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filterPrivacy="1" defaultThemeVersion="124226"/>
  <xr:revisionPtr revIDLastSave="1306" documentId="11_E91F78286742641848AADFE19D9C6D5EEB8BBC90" xr6:coauthVersionLast="47" xr6:coauthVersionMax="47" xr10:uidLastSave="{F1D70DAA-7EDF-41D6-B8AA-FF8462D2AC10}"/>
  <bookViews>
    <workbookView xWindow="0" yWindow="760" windowWidth="34560" windowHeight="19880" firstSheet="7" activeTab="7" xr2:uid="{00000000-000D-0000-FFFF-FFFF00000000}"/>
  </bookViews>
  <sheets>
    <sheet name="PaySlip" sheetId="1" r:id="rId1"/>
    <sheet name="Tax" sheetId="18" r:id="rId2"/>
    <sheet name="CTC Breakup" sheetId="2" r:id="rId3"/>
    <sheet name="Bills" sheetId="3" r:id="rId4"/>
    <sheet name="ExpenseCategoriesHousi" sheetId="23" r:id="rId5"/>
    <sheet name="Expenses2020" sheetId="24" r:id="rId6"/>
    <sheet name="Expenses2021" sheetId="25" r:id="rId7"/>
    <sheet name="Expenses2022" sheetId="22" r:id="rId8"/>
    <sheet name="Expenses" sheetId="8" r:id="rId9"/>
    <sheet name="ExpensesWorkingArea" sheetId="19" r:id="rId10"/>
    <sheet name="CrossVerification" sheetId="12" r:id="rId11"/>
    <sheet name="MSFT Shares" sheetId="11" r:id="rId12"/>
    <sheet name="MSFTSharesSummary" sheetId="21" r:id="rId13"/>
    <sheet name="EPFXIRR" sheetId="29" r:id="rId14"/>
    <sheet name="EPF" sheetId="14" r:id="rId15"/>
    <sheet name="PPF" sheetId="28" r:id="rId16"/>
    <sheet name="Temp Networth DELETED" sheetId="26" r:id="rId17"/>
    <sheet name="MS Snapshots" sheetId="13" r:id="rId18"/>
    <sheet name="RD vs SIP" sheetId="7" r:id="rId19"/>
    <sheet name="Exp Estimate" sheetId="5" r:id="rId20"/>
    <sheet name="Sheet1" sheetId="27" r:id="rId21"/>
  </sheets>
  <definedNames>
    <definedName name="_xlnm._FilterDatabase" localSheetId="14" hidden="1">EPF!$A$1:$R$128</definedName>
    <definedName name="_xlnm._FilterDatabase" localSheetId="8" hidden="1">Expenses!$Z$1:$AY$355</definedName>
    <definedName name="_xlnm._FilterDatabase" localSheetId="12" hidden="1">MSFTSharesSummary!$A$1:$Z$47</definedName>
    <definedName name="_xlnm._FilterDatabase" localSheetId="15" hidden="1">PPF!$A$1:$I$38</definedName>
    <definedName name="_xlnm._FilterDatabase" localSheetId="7" hidden="1">Expenses2022!$A$1:$I$9050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22" l="1"/>
  <c r="L65" i="21"/>
  <c r="M65" i="21" s="1"/>
  <c r="L66" i="21"/>
  <c r="M66" i="21" s="1"/>
  <c r="J66" i="21"/>
  <c r="P66" i="21"/>
  <c r="K66" i="21"/>
  <c r="J65" i="21"/>
  <c r="P65" i="21"/>
  <c r="K65" i="21"/>
  <c r="T65" i="21"/>
  <c r="E1" i="26"/>
  <c r="K2" i="21"/>
  <c r="Q2" i="21"/>
  <c r="L62" i="21"/>
  <c r="M62" i="21" s="1"/>
  <c r="L63" i="21"/>
  <c r="M63" i="21" s="1"/>
  <c r="L64" i="21"/>
  <c r="M64" i="21" s="1"/>
  <c r="K63" i="21"/>
  <c r="K64" i="21"/>
  <c r="Q64" i="21"/>
  <c r="J64" i="21"/>
  <c r="P64" i="21"/>
  <c r="E2" i="26"/>
  <c r="J63" i="21"/>
  <c r="P63" i="21"/>
  <c r="J62" i="21"/>
  <c r="P62" i="21"/>
  <c r="K62" i="21"/>
  <c r="K6" i="29"/>
  <c r="K1" i="29"/>
  <c r="K2" i="29"/>
  <c r="K3" i="29"/>
  <c r="K4" i="29"/>
  <c r="K5" i="29"/>
  <c r="K7" i="29"/>
  <c r="K8" i="29"/>
  <c r="K9" i="29"/>
  <c r="K10" i="29"/>
  <c r="K11" i="29"/>
  <c r="K12" i="29"/>
  <c r="K13" i="29"/>
  <c r="K14" i="29"/>
  <c r="K15" i="29"/>
  <c r="K16" i="29"/>
  <c r="K17" i="29"/>
  <c r="K18" i="29"/>
  <c r="K19" i="29"/>
  <c r="E25" i="29"/>
  <c r="D25" i="29"/>
  <c r="I39" i="28"/>
  <c r="I33" i="28"/>
  <c r="I34" i="28"/>
  <c r="I36" i="28"/>
  <c r="I38" i="28"/>
  <c r="I3" i="28"/>
  <c r="I4" i="28"/>
  <c r="I5" i="28"/>
  <c r="I6" i="28"/>
  <c r="I7" i="28"/>
  <c r="I9" i="28"/>
  <c r="I10" i="28"/>
  <c r="I11" i="28"/>
  <c r="I12" i="28"/>
  <c r="I13" i="28"/>
  <c r="I15" i="28"/>
  <c r="I16" i="28"/>
  <c r="I17" i="28"/>
  <c r="I18" i="28"/>
  <c r="I20" i="28"/>
  <c r="I21" i="28"/>
  <c r="I23" i="28"/>
  <c r="I25" i="28"/>
  <c r="I27" i="28"/>
  <c r="I29" i="28"/>
  <c r="I31" i="28"/>
  <c r="I2" i="28"/>
  <c r="I41" i="28"/>
  <c r="I42" i="28"/>
  <c r="I43" i="28"/>
  <c r="W27" i="21"/>
  <c r="L3" i="21"/>
  <c r="M3" i="21" s="1"/>
  <c r="L4" i="21"/>
  <c r="M4" i="21" s="1"/>
  <c r="L5" i="21"/>
  <c r="M5" i="21" s="1"/>
  <c r="L6" i="21"/>
  <c r="M6" i="21" s="1"/>
  <c r="L7" i="21"/>
  <c r="M7" i="21" s="1"/>
  <c r="L8" i="21"/>
  <c r="M8" i="21" s="1"/>
  <c r="L9" i="21"/>
  <c r="M9" i="21" s="1"/>
  <c r="L10" i="21"/>
  <c r="M10" i="21" s="1"/>
  <c r="L11" i="21"/>
  <c r="M11" i="21" s="1"/>
  <c r="L12" i="21"/>
  <c r="M12" i="21" s="1"/>
  <c r="L13" i="21"/>
  <c r="M13" i="21" s="1"/>
  <c r="R13" i="21" s="1"/>
  <c r="L14" i="21"/>
  <c r="M14" i="21" s="1"/>
  <c r="L15" i="21"/>
  <c r="M15" i="21" s="1"/>
  <c r="L16" i="21"/>
  <c r="M16" i="21" s="1"/>
  <c r="L17" i="21"/>
  <c r="M17" i="21" s="1"/>
  <c r="L18" i="21"/>
  <c r="M18" i="21" s="1"/>
  <c r="L19" i="21"/>
  <c r="M19" i="21" s="1"/>
  <c r="L20" i="21"/>
  <c r="M20" i="21" s="1"/>
  <c r="L21" i="21"/>
  <c r="M21" i="21" s="1"/>
  <c r="L22" i="21"/>
  <c r="M22" i="21" s="1"/>
  <c r="L23" i="21"/>
  <c r="M23" i="21" s="1"/>
  <c r="L24" i="21"/>
  <c r="M24" i="21" s="1"/>
  <c r="L25" i="21"/>
  <c r="M25" i="21" s="1"/>
  <c r="L26" i="21"/>
  <c r="M26" i="21" s="1"/>
  <c r="L27" i="21"/>
  <c r="M27" i="21" s="1"/>
  <c r="L28" i="21"/>
  <c r="M28" i="21" s="1"/>
  <c r="R28" i="21" s="1"/>
  <c r="L29" i="21"/>
  <c r="M29" i="21" s="1"/>
  <c r="L30" i="21"/>
  <c r="M30" i="21" s="1"/>
  <c r="L31" i="21"/>
  <c r="M31" i="21" s="1"/>
  <c r="L32" i="21"/>
  <c r="M32" i="21" s="1"/>
  <c r="L33" i="21"/>
  <c r="M33" i="21" s="1"/>
  <c r="L34" i="21"/>
  <c r="M34" i="21" s="1"/>
  <c r="N34" i="21" s="1"/>
  <c r="L35" i="21"/>
  <c r="M35" i="21" s="1"/>
  <c r="L36" i="21"/>
  <c r="M36" i="21" s="1"/>
  <c r="L37" i="21"/>
  <c r="M37" i="21" s="1"/>
  <c r="L38" i="21"/>
  <c r="M38" i="21" s="1"/>
  <c r="L39" i="21"/>
  <c r="M39" i="21" s="1"/>
  <c r="L40" i="21"/>
  <c r="M40" i="21" s="1"/>
  <c r="R40" i="21" s="1"/>
  <c r="L41" i="21"/>
  <c r="M41" i="21" s="1"/>
  <c r="L42" i="21"/>
  <c r="M42" i="21" s="1"/>
  <c r="L43" i="21"/>
  <c r="M43" i="21" s="1"/>
  <c r="L44" i="21"/>
  <c r="M44" i="21" s="1"/>
  <c r="L45" i="21"/>
  <c r="M45" i="21" s="1"/>
  <c r="L46" i="21"/>
  <c r="M46" i="21" s="1"/>
  <c r="N46" i="21" s="1"/>
  <c r="L47" i="21"/>
  <c r="M47" i="21" s="1"/>
  <c r="L48" i="21"/>
  <c r="M48" i="21" s="1"/>
  <c r="L49" i="21"/>
  <c r="M49" i="21" s="1"/>
  <c r="L50" i="21"/>
  <c r="M50" i="21" s="1"/>
  <c r="L51" i="21"/>
  <c r="M51" i="21" s="1"/>
  <c r="L52" i="21"/>
  <c r="M52" i="21" s="1"/>
  <c r="L53" i="21"/>
  <c r="M53" i="21" s="1"/>
  <c r="L54" i="21"/>
  <c r="M54" i="21" s="1"/>
  <c r="L55" i="21"/>
  <c r="M55" i="21" s="1"/>
  <c r="L56" i="21"/>
  <c r="M56" i="21" s="1"/>
  <c r="L57" i="21"/>
  <c r="M57" i="21" s="1"/>
  <c r="L58" i="21"/>
  <c r="M58" i="21" s="1"/>
  <c r="L59" i="21"/>
  <c r="M59" i="21" s="1"/>
  <c r="L60" i="21"/>
  <c r="M60" i="21" s="1"/>
  <c r="L61" i="21"/>
  <c r="M61" i="21" s="1"/>
  <c r="K3" i="21"/>
  <c r="T3" i="21"/>
  <c r="K4" i="21"/>
  <c r="Q4" i="21"/>
  <c r="K5" i="21"/>
  <c r="Q5" i="21"/>
  <c r="K6" i="21"/>
  <c r="Q6" i="21"/>
  <c r="K7" i="21"/>
  <c r="Q7" i="21"/>
  <c r="K8" i="21"/>
  <c r="Q8" i="21"/>
  <c r="K9" i="21"/>
  <c r="T9" i="21"/>
  <c r="K10" i="21"/>
  <c r="Q10" i="21"/>
  <c r="K11" i="21"/>
  <c r="T11" i="21"/>
  <c r="K12" i="21"/>
  <c r="Q12" i="21"/>
  <c r="K13" i="21"/>
  <c r="Q13" i="21"/>
  <c r="K14" i="21"/>
  <c r="Q14" i="21"/>
  <c r="K15" i="21"/>
  <c r="Q15" i="21"/>
  <c r="K16" i="21"/>
  <c r="Q16" i="21"/>
  <c r="K17" i="21"/>
  <c r="T17" i="21"/>
  <c r="K18" i="21"/>
  <c r="Q18" i="21"/>
  <c r="K19" i="21"/>
  <c r="T19" i="21"/>
  <c r="K20" i="21"/>
  <c r="Q20" i="21"/>
  <c r="K21" i="21"/>
  <c r="Q21" i="21"/>
  <c r="K22" i="21"/>
  <c r="Q22" i="21"/>
  <c r="K23" i="21"/>
  <c r="Q23" i="21"/>
  <c r="K24" i="21"/>
  <c r="Q24" i="21"/>
  <c r="K25" i="21"/>
  <c r="Q25" i="21"/>
  <c r="K26" i="21"/>
  <c r="Q26" i="21"/>
  <c r="K27" i="21"/>
  <c r="T27" i="21"/>
  <c r="K28" i="21"/>
  <c r="Q28" i="21"/>
  <c r="K29" i="21"/>
  <c r="Q29" i="21"/>
  <c r="K30" i="21"/>
  <c r="Q30" i="21"/>
  <c r="K31" i="21"/>
  <c r="Q31" i="21"/>
  <c r="K32" i="21"/>
  <c r="Q32" i="21"/>
  <c r="K33" i="21"/>
  <c r="Q33" i="21"/>
  <c r="K34" i="21"/>
  <c r="Q34" i="21"/>
  <c r="K35" i="21"/>
  <c r="T35" i="21"/>
  <c r="K36" i="21"/>
  <c r="Q36" i="21"/>
  <c r="K37" i="21"/>
  <c r="Q37" i="21"/>
  <c r="K38" i="21"/>
  <c r="Q38" i="21"/>
  <c r="K39" i="21"/>
  <c r="Q39" i="21"/>
  <c r="K40" i="21"/>
  <c r="Q40" i="21"/>
  <c r="K41" i="21"/>
  <c r="T41" i="21"/>
  <c r="K42" i="21"/>
  <c r="Q42" i="21"/>
  <c r="K43" i="21"/>
  <c r="T43" i="21"/>
  <c r="K44" i="21"/>
  <c r="Q44" i="21"/>
  <c r="K45" i="21"/>
  <c r="Q45" i="21"/>
  <c r="K46" i="21"/>
  <c r="Q46" i="21"/>
  <c r="K47" i="21"/>
  <c r="Q47" i="21"/>
  <c r="K48" i="21"/>
  <c r="Q48" i="21"/>
  <c r="K49" i="21"/>
  <c r="T49" i="21"/>
  <c r="K50" i="21"/>
  <c r="Q50" i="21"/>
  <c r="K51" i="21"/>
  <c r="T51" i="21"/>
  <c r="K52" i="21"/>
  <c r="Q52" i="21"/>
  <c r="K53" i="21"/>
  <c r="Q53" i="21"/>
  <c r="K54" i="21"/>
  <c r="Q54" i="21"/>
  <c r="K55" i="21"/>
  <c r="Q55" i="21"/>
  <c r="K56" i="21"/>
  <c r="Q56" i="21"/>
  <c r="K57" i="21"/>
  <c r="Q57" i="21"/>
  <c r="K58" i="21"/>
  <c r="Q58" i="21"/>
  <c r="K59" i="21"/>
  <c r="T59" i="21"/>
  <c r="K60" i="21"/>
  <c r="Q60" i="21"/>
  <c r="K61" i="21"/>
  <c r="Q61" i="21"/>
  <c r="J3" i="21"/>
  <c r="P3" i="21"/>
  <c r="J4" i="21"/>
  <c r="P4" i="21"/>
  <c r="J5" i="21"/>
  <c r="P5" i="21"/>
  <c r="J6" i="21"/>
  <c r="P6" i="21"/>
  <c r="J7" i="21"/>
  <c r="P7" i="21"/>
  <c r="J8" i="21"/>
  <c r="P8" i="21"/>
  <c r="J9" i="21"/>
  <c r="P9" i="21"/>
  <c r="J10" i="21"/>
  <c r="P10" i="21"/>
  <c r="J11" i="21"/>
  <c r="P11" i="21"/>
  <c r="J12" i="21"/>
  <c r="P12" i="21"/>
  <c r="J13" i="21"/>
  <c r="P13" i="21"/>
  <c r="J14" i="21"/>
  <c r="P14" i="21"/>
  <c r="J15" i="21"/>
  <c r="P15" i="21"/>
  <c r="J16" i="21"/>
  <c r="P16" i="21"/>
  <c r="J17" i="21"/>
  <c r="P17" i="21"/>
  <c r="J18" i="21"/>
  <c r="P18" i="21"/>
  <c r="J19" i="21"/>
  <c r="P19" i="21"/>
  <c r="J20" i="21"/>
  <c r="P20" i="21"/>
  <c r="J21" i="21"/>
  <c r="P21" i="21"/>
  <c r="J22" i="21"/>
  <c r="P22" i="21"/>
  <c r="J23" i="21"/>
  <c r="P23" i="21"/>
  <c r="J24" i="21"/>
  <c r="P24" i="21"/>
  <c r="J25" i="21"/>
  <c r="P25" i="21"/>
  <c r="J26" i="21"/>
  <c r="P26" i="21"/>
  <c r="J27" i="21"/>
  <c r="P27" i="21"/>
  <c r="J28" i="21"/>
  <c r="P28" i="21"/>
  <c r="J29" i="21"/>
  <c r="P29" i="21"/>
  <c r="J30" i="21"/>
  <c r="P30" i="21"/>
  <c r="J31" i="21"/>
  <c r="P31" i="21"/>
  <c r="J32" i="21"/>
  <c r="P32" i="21"/>
  <c r="J33" i="21"/>
  <c r="P33" i="21"/>
  <c r="J34" i="21"/>
  <c r="P34" i="21"/>
  <c r="J35" i="21"/>
  <c r="P35" i="21"/>
  <c r="J36" i="21"/>
  <c r="P36" i="21"/>
  <c r="J37" i="21"/>
  <c r="P37" i="21"/>
  <c r="J38" i="21"/>
  <c r="P38" i="21"/>
  <c r="J39" i="21"/>
  <c r="P39" i="21"/>
  <c r="J40" i="21"/>
  <c r="P40" i="21"/>
  <c r="J41" i="21"/>
  <c r="P41" i="21"/>
  <c r="J42" i="21"/>
  <c r="P42" i="21"/>
  <c r="J43" i="21"/>
  <c r="P43" i="21"/>
  <c r="J44" i="21"/>
  <c r="P44" i="21"/>
  <c r="J45" i="21"/>
  <c r="P45" i="21"/>
  <c r="J46" i="21"/>
  <c r="P46" i="21"/>
  <c r="J47" i="21"/>
  <c r="P47" i="21"/>
  <c r="J48" i="21"/>
  <c r="P48" i="21"/>
  <c r="J49" i="21"/>
  <c r="P49" i="21"/>
  <c r="J50" i="21"/>
  <c r="P50" i="21"/>
  <c r="J51" i="21"/>
  <c r="P51" i="21"/>
  <c r="J52" i="21"/>
  <c r="P52" i="21"/>
  <c r="J53" i="21"/>
  <c r="P53" i="21"/>
  <c r="J54" i="21"/>
  <c r="P54" i="21"/>
  <c r="J55" i="21"/>
  <c r="P55" i="21"/>
  <c r="J56" i="21"/>
  <c r="P56" i="21"/>
  <c r="J57" i="21"/>
  <c r="P57" i="21"/>
  <c r="J58" i="21"/>
  <c r="P58" i="21"/>
  <c r="J59" i="21"/>
  <c r="P59" i="21"/>
  <c r="J60" i="21"/>
  <c r="P60" i="21"/>
  <c r="J61" i="21"/>
  <c r="P61" i="21"/>
  <c r="L2" i="21"/>
  <c r="M2" i="21" s="1"/>
  <c r="J2" i="21"/>
  <c r="P2" i="21"/>
  <c r="X25" i="21"/>
  <c r="W23" i="21"/>
  <c r="W25" i="21"/>
  <c r="C12" i="26"/>
  <c r="B11" i="1"/>
  <c r="O17" i="1"/>
  <c r="Y17" i="21"/>
  <c r="Z17" i="21"/>
  <c r="Y16" i="21"/>
  <c r="Z16" i="21"/>
  <c r="V4" i="21"/>
  <c r="X4" i="21"/>
  <c r="Y4" i="21"/>
  <c r="V2" i="21"/>
  <c r="E6" i="14"/>
  <c r="F6" i="14"/>
  <c r="G6" i="14"/>
  <c r="H6" i="14"/>
  <c r="D6" i="14"/>
  <c r="B1" i="14"/>
  <c r="B3" i="14"/>
  <c r="X9" i="21"/>
  <c r="Y47" i="21"/>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D88"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2" i="27"/>
  <c r="E86" i="27"/>
  <c r="W45" i="21"/>
  <c r="W46" i="21"/>
  <c r="W48" i="21"/>
  <c r="W50" i="21"/>
  <c r="W43" i="21"/>
  <c r="V45" i="21"/>
  <c r="V46" i="21"/>
  <c r="V48" i="21"/>
  <c r="V50" i="21"/>
  <c r="V43" i="21"/>
  <c r="AA2" i="21"/>
  <c r="AC5" i="21"/>
  <c r="AC4" i="21"/>
  <c r="M22" i="1"/>
  <c r="L22" i="1"/>
  <c r="K22" i="1"/>
  <c r="J22" i="1"/>
  <c r="I22" i="1"/>
  <c r="H22" i="1"/>
  <c r="G22" i="1"/>
  <c r="F22" i="1"/>
  <c r="E22" i="1"/>
  <c r="D22" i="1"/>
  <c r="C22" i="1"/>
  <c r="B22" i="1"/>
  <c r="O21" i="1"/>
  <c r="O20" i="1"/>
  <c r="O19" i="1"/>
  <c r="O18" i="1"/>
  <c r="O16" i="1"/>
  <c r="O15" i="1"/>
  <c r="O14" i="1"/>
  <c r="O13" i="1"/>
  <c r="O12" i="1"/>
  <c r="M11" i="1"/>
  <c r="M24" i="1"/>
  <c r="L11" i="1"/>
  <c r="K11" i="1"/>
  <c r="J11" i="1"/>
  <c r="I11" i="1"/>
  <c r="H11" i="1"/>
  <c r="G11" i="1"/>
  <c r="F11" i="1"/>
  <c r="E11" i="1"/>
  <c r="D11" i="1"/>
  <c r="D24" i="1"/>
  <c r="C11" i="1"/>
  <c r="O10" i="1"/>
  <c r="O9" i="1"/>
  <c r="O8" i="1"/>
  <c r="O7" i="1"/>
  <c r="O6" i="1"/>
  <c r="O5" i="1"/>
  <c r="O4" i="1"/>
  <c r="O3" i="1"/>
  <c r="O2" i="1"/>
  <c r="I1" i="25"/>
  <c r="O140" i="1"/>
  <c r="O41" i="1"/>
  <c r="G9" i="7"/>
  <c r="H9" i="7"/>
  <c r="I9" i="7"/>
  <c r="G10" i="7"/>
  <c r="D12" i="7"/>
  <c r="D15" i="7"/>
  <c r="M53" i="1"/>
  <c r="L53" i="1"/>
  <c r="K53" i="1"/>
  <c r="J53" i="1"/>
  <c r="I53" i="1"/>
  <c r="H53" i="1"/>
  <c r="G53" i="1"/>
  <c r="F53" i="1"/>
  <c r="E53" i="1"/>
  <c r="D53" i="1"/>
  <c r="C53" i="1"/>
  <c r="B53" i="1"/>
  <c r="O51" i="1"/>
  <c r="O50" i="1"/>
  <c r="O49" i="1"/>
  <c r="O48" i="1"/>
  <c r="O47" i="1"/>
  <c r="O46" i="1"/>
  <c r="O45" i="1"/>
  <c r="O44" i="1"/>
  <c r="M43" i="1"/>
  <c r="L43" i="1"/>
  <c r="K43" i="1"/>
  <c r="K55" i="1"/>
  <c r="J43" i="1"/>
  <c r="I43" i="1"/>
  <c r="I55" i="1"/>
  <c r="H43" i="1"/>
  <c r="G43" i="1"/>
  <c r="F43" i="1"/>
  <c r="F55" i="1"/>
  <c r="E43" i="1"/>
  <c r="D43" i="1"/>
  <c r="C43" i="1"/>
  <c r="B43" i="1"/>
  <c r="O42" i="1"/>
  <c r="O40" i="1"/>
  <c r="O39" i="1"/>
  <c r="O38" i="1"/>
  <c r="O37" i="1"/>
  <c r="O36" i="1"/>
  <c r="O35" i="1"/>
  <c r="O34" i="1"/>
  <c r="V5" i="21"/>
  <c r="X5" i="21"/>
  <c r="Y5" i="21"/>
  <c r="O86" i="1"/>
  <c r="M85" i="1"/>
  <c r="L85" i="1"/>
  <c r="K85" i="1"/>
  <c r="J85" i="1"/>
  <c r="I85" i="1"/>
  <c r="H85" i="1"/>
  <c r="G85" i="1"/>
  <c r="F85" i="1"/>
  <c r="E85" i="1"/>
  <c r="D85" i="1"/>
  <c r="C85" i="1"/>
  <c r="B85" i="1"/>
  <c r="O84" i="1"/>
  <c r="O83" i="1"/>
  <c r="O82" i="1"/>
  <c r="O81" i="1"/>
  <c r="O80" i="1"/>
  <c r="O79" i="1"/>
  <c r="O78" i="1"/>
  <c r="O77" i="1"/>
  <c r="O76" i="1"/>
  <c r="M75" i="1"/>
  <c r="L75" i="1"/>
  <c r="K75" i="1"/>
  <c r="J75" i="1"/>
  <c r="J87" i="1"/>
  <c r="I75" i="1"/>
  <c r="H75" i="1"/>
  <c r="H87" i="1"/>
  <c r="G75" i="1"/>
  <c r="F75" i="1"/>
  <c r="E75" i="1"/>
  <c r="D75" i="1"/>
  <c r="C75" i="1"/>
  <c r="C87" i="1"/>
  <c r="B75" i="1"/>
  <c r="O74" i="1"/>
  <c r="O73" i="1"/>
  <c r="O72" i="1"/>
  <c r="O71" i="1"/>
  <c r="O70" i="1"/>
  <c r="O69" i="1"/>
  <c r="O68" i="1"/>
  <c r="O67" i="1"/>
  <c r="C3" i="14"/>
  <c r="O107" i="1"/>
  <c r="O113" i="1"/>
  <c r="M112" i="1"/>
  <c r="L112" i="1"/>
  <c r="K112" i="1"/>
  <c r="J112" i="1"/>
  <c r="I112" i="1"/>
  <c r="H112" i="1"/>
  <c r="G112" i="1"/>
  <c r="F112" i="1"/>
  <c r="E112" i="1"/>
  <c r="D112" i="1"/>
  <c r="C112" i="1"/>
  <c r="B112" i="1"/>
  <c r="O111" i="1"/>
  <c r="O110" i="1"/>
  <c r="O109" i="1"/>
  <c r="O108" i="1"/>
  <c r="O106" i="1"/>
  <c r="O105" i="1"/>
  <c r="O104" i="1"/>
  <c r="O103" i="1"/>
  <c r="M102" i="1"/>
  <c r="L102" i="1"/>
  <c r="K102" i="1"/>
  <c r="K114" i="1"/>
  <c r="J102" i="1"/>
  <c r="I102" i="1"/>
  <c r="I114" i="1"/>
  <c r="H102" i="1"/>
  <c r="H114" i="1"/>
  <c r="G102" i="1"/>
  <c r="F102" i="1"/>
  <c r="F114" i="1"/>
  <c r="E102" i="1"/>
  <c r="D102" i="1"/>
  <c r="C102" i="1"/>
  <c r="B102" i="1"/>
  <c r="O101" i="1"/>
  <c r="O100" i="1"/>
  <c r="O99" i="1"/>
  <c r="O98" i="1"/>
  <c r="O97" i="1"/>
  <c r="O96" i="1"/>
  <c r="O95" i="1"/>
  <c r="O94" i="1"/>
  <c r="B24" i="1"/>
  <c r="E55" i="1"/>
  <c r="H10" i="7"/>
  <c r="I10" i="7"/>
  <c r="D2" i="7"/>
  <c r="E2" i="7"/>
  <c r="L87" i="1"/>
  <c r="C55" i="1"/>
  <c r="M55" i="1"/>
  <c r="H55" i="1"/>
  <c r="D87" i="1"/>
  <c r="B87" i="1"/>
  <c r="G87" i="1"/>
  <c r="I87" i="1"/>
  <c r="M114" i="1"/>
  <c r="G114" i="1"/>
  <c r="E2" i="14"/>
  <c r="C1" i="14"/>
  <c r="G11" i="7"/>
  <c r="I95" i="11"/>
  <c r="H11" i="7"/>
  <c r="I11" i="7"/>
  <c r="G12" i="7"/>
  <c r="H12" i="7"/>
  <c r="I12" i="7"/>
  <c r="G13" i="7"/>
  <c r="K96" i="11"/>
  <c r="K97" i="11"/>
  <c r="K98" i="11"/>
  <c r="K99" i="11"/>
  <c r="K100" i="11"/>
  <c r="K101" i="11"/>
  <c r="K102" i="11"/>
  <c r="K103" i="11"/>
  <c r="K104" i="11"/>
  <c r="K105" i="11"/>
  <c r="K106" i="11"/>
  <c r="K107" i="11"/>
  <c r="K108" i="11"/>
  <c r="K109" i="11"/>
  <c r="K110" i="11"/>
  <c r="K111" i="11"/>
  <c r="K112" i="11"/>
  <c r="K95" i="11"/>
  <c r="J96" i="11"/>
  <c r="J97" i="11"/>
  <c r="J98" i="11"/>
  <c r="J99" i="11"/>
  <c r="J100" i="11"/>
  <c r="J101" i="11"/>
  <c r="J102" i="11"/>
  <c r="J103" i="11"/>
  <c r="J104" i="11"/>
  <c r="J105" i="11"/>
  <c r="J106" i="11"/>
  <c r="J107" i="11"/>
  <c r="J108" i="11"/>
  <c r="J109" i="11"/>
  <c r="J110" i="11"/>
  <c r="J111" i="11"/>
  <c r="J112" i="11"/>
  <c r="J95" i="11"/>
  <c r="I96" i="11"/>
  <c r="I97" i="11"/>
  <c r="I98" i="11"/>
  <c r="I99" i="11"/>
  <c r="I100" i="11"/>
  <c r="I101" i="11"/>
  <c r="I102" i="11"/>
  <c r="I103" i="11"/>
  <c r="I104" i="11"/>
  <c r="I105" i="11"/>
  <c r="I106" i="11"/>
  <c r="I107" i="11"/>
  <c r="I108" i="11"/>
  <c r="I109" i="11"/>
  <c r="I110" i="11"/>
  <c r="I111" i="11"/>
  <c r="I112" i="11"/>
  <c r="B90" i="11"/>
  <c r="H13" i="7"/>
  <c r="I13" i="7"/>
  <c r="G14" i="7"/>
  <c r="M103" i="11"/>
  <c r="C168" i="1"/>
  <c r="D168" i="1"/>
  <c r="E168" i="1"/>
  <c r="F168" i="1"/>
  <c r="G168" i="1"/>
  <c r="H168" i="1"/>
  <c r="I168" i="1"/>
  <c r="J168" i="1"/>
  <c r="K168" i="1"/>
  <c r="L168" i="1"/>
  <c r="M168" i="1"/>
  <c r="C143" i="1"/>
  <c r="D143" i="1"/>
  <c r="E143" i="1"/>
  <c r="F143" i="1"/>
  <c r="G143" i="1"/>
  <c r="H143" i="1"/>
  <c r="I143" i="1"/>
  <c r="J143" i="1"/>
  <c r="K143" i="1"/>
  <c r="L143" i="1"/>
  <c r="M143" i="1"/>
  <c r="C159" i="1"/>
  <c r="C170" i="1"/>
  <c r="D159" i="1"/>
  <c r="D170" i="1"/>
  <c r="E159" i="1"/>
  <c r="F159" i="1"/>
  <c r="G159" i="1"/>
  <c r="H159" i="1"/>
  <c r="I159" i="1"/>
  <c r="J159" i="1"/>
  <c r="K159" i="1"/>
  <c r="K170" i="1"/>
  <c r="L159" i="1"/>
  <c r="L170" i="1"/>
  <c r="M159" i="1"/>
  <c r="C133" i="1"/>
  <c r="D133" i="1"/>
  <c r="E133" i="1"/>
  <c r="F133" i="1"/>
  <c r="G133" i="1"/>
  <c r="H133" i="1"/>
  <c r="H145" i="1"/>
  <c r="I133" i="1"/>
  <c r="I145" i="1"/>
  <c r="J133" i="1"/>
  <c r="K133" i="1"/>
  <c r="K145" i="1"/>
  <c r="L133" i="1"/>
  <c r="M133" i="1"/>
  <c r="O144" i="1"/>
  <c r="B143" i="1"/>
  <c r="O142" i="1"/>
  <c r="O141" i="1"/>
  <c r="O139" i="1"/>
  <c r="O138" i="1"/>
  <c r="O137" i="1"/>
  <c r="O136" i="1"/>
  <c r="O135" i="1"/>
  <c r="O134" i="1"/>
  <c r="B133" i="1"/>
  <c r="B145" i="1"/>
  <c r="O132" i="1"/>
  <c r="O131" i="1"/>
  <c r="O130" i="1"/>
  <c r="O129" i="1"/>
  <c r="O128" i="1"/>
  <c r="O127" i="1"/>
  <c r="O126" i="1"/>
  <c r="O125" i="1"/>
  <c r="M145" i="1"/>
  <c r="H14" i="7"/>
  <c r="I14" i="7"/>
  <c r="G15" i="7"/>
  <c r="J145" i="1"/>
  <c r="M170" i="1"/>
  <c r="E145" i="1"/>
  <c r="H170" i="1"/>
  <c r="F170" i="1"/>
  <c r="E170" i="1"/>
  <c r="D145" i="1"/>
  <c r="C145" i="1"/>
  <c r="B168" i="1"/>
  <c r="B159" i="1"/>
  <c r="O169" i="1"/>
  <c r="O167" i="1"/>
  <c r="O166" i="1"/>
  <c r="O165" i="1"/>
  <c r="O164" i="1"/>
  <c r="O163" i="1"/>
  <c r="O162" i="1"/>
  <c r="O161" i="1"/>
  <c r="O160" i="1"/>
  <c r="O158" i="1"/>
  <c r="O157" i="1"/>
  <c r="O156" i="1"/>
  <c r="O155" i="1"/>
  <c r="O154" i="1"/>
  <c r="O153" i="1"/>
  <c r="O152" i="1"/>
  <c r="O151" i="1"/>
  <c r="O181" i="1"/>
  <c r="O182" i="1"/>
  <c r="O183" i="1"/>
  <c r="O184" i="1"/>
  <c r="O185" i="1"/>
  <c r="O186" i="1"/>
  <c r="O187" i="1"/>
  <c r="O188" i="1"/>
  <c r="O189" i="1"/>
  <c r="O191" i="1"/>
  <c r="O193" i="1"/>
  <c r="O194" i="1"/>
  <c r="O195" i="1"/>
  <c r="O196" i="1"/>
  <c r="O197" i="1"/>
  <c r="O198" i="1"/>
  <c r="O200" i="1"/>
  <c r="O192" i="1"/>
  <c r="H15" i="7"/>
  <c r="I15" i="7"/>
  <c r="G16" i="7"/>
  <c r="B170" i="1"/>
  <c r="B20" i="5"/>
  <c r="H16" i="7"/>
  <c r="I16" i="7"/>
  <c r="G17" i="7"/>
  <c r="B199" i="1"/>
  <c r="C199" i="1"/>
  <c r="D199" i="1"/>
  <c r="E199" i="1"/>
  <c r="G199" i="1"/>
  <c r="H199" i="1"/>
  <c r="I199" i="1"/>
  <c r="J199" i="1"/>
  <c r="K199" i="1"/>
  <c r="L199" i="1"/>
  <c r="M199" i="1"/>
  <c r="B190" i="1"/>
  <c r="C190" i="1"/>
  <c r="D190" i="1"/>
  <c r="E190" i="1"/>
  <c r="G190" i="1"/>
  <c r="G201" i="1"/>
  <c r="H190" i="1"/>
  <c r="I190" i="1"/>
  <c r="J190" i="1"/>
  <c r="J201" i="1"/>
  <c r="K190" i="1"/>
  <c r="K201" i="1"/>
  <c r="L190" i="1"/>
  <c r="M190" i="1"/>
  <c r="H17" i="7"/>
  <c r="I17" i="7"/>
  <c r="G18" i="7"/>
  <c r="H201" i="1"/>
  <c r="B201" i="1"/>
  <c r="C201" i="1"/>
  <c r="L201" i="1"/>
  <c r="M201" i="1"/>
  <c r="F190" i="1"/>
  <c r="F199" i="1"/>
  <c r="N257" i="1"/>
  <c r="N258" i="1"/>
  <c r="N259" i="1"/>
  <c r="N260" i="1"/>
  <c r="H18" i="7"/>
  <c r="I18" i="7"/>
  <c r="G19" i="7"/>
  <c r="N222" i="1"/>
  <c r="H19" i="7"/>
  <c r="I19" i="7"/>
  <c r="G20"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66" i="7"/>
  <c r="AE67" i="7"/>
  <c r="AF67" i="7"/>
  <c r="AE68" i="7"/>
  <c r="AF68" i="7"/>
  <c r="AG68" i="7"/>
  <c r="AH68" i="7"/>
  <c r="AE69" i="7"/>
  <c r="AF69" i="7"/>
  <c r="AG69" i="7"/>
  <c r="AH69" i="7"/>
  <c r="AI69" i="7"/>
  <c r="AE70" i="7"/>
  <c r="AF70" i="7"/>
  <c r="AE71" i="7"/>
  <c r="AF71" i="7"/>
  <c r="AE72" i="7"/>
  <c r="AF72" i="7"/>
  <c r="AE73" i="7"/>
  <c r="AF73" i="7"/>
  <c r="AE74" i="7"/>
  <c r="AF74" i="7"/>
  <c r="AE75" i="7"/>
  <c r="AF75" i="7"/>
  <c r="AE76" i="7"/>
  <c r="AF76" i="7"/>
  <c r="AE77" i="7"/>
  <c r="AF77" i="7"/>
  <c r="AE78" i="7"/>
  <c r="AF78" i="7"/>
  <c r="AE79" i="7"/>
  <c r="AF79" i="7"/>
  <c r="AE80" i="7"/>
  <c r="AF80" i="7"/>
  <c r="AE81" i="7"/>
  <c r="AF81" i="7"/>
  <c r="AG81" i="7"/>
  <c r="AH81" i="7"/>
  <c r="AE82" i="7"/>
  <c r="AF82" i="7"/>
  <c r="AE83" i="7"/>
  <c r="AF83" i="7"/>
  <c r="AE84" i="7"/>
  <c r="AF84" i="7"/>
  <c r="AG84" i="7"/>
  <c r="AH84" i="7"/>
  <c r="AE85" i="7"/>
  <c r="AF85" i="7"/>
  <c r="AG85" i="7"/>
  <c r="AH85" i="7"/>
  <c r="AE86" i="7"/>
  <c r="AF86" i="7"/>
  <c r="AE87" i="7"/>
  <c r="AF87" i="7"/>
  <c r="AE88" i="7"/>
  <c r="AF88" i="7"/>
  <c r="AE89" i="7"/>
  <c r="AF89" i="7"/>
  <c r="AE90" i="7"/>
  <c r="AF90" i="7"/>
  <c r="AE91" i="7"/>
  <c r="AF91" i="7"/>
  <c r="AE92" i="7"/>
  <c r="AF92" i="7"/>
  <c r="AG92" i="7"/>
  <c r="AH92" i="7"/>
  <c r="AE93" i="7"/>
  <c r="AF93" i="7"/>
  <c r="AE94" i="7"/>
  <c r="AF94" i="7"/>
  <c r="AE95" i="7"/>
  <c r="AF95" i="7"/>
  <c r="AE96" i="7"/>
  <c r="AF96" i="7"/>
  <c r="AE97" i="7"/>
  <c r="AF97" i="7"/>
  <c r="AG97" i="7"/>
  <c r="AH97" i="7"/>
  <c r="AE98" i="7"/>
  <c r="AF98" i="7"/>
  <c r="AE99" i="7"/>
  <c r="AF99" i="7"/>
  <c r="AE100" i="7"/>
  <c r="AF100" i="7"/>
  <c r="AG100" i="7"/>
  <c r="AH100" i="7"/>
  <c r="AE101" i="7"/>
  <c r="AF101" i="7"/>
  <c r="AG101" i="7"/>
  <c r="AH101" i="7"/>
  <c r="AE102" i="7"/>
  <c r="AF102" i="7"/>
  <c r="AE103" i="7"/>
  <c r="AF103" i="7"/>
  <c r="AE104" i="7"/>
  <c r="AF104" i="7"/>
  <c r="AE105" i="7"/>
  <c r="AF105" i="7"/>
  <c r="AE106" i="7"/>
  <c r="AF106" i="7"/>
  <c r="AE107" i="7"/>
  <c r="AF107" i="7"/>
  <c r="AE108" i="7"/>
  <c r="AF108" i="7"/>
  <c r="AG108" i="7"/>
  <c r="AH108" i="7"/>
  <c r="AE109" i="7"/>
  <c r="AF109" i="7"/>
  <c r="AE110" i="7"/>
  <c r="AF110" i="7"/>
  <c r="AE111" i="7"/>
  <c r="AF111" i="7"/>
  <c r="AE112" i="7"/>
  <c r="AF112" i="7"/>
  <c r="AE113" i="7"/>
  <c r="AF113" i="7"/>
  <c r="AG113" i="7"/>
  <c r="AH113" i="7"/>
  <c r="AE114" i="7"/>
  <c r="AF114" i="7"/>
  <c r="AE115" i="7"/>
  <c r="AF115" i="7"/>
  <c r="AE116" i="7"/>
  <c r="AF116" i="7"/>
  <c r="AG116" i="7"/>
  <c r="AH116" i="7"/>
  <c r="AE117" i="7"/>
  <c r="AF117" i="7"/>
  <c r="AG117" i="7"/>
  <c r="AH117" i="7"/>
  <c r="AE118" i="7"/>
  <c r="AF118" i="7"/>
  <c r="AE119" i="7"/>
  <c r="AF119" i="7"/>
  <c r="AE120" i="7"/>
  <c r="AF120" i="7"/>
  <c r="AE121" i="7"/>
  <c r="AF121" i="7"/>
  <c r="AE122" i="7"/>
  <c r="AF122" i="7"/>
  <c r="AE123" i="7"/>
  <c r="AF123" i="7"/>
  <c r="AE124" i="7"/>
  <c r="AF124" i="7"/>
  <c r="AG124" i="7"/>
  <c r="AH124" i="7"/>
  <c r="AE125" i="7"/>
  <c r="AF125" i="7"/>
  <c r="AE126" i="7"/>
  <c r="AF126" i="7"/>
  <c r="AE127" i="7"/>
  <c r="AF127" i="7"/>
  <c r="AE128" i="7"/>
  <c r="AF128" i="7"/>
  <c r="AE129" i="7"/>
  <c r="AF129" i="7"/>
  <c r="AE130" i="7"/>
  <c r="AF130" i="7"/>
  <c r="AE131" i="7"/>
  <c r="AF131" i="7"/>
  <c r="AE132" i="7"/>
  <c r="AF132" i="7"/>
  <c r="AG132" i="7"/>
  <c r="AH132" i="7"/>
  <c r="AE133" i="7"/>
  <c r="AF133" i="7"/>
  <c r="AG133" i="7"/>
  <c r="AH133" i="7"/>
  <c r="AI133" i="7"/>
  <c r="AE134" i="7"/>
  <c r="AF134" i="7"/>
  <c r="AE135" i="7"/>
  <c r="AF135" i="7"/>
  <c r="AE136" i="7"/>
  <c r="AF136" i="7"/>
  <c r="AE137" i="7"/>
  <c r="AF137" i="7"/>
  <c r="AE138" i="7"/>
  <c r="AF138" i="7"/>
  <c r="AE139" i="7"/>
  <c r="AF139" i="7"/>
  <c r="AE140" i="7"/>
  <c r="AF140" i="7"/>
  <c r="AE141" i="7"/>
  <c r="AF141" i="7"/>
  <c r="AE142" i="7"/>
  <c r="AF142" i="7"/>
  <c r="AE143" i="7"/>
  <c r="AF143" i="7"/>
  <c r="AE144" i="7"/>
  <c r="AF144" i="7"/>
  <c r="AE145" i="7"/>
  <c r="AF145" i="7"/>
  <c r="AG145" i="7"/>
  <c r="AH145" i="7"/>
  <c r="AE146" i="7"/>
  <c r="AF146" i="7"/>
  <c r="AE147" i="7"/>
  <c r="AF147" i="7"/>
  <c r="AE148" i="7"/>
  <c r="AF148" i="7"/>
  <c r="AG148" i="7"/>
  <c r="AH148" i="7"/>
  <c r="AE149" i="7"/>
  <c r="AF149" i="7"/>
  <c r="AG149" i="7"/>
  <c r="AH149" i="7"/>
  <c r="AE66" i="7"/>
  <c r="AF66" i="7"/>
  <c r="H20" i="7"/>
  <c r="I20" i="7"/>
  <c r="G21" i="7"/>
  <c r="AI117" i="7"/>
  <c r="AI101" i="7"/>
  <c r="AG122" i="7"/>
  <c r="AH122" i="7"/>
  <c r="AG90" i="7"/>
  <c r="AH90" i="7"/>
  <c r="AG129" i="7"/>
  <c r="AH129" i="7"/>
  <c r="AG144" i="7"/>
  <c r="AH144" i="7"/>
  <c r="AI145" i="7"/>
  <c r="AG112" i="7"/>
  <c r="AH112" i="7"/>
  <c r="AI113" i="7"/>
  <c r="AG76" i="7"/>
  <c r="AH76" i="7"/>
  <c r="AG140" i="7"/>
  <c r="AH140" i="7"/>
  <c r="AG128" i="7"/>
  <c r="AH128" i="7"/>
  <c r="AG96" i="7"/>
  <c r="AH96" i="7"/>
  <c r="AI97" i="7"/>
  <c r="AG80" i="7"/>
  <c r="AH80" i="7"/>
  <c r="AI81" i="7"/>
  <c r="AG91" i="7"/>
  <c r="AH91" i="7"/>
  <c r="AG136" i="7"/>
  <c r="AH136" i="7"/>
  <c r="AG72" i="7"/>
  <c r="AH72" i="7"/>
  <c r="AG138" i="7"/>
  <c r="AH138" i="7"/>
  <c r="AG134" i="7"/>
  <c r="AH134" i="7"/>
  <c r="AI134" i="7"/>
  <c r="AG106" i="7"/>
  <c r="AH106" i="7"/>
  <c r="AG74" i="7"/>
  <c r="AH74" i="7"/>
  <c r="AG70" i="7"/>
  <c r="AH70" i="7"/>
  <c r="AI70" i="7"/>
  <c r="AI85" i="7"/>
  <c r="AG109" i="7"/>
  <c r="AH109" i="7"/>
  <c r="AI109" i="7"/>
  <c r="AG93" i="7"/>
  <c r="AH93" i="7"/>
  <c r="AI93" i="7"/>
  <c r="AG66" i="7"/>
  <c r="AH66" i="7"/>
  <c r="AI66" i="7"/>
  <c r="AG118" i="7"/>
  <c r="AH118" i="7"/>
  <c r="AI118" i="7"/>
  <c r="AG102" i="7"/>
  <c r="AH102" i="7"/>
  <c r="AI102" i="7"/>
  <c r="AG86" i="7"/>
  <c r="AH86" i="7"/>
  <c r="AI86" i="7"/>
  <c r="AI149" i="7"/>
  <c r="AG147" i="7"/>
  <c r="AH147" i="7"/>
  <c r="AG143" i="7"/>
  <c r="AH143" i="7"/>
  <c r="AG139" i="7"/>
  <c r="AH139" i="7"/>
  <c r="AG135" i="7"/>
  <c r="AH135" i="7"/>
  <c r="AG131" i="7"/>
  <c r="AH131" i="7"/>
  <c r="AG127" i="7"/>
  <c r="AH127" i="7"/>
  <c r="AG123" i="7"/>
  <c r="AH123" i="7"/>
  <c r="AG119" i="7"/>
  <c r="AH119" i="7"/>
  <c r="AG115" i="7"/>
  <c r="AH115" i="7"/>
  <c r="AG111" i="7"/>
  <c r="AH111" i="7"/>
  <c r="AG107" i="7"/>
  <c r="AH107" i="7"/>
  <c r="AG103" i="7"/>
  <c r="AH103" i="7"/>
  <c r="AG99" i="7"/>
  <c r="AH99" i="7"/>
  <c r="AG95" i="7"/>
  <c r="AH95" i="7"/>
  <c r="AG83" i="7"/>
  <c r="AH83" i="7"/>
  <c r="AG71" i="7"/>
  <c r="AH71" i="7"/>
  <c r="AG146" i="7"/>
  <c r="AH146" i="7"/>
  <c r="AI146" i="7"/>
  <c r="AG110" i="7"/>
  <c r="AH110" i="7"/>
  <c r="AG94" i="7"/>
  <c r="AH94" i="7"/>
  <c r="AI94" i="7"/>
  <c r="AG137" i="7"/>
  <c r="AH137" i="7"/>
  <c r="AG125" i="7"/>
  <c r="AH125" i="7"/>
  <c r="AI125" i="7"/>
  <c r="AG121" i="7"/>
  <c r="AH121" i="7"/>
  <c r="AG105" i="7"/>
  <c r="AH105" i="7"/>
  <c r="AG89" i="7"/>
  <c r="AH89" i="7"/>
  <c r="AG77" i="7"/>
  <c r="AH77" i="7"/>
  <c r="AG73" i="7"/>
  <c r="AH73" i="7"/>
  <c r="AG87" i="7"/>
  <c r="AH87" i="7"/>
  <c r="AG79" i="7"/>
  <c r="AH79" i="7"/>
  <c r="AG75" i="7"/>
  <c r="AH75" i="7"/>
  <c r="AG67" i="7"/>
  <c r="AH67" i="7"/>
  <c r="AI68" i="7"/>
  <c r="AG142" i="7"/>
  <c r="AH142" i="7"/>
  <c r="AG130" i="7"/>
  <c r="AH130" i="7"/>
  <c r="AG126" i="7"/>
  <c r="AH126" i="7"/>
  <c r="AG114" i="7"/>
  <c r="AH114" i="7"/>
  <c r="AI114" i="7"/>
  <c r="AG98" i="7"/>
  <c r="AH98" i="7"/>
  <c r="AI98" i="7"/>
  <c r="AG82" i="7"/>
  <c r="AH82" i="7"/>
  <c r="AI82" i="7"/>
  <c r="AG78" i="7"/>
  <c r="AH78" i="7"/>
  <c r="AG141" i="7"/>
  <c r="AH141" i="7"/>
  <c r="AG120" i="7"/>
  <c r="AH120" i="7"/>
  <c r="AG104" i="7"/>
  <c r="AH104" i="7"/>
  <c r="AG88" i="7"/>
  <c r="AH88" i="7"/>
  <c r="Z48" i="3"/>
  <c r="H21" i="7"/>
  <c r="I21" i="7"/>
  <c r="G22" i="7"/>
  <c r="AI91" i="7"/>
  <c r="AI130" i="7"/>
  <c r="AI128" i="7"/>
  <c r="AI75" i="7"/>
  <c r="AI137" i="7"/>
  <c r="AI126" i="7"/>
  <c r="AI110" i="7"/>
  <c r="AI112" i="7"/>
  <c r="AI107" i="7"/>
  <c r="AI115" i="7"/>
  <c r="AI123" i="7"/>
  <c r="AI90" i="7"/>
  <c r="AI79" i="7"/>
  <c r="AI140" i="7"/>
  <c r="AI108" i="7"/>
  <c r="AI141" i="7"/>
  <c r="AI73" i="7"/>
  <c r="AI71" i="7"/>
  <c r="AI119" i="7"/>
  <c r="AI144" i="7"/>
  <c r="AI129" i="7"/>
  <c r="AI135" i="7"/>
  <c r="AI139" i="7"/>
  <c r="AI92" i="7"/>
  <c r="AI77" i="7"/>
  <c r="AI104" i="7"/>
  <c r="AI87" i="7"/>
  <c r="AI120" i="7"/>
  <c r="AI95" i="7"/>
  <c r="AI124" i="7"/>
  <c r="AI105" i="7"/>
  <c r="AI89" i="7"/>
  <c r="AI121" i="7"/>
  <c r="AI83" i="7"/>
  <c r="AI84" i="7"/>
  <c r="AI122" i="7"/>
  <c r="AI96" i="7"/>
  <c r="AI80" i="7"/>
  <c r="AI72" i="7"/>
  <c r="AI99" i="7"/>
  <c r="AI100" i="7"/>
  <c r="AI131" i="7"/>
  <c r="AI147" i="7"/>
  <c r="AI148" i="7"/>
  <c r="AI76" i="7"/>
  <c r="AI142" i="7"/>
  <c r="AI103" i="7"/>
  <c r="AI106" i="7"/>
  <c r="AI136" i="7"/>
  <c r="AI88" i="7"/>
  <c r="AI78" i="7"/>
  <c r="AI67" i="7"/>
  <c r="AI111" i="7"/>
  <c r="AI127" i="7"/>
  <c r="AI143" i="7"/>
  <c r="AI138" i="7"/>
  <c r="AI116" i="7"/>
  <c r="AI74" i="7"/>
  <c r="AI132" i="7"/>
  <c r="U48" i="3"/>
  <c r="P48" i="3"/>
  <c r="H22" i="7"/>
  <c r="I22" i="7"/>
  <c r="G23" i="7"/>
  <c r="B28" i="5"/>
  <c r="H23" i="7"/>
  <c r="I23" i="7"/>
  <c r="G24" i="7"/>
  <c r="AG113" i="3"/>
  <c r="H24" i="7"/>
  <c r="I24" i="7"/>
  <c r="G25" i="7"/>
  <c r="C229" i="1"/>
  <c r="D229" i="1"/>
  <c r="E229" i="1"/>
  <c r="F229" i="1"/>
  <c r="G229" i="1"/>
  <c r="H229" i="1"/>
  <c r="I229" i="1"/>
  <c r="J229" i="1"/>
  <c r="K229" i="1"/>
  <c r="L229" i="1"/>
  <c r="M229" i="1"/>
  <c r="B229" i="1"/>
  <c r="B235" i="1"/>
  <c r="C235" i="1"/>
  <c r="D235" i="1"/>
  <c r="E235" i="1"/>
  <c r="F235" i="1"/>
  <c r="G235" i="1"/>
  <c r="H235" i="1"/>
  <c r="I235" i="1"/>
  <c r="J235" i="1"/>
  <c r="K235" i="1"/>
  <c r="L235" i="1"/>
  <c r="M235" i="1"/>
  <c r="H25" i="7"/>
  <c r="I25" i="7"/>
  <c r="G26" i="7"/>
  <c r="B234" i="1"/>
  <c r="H26" i="7"/>
  <c r="I26" i="7"/>
  <c r="G27" i="7"/>
  <c r="T113" i="3"/>
  <c r="X113" i="3"/>
  <c r="P113" i="3"/>
  <c r="H27" i="7"/>
  <c r="I27" i="7"/>
  <c r="G28" i="7"/>
  <c r="AG115" i="3"/>
  <c r="C222" i="1"/>
  <c r="D222" i="1"/>
  <c r="D231" i="1"/>
  <c r="E222" i="1"/>
  <c r="F222" i="1"/>
  <c r="G222" i="1"/>
  <c r="G231" i="1"/>
  <c r="H222" i="1"/>
  <c r="I222" i="1"/>
  <c r="J222" i="1"/>
  <c r="K222" i="1"/>
  <c r="L222" i="1"/>
  <c r="L231" i="1"/>
  <c r="M222" i="1"/>
  <c r="B222" i="1"/>
  <c r="B233" i="1"/>
  <c r="C233" i="1"/>
  <c r="H28" i="7"/>
  <c r="I28" i="7"/>
  <c r="G29" i="7"/>
  <c r="C234" i="1"/>
  <c r="D234" i="1"/>
  <c r="E234" i="1"/>
  <c r="F234" i="1"/>
  <c r="G234" i="1"/>
  <c r="H234" i="1"/>
  <c r="I234" i="1"/>
  <c r="J234" i="1"/>
  <c r="K234" i="1"/>
  <c r="L234" i="1"/>
  <c r="M234" i="1"/>
  <c r="H29" i="7"/>
  <c r="I29" i="7"/>
  <c r="G30" i="7"/>
  <c r="N274" i="1"/>
  <c r="N273" i="1"/>
  <c r="N272" i="1"/>
  <c r="N261" i="1"/>
  <c r="K231" i="1"/>
  <c r="J231" i="1"/>
  <c r="H231" i="1"/>
  <c r="H30" i="7"/>
  <c r="I30" i="7"/>
  <c r="G31" i="7"/>
  <c r="E231" i="1"/>
  <c r="C231" i="1"/>
  <c r="M231" i="1"/>
  <c r="H31" i="7"/>
  <c r="I31" i="7"/>
  <c r="G32" i="7"/>
  <c r="J278" i="1"/>
  <c r="H32" i="7"/>
  <c r="I32" i="7"/>
  <c r="G33" i="7"/>
  <c r="N269" i="1"/>
  <c r="N271" i="1"/>
  <c r="N275" i="1"/>
  <c r="N276" i="1"/>
  <c r="N279" i="1"/>
  <c r="N281" i="1"/>
  <c r="N262" i="1"/>
  <c r="N263" i="1"/>
  <c r="H33" i="7"/>
  <c r="I33" i="7"/>
  <c r="G34" i="7"/>
  <c r="R256" i="1"/>
  <c r="R257" i="1"/>
  <c r="V228" i="1"/>
  <c r="V229" i="1"/>
  <c r="V245" i="1"/>
  <c r="H34" i="7"/>
  <c r="I34" i="7"/>
  <c r="G35" i="7"/>
  <c r="N10" i="2"/>
  <c r="H35" i="7"/>
  <c r="I35" i="7"/>
  <c r="G36" i="7"/>
  <c r="M9" i="2"/>
  <c r="M11" i="2"/>
  <c r="H36" i="7"/>
  <c r="I36" i="7"/>
  <c r="G37" i="7"/>
  <c r="K7" i="2"/>
  <c r="J6" i="2"/>
  <c r="K6" i="2"/>
  <c r="K5" i="2"/>
  <c r="K4" i="2"/>
  <c r="L4" i="2"/>
  <c r="H37" i="7"/>
  <c r="I37" i="7"/>
  <c r="G38" i="7"/>
  <c r="L5" i="2"/>
  <c r="N5" i="2"/>
  <c r="N4" i="2"/>
  <c r="L9" i="2"/>
  <c r="K9" i="2"/>
  <c r="K11" i="2"/>
  <c r="K15" i="2"/>
  <c r="J9" i="2"/>
  <c r="H38" i="7"/>
  <c r="I38" i="7"/>
  <c r="G39" i="7"/>
  <c r="N9" i="2"/>
  <c r="L11" i="2"/>
  <c r="N11" i="2"/>
  <c r="G4" i="2"/>
  <c r="G23" i="2"/>
  <c r="G12" i="2"/>
  <c r="H39" i="7"/>
  <c r="I39" i="7"/>
  <c r="G40" i="7"/>
  <c r="G13" i="2"/>
  <c r="G18" i="2"/>
  <c r="G24" i="2"/>
  <c r="N303" i="1"/>
  <c r="N304" i="1"/>
  <c r="N305" i="1"/>
  <c r="N306" i="1"/>
  <c r="N307" i="1"/>
  <c r="N308" i="1"/>
  <c r="N309" i="1"/>
  <c r="N311" i="1"/>
  <c r="N313" i="1"/>
  <c r="N296" i="1"/>
  <c r="N297" i="1"/>
  <c r="N298" i="1"/>
  <c r="N299" i="1"/>
  <c r="N300" i="1"/>
  <c r="N301" i="1"/>
  <c r="N295" i="1"/>
  <c r="H40" i="7"/>
  <c r="I40" i="7"/>
  <c r="G41" i="7"/>
  <c r="E23" i="2"/>
  <c r="E12" i="2"/>
  <c r="E4" i="2"/>
  <c r="H41" i="7"/>
  <c r="I41" i="7"/>
  <c r="G42" i="7"/>
  <c r="E13" i="2"/>
  <c r="E18" i="2"/>
  <c r="E24" i="2"/>
  <c r="B283" i="1"/>
  <c r="C270" i="1"/>
  <c r="D270" i="1"/>
  <c r="E270" i="1"/>
  <c r="F270" i="1"/>
  <c r="G270" i="1"/>
  <c r="H270" i="1"/>
  <c r="I270" i="1"/>
  <c r="J270" i="1"/>
  <c r="K270" i="1"/>
  <c r="L270" i="1"/>
  <c r="M270" i="1"/>
  <c r="C278" i="1"/>
  <c r="C280" i="1"/>
  <c r="D278" i="1"/>
  <c r="D280" i="1"/>
  <c r="E278" i="1"/>
  <c r="F278" i="1"/>
  <c r="G278" i="1"/>
  <c r="H278" i="1"/>
  <c r="H280" i="1"/>
  <c r="I278" i="1"/>
  <c r="K278" i="1"/>
  <c r="L278" i="1"/>
  <c r="M278" i="1"/>
  <c r="H42" i="7"/>
  <c r="I42" i="7"/>
  <c r="G43" i="7"/>
  <c r="C283" i="1"/>
  <c r="D283" i="1"/>
  <c r="E283" i="1"/>
  <c r="F283" i="1"/>
  <c r="G283" i="1"/>
  <c r="H283" i="1"/>
  <c r="I283" i="1"/>
  <c r="I280" i="1"/>
  <c r="K280" i="1"/>
  <c r="G280" i="1"/>
  <c r="B278" i="1"/>
  <c r="B270" i="1"/>
  <c r="H43" i="7"/>
  <c r="I43" i="7"/>
  <c r="G44" i="7"/>
  <c r="H44" i="7"/>
  <c r="I44" i="7"/>
  <c r="G45" i="7"/>
  <c r="M355" i="1"/>
  <c r="B368" i="1"/>
  <c r="M363" i="1"/>
  <c r="M365" i="1"/>
  <c r="L363" i="1"/>
  <c r="K363" i="1"/>
  <c r="J363" i="1"/>
  <c r="I363" i="1"/>
  <c r="H363" i="1"/>
  <c r="G363" i="1"/>
  <c r="F363" i="1"/>
  <c r="E363" i="1"/>
  <c r="D363" i="1"/>
  <c r="C363" i="1"/>
  <c r="B363" i="1"/>
  <c r="L355" i="1"/>
  <c r="K355" i="1"/>
  <c r="J355" i="1"/>
  <c r="I355" i="1"/>
  <c r="I365" i="1"/>
  <c r="H355" i="1"/>
  <c r="G355" i="1"/>
  <c r="F355" i="1"/>
  <c r="F365" i="1"/>
  <c r="E355" i="1"/>
  <c r="D355" i="1"/>
  <c r="C355" i="1"/>
  <c r="B355" i="1"/>
  <c r="B367" i="1"/>
  <c r="C367" i="1"/>
  <c r="D367" i="1"/>
  <c r="E367" i="1"/>
  <c r="F367" i="1"/>
  <c r="G367" i="1"/>
  <c r="H367" i="1"/>
  <c r="I367" i="1"/>
  <c r="J367" i="1"/>
  <c r="K367" i="1"/>
  <c r="L367" i="1"/>
  <c r="M367" i="1"/>
  <c r="H45" i="7"/>
  <c r="I45" i="7"/>
  <c r="E365" i="1"/>
  <c r="G365" i="1"/>
  <c r="L365" i="1"/>
  <c r="H365" i="1"/>
  <c r="D365" i="1"/>
  <c r="C368" i="1"/>
  <c r="D368" i="1"/>
  <c r="E368" i="1"/>
  <c r="F368" i="1"/>
  <c r="G368" i="1"/>
  <c r="H368" i="1"/>
  <c r="I368" i="1"/>
  <c r="J368" i="1"/>
  <c r="K368" i="1"/>
  <c r="L368" i="1"/>
  <c r="M368" i="1"/>
  <c r="D4" i="2"/>
  <c r="C4" i="2"/>
  <c r="B4" i="2"/>
  <c r="B12" i="2"/>
  <c r="B17" i="2"/>
  <c r="C17" i="2"/>
  <c r="D17" i="2"/>
  <c r="C12" i="2"/>
  <c r="D12" i="2"/>
  <c r="D13" i="2"/>
  <c r="B13" i="2"/>
  <c r="B18" i="2"/>
  <c r="D18" i="2"/>
  <c r="C13" i="2"/>
  <c r="C18" i="2"/>
  <c r="W300" i="1"/>
  <c r="W301" i="1"/>
  <c r="W302" i="1"/>
  <c r="W298" i="1"/>
  <c r="W297" i="1"/>
  <c r="W295" i="1"/>
  <c r="U304" i="1"/>
  <c r="U309" i="1"/>
  <c r="U311" i="1"/>
  <c r="N317" i="1"/>
  <c r="B315" i="1"/>
  <c r="M310" i="1"/>
  <c r="L310" i="1"/>
  <c r="K310" i="1"/>
  <c r="J310" i="1"/>
  <c r="I310" i="1"/>
  <c r="H310" i="1"/>
  <c r="G310" i="1"/>
  <c r="F310" i="1"/>
  <c r="E310" i="1"/>
  <c r="D310" i="1"/>
  <c r="C310" i="1"/>
  <c r="B310" i="1"/>
  <c r="N310" i="1"/>
  <c r="M302" i="1"/>
  <c r="M312" i="1"/>
  <c r="L302" i="1"/>
  <c r="K302" i="1"/>
  <c r="J302" i="1"/>
  <c r="I302" i="1"/>
  <c r="H302" i="1"/>
  <c r="G302" i="1"/>
  <c r="F302" i="1"/>
  <c r="F312" i="1"/>
  <c r="E302" i="1"/>
  <c r="E312" i="1"/>
  <c r="D302" i="1"/>
  <c r="D312" i="1"/>
  <c r="C302" i="1"/>
  <c r="B302" i="1"/>
  <c r="B314" i="1"/>
  <c r="C336" i="1"/>
  <c r="D336" i="1"/>
  <c r="E336" i="1"/>
  <c r="F336" i="1"/>
  <c r="G336" i="1"/>
  <c r="H336" i="1"/>
  <c r="I336" i="1"/>
  <c r="J336" i="1"/>
  <c r="K336" i="1"/>
  <c r="L336" i="1"/>
  <c r="M336" i="1"/>
  <c r="B336" i="1"/>
  <c r="E329" i="1"/>
  <c r="B341" i="1"/>
  <c r="D329" i="1"/>
  <c r="C329" i="1"/>
  <c r="B329" i="1"/>
  <c r="B340" i="1"/>
  <c r="C340" i="1"/>
  <c r="D340" i="1"/>
  <c r="E340" i="1"/>
  <c r="G312" i="1"/>
  <c r="H312" i="1"/>
  <c r="C315" i="1"/>
  <c r="D315" i="1"/>
  <c r="C341" i="1"/>
  <c r="D341" i="1"/>
  <c r="E341" i="1"/>
  <c r="F341" i="1"/>
  <c r="G341" i="1"/>
  <c r="H341" i="1"/>
  <c r="I341" i="1"/>
  <c r="J341" i="1"/>
  <c r="K341" i="1"/>
  <c r="L341" i="1"/>
  <c r="M341" i="1"/>
  <c r="W303" i="1"/>
  <c r="B312" i="1"/>
  <c r="D338" i="1"/>
  <c r="F329" i="1"/>
  <c r="C338" i="1"/>
  <c r="G329" i="1"/>
  <c r="G338" i="1"/>
  <c r="H329" i="1"/>
  <c r="H338" i="1"/>
  <c r="I329" i="1"/>
  <c r="I338" i="1"/>
  <c r="J329" i="1"/>
  <c r="J338" i="1"/>
  <c r="K329" i="1"/>
  <c r="K338" i="1"/>
  <c r="L329" i="1"/>
  <c r="L338" i="1"/>
  <c r="M329" i="1"/>
  <c r="M338" i="1"/>
  <c r="F340" i="1"/>
  <c r="G340" i="1"/>
  <c r="H340" i="1"/>
  <c r="I340" i="1"/>
  <c r="J340" i="1"/>
  <c r="K340" i="1"/>
  <c r="L340" i="1"/>
  <c r="M340" i="1"/>
  <c r="F338" i="1"/>
  <c r="E338" i="1"/>
  <c r="C312" i="1"/>
  <c r="J312" i="1"/>
  <c r="K312" i="1"/>
  <c r="B365" i="1"/>
  <c r="C365" i="1"/>
  <c r="J365" i="1"/>
  <c r="K365" i="1"/>
  <c r="F280" i="1"/>
  <c r="E280" i="1"/>
  <c r="I231" i="1"/>
  <c r="F201" i="1"/>
  <c r="I201" i="1"/>
  <c r="L145" i="1"/>
  <c r="G145" i="1"/>
  <c r="O168" i="1"/>
  <c r="B114" i="1"/>
  <c r="D114" i="1"/>
  <c r="J114" i="1"/>
  <c r="O43" i="1"/>
  <c r="P47" i="1"/>
  <c r="P45" i="1"/>
  <c r="P51" i="1"/>
  <c r="B55" i="1"/>
  <c r="O53" i="1"/>
  <c r="G55" i="1"/>
  <c r="J55" i="1"/>
  <c r="L55" i="1"/>
  <c r="H24" i="1"/>
  <c r="K24" i="1"/>
  <c r="S33" i="21"/>
  <c r="T62" i="21"/>
  <c r="Q62" i="21"/>
  <c r="U62" i="21"/>
  <c r="F2" i="26"/>
  <c r="T63" i="21"/>
  <c r="Q63" i="21"/>
  <c r="F1" i="26"/>
  <c r="T66" i="21"/>
  <c r="Q66" i="21"/>
  <c r="U66" i="21"/>
  <c r="U63" i="21"/>
  <c r="S64" i="21"/>
  <c r="S63" i="21"/>
  <c r="T64" i="21"/>
  <c r="U64" i="21"/>
  <c r="S66" i="21"/>
  <c r="S62" i="21"/>
  <c r="Q65" i="21"/>
  <c r="S56" i="21"/>
  <c r="S40" i="21"/>
  <c r="S8" i="21"/>
  <c r="S58" i="21"/>
  <c r="S50" i="21"/>
  <c r="S42" i="21"/>
  <c r="S34" i="21"/>
  <c r="S26" i="21"/>
  <c r="S18" i="21"/>
  <c r="S10" i="21"/>
  <c r="S60" i="21"/>
  <c r="S52" i="21"/>
  <c r="S44" i="21"/>
  <c r="S36" i="21"/>
  <c r="S28" i="21"/>
  <c r="S20" i="21"/>
  <c r="S12" i="21"/>
  <c r="S4" i="21"/>
  <c r="S48" i="21"/>
  <c r="S32" i="21"/>
  <c r="S24" i="21"/>
  <c r="S16" i="21"/>
  <c r="S57" i="21"/>
  <c r="S25" i="21"/>
  <c r="S61" i="21"/>
  <c r="S53" i="21"/>
  <c r="S45" i="21"/>
  <c r="S37" i="21"/>
  <c r="S29" i="21"/>
  <c r="S21" i="21"/>
  <c r="S13" i="21"/>
  <c r="S5" i="21"/>
  <c r="S55" i="21"/>
  <c r="S47" i="21"/>
  <c r="S39" i="21"/>
  <c r="S31" i="21"/>
  <c r="S23" i="21"/>
  <c r="S15" i="21"/>
  <c r="S7" i="21"/>
  <c r="S2" i="21"/>
  <c r="S54" i="21"/>
  <c r="S46" i="21"/>
  <c r="S38" i="21"/>
  <c r="S30" i="21"/>
  <c r="S22" i="21"/>
  <c r="S14" i="21"/>
  <c r="S6" i="21"/>
  <c r="E27" i="29"/>
  <c r="K20" i="29"/>
  <c r="J22" i="29"/>
  <c r="E1" i="14"/>
  <c r="Q9" i="21"/>
  <c r="T40" i="21"/>
  <c r="U40" i="21"/>
  <c r="T32" i="21"/>
  <c r="U32" i="21"/>
  <c r="Q49" i="21"/>
  <c r="T24" i="21"/>
  <c r="U24" i="21"/>
  <c r="Q41" i="21"/>
  <c r="T16" i="21"/>
  <c r="U16" i="21"/>
  <c r="Q17" i="21"/>
  <c r="T8" i="21"/>
  <c r="U8" i="21"/>
  <c r="T56" i="21"/>
  <c r="U56" i="21"/>
  <c r="T48" i="21"/>
  <c r="U48" i="21"/>
  <c r="T58" i="21"/>
  <c r="U58" i="21"/>
  <c r="T50" i="21"/>
  <c r="U50" i="21"/>
  <c r="T42" i="21"/>
  <c r="U42" i="21"/>
  <c r="T34" i="21"/>
  <c r="U34" i="21"/>
  <c r="T26" i="21"/>
  <c r="U26" i="21"/>
  <c r="T18" i="21"/>
  <c r="U18" i="21"/>
  <c r="T10" i="21"/>
  <c r="U10" i="21"/>
  <c r="Q43" i="21"/>
  <c r="S43" i="21"/>
  <c r="Q11" i="21"/>
  <c r="T57" i="21"/>
  <c r="U57" i="21"/>
  <c r="T33" i="21"/>
  <c r="U33" i="21"/>
  <c r="T25" i="21"/>
  <c r="U25" i="21"/>
  <c r="T2" i="21"/>
  <c r="U2" i="21"/>
  <c r="T54" i="21"/>
  <c r="U54" i="21"/>
  <c r="T46" i="21"/>
  <c r="U46" i="21"/>
  <c r="T38" i="21"/>
  <c r="U38" i="21"/>
  <c r="T30" i="21"/>
  <c r="U30" i="21"/>
  <c r="T22" i="21"/>
  <c r="U22" i="21"/>
  <c r="T14" i="21"/>
  <c r="U14" i="21"/>
  <c r="T6" i="21"/>
  <c r="U6" i="21"/>
  <c r="Q35" i="21"/>
  <c r="S35" i="21"/>
  <c r="T15" i="21"/>
  <c r="U15" i="21"/>
  <c r="Q59" i="21"/>
  <c r="S59" i="21"/>
  <c r="Q27" i="21"/>
  <c r="S27" i="21"/>
  <c r="T61" i="21"/>
  <c r="U61" i="21"/>
  <c r="T53" i="21"/>
  <c r="U53" i="21"/>
  <c r="T45" i="21"/>
  <c r="U45" i="21"/>
  <c r="T37" i="21"/>
  <c r="U37" i="21"/>
  <c r="T29" i="21"/>
  <c r="U29" i="21"/>
  <c r="T21" i="21"/>
  <c r="U21" i="21"/>
  <c r="T13" i="21"/>
  <c r="U13" i="21"/>
  <c r="T5" i="21"/>
  <c r="U5" i="21"/>
  <c r="Q3" i="21"/>
  <c r="T55" i="21"/>
  <c r="U55" i="21"/>
  <c r="T47" i="21"/>
  <c r="U47" i="21"/>
  <c r="T39" i="21"/>
  <c r="U39" i="21"/>
  <c r="T31" i="21"/>
  <c r="U31" i="21"/>
  <c r="T23" i="21"/>
  <c r="U23" i="21"/>
  <c r="T7" i="21"/>
  <c r="U7" i="21"/>
  <c r="T60" i="21"/>
  <c r="U60" i="21"/>
  <c r="T52" i="21"/>
  <c r="U52" i="21"/>
  <c r="T44" i="21"/>
  <c r="U44" i="21"/>
  <c r="T36" i="21"/>
  <c r="U36" i="21"/>
  <c r="T28" i="21"/>
  <c r="U28" i="21"/>
  <c r="T20" i="21"/>
  <c r="U20" i="21"/>
  <c r="T12" i="21"/>
  <c r="U12" i="21"/>
  <c r="T4" i="21"/>
  <c r="U4" i="21"/>
  <c r="Q51" i="21"/>
  <c r="S51" i="21"/>
  <c r="Q19" i="21"/>
  <c r="Y9" i="21"/>
  <c r="Z18" i="21"/>
  <c r="N302" i="1"/>
  <c r="I312" i="1"/>
  <c r="L280" i="1"/>
  <c r="N270" i="1"/>
  <c r="J280" i="1"/>
  <c r="M280" i="1"/>
  <c r="D233" i="1"/>
  <c r="E233" i="1"/>
  <c r="F233" i="1"/>
  <c r="G233" i="1"/>
  <c r="H233" i="1"/>
  <c r="I233" i="1"/>
  <c r="J233" i="1"/>
  <c r="K233" i="1"/>
  <c r="L233" i="1"/>
  <c r="M233" i="1"/>
  <c r="O233" i="1"/>
  <c r="F231" i="1"/>
  <c r="O190" i="1"/>
  <c r="E201" i="1"/>
  <c r="D201" i="1"/>
  <c r="O199" i="1"/>
  <c r="J170" i="1"/>
  <c r="O159" i="1"/>
  <c r="I170" i="1"/>
  <c r="G170" i="1"/>
  <c r="F145" i="1"/>
  <c r="O143" i="1"/>
  <c r="L114" i="1"/>
  <c r="E114" i="1"/>
  <c r="O102" i="1"/>
  <c r="E87" i="1"/>
  <c r="M87" i="1"/>
  <c r="F87" i="1"/>
  <c r="O85" i="1"/>
  <c r="K87" i="1"/>
  <c r="L24" i="1"/>
  <c r="J24" i="1"/>
  <c r="I24" i="1"/>
  <c r="O170" i="1"/>
  <c r="P53" i="1"/>
  <c r="P43" i="1"/>
  <c r="C314" i="1"/>
  <c r="D314" i="1"/>
  <c r="E314" i="1"/>
  <c r="F314" i="1"/>
  <c r="G314" i="1"/>
  <c r="H314" i="1"/>
  <c r="I314" i="1"/>
  <c r="J314" i="1"/>
  <c r="K314" i="1"/>
  <c r="L314" i="1"/>
  <c r="M314" i="1"/>
  <c r="P48" i="1"/>
  <c r="O145" i="1"/>
  <c r="O201" i="1"/>
  <c r="P46" i="1"/>
  <c r="E315" i="1"/>
  <c r="F315" i="1"/>
  <c r="G315" i="1"/>
  <c r="H315" i="1"/>
  <c r="I315" i="1"/>
  <c r="J315" i="1"/>
  <c r="K315" i="1"/>
  <c r="L315" i="1"/>
  <c r="M315" i="1"/>
  <c r="P49" i="1"/>
  <c r="N283" i="1"/>
  <c r="P50" i="1"/>
  <c r="B280" i="1"/>
  <c r="N280" i="1"/>
  <c r="O112" i="1"/>
  <c r="B338" i="1"/>
  <c r="R260" i="1"/>
  <c r="R259" i="1"/>
  <c r="B282" i="1"/>
  <c r="B231" i="1"/>
  <c r="N278" i="1"/>
  <c r="L312" i="1"/>
  <c r="N312" i="1"/>
  <c r="O133" i="1"/>
  <c r="C114" i="1"/>
  <c r="O114" i="1"/>
  <c r="D55" i="1"/>
  <c r="O55" i="1"/>
  <c r="P55" i="1"/>
  <c r="V244" i="1"/>
  <c r="V247" i="1"/>
  <c r="O75" i="1"/>
  <c r="V230" i="1"/>
  <c r="V233" i="1"/>
  <c r="V235" i="1"/>
  <c r="V249" i="1"/>
  <c r="E24" i="1"/>
  <c r="G24" i="1"/>
  <c r="E3" i="14"/>
  <c r="V7" i="21"/>
  <c r="X7" i="21"/>
  <c r="Y7" i="21"/>
  <c r="O22" i="1"/>
  <c r="C24" i="1"/>
  <c r="O11" i="1"/>
  <c r="F24" i="1"/>
  <c r="P23" i="1"/>
  <c r="P13" i="1"/>
  <c r="P14" i="1"/>
  <c r="P15" i="1"/>
  <c r="P16" i="1"/>
  <c r="P18" i="1"/>
  <c r="P19" i="1"/>
  <c r="P20" i="1"/>
  <c r="P21" i="1"/>
  <c r="P17" i="1"/>
  <c r="P22" i="1"/>
  <c r="O87" i="1"/>
  <c r="S65" i="21"/>
  <c r="U65" i="21"/>
  <c r="U41" i="21"/>
  <c r="S41" i="21"/>
  <c r="U3" i="21"/>
  <c r="S3" i="21"/>
  <c r="U49" i="21"/>
  <c r="S49" i="21"/>
  <c r="U19" i="21"/>
  <c r="S19" i="21"/>
  <c r="U9" i="21"/>
  <c r="S9" i="21"/>
  <c r="U11" i="21"/>
  <c r="S11" i="21"/>
  <c r="U17" i="21"/>
  <c r="S17" i="21"/>
  <c r="U51" i="21"/>
  <c r="U27" i="21"/>
  <c r="U35" i="21"/>
  <c r="U59" i="21"/>
  <c r="Q68" i="21"/>
  <c r="U43" i="21"/>
  <c r="N314" i="1"/>
  <c r="N315" i="1"/>
  <c r="R270" i="1"/>
  <c r="R272" i="1"/>
  <c r="C282" i="1"/>
  <c r="D282" i="1"/>
  <c r="E282" i="1"/>
  <c r="F282" i="1"/>
  <c r="G282" i="1"/>
  <c r="H282" i="1"/>
  <c r="I282" i="1"/>
  <c r="Y11" i="21"/>
  <c r="X11" i="21"/>
  <c r="O24" i="1"/>
  <c r="P24" i="1"/>
  <c r="R273" i="1"/>
  <c r="R279" i="1"/>
  <c r="R280" i="1"/>
  <c r="R282" i="1"/>
  <c r="R283" i="1"/>
  <c r="N282" i="1"/>
  <c r="R4" i="21" l="1"/>
  <c r="N4" i="21"/>
  <c r="R10" i="21"/>
  <c r="N10" i="21"/>
  <c r="N40" i="21"/>
  <c r="R22" i="21"/>
  <c r="N22" i="21"/>
  <c r="N64" i="21"/>
  <c r="R64" i="21"/>
  <c r="R52" i="21"/>
  <c r="N52" i="21"/>
  <c r="R58" i="21"/>
  <c r="N58" i="21"/>
  <c r="N65" i="21"/>
  <c r="R65" i="21"/>
  <c r="N16" i="21"/>
  <c r="R16" i="21"/>
  <c r="N7" i="21"/>
  <c r="R7" i="21"/>
  <c r="R46" i="21"/>
  <c r="R34" i="21"/>
  <c r="N54" i="21"/>
  <c r="R54" i="21"/>
  <c r="R12" i="21"/>
  <c r="N12" i="21"/>
  <c r="R21" i="21"/>
  <c r="N21" i="21"/>
  <c r="R61" i="21"/>
  <c r="N61" i="21"/>
  <c r="N51" i="21"/>
  <c r="R51" i="21"/>
  <c r="R30" i="21"/>
  <c r="N30" i="21"/>
  <c r="R20" i="21"/>
  <c r="N20" i="21"/>
  <c r="R60" i="21"/>
  <c r="N60" i="21"/>
  <c r="R50" i="21"/>
  <c r="N50" i="21"/>
  <c r="R29" i="21"/>
  <c r="N29" i="21"/>
  <c r="N19" i="21"/>
  <c r="R19" i="21"/>
  <c r="R23" i="21"/>
  <c r="N23" i="21"/>
  <c r="R43" i="21"/>
  <c r="N43" i="21"/>
  <c r="N3" i="21"/>
  <c r="R3" i="21"/>
  <c r="R59" i="21"/>
  <c r="N59" i="21"/>
  <c r="N49" i="21"/>
  <c r="R49" i="21"/>
  <c r="N39" i="21"/>
  <c r="R39" i="21"/>
  <c r="R18" i="21"/>
  <c r="N18" i="21"/>
  <c r="N9" i="21"/>
  <c r="R9" i="21"/>
  <c r="N44" i="21"/>
  <c r="R44" i="21"/>
  <c r="R53" i="21"/>
  <c r="N53" i="21"/>
  <c r="N2" i="21"/>
  <c r="R2" i="21"/>
  <c r="R48" i="21"/>
  <c r="N48" i="21"/>
  <c r="R38" i="21"/>
  <c r="N38" i="21"/>
  <c r="N17" i="21"/>
  <c r="R17" i="21"/>
  <c r="N8" i="21"/>
  <c r="R8" i="21"/>
  <c r="R33" i="21"/>
  <c r="N33" i="21"/>
  <c r="R47" i="21"/>
  <c r="N47" i="21"/>
  <c r="R37" i="21"/>
  <c r="N37" i="21"/>
  <c r="N27" i="21"/>
  <c r="R27" i="21"/>
  <c r="N63" i="21"/>
  <c r="R63" i="21"/>
  <c r="N66" i="21"/>
  <c r="R66" i="21"/>
  <c r="R32" i="21"/>
  <c r="N32" i="21"/>
  <c r="N41" i="21"/>
  <c r="R41" i="21"/>
  <c r="N57" i="21"/>
  <c r="R57" i="21"/>
  <c r="N36" i="21"/>
  <c r="R36" i="21"/>
  <c r="N26" i="21"/>
  <c r="R26" i="21"/>
  <c r="N62" i="21"/>
  <c r="R62" i="21"/>
  <c r="R31" i="21"/>
  <c r="N31" i="21"/>
  <c r="R56" i="21"/>
  <c r="N56" i="21"/>
  <c r="R35" i="21"/>
  <c r="N35" i="21"/>
  <c r="N25" i="21"/>
  <c r="R25" i="21"/>
  <c r="R15" i="21"/>
  <c r="N15" i="21"/>
  <c r="R6" i="21"/>
  <c r="N6" i="21"/>
  <c r="N42" i="21"/>
  <c r="R42" i="21"/>
  <c r="N11" i="21"/>
  <c r="R11" i="21"/>
  <c r="R55" i="21"/>
  <c r="N55" i="21"/>
  <c r="R45" i="21"/>
  <c r="N45" i="21"/>
  <c r="R24" i="21"/>
  <c r="N24" i="21"/>
  <c r="R14" i="21"/>
  <c r="N14" i="21"/>
  <c r="R5" i="21"/>
  <c r="N5" i="21"/>
  <c r="N28" i="21"/>
  <c r="N13" i="21"/>
</calcChain>
</file>

<file path=xl/sharedStrings.xml><?xml version="1.0" encoding="utf-8"?>
<sst xmlns="http://schemas.openxmlformats.org/spreadsheetml/2006/main" count="57761" uniqueCount="14987">
  <si>
    <t>2023-2024</t>
  </si>
  <si>
    <t>Basic</t>
  </si>
  <si>
    <t>AFCPN6120M</t>
  </si>
  <si>
    <t>House Rent Allowance</t>
  </si>
  <si>
    <t>UAN:100248050675</t>
  </si>
  <si>
    <t>Special Allowance</t>
  </si>
  <si>
    <t>PFNo:APHYD00356040000008333</t>
  </si>
  <si>
    <t>Special Bonus</t>
  </si>
  <si>
    <t>WFH Program Gross Up</t>
  </si>
  <si>
    <t>Performance Bonus</t>
  </si>
  <si>
    <t>Gift Perq. GP</t>
  </si>
  <si>
    <t>Children Education Allow</t>
  </si>
  <si>
    <t>Total Earnings</t>
  </si>
  <si>
    <t>Provident Fund Deduction</t>
  </si>
  <si>
    <t>Income Tax Deduction</t>
  </si>
  <si>
    <t>Flex Point Deduction</t>
  </si>
  <si>
    <t>ESPP</t>
  </si>
  <si>
    <t>TCS on ESPP</t>
  </si>
  <si>
    <t>Labour Welfare Fund</t>
  </si>
  <si>
    <t>Donations</t>
  </si>
  <si>
    <t>Profession Tax</t>
  </si>
  <si>
    <t>Total Deductions</t>
  </si>
  <si>
    <t>Net Payable</t>
  </si>
  <si>
    <t>2022-2023</t>
  </si>
  <si>
    <t>2021-2022</t>
  </si>
  <si>
    <t>Gross Up Catch Up</t>
  </si>
  <si>
    <t>2020-2021</t>
  </si>
  <si>
    <t>Meal Gross Up</t>
  </si>
  <si>
    <t>Misc. Other Payment</t>
  </si>
  <si>
    <t>2019 2020</t>
  </si>
  <si>
    <t>2018 2019</t>
  </si>
  <si>
    <t>2017 2018</t>
  </si>
  <si>
    <t>Conveyance Allowance</t>
  </si>
  <si>
    <t>2016 2017</t>
  </si>
  <si>
    <t>Basic Salary</t>
  </si>
  <si>
    <t>HRA</t>
  </si>
  <si>
    <t>Award Bonus</t>
  </si>
  <si>
    <t>Flex Point Income</t>
  </si>
  <si>
    <t>Medical Reimb</t>
  </si>
  <si>
    <t>Fitness Reimb</t>
  </si>
  <si>
    <t>Total: Earnings</t>
  </si>
  <si>
    <t>Provident Fund</t>
  </si>
  <si>
    <t>Income Tax</t>
  </si>
  <si>
    <t>Labor Welfare Fund</t>
  </si>
  <si>
    <t>Monthly Spl allow</t>
  </si>
  <si>
    <t>Less: Dedns</t>
  </si>
  <si>
    <t xml:space="preserve">Monthly Basic </t>
  </si>
  <si>
    <t>NET PAY</t>
  </si>
  <si>
    <t>Transport</t>
  </si>
  <si>
    <t>Medical</t>
  </si>
  <si>
    <t>YTD Gross</t>
  </si>
  <si>
    <t>Spl allow</t>
  </si>
  <si>
    <t>79200 - 31170</t>
  </si>
  <si>
    <t>YTD IT</t>
  </si>
  <si>
    <t>YTD Deductions</t>
  </si>
  <si>
    <t>Leave Taken</t>
  </si>
  <si>
    <t>PF</t>
  </si>
  <si>
    <t>Employer PF</t>
  </si>
  <si>
    <t>Base Salry</t>
  </si>
  <si>
    <t>47.2% is Basic</t>
  </si>
  <si>
    <t>Shift Allowance</t>
  </si>
  <si>
    <t>1600 * 12</t>
  </si>
  <si>
    <t>Leave Encashment</t>
  </si>
  <si>
    <t>Relocation Asst.</t>
  </si>
  <si>
    <t>Adjust. Special Allow</t>
  </si>
  <si>
    <t>Relocation Gross Up</t>
  </si>
  <si>
    <t>Exgratia - Medical</t>
  </si>
  <si>
    <t>Meal gross Up</t>
  </si>
  <si>
    <t>House Rent</t>
  </si>
  <si>
    <t>Taxable Income</t>
  </si>
  <si>
    <t>Greater than 10 Lakh</t>
  </si>
  <si>
    <t>PF Contribution</t>
  </si>
  <si>
    <t>Insurance</t>
  </si>
  <si>
    <t>Tax for 5 Lakh</t>
  </si>
  <si>
    <t>Ee LWF contribution</t>
  </si>
  <si>
    <t>Tax 5 lakh - 10 lakh</t>
  </si>
  <si>
    <t>Income After Tax</t>
  </si>
  <si>
    <t>Monthly</t>
  </si>
  <si>
    <t>Accumulated</t>
  </si>
  <si>
    <t>Tran</t>
  </si>
  <si>
    <t>Food Coupon</t>
  </si>
  <si>
    <t>Food coupons</t>
  </si>
  <si>
    <t>LTA</t>
  </si>
  <si>
    <t>Spl</t>
  </si>
  <si>
    <t>PF Contributio</t>
  </si>
  <si>
    <t>Food coupon</t>
  </si>
  <si>
    <t>Gratuity</t>
  </si>
  <si>
    <t>Medical FBP Bal</t>
  </si>
  <si>
    <t>Income Tax Calculation for the period 01/04/2020 to 31/03/2021</t>
  </si>
  <si>
    <t>1. Earnings</t>
  </si>
  <si>
    <t>Payroll Gross Taxable Amount</t>
  </si>
  <si>
    <t>Taxable Perquisites</t>
  </si>
  <si>
    <t>2. Amount Earned Outside Payroll</t>
  </si>
  <si>
    <t>3. Section 10 Exemption</t>
  </si>
  <si>
    <t>HRA Exemption u/s 10(13A)</t>
  </si>
  <si>
    <t>4. Gross Taxable Amount (1+2-3)</t>
  </si>
  <si>
    <t>5. Previous Employer Income</t>
  </si>
  <si>
    <t xml:space="preserve">6A. Standard Deduction </t>
  </si>
  <si>
    <t>6B. Section 16 Deductions</t>
  </si>
  <si>
    <t>Tax on Employment u/s 16(iii)</t>
  </si>
  <si>
    <t>7. Total Income From Salary (4+5-6)</t>
  </si>
  <si>
    <t>8. Other Income</t>
  </si>
  <si>
    <t>9. Loss from House Property</t>
  </si>
  <si>
    <t>10. Gross Total Income (7+8-9)</t>
  </si>
  <si>
    <t>HIKE</t>
  </si>
  <si>
    <t>2013 July</t>
  </si>
  <si>
    <t>2014 Aug</t>
  </si>
  <si>
    <t>2015 Aug</t>
  </si>
  <si>
    <t xml:space="preserve">EY Offer </t>
  </si>
  <si>
    <t>INR (Month)</t>
  </si>
  <si>
    <t>INR (Year)</t>
  </si>
  <si>
    <t>Flexi</t>
  </si>
  <si>
    <t>Transport Allowance</t>
  </si>
  <si>
    <t>Employers PF</t>
  </si>
  <si>
    <t>Medical Reimbursement</t>
  </si>
  <si>
    <t>Fixed Pay</t>
  </si>
  <si>
    <t>VPB at 3 Rating 
(Bonus 10%)</t>
  </si>
  <si>
    <t>Spl Allowance</t>
  </si>
  <si>
    <t>TOTAL B</t>
  </si>
  <si>
    <t>Insurance Premium</t>
  </si>
  <si>
    <t>CTC</t>
  </si>
  <si>
    <t>TOTAL C</t>
  </si>
  <si>
    <t>Shift Allownace</t>
  </si>
  <si>
    <t>Company Provided Transport</t>
  </si>
  <si>
    <t>Group</t>
  </si>
  <si>
    <t>TOTAL D</t>
  </si>
  <si>
    <t>A+B+C+D</t>
  </si>
  <si>
    <t>Jan</t>
  </si>
  <si>
    <t>Feb</t>
  </si>
  <si>
    <t>Mar</t>
  </si>
  <si>
    <t>Apr</t>
  </si>
  <si>
    <t>May</t>
  </si>
  <si>
    <t>Jun</t>
  </si>
  <si>
    <t>Jul</t>
  </si>
  <si>
    <t>Aug</t>
  </si>
  <si>
    <t>Sep</t>
  </si>
  <si>
    <t>Oct</t>
  </si>
  <si>
    <t>Nov</t>
  </si>
  <si>
    <t>Dec</t>
  </si>
  <si>
    <t>Electricity</t>
  </si>
  <si>
    <t>Water</t>
  </si>
  <si>
    <t>Tel Elec</t>
  </si>
  <si>
    <t>Tata Sky DTH</t>
  </si>
  <si>
    <t>Vodafone Mobile</t>
  </si>
  <si>
    <t>Gas</t>
  </si>
  <si>
    <t>Milk</t>
  </si>
  <si>
    <t>Rent</t>
  </si>
  <si>
    <t>To Appa</t>
  </si>
  <si>
    <t>Paytm</t>
  </si>
  <si>
    <t>Housing</t>
  </si>
  <si>
    <t>Mortgage or rent</t>
  </si>
  <si>
    <t>Property taxes</t>
  </si>
  <si>
    <t>Household repairs</t>
  </si>
  <si>
    <t>HOA fees</t>
  </si>
  <si>
    <t>Transportation</t>
  </si>
  <si>
    <t>Car payment</t>
  </si>
  <si>
    <t>Car warranty</t>
  </si>
  <si>
    <t>Tires</t>
  </si>
  <si>
    <t>Food</t>
  </si>
  <si>
    <t>Grocery</t>
  </si>
  <si>
    <t>Maintenance and oil changes</t>
  </si>
  <si>
    <t>EatOutside</t>
  </si>
  <si>
    <t>Parking fees</t>
  </si>
  <si>
    <t>Repairs</t>
  </si>
  <si>
    <t>Registration and DMV Fees</t>
  </si>
  <si>
    <t>Groceries</t>
  </si>
  <si>
    <t>Restaurants</t>
  </si>
  <si>
    <t>Pet food</t>
  </si>
  <si>
    <t>Utilities</t>
  </si>
  <si>
    <t>Garbage</t>
  </si>
  <si>
    <t>Phones</t>
  </si>
  <si>
    <t>Cable</t>
  </si>
  <si>
    <t>Internet</t>
  </si>
  <si>
    <t>Clothing</t>
  </si>
  <si>
    <t>Adults’ clothing</t>
  </si>
  <si>
    <t>Adults’ shoes</t>
  </si>
  <si>
    <t>Children’s clothing</t>
  </si>
  <si>
    <t>Children’s shoes</t>
  </si>
  <si>
    <t>Medical/Healthcare</t>
  </si>
  <si>
    <t>Primary care</t>
  </si>
  <si>
    <t>Dental care</t>
  </si>
  <si>
    <t>Specialty care (dermatologists, orthodontics, optometrists, etc.)</t>
  </si>
  <si>
    <t>Urgent care</t>
  </si>
  <si>
    <t>Medications</t>
  </si>
  <si>
    <t>Medical devices</t>
  </si>
  <si>
    <t>Health insurance</t>
  </si>
  <si>
    <t>Homeowner’s or renter’s insurance</t>
  </si>
  <si>
    <t>Home warranty or protection plan</t>
  </si>
  <si>
    <t>Auto insurance</t>
  </si>
  <si>
    <t>Life insurance</t>
  </si>
  <si>
    <t>Disability insurance</t>
  </si>
  <si>
    <t>Household Items/Supplies</t>
  </si>
  <si>
    <t>Toiletries</t>
  </si>
  <si>
    <t>Laundry detergent</t>
  </si>
  <si>
    <t>Dishwasher detergent</t>
  </si>
  <si>
    <t>Cleaning supplies</t>
  </si>
  <si>
    <t>Tools</t>
  </si>
  <si>
    <t>Personal</t>
  </si>
  <si>
    <t>Gym memberships</t>
  </si>
  <si>
    <t>Haircuts</t>
  </si>
  <si>
    <t>Salon services</t>
  </si>
  <si>
    <t>Cosmetics (like makeup or services like laser hair removal)</t>
  </si>
  <si>
    <t>Babysitter</t>
  </si>
  <si>
    <t>Subscriptions</t>
  </si>
  <si>
    <t>Debt</t>
  </si>
  <si>
    <t>Personal loans</t>
  </si>
  <si>
    <t>Student loans</t>
  </si>
  <si>
    <t>Credit cards</t>
  </si>
  <si>
    <t>Retirement</t>
  </si>
  <si>
    <t>Financial planning</t>
  </si>
  <si>
    <t>Investing</t>
  </si>
  <si>
    <t>Education</t>
  </si>
  <si>
    <t>Children’s college</t>
  </si>
  <si>
    <t>Your college</t>
  </si>
  <si>
    <t>School supplies</t>
  </si>
  <si>
    <t>Books</t>
  </si>
  <si>
    <t>Savings</t>
  </si>
  <si>
    <t>Emergency fund</t>
  </si>
  <si>
    <t>Big purchases like a new mattress or laptop</t>
  </si>
  <si>
    <t>Other savings</t>
  </si>
  <si>
    <t>Gifts/Donations</t>
  </si>
  <si>
    <t>Birthday</t>
  </si>
  <si>
    <t>Anniversary</t>
  </si>
  <si>
    <t>Wedding</t>
  </si>
  <si>
    <t>Christmas</t>
  </si>
  <si>
    <t>Special occasion</t>
  </si>
  <si>
    <t>Charities</t>
  </si>
  <si>
    <t>Entertainment </t>
  </si>
  <si>
    <t>Alcohol and/or bars</t>
  </si>
  <si>
    <t>Games</t>
  </si>
  <si>
    <t>Movies</t>
  </si>
  <si>
    <t>Concerts</t>
  </si>
  <si>
    <t>Vacations</t>
  </si>
  <si>
    <t>Subscriptions (Netflix, Amazon, Hulu, etc.)</t>
  </si>
  <si>
    <t>Date</t>
  </si>
  <si>
    <t>Id</t>
  </si>
  <si>
    <t>Description</t>
  </si>
  <si>
    <t>Category</t>
  </si>
  <si>
    <t>SubCategory</t>
  </si>
  <si>
    <t>PaymentType</t>
  </si>
  <si>
    <t>Vendor</t>
  </si>
  <si>
    <t>Amt</t>
  </si>
  <si>
    <t>Bills</t>
  </si>
  <si>
    <t>Tel Elec Chanda</t>
  </si>
  <si>
    <t>Credit</t>
  </si>
  <si>
    <t>SelfExpense-TelElec-Bills-Electricity-Paytm-TelenganaElectricity-543Rs</t>
  </si>
  <si>
    <t>Telengana Electricity Chandanagar House</t>
  </si>
  <si>
    <t>TelenganaElectricity</t>
  </si>
  <si>
    <t>Eat</t>
  </si>
  <si>
    <t>Dominos</t>
  </si>
  <si>
    <t>Idea</t>
  </si>
  <si>
    <t>Vodafone</t>
  </si>
  <si>
    <t>Act Internet</t>
  </si>
  <si>
    <t>Travel</t>
  </si>
  <si>
    <t>Running Stadium to House</t>
  </si>
  <si>
    <t>Cash</t>
  </si>
  <si>
    <t>Ola</t>
  </si>
  <si>
    <t>Running House to Stadium</t>
  </si>
  <si>
    <t>FLY Studio to house</t>
  </si>
  <si>
    <t>Fruits</t>
  </si>
  <si>
    <t>Bangalore Bakery</t>
  </si>
  <si>
    <t>To house from bakery</t>
  </si>
  <si>
    <t>Appa Medplus</t>
  </si>
  <si>
    <t>Amazon</t>
  </si>
  <si>
    <t>Vegetables Friday Chandanagar</t>
  </si>
  <si>
    <t>To Dmart</t>
  </si>
  <si>
    <t>Dmart</t>
  </si>
  <si>
    <t>From dmart to house</t>
  </si>
  <si>
    <t>Airtel</t>
  </si>
  <si>
    <t>Stepsils appollo</t>
  </si>
  <si>
    <t>Bangalore Bakeyr Chandanagar</t>
  </si>
  <si>
    <t>Friday Vegetables</t>
  </si>
  <si>
    <t>To Miyapur with Appa</t>
  </si>
  <si>
    <t xml:space="preserve">To Good health care from curring shop </t>
  </si>
  <si>
    <t>From Good health care to Chanda house</t>
  </si>
  <si>
    <t>Sai Dates Kajjaya</t>
  </si>
  <si>
    <t>Nagendra Udupi to HYD 3rd march 2020</t>
  </si>
  <si>
    <t>ICICI</t>
  </si>
  <si>
    <t>All 4 Hyd to udupi 27th feb 2020</t>
  </si>
  <si>
    <t>1 Litre Milk</t>
  </si>
  <si>
    <t>30 Rs Curd</t>
  </si>
  <si>
    <t>Biscuits - Good Day</t>
  </si>
  <si>
    <t>Atta 57. Oil 110</t>
  </si>
  <si>
    <t>Snacks - 2Bhujia, Tadka, 2Sev</t>
  </si>
  <si>
    <t>Fruits - Banana 12</t>
  </si>
  <si>
    <t>Vegetables - Tomato</t>
  </si>
  <si>
    <t>2 litre Milk</t>
  </si>
  <si>
    <t>Vegetables - Cucumber,Tomato,Carrot</t>
  </si>
  <si>
    <t>Biscuits - Hide&amp;Seek</t>
  </si>
  <si>
    <t>1 KG Kodubele</t>
  </si>
  <si>
    <t>Snacks - 20 Rs Bhujia, 10 Rs moong</t>
  </si>
  <si>
    <t>Rajani Prahaladh Train to Hyderabad</t>
  </si>
  <si>
    <t>Rajani natesha 3 hours ola</t>
  </si>
  <si>
    <t>Rajani train coolie</t>
  </si>
  <si>
    <t>Rajani Prahaladh Station to house</t>
  </si>
  <si>
    <t>Milk - 3 Litres, Curd 40 Rs</t>
  </si>
  <si>
    <t>Snacks - Haldiram</t>
  </si>
  <si>
    <t>Biscuits - Hide, Bourborn</t>
  </si>
  <si>
    <t>Milk - 1.5 Litre</t>
  </si>
  <si>
    <t>Milk - 2 Litre</t>
  </si>
  <si>
    <t>Vegetables - Multiple</t>
  </si>
  <si>
    <t>biscuits</t>
  </si>
  <si>
    <t>ACT Internet Pay</t>
  </si>
  <si>
    <t>Mangoes - 1.5 Kg</t>
  </si>
  <si>
    <t>Vegetables - 3 kg onion , 1 kg aloo</t>
  </si>
  <si>
    <t>Coconut</t>
  </si>
  <si>
    <t>Milk - 4 Litre Morning Night</t>
  </si>
  <si>
    <t>Auto-To Fro Anu furnture</t>
  </si>
  <si>
    <t>Medicine</t>
  </si>
  <si>
    <t>Kottakal</t>
  </si>
  <si>
    <t>Mobile recharge Nagendra</t>
  </si>
  <si>
    <t>Electricity June</t>
  </si>
  <si>
    <t>Milk - 1 Litre</t>
  </si>
  <si>
    <t>Biscuit - 1 Hide and Seek</t>
  </si>
  <si>
    <t>Misc</t>
  </si>
  <si>
    <t>Prahaladh Toys</t>
  </si>
  <si>
    <t>HDFC</t>
  </si>
  <si>
    <t>5 Gloves - Sanitizer</t>
  </si>
  <si>
    <t>Royal oak Delivery Tips</t>
  </si>
  <si>
    <t>Super Gas</t>
  </si>
  <si>
    <t>Electricity July</t>
  </si>
  <si>
    <t>House to Srikara Hospital</t>
  </si>
  <si>
    <t>gloves Srikara Hospital</t>
  </si>
  <si>
    <t>Srikara to house auto</t>
  </si>
  <si>
    <t>Auto</t>
  </si>
  <si>
    <t>Srikara to house auto Kottakal</t>
  </si>
  <si>
    <t>Kottakal Kashaya</t>
  </si>
  <si>
    <t>Amazon cooker Filter Trimmer</t>
  </si>
  <si>
    <t>Vegetables</t>
  </si>
  <si>
    <t>House to Medquest MadinaGuda</t>
  </si>
  <si>
    <t>Ddimer HRCT MedQuest Madinaguda</t>
  </si>
  <si>
    <t>Medquest Madina Guda to house</t>
  </si>
  <si>
    <t xml:space="preserve">ACT Amazon </t>
  </si>
  <si>
    <t>Rice 50 Kg 1200. dosa Rice 5 Kg</t>
  </si>
  <si>
    <t>Rajani LIC</t>
  </si>
  <si>
    <t>Milk 3 Litres</t>
  </si>
  <si>
    <t>Soppu</t>
  </si>
  <si>
    <t>Rajani mobile cover</t>
  </si>
  <si>
    <t>Kukkatally ayurveda</t>
  </si>
  <si>
    <t>Rajani kukkatpally ayurveda</t>
  </si>
  <si>
    <t xml:space="preserve">Royaloak fitting </t>
  </si>
  <si>
    <t>Flower Banana Ganesh Chaturthi</t>
  </si>
  <si>
    <t>Electricity August</t>
  </si>
  <si>
    <t>Vegetables - Coconut</t>
  </si>
  <si>
    <t>Amazon Various Orders</t>
  </si>
  <si>
    <t>Bread Rusk Puff</t>
  </si>
  <si>
    <t>Paneer cheese Vegetables</t>
  </si>
  <si>
    <t>Zero Watt Bulb</t>
  </si>
  <si>
    <t>Cylinder</t>
  </si>
  <si>
    <t>Milk August</t>
  </si>
  <si>
    <t>Rajani Fruits</t>
  </si>
  <si>
    <t>Rajani Vegetables</t>
  </si>
  <si>
    <t>Bhujia Bread Rusk</t>
  </si>
  <si>
    <t>Bigbasket 40 items</t>
  </si>
  <si>
    <t>Ola Auto to Appollo - Vaccination</t>
  </si>
  <si>
    <t>Ola Auto Apoollo to House return</t>
  </si>
  <si>
    <t>Bring Vegetables</t>
  </si>
  <si>
    <t>Bring oil</t>
  </si>
  <si>
    <t>Coconut 4</t>
  </si>
  <si>
    <t>Flower</t>
  </si>
  <si>
    <t>2 baalekaayi</t>
  </si>
  <si>
    <t>Bring Vegetables - Polimeras</t>
  </si>
  <si>
    <t>Rajani Mobile</t>
  </si>
  <si>
    <t>GooglePay</t>
  </si>
  <si>
    <t>Nagendra Mobile</t>
  </si>
  <si>
    <t>Rajani Polimeras</t>
  </si>
  <si>
    <t>Rajani Oil</t>
  </si>
  <si>
    <t>Dosa Rice</t>
  </si>
  <si>
    <t>Bread</t>
  </si>
  <si>
    <t>Banana</t>
  </si>
  <si>
    <t>Snacks</t>
  </si>
  <si>
    <t>Walk-For10K-BringVegetables-147Rs</t>
  </si>
  <si>
    <t>Daily-Lunch-Eat-BrijwasiAahar-750rs</t>
  </si>
  <si>
    <t>Super Gas October Cylinder</t>
  </si>
  <si>
    <t>Ola Auto to BR Gas agency</t>
  </si>
  <si>
    <t>Deposit Indane Gas new 2 cylinders</t>
  </si>
  <si>
    <t>All 3 to fro November travel</t>
  </si>
  <si>
    <t>2 Indane Gas Cylinders</t>
  </si>
  <si>
    <t>Kerala Stores Home Delivery</t>
  </si>
  <si>
    <t>Vegetable</t>
  </si>
  <si>
    <t>Apple Iphone</t>
  </si>
  <si>
    <t>Office Items</t>
  </si>
  <si>
    <t>AmazonOrder-OfficeItems-2035Rs</t>
  </si>
  <si>
    <t>Walk-For10K-Misc-127rs</t>
  </si>
  <si>
    <t>Polimeras Vegetable</t>
  </si>
  <si>
    <t>Auto to and fro iphone cover</t>
  </si>
  <si>
    <t>Iphone 11 Cover Glass</t>
  </si>
  <si>
    <t>Clothes</t>
  </si>
  <si>
    <t>Jockey</t>
  </si>
  <si>
    <t>Haldirams-Panipuri</t>
  </si>
  <si>
    <t>Walk with prahaladh</t>
  </si>
  <si>
    <t>Walk vijetha hide and seek</t>
  </si>
  <si>
    <t>Nagendra polimeras bring vegetables</t>
  </si>
  <si>
    <t>Walk Outside</t>
  </si>
  <si>
    <t>Jio Fibernet</t>
  </si>
  <si>
    <t>Discovery 1 year subscription</t>
  </si>
  <si>
    <t>Rajani polimeras bring vegetables</t>
  </si>
  <si>
    <t>Biscuits Hide and seek</t>
  </si>
  <si>
    <t>Bakery Bread Rusk</t>
  </si>
  <si>
    <t>Milk October</t>
  </si>
  <si>
    <t>Milk November</t>
  </si>
  <si>
    <t>Ola auto to Miyapur station</t>
  </si>
  <si>
    <t>Metro to gandhi bhavan</t>
  </si>
  <si>
    <t>Gandhi bhavan to Aziz Plaza</t>
  </si>
  <si>
    <t>Bag Purchase Aziz Plaza</t>
  </si>
  <si>
    <t>Prahaladh playing items</t>
  </si>
  <si>
    <t>to rukm bazar clothes</t>
  </si>
  <si>
    <t>rukm bazar to laxman bandi</t>
  </si>
  <si>
    <t>Laxman bandi pizza dosa 200, idly 50</t>
  </si>
  <si>
    <t>Uber laxman bandi to chandanagar</t>
  </si>
  <si>
    <t>Walk-For10K-Outside-SendhoorCafe-Cash24Rs</t>
  </si>
  <si>
    <t>Drink Tea With Arun After Yoga</t>
  </si>
  <si>
    <t>Beverages</t>
  </si>
  <si>
    <t>SendhoorCafe</t>
  </si>
  <si>
    <t>Travel-ToMiyapur-OlaAutoCash59Rs</t>
  </si>
  <si>
    <t>To Miyapur</t>
  </si>
  <si>
    <t>Local</t>
  </si>
  <si>
    <t>Travel-ToChandaNagar-CheckGmailOlaAutoCash86Rs</t>
  </si>
  <si>
    <t>Miyapur to chandanagar</t>
  </si>
  <si>
    <t>SelfMisc-LICPayment-Rajani-CheckGmailCITIDebitCard25000Rs</t>
  </si>
  <si>
    <t>LIC payment</t>
  </si>
  <si>
    <t>Investment</t>
  </si>
  <si>
    <t>ICICIDebitCard</t>
  </si>
  <si>
    <t>LIC</t>
  </si>
  <si>
    <t>SelfMisc-Travel-MiyapurVisit-OlaAutoCash85Rs</t>
  </si>
  <si>
    <t>Chandanagar to Miyapur</t>
  </si>
  <si>
    <t>SelfMisc-Travel-MiyapurVisit-OlaAutoCash40Rs</t>
  </si>
  <si>
    <t>SelfMisc-Travel-MiyapurVisit-OlaAutoCash82Rs</t>
  </si>
  <si>
    <t>SelfExpense-TelElectricity-Bills-Electricity-Paytm-1154Rs</t>
  </si>
  <si>
    <t>Pay bills at electricity telengana chandanagar</t>
  </si>
  <si>
    <t>Chandanagar</t>
  </si>
  <si>
    <t>SelfExpense-Vodafone-Bills-Mobile-Paytm-79Rs</t>
  </si>
  <si>
    <t>Vodafone bills</t>
  </si>
  <si>
    <t>Mobile</t>
  </si>
  <si>
    <t>SelfExpense-SunTV-Bills-Entertainment-Paytm-50Rs</t>
  </si>
  <si>
    <t>SunNxt bills</t>
  </si>
  <si>
    <t>Entertainment</t>
  </si>
  <si>
    <t>SunNXT</t>
  </si>
  <si>
    <t>SelfMisc-Bills-Vodafone-GPAY10Rs</t>
  </si>
  <si>
    <t>RajaniGPAY</t>
  </si>
  <si>
    <t>SelfExpense-Bills-Milk-Paytm-300Rs</t>
  </si>
  <si>
    <t>Walk-For10K-BringMilk-66Rs</t>
  </si>
  <si>
    <t>Milk at chandanagar</t>
  </si>
  <si>
    <t>Walk-For10K-BringVegetables-68Rs</t>
  </si>
  <si>
    <t>Vegetables at chandanagar</t>
  </si>
  <si>
    <t>Walk-For10K-BringVegetables-270Rs</t>
  </si>
  <si>
    <t>Walk-For10K-BringBakery-230Rs</t>
  </si>
  <si>
    <t>Bakery</t>
  </si>
  <si>
    <t>Walk-For10K-BringVegetables-110Rs</t>
  </si>
  <si>
    <t>Walk-For10K-BringVegetables-160Rs</t>
  </si>
  <si>
    <t>Walk-For10K-BringVegetables-200Rs</t>
  </si>
  <si>
    <t>Walk-For10K-BringVegetables-40Rs</t>
  </si>
  <si>
    <t>Walk-For10K-BringBread-100Rs</t>
  </si>
  <si>
    <t>Walk-For10K-BringVegetables-47Rs</t>
  </si>
  <si>
    <t>Walk-For10K-BringVegetables-100Rs</t>
  </si>
  <si>
    <t>Walk-For10K-BringVegetables-50Rs</t>
  </si>
  <si>
    <t>Walk-For10K-BringBread-100rs</t>
  </si>
  <si>
    <t>Walk-For10K-Outside-BringGloves-325Rs</t>
  </si>
  <si>
    <t>Medicines</t>
  </si>
  <si>
    <t>SelfMisc-RoyalOak-WoodDelivery-50Rs</t>
  </si>
  <si>
    <t>Wood Delivery</t>
  </si>
  <si>
    <t>Furniture</t>
  </si>
  <si>
    <t>RoyalOak</t>
  </si>
  <si>
    <t>SelfMisc-Bills-Paytm-RajaniGPAY-1303Rs</t>
  </si>
  <si>
    <t>TV</t>
  </si>
  <si>
    <t>TataSky</t>
  </si>
  <si>
    <t>SelfMisc-Bills-Airtel-RajaniGPAY-558Rs</t>
  </si>
  <si>
    <t>SelfMisc-Bills-Vodafone-RajaniGPAY-49Rs</t>
  </si>
  <si>
    <t>Walk-For10K-PrahaldhWalking-RajaniGPAY-JioPrepaidCharges-2500Rs</t>
  </si>
  <si>
    <t>Jiofiber installation</t>
  </si>
  <si>
    <t>JioFiber</t>
  </si>
  <si>
    <t>SelfMisc-JioFiber-Installation-GPAY2500Rs</t>
  </si>
  <si>
    <t>Walk-For10K-BringCoconut-50Rs</t>
  </si>
  <si>
    <t>Walk-For10K-BringSnacks-187Rs</t>
  </si>
  <si>
    <t>Walk-For10K-BringFlower-20Rs</t>
  </si>
  <si>
    <t>Walk-For10K-BringBanana-110Rs</t>
  </si>
  <si>
    <t>Walk-For10K-BringBread-170Rs</t>
  </si>
  <si>
    <t>Walk-For10K-BringDosaRice-200Rs</t>
  </si>
  <si>
    <t>Work-Presentation-eMSLUsers</t>
  </si>
  <si>
    <t>To Be Ignored</t>
  </si>
  <si>
    <t>ToBeIgnored</t>
  </si>
  <si>
    <t>se</t>
  </si>
  <si>
    <t>SelfMisc-Bills-MilkMSReddy-RajaniGPAY-Chinnollamadhusudhan-3640Rs</t>
  </si>
  <si>
    <t>Food Milk</t>
  </si>
  <si>
    <t>Eat food at brijwasi aahar</t>
  </si>
  <si>
    <t>BrijwasiAahar</t>
  </si>
  <si>
    <t>SelfMisc-Bills-Paytm-RajaniGPAY-823Rs</t>
  </si>
  <si>
    <t>Bills cylinder</t>
  </si>
  <si>
    <t>Indane</t>
  </si>
  <si>
    <t>SelfMisc-Collect-Cylinder-1340Rs</t>
  </si>
  <si>
    <t>Walk-For10K-BringVegetables-373Rs</t>
  </si>
  <si>
    <t>SelfMisc-AmazonOrder-AppleIphone-54000Rs</t>
  </si>
  <si>
    <t>Apple iphone</t>
  </si>
  <si>
    <t>Iphone</t>
  </si>
  <si>
    <t>SelfMisc-AmazonOrder-OfficeItems-7293rs</t>
  </si>
  <si>
    <t>office items</t>
  </si>
  <si>
    <t>SelfMisc-AmazonOrder-OfficeItems-2035Rs</t>
  </si>
  <si>
    <t>TV-Hotstar-IPL-MIvKXIP-2SuperOvers</t>
  </si>
  <si>
    <t>Walk-For10K-BringVegetables-566rs</t>
  </si>
  <si>
    <t>Walk-For10K-Outside-Auto-100Rs</t>
  </si>
  <si>
    <t>SelfMisc-IPhoneCover-Technovision-Gpay-1050Rs</t>
  </si>
  <si>
    <t>Iphone Cover</t>
  </si>
  <si>
    <t>SelfMisc-BringJockey-GPay-2500Rs</t>
  </si>
  <si>
    <t>clothes</t>
  </si>
  <si>
    <t>Walk-For10K-Outside-Snacks-150Rs</t>
  </si>
  <si>
    <t>Walk-For10K-WithPrahaladh-20Rs</t>
  </si>
  <si>
    <t>Walk-For10K-Snickers-Vijetha-90Rs</t>
  </si>
  <si>
    <t>Food Grocery</t>
  </si>
  <si>
    <t>Vijetha</t>
  </si>
  <si>
    <t>Walk-For10K-BringVegetables-Polimeras-162Rs</t>
  </si>
  <si>
    <t>Food Vegetables</t>
  </si>
  <si>
    <t>Polimeras</t>
  </si>
  <si>
    <t>Walk-For10K-Outside-30Rs</t>
  </si>
  <si>
    <t>SelfMisc-Recharge-Jio-471Rs</t>
  </si>
  <si>
    <t>Mobile Jio</t>
  </si>
  <si>
    <t>JIO</t>
  </si>
  <si>
    <t>SelfMisc-Recharge-Discovery-199Rs</t>
  </si>
  <si>
    <t>Discovery channel</t>
  </si>
  <si>
    <t>Discovery</t>
  </si>
  <si>
    <t>SelfMisc-Rajani-Vegetables-475Rs</t>
  </si>
  <si>
    <t>Krishnainpalya</t>
  </si>
  <si>
    <t>Walk-For10K-BringBiscuits-60rs</t>
  </si>
  <si>
    <t>Biscuits</t>
  </si>
  <si>
    <t>Walk-For10K-BringBakery-115rs</t>
  </si>
  <si>
    <t>Bring bakery</t>
  </si>
  <si>
    <t>SelfMisc-PayOctoberMilkBill-4130Rs</t>
  </si>
  <si>
    <t>October milk</t>
  </si>
  <si>
    <t>SelfMisc-Rajani-MedicalITems-700Rs</t>
  </si>
  <si>
    <t>Appollo</t>
  </si>
  <si>
    <t>SelfMisc-Apollo-PrahaladhFever-ToAppollo-90RS</t>
  </si>
  <si>
    <t>SelfMisc-Apollo-PrahaladhFever-Vishnu-700Rs</t>
  </si>
  <si>
    <t>SelfMisc-Apollo-PrahaladhFever-ToHouse-120Rs</t>
  </si>
  <si>
    <t>Walk-For10K-Outside-100Rs</t>
  </si>
  <si>
    <t>F</t>
  </si>
  <si>
    <t>TV-Hotstar-IPL-MIvDC-Qualifiers</t>
  </si>
  <si>
    <t>Walk-For10K-BringBiscuits-160Rs</t>
  </si>
  <si>
    <t>Walk-For10K-BringVegetables-165Rs</t>
  </si>
  <si>
    <t>Walk-For10K-BringBread-70Rs</t>
  </si>
  <si>
    <t>Walk-For10K-BringPaper-30Rs</t>
  </si>
  <si>
    <t>Paper</t>
  </si>
  <si>
    <t>Travel-ToSasthana-ToAirport-802Rs</t>
  </si>
  <si>
    <t>To airport</t>
  </si>
  <si>
    <t>Airport</t>
  </si>
  <si>
    <t>Travel-ToSasthana-CabPuncture-10Rs</t>
  </si>
  <si>
    <t>Cab</t>
  </si>
  <si>
    <t>Travel-ToSasthana-MNGAirport-coffee-170Rs</t>
  </si>
  <si>
    <t>Eat at airport</t>
  </si>
  <si>
    <t>Walk-For10K-Grocery-149rs</t>
  </si>
  <si>
    <t>Walk-For10K-Polimeras-563rs</t>
  </si>
  <si>
    <t>Walk-For10K-BringBread-40rs</t>
  </si>
  <si>
    <t>SelfMisc-Travel-Prahaladh-Apollo-80Rs</t>
  </si>
  <si>
    <t>To Appollo</t>
  </si>
  <si>
    <t>SelfMisc-Consultation-Prahaladh-Apollo-700Rs</t>
  </si>
  <si>
    <t>SelfMisc-Medicine-Prahaladh-Apollo-619Rs</t>
  </si>
  <si>
    <t>SelfMisc-Travel-Prahaladh-Apollo-120Rs</t>
  </si>
  <si>
    <t>Walk-For10K-Shopping-Bella-60rs</t>
  </si>
  <si>
    <t>Walk-For10K-Shopping-Biscuits-30rs</t>
  </si>
  <si>
    <t>Walk-For10K-BringFruits-190Rs</t>
  </si>
  <si>
    <t>Walk-For10K-BringFruits-10Rs</t>
  </si>
  <si>
    <t>Walk-For10K-Outside-20Rs</t>
  </si>
  <si>
    <t>SelfMisc-PayElecBill-Paytm-1268rs</t>
  </si>
  <si>
    <t>Electiricty</t>
  </si>
  <si>
    <t>SelfMisc-Rajani-BirthdayShopping-700Rs</t>
  </si>
  <si>
    <t>Shopping</t>
  </si>
  <si>
    <t>Walk-For10K-Akki-Cash-200Rs</t>
  </si>
  <si>
    <t>Walk-For10K-Banana-Cash-60Rs</t>
  </si>
  <si>
    <t>Walk-For10K-TenderCoconut-Cash-80Rs</t>
  </si>
  <si>
    <t>Tender Coconut</t>
  </si>
  <si>
    <t>Walk-For10K-BringBiscuits-Cash-50Rs</t>
  </si>
  <si>
    <t>Walk-For10K-BringFruit-Gpay-330Rs</t>
  </si>
  <si>
    <t>Walk-For10K-BakeryRusk-65Rs</t>
  </si>
  <si>
    <t>SelfMisc-BigBasket-2950rs</t>
  </si>
  <si>
    <t>Walk-For10K-BringVegetables-Poli-Gpay-214rs</t>
  </si>
  <si>
    <t>SelfMisc-Rajani-FlowersPooja-300Rs</t>
  </si>
  <si>
    <t>Walk-For10K-BringBiscuits-120rs</t>
  </si>
  <si>
    <t>Walk-For10K-BringBread-GPay-145rs</t>
  </si>
  <si>
    <t>Travel-TungaPushkar-Mantralayam-600rs</t>
  </si>
  <si>
    <t>Travel-TungaPushkar-Mantralayam-Parking-50rs</t>
  </si>
  <si>
    <t>Travel-TungaPushkar-Mantralayam-550rs</t>
  </si>
  <si>
    <t>Travel-TungaPushkar-Mantralayam-Ola-7030Rs</t>
  </si>
  <si>
    <t>SelfMisc-PrahaldhBirthday-Auto-Cash-30Rs</t>
  </si>
  <si>
    <t>SelfMisc-PrahaldhBirthday-PhotoStudio-Cash-1600Rs</t>
  </si>
  <si>
    <t>SelfMisc-PrahaldhBirthday-Auto-Cash-60Rs</t>
  </si>
  <si>
    <t>SelfMisc-MilkNov-Gpay-2625rs</t>
  </si>
  <si>
    <t>Walk-For10K-BringVegetables-Gpay-412Rs</t>
  </si>
  <si>
    <t>Walk-For10K-BringVegetables-GPay-110Rs</t>
  </si>
  <si>
    <t>Walk-For10K-BringVegetables-544Rs</t>
  </si>
  <si>
    <t>Walk-For10K-BringFruits-460Rs</t>
  </si>
  <si>
    <t>Walk-For10K-Auto-50Rs</t>
  </si>
  <si>
    <t>SelfMisc-Travel-CloveDental-100Rs</t>
  </si>
  <si>
    <t>SelfMisc-Medical-CloveDental-1200rs</t>
  </si>
  <si>
    <t>SelfMisc-Medical-Denray-200Rs</t>
  </si>
  <si>
    <t>SelfMisc-Food-Swagruha-Kajjaya70Rs</t>
  </si>
  <si>
    <t>SelfMisc-Food-Swagruha-Kaja30Rs</t>
  </si>
  <si>
    <t>SelfMisc-Food-Swagruha-KarakaddiKajaBadshah220Rs</t>
  </si>
  <si>
    <t>Walk-For10K-BringMedicines-240Rs</t>
  </si>
  <si>
    <t>Walk-For10K-AgraSweetsMasalaPuri-50rs</t>
  </si>
  <si>
    <t>SelfMisc-Travel-CloveDental-AutoCash100rs</t>
  </si>
  <si>
    <t>SelfMisc-BringVegetables-KeralaStoreMiyapur-440rs</t>
  </si>
  <si>
    <t>SelfMisc-Travel-ToHouse-OlaAutoCash60rs</t>
  </si>
  <si>
    <t>SelfMisc-Rajani-TravelCloveDental-60Rs</t>
  </si>
  <si>
    <t>SelfMisc-Rajani-TravelCloveDental-100rs</t>
  </si>
  <si>
    <t>SelfMisc-Medical-CloveDental-8000rs</t>
  </si>
  <si>
    <t>Walk-For10K-BringMedicine-62rs</t>
  </si>
  <si>
    <t>Walk-For10K-BringBakery-GPay120rs</t>
  </si>
  <si>
    <t>Walk-For10K-BringVegetables-Gpay-371rs</t>
  </si>
  <si>
    <t>SelfMisc-Travel-BackToHouse-ThalaivaGangMeet-280rs</t>
  </si>
  <si>
    <t>Walk-For10K-Pampers-699rs</t>
  </si>
  <si>
    <t>Walk-For10K-OtherMedical-600Rs</t>
  </si>
  <si>
    <t>Walk-For10K-Rava-50Rs</t>
  </si>
  <si>
    <t>Walk-For10K-Biscuits-GPay140Rs</t>
  </si>
  <si>
    <t>Travel-BhadrachalamTrip-Auto-Uber60Rs</t>
  </si>
  <si>
    <t>Travel-BhadrachalamTrip-MorningStar-1200rs</t>
  </si>
  <si>
    <t>Travel-BhadrachalamTrip-KottappaKonda-350rs</t>
  </si>
  <si>
    <t>Travel-BhadrachalamTrip-KottappaKonda-Breakfast95rs</t>
  </si>
  <si>
    <t>Travel-BhadrachalamTrip-SankarVilas-450Rs</t>
  </si>
  <si>
    <t>Travel-BhadrachalamTrip-VijayawadaDarshan-Photo100Rs</t>
  </si>
  <si>
    <t>Travel-BhadrachalamTrip-Car-3500Rs</t>
  </si>
  <si>
    <t>Travel-BhadrachalamTrip-DriverBata-300Rs</t>
  </si>
  <si>
    <t>Travel-BhadrachalamTrip-VijayawadaBusstand-50Rs</t>
  </si>
  <si>
    <t>Travel-BhadrachalamTrip-ToBhadrachalamBusFare-430rs</t>
  </si>
  <si>
    <t>Travel-BhadrachalamTrip-Sprite-85Rs</t>
  </si>
  <si>
    <t>Travel-BhadrachalamTrip-Auto-50Rs</t>
  </si>
  <si>
    <t>Travel-BhadrachalamTrip-Breakfast1-60Rs</t>
  </si>
  <si>
    <t>Travel-BhadrachalamTrip-ToBusStand-40Rs</t>
  </si>
  <si>
    <t>Travel-BhadrachalamTrip-RaghavendraBreakfast-200rs</t>
  </si>
  <si>
    <t>Travel-BhadrachalamTrip-Fruit-200rs</t>
  </si>
  <si>
    <t>Travel-BhadrachalamTrip-Water-100Rs</t>
  </si>
  <si>
    <t>Travel-BhadrachalamTrip-GarudaBus-1554Rs</t>
  </si>
  <si>
    <t>Travel-BhadrachalamTrip-Auto-30Rs</t>
  </si>
  <si>
    <t>Travel-BhadrachalamTrip-Photo-100Rs</t>
  </si>
  <si>
    <t>Travel-BhadrachalamTrip-Auto-50rs</t>
  </si>
  <si>
    <t>Travel-BhadrachalamTrip-Khamam-BadamSprite130Rs</t>
  </si>
  <si>
    <t>Travel-BhadrachalamTrip-ToHouse-100rs</t>
  </si>
  <si>
    <t>Walk-For10K-BringVegetables-160rs</t>
  </si>
  <si>
    <t>Walk-For10K-BringMatchbox-2rs</t>
  </si>
  <si>
    <t>Walk-For10K-Travel-Cash20Rs</t>
  </si>
  <si>
    <t>Walk-For10K-AgraChats-ChatSweet158Rs</t>
  </si>
  <si>
    <t>Walk-For10K-Ayurvedic-Cash190Rs</t>
  </si>
  <si>
    <t>Walk-For10K-Flower-Cash20Rs</t>
  </si>
  <si>
    <t>Walk-For10K-Dryfruits-ICICICard880rs</t>
  </si>
  <si>
    <t>Walk-For10K-BringVegetables-Polimeras-Cash95Rs</t>
  </si>
  <si>
    <t>Walk-For10K-Shopping-Bindi-200Rs</t>
  </si>
  <si>
    <t>Walk-For10K-TravelBackTohouse-Auto-Cash80rs</t>
  </si>
  <si>
    <t>SelfMisc-ElecBillPayment-755Rs</t>
  </si>
  <si>
    <t>SelfMisc-BringFreedomOil-140Rs</t>
  </si>
  <si>
    <t>SelfMisc-Rajani-ToCloveDental-100Rs</t>
  </si>
  <si>
    <t>SelfMisc-Rajani-ToCloveDental-2000rs</t>
  </si>
  <si>
    <t>SelfMisc-Order-Mcdonald-AmazonPay580rs</t>
  </si>
  <si>
    <t>Walk-For10K-BringRice-250rs</t>
  </si>
  <si>
    <t>SelfMisc-StoveRepair-Travel-Uber50rs</t>
  </si>
  <si>
    <t>SelfMisc-StoveRepair-Repair50rs</t>
  </si>
  <si>
    <t>SelfMisc-StoveRepair-Travel-Auto60rs</t>
  </si>
  <si>
    <t>SelfMisc-IndaneGasRepair-TravelAuto50rs</t>
  </si>
  <si>
    <t>Indane Gas</t>
  </si>
  <si>
    <t>SelfMisc-IndaneGasRepair-Repair50rs</t>
  </si>
  <si>
    <t>SelfMisc-RajaniBigBasket-HDFC-1000rs</t>
  </si>
  <si>
    <t>Walk-For10K-BringVegetables-285rs</t>
  </si>
  <si>
    <t>Walk-For10K-BringBread-120Rs</t>
  </si>
  <si>
    <t>Walk-For10K-BringFruits-250rs</t>
  </si>
  <si>
    <t>Walk-For10K-BringMedicine-224Rs</t>
  </si>
  <si>
    <t>Walk-For10K-Misc-70rs</t>
  </si>
  <si>
    <t>Walk-For10K-Auto-Ola60rs</t>
  </si>
  <si>
    <t>SelfMisc-Travel-ToIKEA-200rs</t>
  </si>
  <si>
    <t>SelfMisc-Shopping-IKEA-50rs</t>
  </si>
  <si>
    <t>SelfMisc-Shopping-IKEA-2864rs</t>
  </si>
  <si>
    <t>SelfMisc-Travel-ToABs-80rs</t>
  </si>
  <si>
    <t>SelfMisc-Eat-Lunch-AbsoluteBarbeque-1468rs</t>
  </si>
  <si>
    <t>SelfMisc-Travel-ToHome-300rs</t>
  </si>
  <si>
    <t>SelfMisc-Travel-UberCloveMiyapur-100rs</t>
  </si>
  <si>
    <t>SelfMisc-Travel-ToMiyapurStation-40rs</t>
  </si>
  <si>
    <t>SelfMisc-Travel-ToMGBSMetro-100rs</t>
  </si>
  <si>
    <t>SelfMisc-Travel-RikabgunjMadina-50Rs</t>
  </si>
  <si>
    <t>SelfMisc-Shopping-SunnittaClothes-4500Rs</t>
  </si>
  <si>
    <t>SelfMisc-Shopping-Rikabgunj-1200rs</t>
  </si>
  <si>
    <t>SelfMisc-Shopping-Rikabgunj-1050rs</t>
  </si>
  <si>
    <t>SelfMisc-Travel-Auto-ToCafeNiloufer-120rs</t>
  </si>
  <si>
    <t>SelfMisc-Eat-NilouferCafe-Teabiscuit-80rs</t>
  </si>
  <si>
    <t>SelfMisc-Eat-NilouferCafe-Tea-40Rs</t>
  </si>
  <si>
    <t>SelfMisc-Eat-NilouferCafe-DilPasandBun-60Rs</t>
  </si>
  <si>
    <t>SelfMisc-Eat-NilouferCafe-Teabiscuit-50rs</t>
  </si>
  <si>
    <t>SelfMisc-Eat-NilouferCafe-Parcel-300rs</t>
  </si>
  <si>
    <t>SelfMisc-Travel-LakdikapulToHouse-Uber-380rs</t>
  </si>
  <si>
    <t>SelfMisc-Travel-ToMypMetro-Uber89rs</t>
  </si>
  <si>
    <t>SelfMisc-Travel-ToAstaLakshmi-Metro120rs</t>
  </si>
  <si>
    <t>SelfMisc-Travel-ToAstaLakhmiTemple-Auto30rs</t>
  </si>
  <si>
    <t>SelfMisc-ToSaiBabaTemple-Auto90rs</t>
  </si>
  <si>
    <t>SelfMisc-Travel-Metro-110Rs</t>
  </si>
  <si>
    <t>SelfMisc-Travel-ToHouse-Uber-106rs</t>
  </si>
  <si>
    <t>Walk-For10K-BringVegetables-PolimeraGPay271rs</t>
  </si>
  <si>
    <t>Walk-For10K-BringVegetables-PeasCash25rs</t>
  </si>
  <si>
    <t>Walk-For10K-Misc-Cash60rs</t>
  </si>
  <si>
    <t>Walk-For10K-Travel-AutoCash40rs</t>
  </si>
  <si>
    <t>Walk-For10K-BiriyaniMasala-20rs</t>
  </si>
  <si>
    <t>SelfMisc-Rajanishopping-Acid100rs</t>
  </si>
  <si>
    <t>SelfMisc-CallWithPackersMovers</t>
  </si>
  <si>
    <t>ve</t>
  </si>
  <si>
    <t>Walk-For10K-Misc-50rs</t>
  </si>
  <si>
    <t>Walk-For10K-Polimeras-Veg38rs</t>
  </si>
  <si>
    <t>Walk-For10K-CoconutOil-200rs</t>
  </si>
  <si>
    <t>Walk-For10K-Outside-Misc20rs</t>
  </si>
  <si>
    <t>Walk-For10K-Outside-Polimeras60rs</t>
  </si>
  <si>
    <t>Walk-For10K-Outside-flower20rs</t>
  </si>
  <si>
    <t>SelfMisc-Travel-Uberto300rs</t>
  </si>
  <si>
    <t>SelfMisc-Travel-ToNaturalIcecream-Auto40rs</t>
  </si>
  <si>
    <t>SelfMisc-NaturalIceCream-420rs</t>
  </si>
  <si>
    <t>SelfMisc-Travel-Uber300rs</t>
  </si>
  <si>
    <t>SelfMisc-ACRemoval-1150Rs</t>
  </si>
  <si>
    <t>SelfMisc-ACRefilling-2000Rs</t>
  </si>
  <si>
    <t>SelfMisc-CheckingTataSky-50rs</t>
  </si>
  <si>
    <t>SelfMisc-CallWithPackers</t>
  </si>
  <si>
    <t>ke</t>
  </si>
  <si>
    <t>SelfMisc-CallWithJavedAuto-agarwalPackers</t>
  </si>
  <si>
    <t>SelfMisc-Travel-HouseToMiyapur-OlaAuto83Rs</t>
  </si>
  <si>
    <t>SelfMisc-Travel-MetroMypNampally-45Rs</t>
  </si>
  <si>
    <t>SelfMisc-Travel-Auto40Rs</t>
  </si>
  <si>
    <t>SelfMisc-HameediConfectionaries-1285rs</t>
  </si>
  <si>
    <t>SelfMisc-GandhiBhavan-15rs</t>
  </si>
  <si>
    <t>SelfMisc-CafeNiloufer-Tea40rs</t>
  </si>
  <si>
    <t>SelfMisc-CafeNiloufer-BiscuitTea475Rs</t>
  </si>
  <si>
    <t>SelfMisc-Travel-LakdikapoolToMiyapur-45Rs</t>
  </si>
  <si>
    <t>SelfMisc-Travel-MypMetroToPullaReddy-10Rs</t>
  </si>
  <si>
    <t>SelfMisc-SweetPurchase-PullaReddy-ICICI750Rs</t>
  </si>
  <si>
    <t>SelfMisc-Travel-ToHouse-Ola83rs</t>
  </si>
  <si>
    <t>SelfMisc-IndaneGasReturn-Auto350rs</t>
  </si>
  <si>
    <t>SelfMisc-Packing-Moving-1500rs</t>
  </si>
  <si>
    <t>SelfMisc-IndaneGasReturn-ToGasAgency50Rs</t>
  </si>
  <si>
    <t>SelfMisc-IndaneGasReturn-ToHouse60Rs</t>
  </si>
  <si>
    <t>SelfMisc-Travel-UberToBustand-80rs</t>
  </si>
  <si>
    <t>Travel-ToBangalore-GoTour-3000rs</t>
  </si>
  <si>
    <t>Travel-Ola-ToKrishnainpalyaHouse-100rs</t>
  </si>
  <si>
    <t>SelfMisc-Agarwal-Unpacking-2000rs</t>
  </si>
  <si>
    <t>SelfMisc-BringWater-50Rs</t>
  </si>
  <si>
    <t>SelfMisc-BringMilk-Nandini-40Rs</t>
  </si>
  <si>
    <t>SelfMisc-BringVegetables-120Rs</t>
  </si>
  <si>
    <t>SelfMisc-BringWater-25Rs</t>
  </si>
  <si>
    <t>SelfMisc-MeetArunSanthuShailu-Tamarind-516rs</t>
  </si>
  <si>
    <t>SelfMisc-MiscExpense-1500rs</t>
  </si>
  <si>
    <t>SelfMisc-Electric-Cash900rs</t>
  </si>
  <si>
    <t>SelfMisc-JioFiber-GPay2500Rs</t>
  </si>
  <si>
    <t>SelfMisc-BringMilk-Cash40rs</t>
  </si>
  <si>
    <t>SelfMisc-BringMilk-Cash60Rs</t>
  </si>
  <si>
    <t>Walk-For10K-SAPShop-GPay513Rs</t>
  </si>
  <si>
    <t>Walk-For10K-PurchaseBroom-Cash80Rs</t>
  </si>
  <si>
    <t>Walk-For10K-WithRajani-FlowerCash10rs</t>
  </si>
  <si>
    <t>SelfMisc-BringWater-25rs</t>
  </si>
  <si>
    <t>SelfMisc-BringBiscuit-GPay50rs</t>
  </si>
  <si>
    <t>SelfMisc-BringMilkCurd-GPay52rs</t>
  </si>
  <si>
    <t>SelfMisc-BringVegetables-GPay220Rs</t>
  </si>
  <si>
    <t>SelfMisc-BringMilk-GPay40Rs</t>
  </si>
  <si>
    <t>SelfMisc-BringVegetables-GPay97Rs</t>
  </si>
  <si>
    <t>SelfMisc-BringMilk-GPay80Rs</t>
  </si>
  <si>
    <t>SelfMisc-BringWater-Cash25Rs</t>
  </si>
  <si>
    <t>SelfMisc-BringVegetables-GPay170Rs</t>
  </si>
  <si>
    <t>SelfMisc-BringMilkCurd-GPay105Rs</t>
  </si>
  <si>
    <t>Walk-For10K-BringBiscuits-Cash80rs</t>
  </si>
  <si>
    <t>SelfMisc-BringWater-Cash50Rs</t>
  </si>
  <si>
    <t>SelfMisc-Rajani-Milk40rs</t>
  </si>
  <si>
    <t>SelfMisc-BringMilk-GPay80rs</t>
  </si>
  <si>
    <t>SelfMisc-BringVegetable-GPay80Rs</t>
  </si>
  <si>
    <t>SelfMisc-HouseToKolkathaChatHouse-UberCash50Rs</t>
  </si>
  <si>
    <t>SelfMisc-KolkathaChatHouse-ExtraPav-Cash270rs</t>
  </si>
  <si>
    <t>SelfMisc-KolkathChatToHouse-AutoCash80rs</t>
  </si>
  <si>
    <t>SelfMisc-BringMilk-CashCowHouse80rs</t>
  </si>
  <si>
    <t>SelfMisc-BringWater-Cash60rs</t>
  </si>
  <si>
    <t>SelfMisc-ElectricityMaterialsPurchase-930Rs</t>
  </si>
  <si>
    <t>SelfMisc-ExideBatteryFitting-Electrician-700Rs</t>
  </si>
  <si>
    <t>SelfMisc-Walk-Vegetables-GPay175rs</t>
  </si>
  <si>
    <t>SelfMisc-Walk-Soppy-30Rs</t>
  </si>
  <si>
    <t>SelfMisc-Walk-Flower-10Rs</t>
  </si>
  <si>
    <t>SelfMisc-ToSKG-CashOla50Rs</t>
  </si>
  <si>
    <t>SelfMisc-HotelKrishnaGangothri-EatDinner-Cash625rs</t>
  </si>
  <si>
    <t>SelfMisc-ToHouse-AutoUber-Cash80rs</t>
  </si>
  <si>
    <t>SelfMisc-BringWater-Cash25rs</t>
  </si>
  <si>
    <t>Walk-For10K-Outside-Cash30Rs</t>
  </si>
  <si>
    <t>SelfMisc-Milk-JanMonth-2400Rs</t>
  </si>
  <si>
    <t>SelfMisc-ToKempamma-AutoCash100Rs</t>
  </si>
  <si>
    <t>SelfMisc-ToNandaGokula-Cash30rs</t>
  </si>
  <si>
    <t>SelfMisc-NandaGokula-Cash465Rs</t>
  </si>
  <si>
    <t>SelfMisc-Flower-Cash130Rs</t>
  </si>
  <si>
    <t>SelfMisc-Fruit-Cash610rs</t>
  </si>
  <si>
    <t>SelfMisc-Travel-OlaAutoGPay80Rs</t>
  </si>
  <si>
    <t>Walk-For10K-Outside-100rs</t>
  </si>
  <si>
    <t>SelfMisc-BringWater-30Rs</t>
  </si>
  <si>
    <t>SelfMisc-BringVegetables-GPay465rs</t>
  </si>
  <si>
    <t>SelfMisc-TravelToClove-OlaCashAuto85Rs</t>
  </si>
  <si>
    <t>SelfMisc-TravelToBabyshop-AutoCash25rs</t>
  </si>
  <si>
    <t>SelfMisc-TravelToSMSilksUlsoor-OlaAutoGpay85Rs</t>
  </si>
  <si>
    <t>SelfMisc-EatAdigas-GPay144Rs</t>
  </si>
  <si>
    <t>SelfMisc-TravelToHouse-Bus30rs</t>
  </si>
  <si>
    <t>Walk-For10K-BringUddinaBele-GPay140rs</t>
  </si>
  <si>
    <t>Walk-For10K-BringBiscuits-GPay120rs</t>
  </si>
  <si>
    <t>Exercise-Yoga-SantoshInsta-108SuryaNamaskars</t>
  </si>
  <si>
    <t>Travel-ToIndiraNagar-Auto-Cash100rs</t>
  </si>
  <si>
    <t>Travel-ToShimoga-SRS-BusTravel-ICICI3000Rs</t>
  </si>
  <si>
    <t>SelfMisc-Travel-MajesticToHouse-Ola320Rs</t>
  </si>
  <si>
    <t>SelfMisc-Eat-Bangarpetchats-70rs</t>
  </si>
  <si>
    <t>SelfMisc-BringWater-Cash60Rs</t>
  </si>
  <si>
    <t>SelfMisc-BringMilk-Cash1920Rs</t>
  </si>
  <si>
    <t>SelfMisc-Travel-ToBangarPetchats-GPayUber73rs</t>
  </si>
  <si>
    <t>SelfMisc-Eat-BangarpetChats-GPay145Rs</t>
  </si>
  <si>
    <t>SelfMisc-Travel-BacktoHome-Cashauto100Rs</t>
  </si>
  <si>
    <t>SelfMisc-TravelToVVPuram-UberGPay180Rs</t>
  </si>
  <si>
    <t>SelfMisc-VVPuram-Holige-100Rs</t>
  </si>
  <si>
    <t>SelfMisc-VVPuram-MosaruKodubele-50Rs</t>
  </si>
  <si>
    <t>SelfMisc-VVPuram-BadamMilk-40Rs</t>
  </si>
  <si>
    <t>SelfMisc-VVPuram-GulkanIcecream-100Rs</t>
  </si>
  <si>
    <t>SelfMisc-VVPuram-VBBakery-420Rs</t>
  </si>
  <si>
    <t>SelfMisc-VVPuram-MasalaWada-50Rs</t>
  </si>
  <si>
    <t>SelfMisc-VVPuram-TravelBack-UberGpay300Rs</t>
  </si>
  <si>
    <t>SelfMisc-BringWater-Vegetables-Cash30Rs</t>
  </si>
  <si>
    <t>SelfMisc-BringWater-3CansAuto-Cash90Rs</t>
  </si>
  <si>
    <t>SelfMisc-BringWater-3CansAuto-CashAuto40Rs</t>
  </si>
  <si>
    <t>SelfMisc-BringWater-Vegetables-GPAY432Rs</t>
  </si>
  <si>
    <t>SelfMisc-PurchasePot-Cash200Rs</t>
  </si>
  <si>
    <t>SelfMisc-PurchaseMixture-Bharani-GPAY125Rs</t>
  </si>
  <si>
    <t>SelfMisc-50rs</t>
  </si>
  <si>
    <t>SelfMisc-Travel-HouseToBrahminCoffeeBar-UberCash200Rs</t>
  </si>
  <si>
    <t>SelfMisc-Eat-BrahminCoffeeBar-UppittuKesari-Cash100Rs</t>
  </si>
  <si>
    <t>SelfMisc-Eat-BrahminCoffeeBar-IdlyVada-Cash170Rs</t>
  </si>
  <si>
    <t>SelfMisc-Eat-BrahminCoffeeBar-Coffee-Cash132Rs</t>
  </si>
  <si>
    <t>SelfMisc-Eat-BrahminCoffeeBar-VadaKesari-Cash200Rs</t>
  </si>
  <si>
    <t>SelfMisc-Eat-VasaviMasalaWadaKajjaya-Cas240Rs</t>
  </si>
  <si>
    <t>SelfMisc-Eat-SriSwamybhajjiCentre-Cash120Rs</t>
  </si>
  <si>
    <t>SelfMisc-Eat-Purchaseholige-Gpay120rs</t>
  </si>
  <si>
    <t>SelfMisc-Travel-ToHouse-UberCash220Rs</t>
  </si>
  <si>
    <t>SelfMisc-BringPot-Cash280Rs</t>
  </si>
  <si>
    <t>SelfMisc-BringPotAuto-100Rs</t>
  </si>
  <si>
    <t>TV-Youtube-FoodLovers</t>
  </si>
  <si>
    <t>SelfMisc-Samsung-ACInstallation-GPay2800Rs</t>
  </si>
  <si>
    <t>SelfMisc-Samsung-ACInstallation-GPay4090Rs</t>
  </si>
  <si>
    <t>SelfMisc-Samsung-ACInstallation-Cash300Rs</t>
  </si>
  <si>
    <t>SelfMisc-Travel-ToAnnaPurnaRiceTraders</t>
  </si>
  <si>
    <t>de</t>
  </si>
  <si>
    <t>SelfMisc-Eat-Breakfast-BrahminCoffeeBar-Cash1000Rs</t>
  </si>
  <si>
    <t>SelfMisc-TravelBackToHouse-Ola-Cash1000Rs</t>
  </si>
  <si>
    <t>SelfMisc-BrowseChairs</t>
  </si>
  <si>
    <t>ai</t>
  </si>
  <si>
    <t>SelfMisc-TravelToRoyalOak-Olaauto75Rs</t>
  </si>
  <si>
    <t>SelfMisc-Eat-CornerHouse-210Rs</t>
  </si>
  <si>
    <t>SelfMisc-Travel-ToHouse-OlaCash50Rs</t>
  </si>
  <si>
    <t>SelfMisc-TravelToFeatherLite-Uber310Rs</t>
  </si>
  <si>
    <t>SelfMisc-BusToKasturiNagar-Cash50Rs</t>
  </si>
  <si>
    <t>SelfMisc-TravelToHouse-OlaCash50Rs</t>
  </si>
  <si>
    <t>SelfMisc-TravelToFeatherLite-OlaCashAuto150Rs</t>
  </si>
  <si>
    <t>SelfMisc-PurchaseChair-FeatherLite-HDFCCard8600Rs</t>
  </si>
  <si>
    <t>SelfMisc-TravelToHouse-OlaCashAuto150Rs</t>
  </si>
  <si>
    <t>SelfMisc-Travel-MTRVisit-BusCash20Rs</t>
  </si>
  <si>
    <t>SelfMisc-Travel-MTRVisit-MTR220Rs</t>
  </si>
  <si>
    <t>SelfMisc-Travel-MTRVisit-Biscuit30Rs</t>
  </si>
  <si>
    <t>Walk-For10K-Outside-75Rs</t>
  </si>
  <si>
    <t>SelfMisc-Travel-ToVidyarthiBhavan-OlaAutoCash200Rs</t>
  </si>
  <si>
    <t>SelfMisc-Eat-VidyarthiBhavan-Cash366Rs</t>
  </si>
  <si>
    <t>SelfMisc-Purchase-ClipCalendar-Cash150Rs</t>
  </si>
  <si>
    <t>SelfMisc-Purchase-BasavanagudiFlower-Cash250Rs</t>
  </si>
  <si>
    <t>SelfMisc-Purchase-BasavanagudiFruit-Cash500Rs</t>
  </si>
  <si>
    <t>SelfMisc-Travel-ToHouse-OlaAutoCash200Rs</t>
  </si>
  <si>
    <t>SelfMisc-Travel-ToSyndicateBank-OlaAutoCash104Rs</t>
  </si>
  <si>
    <t>SelfMisc-Travel-ToCentralBank-OlaAutoCash34Rs</t>
  </si>
  <si>
    <t>SelfMisc-GaneshaFruitJuiceCentre-Cash80Rs</t>
  </si>
  <si>
    <t>SelfMisc-Travel-Metro-ToHomeCard15Rs</t>
  </si>
  <si>
    <t>Walk-For10K-Outside-CashBiscuits80Rs</t>
  </si>
  <si>
    <t>Walk-For10K-Outside-Cash85Rs</t>
  </si>
  <si>
    <t>Walk-For10K-Outside-MeetArun-TenderCoconutCash70Rs</t>
  </si>
  <si>
    <t>SelfMisc-Travel-Temple-UberGpay67Rs</t>
  </si>
  <si>
    <t>SelfMisc-TempleVisit-TravelBack-Auto66Rs</t>
  </si>
  <si>
    <t>Work-Testing-eMSLWAM-30Characters</t>
  </si>
  <si>
    <t>SelfMisc-Travel-GhatiSubramanya-Fruits200Rs</t>
  </si>
  <si>
    <t>SelfMisc-Travel-GhatiSubramanya-OlaGPay1616Rs</t>
  </si>
  <si>
    <t>Walk-For10K-Outside-MasalaPuriCash40Rs</t>
  </si>
  <si>
    <t>Walk-For10K-Outside-BiscuitsGPAY200Rs</t>
  </si>
  <si>
    <t>Work-Meeting-OMSErrors</t>
  </si>
  <si>
    <t>Walk-For10K-BringFlowers</t>
  </si>
  <si>
    <t>Walk-For10K-BringFlowers-50Rs</t>
  </si>
  <si>
    <t>SelfMisc-PlayWithPrahaladh-RajaniUlsoorVisit-Cash3000Rs</t>
  </si>
  <si>
    <t>SelfMisc-BringsugarGrapes-Cash67Rs</t>
  </si>
  <si>
    <t>SelfMisc-BringMilk-ForBothFloors</t>
  </si>
  <si>
    <t>Walk-For10K-Outside-80Rs</t>
  </si>
  <si>
    <t>SelfMisc-Travel-OlaBagalkunte-Cash500Rs</t>
  </si>
  <si>
    <t>SelfMisc-Travel-BagalkunteToHome-OlaCash500Rs</t>
  </si>
  <si>
    <t>Work-Coding-MOETWAMPostMigrationErrors</t>
  </si>
  <si>
    <t>Work-Meeting-Sushant-MOETWAMNumbers</t>
  </si>
  <si>
    <t>Work-Meeting-AADMigration-OfficeHours</t>
  </si>
  <si>
    <t>Walk-For10K-Outside-Chats100Rs</t>
  </si>
  <si>
    <t>Walk-For10K-Outside-Biscuits-GPay160Rs</t>
  </si>
  <si>
    <t>SelfMisc-Water-Cash90Rs</t>
  </si>
  <si>
    <t>SelfMisc-Vegetables-Cash500Rs</t>
  </si>
  <si>
    <t>SelfMisc-BigBasketOrder-4000rs</t>
  </si>
  <si>
    <t>SelfMisc-Water-Cah90Rs</t>
  </si>
  <si>
    <t>ou</t>
  </si>
  <si>
    <t>SelfMisc-BringBiscuits-Cash160Rs</t>
  </si>
  <si>
    <t>SelfMisc-BringVegetables-GPAY190Rs</t>
  </si>
  <si>
    <t>Walk-For10K-Outside-RajPurohitChatsGPAY210Rs</t>
  </si>
  <si>
    <t>Walk-For10K-Outside-Misc50Rs</t>
  </si>
  <si>
    <t>Walk-For10K-Outside-BiscuitsCheeseGPAY490Rs</t>
  </si>
  <si>
    <t>SelfMisc-Vegetables-House-1100Rs</t>
  </si>
  <si>
    <t>Walk-For10K-Outside-CashApple281Rs</t>
  </si>
  <si>
    <t>Walk-For10K-Outside-TendercoconutCash35Rs</t>
  </si>
  <si>
    <t>SelfTech-freeCodeCamp-Instagram-First2Hours</t>
  </si>
  <si>
    <t>Walk-For10K-Outside-Day2DayWaterCash20Rs</t>
  </si>
  <si>
    <t>Walk-For10K-Outside-Day2DayNeedsCash120Rs</t>
  </si>
  <si>
    <t>Walk-For10K-Outside-BaraniMixturesCash100Rs</t>
  </si>
  <si>
    <t>SelfMisc-WaterToHouse-Gpay90Rs</t>
  </si>
  <si>
    <t>Work-Email-MOETWAMOMSErrors</t>
  </si>
  <si>
    <t>Work-Meeting-WAMMigrationOfficeHours</t>
  </si>
  <si>
    <t>Walk-For10K-Outside-Biscuits195Rs</t>
  </si>
  <si>
    <t>SelfMisc-PayPropertyTax-GPay4000Rs</t>
  </si>
  <si>
    <t>SelfMisc-ElectricityBill-CITI1961Rs</t>
  </si>
  <si>
    <t>SelfMisc-ElectricityBill-CITI339Rs</t>
  </si>
  <si>
    <t>Walk-For10K-Outside-CashGrapesWater100Rs</t>
  </si>
  <si>
    <t>SelfMisc-Water-GPAY90rs</t>
  </si>
  <si>
    <t>SelfMisc-Rajani-Namamishankar-HDFC4000Rs</t>
  </si>
  <si>
    <t>SelfMisc-Rajani-Vegetables-Cash500Rs</t>
  </si>
  <si>
    <t>Walk-For10K-Outside-BiscuitsCash185Rs</t>
  </si>
  <si>
    <t>SelfMisc-RajaniBringFruits-Cash590Rs</t>
  </si>
  <si>
    <t>SelfMisc-Water-GPAY60Rs</t>
  </si>
  <si>
    <t>Walk-For10K-Outside-D2DRetailPannerKhoveCash360Rs</t>
  </si>
  <si>
    <t>Walk-For10K-Outside-Hide&amp;SeekCash30Rs</t>
  </si>
  <si>
    <t>Walk-For10K-Outside-BiriyaniMasalaCash140Rs</t>
  </si>
  <si>
    <t>SelfMisc-BringWater-GPAY90Rs</t>
  </si>
  <si>
    <t>SelfMisc-RajaniFlipkart-HDFCCard4008Rs</t>
  </si>
  <si>
    <t>SelfMisc-RajaniBringVegetables-Cash290Rs</t>
  </si>
  <si>
    <t>SelfMisc-BringWater-Cash90Rs</t>
  </si>
  <si>
    <t>SelfMisc-LICPay-Gpay6119Rs</t>
  </si>
  <si>
    <t>SelfMisc-LICPay-Gpay1029Rs</t>
  </si>
  <si>
    <t>SelfMisc-TomatoBrush-Cash45Rs</t>
  </si>
  <si>
    <t>Walk-For10K-Outside-BiscuitsPaneer265Rs</t>
  </si>
  <si>
    <t>SelfMisc-Rajani-BringVegetables-Cash545Rs</t>
  </si>
  <si>
    <t>SelfMisc-Rajani-OrderBigBasket-Card2500Rs</t>
  </si>
  <si>
    <t>SelfMisc-BringWater-GPay90Rs</t>
  </si>
  <si>
    <t>SelfMisc-Gas-AmazonPayCiti812Rs</t>
  </si>
  <si>
    <t>SelfMisc-Gas-AmazonPayElectricityGPay2416Rs</t>
  </si>
  <si>
    <t>SelfMisc-Gas-AmazonPayElectricityGPay356Rs</t>
  </si>
  <si>
    <t>Walk-For10K-Outside-Fruits200Rs</t>
  </si>
  <si>
    <t>Walk-For10K-Outside-CashMixture140Rs</t>
  </si>
  <si>
    <t>Walk-For10K-Outside-PurohitCash75Rs</t>
  </si>
  <si>
    <t>SelfMisc-DecathlonReturnWaterOthers</t>
  </si>
  <si>
    <t>SelfSong-Collect-DrRajSongsForOthers</t>
  </si>
  <si>
    <t>SelfMisc-BringWater-Gpay90Rs</t>
  </si>
  <si>
    <t>SelfMisc-Travel-WoodItems-OlaAutoGPAY84Rs</t>
  </si>
  <si>
    <t>SelfMisc-Puchase-WindowCurtain-GPAY4411Rs</t>
  </si>
  <si>
    <t>SelfMisc-Purchase-Pipe-Cash600Rs</t>
  </si>
  <si>
    <t>SelfMisc-Purchase-Nails-Cash70Rs</t>
  </si>
  <si>
    <t>SelfMisc-Purchase-Nails-MeshCash1320Rs</t>
  </si>
  <si>
    <t>SelfMisc-Travel-OlaAutoCash70Rs</t>
  </si>
  <si>
    <t>SelfMisc-Travel-ToThippasandra-OlaCash110Rs</t>
  </si>
  <si>
    <t>SelfMisc-Purchase-BathroomItems-GPAY6480Rs</t>
  </si>
  <si>
    <t>SelfMisc-Purchase-MeenakshiLocker-Cash100Rs</t>
  </si>
  <si>
    <t>SelfMisc-Purchase-3MeterPipe-ExtraCash40Rs</t>
  </si>
  <si>
    <t>SelfMisc-Travel-ToHouse-OlaCash80RS</t>
  </si>
  <si>
    <t>SelfMisc-Rajani-BringVegetables-Cash640Rs</t>
  </si>
  <si>
    <t>SelfMisc-HouseRepair-Plumbing-Materials400Rs</t>
  </si>
  <si>
    <t>SelfMisc-HouseRepair-Plumbing-Salary400Rs</t>
  </si>
  <si>
    <t>SelfMisc-HouseRepair-Carpentry-Cash600Rs</t>
  </si>
  <si>
    <t>Walk-For10K-Outside-Cash80Rs</t>
  </si>
  <si>
    <t>Walk-For10K-Outside-FruitCoconutCash210Rs</t>
  </si>
  <si>
    <t>Walk-For10K-Outside-PaneerBiscuitsCash195Rs</t>
  </si>
  <si>
    <t>Walk-For10K-Outside-VegetablesCash100Rs</t>
  </si>
  <si>
    <t>Walk-For10K-Outside-PavCash140Rs</t>
  </si>
  <si>
    <t>SelfMisc-BloodCollection-NagendraS-Cash5990Rs</t>
  </si>
  <si>
    <t>SelfMisc-BloodCollection-Rajani-Cash3990Rs</t>
  </si>
  <si>
    <t>Walk-For10K-Outside-MoongDalGPAY120Rs</t>
  </si>
  <si>
    <t>Work-Meeting-PMEOfficeHours</t>
  </si>
  <si>
    <t>Walk-For10K-Outside-MediPlusStripsGPay876Rs</t>
  </si>
  <si>
    <t>SelfMisc-RajaniWater-GPAY90Rs</t>
  </si>
  <si>
    <t>Work-Meeting-WeeklyReview-PORs</t>
  </si>
  <si>
    <t>SelfMisc-RajaniVegetables-GPAY670Rs</t>
  </si>
  <si>
    <t>SelfMisc-ToMSOfficeBNG-VaccineCovaxin-OlaGPAY205Rs</t>
  </si>
  <si>
    <t>SelfMisc-ToHouseFromMSOffice-VaccineCovaxin-OlaAutoGPAY228Rs</t>
  </si>
  <si>
    <t>Walk-For10K-Outside-BiscuitsGPAY100Rs</t>
  </si>
  <si>
    <t>Walk-For10K-Outside-BreadGPAY50Rs</t>
  </si>
  <si>
    <t>Walk-For10K-Outside-ClipsGPAY60Rs</t>
  </si>
  <si>
    <t>SelfMisc-RajaniPurchase1Mg-HDFC450Rs</t>
  </si>
  <si>
    <t>SelfMisc-Travel-PostOffice-OlaGPAY100rs</t>
  </si>
  <si>
    <t>SelfMisc-IndiranagarAyurvedaShop-Gpay1054Rs</t>
  </si>
  <si>
    <t>SelfMisc-Travel-ToThippsandracurtainsPoint-OlaGPAY62Rs</t>
  </si>
  <si>
    <t>SelfMisc-Purchase-FancyItems883Rs</t>
  </si>
  <si>
    <t>SelfMisc-Travel-Kottaikal-AutoCash50Rs</t>
  </si>
  <si>
    <t>SelfMisc-Purchase-Kottaikal-GPAY1350Rs</t>
  </si>
  <si>
    <t>SelfMisc-Purchase-HoligeManeItems-Gpay345Rs</t>
  </si>
  <si>
    <t>SelfMisc-Travel-ToHouse-OlaGPAY85Rs</t>
  </si>
  <si>
    <t>SelfMisc-Purchase-SonyLiv-GPAY999Rs</t>
  </si>
  <si>
    <t>Work-Meeting-PMEMigration-AddingUsers</t>
  </si>
  <si>
    <t>SelfMisc-Travel-ToGetMosquitoMesh-OlaGPAY98rs</t>
  </si>
  <si>
    <t>SelfMisc-Travel-ToHouse-OlaGPAY72rs</t>
  </si>
  <si>
    <t>SelfMisc-ToHouse-AutoCash150Rs</t>
  </si>
  <si>
    <t>SelfMisc-Travel-ToGandhiBazaar-OlaGPAY288Rs</t>
  </si>
  <si>
    <t>SelfMisc-GandhiBazaarShopping-AnandGPAY2600Rs</t>
  </si>
  <si>
    <t>SelfMisc-GandhiBazaarShopping-250NightyGPAY3450Rs</t>
  </si>
  <si>
    <t>SelfMisc-GandhiBazaarShopping-AnandInnerGPAY1690Rs</t>
  </si>
  <si>
    <t>SelfMisc-GandhiBazaarShopping-PrahaladhShoeCash249Rs</t>
  </si>
  <si>
    <t>SelfMisc-Travel-TowardsNMH-OlaAutoCash52Rs</t>
  </si>
  <si>
    <t>SelfMisc-Eat-NewModernHotelNMHMinerva-Cash900Rs</t>
  </si>
  <si>
    <t>SelfMisc-Travel-ToHome-OlaCash218Rs</t>
  </si>
  <si>
    <t>Work-Meeting-WelcomingNewMembers</t>
  </si>
  <si>
    <t>SelfMisc-Travel-AutoToRamSkinDoctor-Cash60Rs</t>
  </si>
  <si>
    <t>SelfMisc-Travel-HouseToTindiBeedhi-OlaAutoCash250Rs</t>
  </si>
  <si>
    <t>SelfMisc-TindiBeediToVidyarthiBhavan-Cash25Rs</t>
  </si>
  <si>
    <t>SelfMisc-Basavanagudi-PuriAngadi-Cash523Rs</t>
  </si>
  <si>
    <t>SelfMisc-Basavanagudi-VidyarthiBhavan-Cash420Rs</t>
  </si>
  <si>
    <t>SelfMisc-Basavanagudi-VidyarthiBhavan-Cash604Rs</t>
  </si>
  <si>
    <t>SelfMisc-Basavanagudi-Fruits-Cash620Rs</t>
  </si>
  <si>
    <t>SelfMisc-Basavanagudi-DryFruits-Cash495Rs</t>
  </si>
  <si>
    <t>SelfMisc-Basavanagudi-Flower-Cash150Rs</t>
  </si>
  <si>
    <t>SelfMisc-Basavanagudi-Clips-Cash270Rs</t>
  </si>
  <si>
    <t>SelfMisc-VidyarthiBhavanToHouse-Ola-Cash260Rs</t>
  </si>
  <si>
    <t>Work-Testing-InvalidOrders</t>
  </si>
  <si>
    <t>SelfMisc-Eat-PoojaDosa-Cash250Rs</t>
  </si>
  <si>
    <t>SelfMisc-Travel-ManeToBasavanagudiUpaharDarshini-Cash202Rs</t>
  </si>
  <si>
    <t>SelfMisc-BasavanagudiToSouthEndUD-Cash40Rs</t>
  </si>
  <si>
    <t>SelfMisc-Eat-UpaharDarshiniBharjariOota-Cash570Rs</t>
  </si>
  <si>
    <t>SelfMisc-Travel-UpaharToTownHall-AutoCash60Rs</t>
  </si>
  <si>
    <t>SelfMisc-Purchase-TownhallMarketCycleShop-GPAY4700Rs</t>
  </si>
  <si>
    <t>SelfMisc-Purchase-TownhallMarketCycleShop-FittingCash50Rs</t>
  </si>
  <si>
    <t>SelfMisc-Travel-TownhallCycleToHouse-Cash400Rs</t>
  </si>
  <si>
    <t>SelfMisc-Pay-Voot-AmazonPayCiti299Rs</t>
  </si>
  <si>
    <t>SelfMisc-Pay-Gas-AmazonPayCiti787.50Rs</t>
  </si>
  <si>
    <t>SelfMisc-Pay-ElectricityBill-AmazonPayCiti398Rs</t>
  </si>
  <si>
    <t>SelfMisc-Pay-ElectricityBill-AmazonPayCiti2031Rs</t>
  </si>
  <si>
    <t>Walk-For10K-Outside-90Rs</t>
  </si>
  <si>
    <t>SelfMisc-Travel-ToeInfoChips-OlaAutoCash165Rs</t>
  </si>
  <si>
    <t>SelfMisc-Travel-ToSriKrishnaVeg-Cash30Rs</t>
  </si>
  <si>
    <t>SelfMisc-Eat-SriKrishnaVeg-GPAY180Rs</t>
  </si>
  <si>
    <t>SelfMisc-Eat-SriKrishnaVeg-GPAY104Rs</t>
  </si>
  <si>
    <t>SelfMisc-Eat-SriKrishnaVeg-Cash12Rs</t>
  </si>
  <si>
    <t>SelfMisc-Travel-ToHouse-Cash138Rs</t>
  </si>
  <si>
    <t>Walk-For10K-Outside-35Rs</t>
  </si>
  <si>
    <t>Walk-For10K-Outside-3VadaParcelCash65Rs</t>
  </si>
  <si>
    <t>SelfMisc-Travel-ToUlsoorSubramanyaTemple-OlaAuto100Rs</t>
  </si>
  <si>
    <t>SelfMisc-Travel-ToUlsoorSubramanyaTemple-OlaAutoExtra40Rs</t>
  </si>
  <si>
    <t>SelfMisc-Travel-SubraToBrahminCoffeeKendra-OlaCarCash211Rs</t>
  </si>
  <si>
    <t>SelfMisc-Eat-BrahminCoffee-Cash133Rs</t>
  </si>
  <si>
    <t>SelfMisc-Eat-BrahminCoffee-Cash286Rs</t>
  </si>
  <si>
    <t>SelfMisc-Eat-BrahminCoffee-Cash182Rs</t>
  </si>
  <si>
    <t>SelfMisc-Eat-BrahminCoffee-Cash85Rs</t>
  </si>
  <si>
    <t>SelfMisc-Eat-BrahminCoffee-Cash300Rs</t>
  </si>
  <si>
    <t>SelfMisc-Eat-BrahminCoffee-Cash150Rs</t>
  </si>
  <si>
    <t>SelfMisc-Travel-ToVidyarthiBhavan-Cash70Rs</t>
  </si>
  <si>
    <t>SelfMisc-Shopping-BasavanagudiPuri-Cash285Rs</t>
  </si>
  <si>
    <t>SelfMisc-Shopping-BasavanagudiAnandClothes-Card2800Rs</t>
  </si>
  <si>
    <t>SelfMisc-Shopping-BasavanagudiCosmetics-ICICI2250rs</t>
  </si>
  <si>
    <t>SelfMisc-Shopping-BasavanagudiDoorMat-ICICI940Rs</t>
  </si>
  <si>
    <t>SelfMisc-Shopping-BasavanagudiClothes-ICICI2250Rs</t>
  </si>
  <si>
    <t>SelfMisc-Eat-VidyarthiBhavan-Cash400Rs</t>
  </si>
  <si>
    <t>SelfMisc-Travel-VBToHouse-OlaCareCash311Rs</t>
  </si>
  <si>
    <t>SelfMisc-Travel-ToCloveDental-Cash90Rs</t>
  </si>
  <si>
    <t>SelfMisc-RootCanal-CloveDental-ICICI11901Rs</t>
  </si>
  <si>
    <t>SelfMisc-Travel-ToClove-OlaCash60Rs</t>
  </si>
  <si>
    <t>SelfMisc-RootCanal-CloveDental-GPAY5219Rs</t>
  </si>
  <si>
    <t>SelfMisc-Travel-CloveToHouse-OlaCash60Rs</t>
  </si>
  <si>
    <t>SelfMisc-Travel-SaiClinic-OlaCash60Rs</t>
  </si>
  <si>
    <t>SelfMisc-Travel-ToTKSIyengar-GPayOla420Rs</t>
  </si>
  <si>
    <t>SelfMisc-Eat-TKSIyenagar-3OotaCash330Rs</t>
  </si>
  <si>
    <t>SelfMisc-Eat-TKSIyenagar-3Ambode60Rs</t>
  </si>
  <si>
    <t>SelfMisc-Eat-TKSIyenagar-RajaniIdlyHayagreeva88Rs</t>
  </si>
  <si>
    <t>SelfMisc-Eat-TKSIyenagar-PongalKajuBurfi95Rs</t>
  </si>
  <si>
    <t>SelfMisc-Eat-TKSIyenagar-Coffee45Rs</t>
  </si>
  <si>
    <t>SelfMisc-Eat-TKSIyenagar-DattaPantPrahaladh250Rs</t>
  </si>
  <si>
    <t>SelfMisc-Eat-TKSIyenagar-Parcel1000Rs</t>
  </si>
  <si>
    <t>SelfMisc-Travel-TKSIyengarToHouse-GPayOla318Rs</t>
  </si>
  <si>
    <t>SelfMisc-Travel-ToClove-OlaAutoCash90Rs</t>
  </si>
  <si>
    <t>Walk-For10K-Outside-PaneerBiscuitsCash242Rs</t>
  </si>
  <si>
    <t>SelfMisc-Travel-ToKasturinagarDmart-OlaAutoCash50Rs</t>
  </si>
  <si>
    <t>SelfMisc-KasturinagarDMart-PrahaldhToysGPAY228Rs</t>
  </si>
  <si>
    <t>SelfMisc-Hopcoms-AppleFruit-GPAY469Rs</t>
  </si>
  <si>
    <t>SelfMisc-Kidzon-Sheets-GPAY160Rs</t>
  </si>
  <si>
    <t>SelfMisc-Travel-ToHouse-OlaGPAY82Rs</t>
  </si>
  <si>
    <t>SelfMisc-BringMedicine-Cash70Rs</t>
  </si>
  <si>
    <t>SelfMisc-Travel-AppaInjection-SaiClinic-CashOla61Rs</t>
  </si>
  <si>
    <t>SelfMisc-Travel-ToGaneshVeg-Cash30Rs</t>
  </si>
  <si>
    <t>SelfMisc-Travel-ToHouse-Cash60Rs</t>
  </si>
  <si>
    <t>SelfMisc-BringBread-Cash47Rs</t>
  </si>
  <si>
    <t>SelfMisc-GasBill-AmazonGPAY887RS</t>
  </si>
  <si>
    <t>SelfMisc-ElectricBill-AmazonGPAY370RS</t>
  </si>
  <si>
    <t>SelfMisc-ElectricBill-AmazonGPAY1645RS</t>
  </si>
  <si>
    <t>SelfMisc-ToGaneshaTemple-OlaCash72Rs</t>
  </si>
  <si>
    <t>SelfMisc-Travel-ToHouse-OlaCash82Rs</t>
  </si>
  <si>
    <t>SelfMisc-Travel-ToKormangalaKrishnaHotel-OlaCash222Rs</t>
  </si>
  <si>
    <t>SelfMisc-Eat-KormanagalaKrishnaHotel-Lunch-GPAY240Rs</t>
  </si>
  <si>
    <t>SelfMisc-Eat-KormanagalaKrishnaHotel-Lunch-GPAY141Rs</t>
  </si>
  <si>
    <t>SelfMisc-Eat-KormanagalaKrishnaHotel-Lunch-GPAY150Rs</t>
  </si>
  <si>
    <t>SelfMisc-Travel-KoramangalaToHouse-OlaCash209Rs</t>
  </si>
  <si>
    <t>SelfMisc-PurchaseMetroCard-Cash200Rs</t>
  </si>
  <si>
    <t>NammaMetro</t>
  </si>
  <si>
    <t>Walk-For10K-Outside-MedicineCash260Rs</t>
  </si>
  <si>
    <t>Walk-For10K-Outside-SendhoorCoffeeCash49Rs</t>
  </si>
  <si>
    <t>Walk-For10K-Outside-CashMedicine45Rs</t>
  </si>
  <si>
    <t>Walk-For10K-Outside-CashSnacks30Rs</t>
  </si>
  <si>
    <t>SelfMisc-Water-Cash150Rs</t>
  </si>
  <si>
    <t>Walk-For10K-Outside-PoojaVegCash70Rs</t>
  </si>
  <si>
    <t>Walk-For10K-Outside-SendhooraCoffeeCash35Rs</t>
  </si>
  <si>
    <t>Walk-For10K-Outside-MedicalGPAY175Rs</t>
  </si>
  <si>
    <t>Walk-For10K-Outside-MedicalGPAY92Rs</t>
  </si>
  <si>
    <t>SelfMisc-AppaToSaiClinic-OlaAutoCash56Rs</t>
  </si>
  <si>
    <t>SelfMisc-ToGaneshaVeg-AutoCash40Rs</t>
  </si>
  <si>
    <t>SelfMisc-Eat-IdlyWadaPakodaCoffee-Cash100Rs</t>
  </si>
  <si>
    <t>SelfMisc-Eat-Parcel-Cash500Rs</t>
  </si>
  <si>
    <t>SelfMisc-Eat-Lunch-Cash70Rs</t>
  </si>
  <si>
    <t>SelfMisc-Biscuits-Walk-Cash20Rs</t>
  </si>
  <si>
    <t>SelfMisc-Biscuits-Walk-Cash95Rs</t>
  </si>
  <si>
    <t>SelfMisc-Biscuits-Walk-Cash55Rs</t>
  </si>
  <si>
    <t>SelfMisc-Travel-OlaAutoGPAY66Rs</t>
  </si>
  <si>
    <t>SelfMisc-MangaloreStoreDMart-GPAY3218Rs</t>
  </si>
  <si>
    <t>SelfMisc-BenakaMaduve-BusTicketSringeriGPAY2298Rs</t>
  </si>
  <si>
    <t>SelfMisc-ChitChatWithArun-SendhooraCoffee-Cash24Rs</t>
  </si>
  <si>
    <t>Walk-For10K-Outside-CashBread50Rs</t>
  </si>
  <si>
    <t>Walk-For10K-Outside-CashMop100Rs</t>
  </si>
  <si>
    <t>SelfMisc-BenakaMaduve-BusTicketSringeriGPAY3990Rs</t>
  </si>
  <si>
    <t>SelfMisc-BenakaMaduve-BusTicketSringeriGPAY1153Rs</t>
  </si>
  <si>
    <t>SelfMisc-PayBill-JiofiberGPAY481Rs</t>
  </si>
  <si>
    <t>SelfMisc-Travel-ToPizzaBakery-OlaGPAY121Rs</t>
  </si>
  <si>
    <t>SelfMisc-Eat-PizzaBakery-GPAY1414Rs</t>
  </si>
  <si>
    <t>SelfMisc-Travel-PizzaBakeryToHouse-OlaGPAY102Rs</t>
  </si>
  <si>
    <t>SelfMisc-PayBill-IndaneGas-Citi888Rs</t>
  </si>
  <si>
    <t>SelfMisc-Travel-ToMTRLalbhag-Cash165Rs</t>
  </si>
  <si>
    <t>SelfMisc-Eat-MTRLalbhag-GPAY872Rs</t>
  </si>
  <si>
    <t>SelfMisc-Purchase-JayalakshmiBakery-GPAY619Rs</t>
  </si>
  <si>
    <t>SelfMisc-Purchase-JayalakshmiBakery-MazaaCash60Rs</t>
  </si>
  <si>
    <t>SelfMisc-Travel-ToLalbhagMainGate-Cash40Rs</t>
  </si>
  <si>
    <t>SelfMisc-Entry-LalbhagGate-Cash60Rs</t>
  </si>
  <si>
    <t>SelfMisc-Walk-Lalbhag-PlayWithPrahaladh-FrootiCash60Rs</t>
  </si>
  <si>
    <t>SelfMisc-Purchase-LalbhagWestGate-WaterCash40Rs</t>
  </si>
  <si>
    <t>SelfMisc-Travel-LalbhagToHouse-OlaGPAY252Rs</t>
  </si>
  <si>
    <t>Walk-For10K-Outside-PuranMedicalCandidBSolGPAY200Rs</t>
  </si>
  <si>
    <t>Walk-For10K-Outside-FamilyMedicalEyeDropsGPAY74Rs</t>
  </si>
  <si>
    <t>Walk-For10K-Outside-EatGaneshaGobiCash90Rs</t>
  </si>
  <si>
    <t>Walk-For10K-Outside-Chat50Rs</t>
  </si>
  <si>
    <t>Walk-for10K-Outside-Cash30Rs</t>
  </si>
  <si>
    <t>Walk-for10K-Outside-CashBanana50Rs</t>
  </si>
  <si>
    <t>SelfMisc-Travel-ToMamHouse-NextDoorAutoCash40Rs</t>
  </si>
  <si>
    <t>SelfMisc-PlayWithPrahaladh-ToParkAutoCash30Rs</t>
  </si>
  <si>
    <t>SelfMisc-ParkToHouse-PrahaladhAutoCash40Rs</t>
  </si>
  <si>
    <t>SelfMisc-ManeToSaiClinic-OlaAutoCash59Rs</t>
  </si>
  <si>
    <t>SelfMisc-SaiClinicAppaInjuction-Cash100Rs</t>
  </si>
  <si>
    <t>SelfMisc-SaiClinicToMangaloreStore-OlaAutoCash56Rs</t>
  </si>
  <si>
    <t>SelfMisc-MangaloreStore-VariousItemsGPAY1493Rs</t>
  </si>
  <si>
    <t>SelfMisc-MangaloreStore-CashAkkiSoppu183Rs</t>
  </si>
  <si>
    <t>SelfMisc-Travel-MangaloreStoresToUttamSagar-AutoCash30Rs</t>
  </si>
  <si>
    <t>SelfMisc-Eat-UttamSagar-1Oota1MasalaDosaCash110Rs</t>
  </si>
  <si>
    <t>SelfMisc-Eat-UttamSagar-2Vada1CoffeeCash70Rs</t>
  </si>
  <si>
    <t>SelfMisc-Travel-UttamSagarToHouse-OlaCash69Rs</t>
  </si>
  <si>
    <t>SelfMisc-Travel-VadaraHalli-OlaAutoCash50Rs</t>
  </si>
  <si>
    <t>SelfMisc-Travel-VadaraHalli-Metro116Rs</t>
  </si>
  <si>
    <t>SelfMisc-Travel-VadaraHalli-AshwiniHouseOlaAutoCash50Rs</t>
  </si>
  <si>
    <t>SelfMisc-Travel-VadaraHalli-AutoCash50Rs</t>
  </si>
  <si>
    <t>SelfMisc-ReadPapers</t>
  </si>
  <si>
    <t>SelfMisc-Travel-ToArrowIndiranagar-OlaCash150Rs</t>
  </si>
  <si>
    <t>SelfMisc-Purchase-Arrow-ICICI1999Rs</t>
  </si>
  <si>
    <t>SelfMisc-BharatiyaJalapan-GPAY494Rs</t>
  </si>
  <si>
    <t>SelfMisc-BharatiyaJalapan-GPAY249Rs</t>
  </si>
  <si>
    <t>SelfMisc-Travel-ToHouse-OlaCash100Rs</t>
  </si>
  <si>
    <t>Walk-For10K-Outside-ArunRameshwaramCafe-MetroCard15Rs</t>
  </si>
  <si>
    <t>MetroCard</t>
  </si>
  <si>
    <t>SelfMisc-Travel-PostOfficeNSC-OlaAutoCash80Rs</t>
  </si>
  <si>
    <t>SelfMisc-Eat-GlensBakeHouse-CheeseCakeGPAY255Rs</t>
  </si>
  <si>
    <t>SelfMisc-Travel-ToHouse-OlaAutoCash80Rs</t>
  </si>
  <si>
    <t>SelfMisc-Travel-ToCubbonPark-OlaAutoCash170Rs</t>
  </si>
  <si>
    <t>SelfMisc-Travel-CubbonParkToAirlinesHotel-AutoCash80Rs</t>
  </si>
  <si>
    <t>SelfMisc-Eat-AirlinesHotel-GPAY1057Rs</t>
  </si>
  <si>
    <t>SelfMisc-Travel-AirlinesHotelToHouse-OlaCarGPAY197Rs</t>
  </si>
  <si>
    <t>SelfMisc-Travel-RSSSchool-OlaAutoCash71Rs</t>
  </si>
  <si>
    <t>SelfMisc-Travel-ToICICIBank-OlaAutoCash50Rs</t>
  </si>
  <si>
    <t>SelfMisc-Shopping-RamDev-Cash50Rs</t>
  </si>
  <si>
    <t>SelfMisc-Shopping-CoconutWater-Cash160Rs</t>
  </si>
  <si>
    <t>SelfMisc-WalkWithRajani-ClothRepair-Cash150Rs</t>
  </si>
  <si>
    <t>SelfMisc-WalkWithRajani-ClothIron-Cash10Rs</t>
  </si>
  <si>
    <t>Travel-Sringeri-ToMajestic-AutoCash50Rs</t>
  </si>
  <si>
    <t>Travel-Sringeri-ToMajestic-MetroCash30Rs</t>
  </si>
  <si>
    <t>Travel-Sringeri-ToMajestic-MetroCard30Rs</t>
  </si>
  <si>
    <t>Travel-Sringeri-Breakfast-SriGaneshVeg-Cash385Rs</t>
  </si>
  <si>
    <t>Travel-Sringeri-GetReady-CashPanche200Rs</t>
  </si>
  <si>
    <t>Travel-Sringeri-GetReady-CashSnacks235Rs</t>
  </si>
  <si>
    <t>Travel-Sringeri-Kamandala-CarCash2000Rs</t>
  </si>
  <si>
    <t>Travel-Sringeri-Coffee-SriGaneshVegCash20Rs</t>
  </si>
  <si>
    <t>Travel-Sringeri-Breakfast-SriGaneshVeg-Cash380Rs</t>
  </si>
  <si>
    <t>Travel-Sringeri-ToAbhinavaChoultry-AutoCash50Rs</t>
  </si>
  <si>
    <t>Travel-Sringeri-ToSreePoornaLodge-AutoCash50Rs</t>
  </si>
  <si>
    <t>Travel-Sringeri-Walk-WaterMazaCash85Rs</t>
  </si>
  <si>
    <t>Travel-Sringeri-Holla-DinnerAwesomeCash270Rs</t>
  </si>
  <si>
    <t>Travel-Sringeri-Water-Cash220Rs</t>
  </si>
  <si>
    <t>Travel-Sringeri-Back2BLore-Aut0Cash40Rs</t>
  </si>
  <si>
    <t>Travel-Sringeri-MajesticToHouse-OlaAutoCash300Rs</t>
  </si>
  <si>
    <t>SelfMisc-Travel-ToLalbhag-OlaAutoCash165Rs</t>
  </si>
  <si>
    <t>SelfMisc-Lalbhag-Mountainview-Cash140Rs</t>
  </si>
  <si>
    <t>SelfMisc-Travel-ToHouse-MetroCash38Rs</t>
  </si>
  <si>
    <t>SelfMisc-Travel-ToHouse-MetroCard36Rs</t>
  </si>
  <si>
    <t>Walk-For10K-Outside-BiscuitsCash95Rs</t>
  </si>
  <si>
    <t>SelfMisc-PrhaladhFellDownStairs</t>
  </si>
  <si>
    <t>Walk-For10K-Outside-Cash40Rs</t>
  </si>
  <si>
    <t>Walk-For10K-Outside-SendhoorCafe24Rs</t>
  </si>
  <si>
    <t>SelfMisc-TravelToICICI-RajaniKYC-OlaAutoCash51Rs</t>
  </si>
  <si>
    <t>SelfMisc-BusTicket-DurgamabaSasthana-GPAY2400Rs</t>
  </si>
  <si>
    <t>SelfMisc-Kundrakudi-ToTrichy-GPAY3300Rs</t>
  </si>
  <si>
    <t>SelfMisc-Kundrakudi-RameshwaramBLORE-GPAY4300Rs</t>
  </si>
  <si>
    <t>SelfMisc-Kasturinagar-SAPStores-Cash60Rs</t>
  </si>
  <si>
    <t>SAPStores</t>
  </si>
  <si>
    <t>SelfMisc-Kasturinagar-Travel-OlaAutoStopyCash60Rs</t>
  </si>
  <si>
    <t>SelfMisc-Kasturinagar-Chat-Cash40Rs</t>
  </si>
  <si>
    <t>SelfMisc-Kasturinagar-Medical-Cash465Rs</t>
  </si>
  <si>
    <t>SelfMisc-Kasturinagar-KalluSakkare-Cash30Rs</t>
  </si>
  <si>
    <t>SelfMisc-Kasturinagar-Footwear-Cash450Rs</t>
  </si>
  <si>
    <t>SelfMisc-Kasturinagar-Travel-AutoCash50Rs</t>
  </si>
  <si>
    <t>SelfMisc-Travel-ToMamHouse-OlaAutoCash50Rs</t>
  </si>
  <si>
    <t>SelfMisc-Travel-AppaSaiClinicInjection-OlaAutoCash64Rs</t>
  </si>
  <si>
    <t>SelfMisc-Clinic-AppaClinic-Cash50Rs</t>
  </si>
  <si>
    <t>SelfMisc-Clinic-AppaInjection-Cash500Rs</t>
  </si>
  <si>
    <t>SelfMisc-Travel-AppaSaiClinicInjection-ReturnAutoCash100Rs</t>
  </si>
  <si>
    <t>SelfMisc-Travel-ToUttamSagar-OlaAutoGAPY71Rs</t>
  </si>
  <si>
    <t>SelfMisc-Eat-UttamSagarBanaswadi-GPAY205Rs</t>
  </si>
  <si>
    <t>SelfMisc-Eat-UttamSagarBanaswadi-GPAY65Rs</t>
  </si>
  <si>
    <t>SelfMisc-Travel-UttamToHouse-OlaAutoGPAY84Rs</t>
  </si>
  <si>
    <t>SelfMisc-Travel-HouseToKempammaGudi-OlaAutoCash85Rs</t>
  </si>
  <si>
    <t>SelfMisc-Travel-KempammaGudiToHouse-OlaAutoCash85Rs</t>
  </si>
  <si>
    <t>Walk-For10K-Outside-SendhoorCafe27Rs</t>
  </si>
  <si>
    <t>SelfMisc-Travel-HouseToKempammaTemple-AutoCash100Rs</t>
  </si>
  <si>
    <t>SelfMisc-Travel-ToHouse-OlaAutoGPay79Rs</t>
  </si>
  <si>
    <t>Walk-For10K-Outside-VegetablesGPAY197Rs</t>
  </si>
  <si>
    <t>Work-Meeting-FunEventGiving-Card500Rs</t>
  </si>
  <si>
    <t>SelfMisc-Travel-ToSudarshanSilks-OlaAutoCash190Rs</t>
  </si>
  <si>
    <t>SelfMisc-Shopping-SudarshanSilks-Saree-ICICICard4810Rs</t>
  </si>
  <si>
    <t>SelfMisc-Shopping-BamBamBole-Kurta-Cash4400Rs</t>
  </si>
  <si>
    <t>SelfMisc-Shopping-MewaSaffrom-GPAY1480Rs</t>
  </si>
  <si>
    <t>SelfMisc-Shopping-MixtureKodubele-Cash180Rs</t>
  </si>
  <si>
    <t>SelfMisc-Eat-ChickPeteUpaharDarshini-Cash120Rs</t>
  </si>
  <si>
    <t>SelfMisc-Travel-ChickPeteToHouse-MetroCard30Rs</t>
  </si>
  <si>
    <t>SelfMisc-Travel-ChickPeteToHouse-MetroCash30Rs</t>
  </si>
  <si>
    <t>SelfMisc-Travel-MetroToHouse-AutoCash50Rs</t>
  </si>
  <si>
    <t>SelfMisc-Travel-PuranMedical-AutoCash50Rs</t>
  </si>
  <si>
    <t>SelfMisc-Purchase-PuranMedical-GPAY345Rs</t>
  </si>
  <si>
    <t>SelfMisc-Purchase-PuranMedical-Cash40Rs</t>
  </si>
  <si>
    <t>Work-Meeting-Q20Meliora-HiteshEstimateManagers</t>
  </si>
  <si>
    <t>Travel-Pandeshwara-HouseToIndiraNagar-OlaCarCash80Rs</t>
  </si>
  <si>
    <t>Travel-Pandeshwara-IndiranagarToHouse-OlaAutoCash70Rs</t>
  </si>
  <si>
    <t>SelfMisc-ToGarodiaSchool-Auto-Cash120Rs</t>
  </si>
  <si>
    <t>SelfMisc-UttamSagar-Cash145Rs</t>
  </si>
  <si>
    <t>SelfMisc-UttamSagar-Cash120Rs</t>
  </si>
  <si>
    <t>Walk-For10K-Outside-Cash90Rs</t>
  </si>
  <si>
    <t>Walk-For10K-Outside-GPAY100Rs</t>
  </si>
  <si>
    <t>Walk-For10K-Outside-AutoCash50Rs</t>
  </si>
  <si>
    <t>SelfMisc-Travel-BaiyppanahalliPoliceStation-OlaAutoCash54Rs</t>
  </si>
  <si>
    <t>SelfMisc-Eat-Sandarshini-Cash320Rs</t>
  </si>
  <si>
    <t>SelfMisc-Travel-ToHouse-OlaAutoCash50Rs</t>
  </si>
  <si>
    <t>SelfMisc-Travel-Kasturinagar-CashAuto50Rs</t>
  </si>
  <si>
    <t>SelfMisc-Purchase-Kasturinagar-AirtelSimChange25Rs</t>
  </si>
  <si>
    <t>SelfMisc-Purchase-Kasturinagar-ChatCash80Rs</t>
  </si>
  <si>
    <t>SelfMisc-Purchase-Kasturinagar-KantisCash235Rs</t>
  </si>
  <si>
    <t>SelfMisc-Purchase-Kasturinagar-FruitsCash275Rs</t>
  </si>
  <si>
    <t>SelfMisc-Travel-ToHouse-CashAuto50Rs</t>
  </si>
  <si>
    <t>Walk-For10K-Outside-VadaCash50Rs</t>
  </si>
  <si>
    <t>SelfMisc-Travel-ToGarodia-OlaAutoCash100Rs</t>
  </si>
  <si>
    <t>SelfMisc-Payment-GarodiaPreKG-HDFC125000Rs</t>
  </si>
  <si>
    <t>SelfMisc-Travel-HouseToNaveenClinicIndiranagar-OlaCarCash122Rs</t>
  </si>
  <si>
    <t>SelfMisc-Travel-NaveenClinicToThippa-AutoCash50Rs</t>
  </si>
  <si>
    <t>SelfMisc-Travel-ThippaToIndiraNagar-OlaAutoCash62Rs</t>
  </si>
  <si>
    <t>SelfMisc-Vodafone-Indiranagar-Cash100Rs</t>
  </si>
  <si>
    <t>SelfMisc-Hospital-PrahaladhDoctorMeet-Cash600Rs</t>
  </si>
  <si>
    <t>SelfMisc-Hospital-PrahaladhBloodTest-Cash600Rs</t>
  </si>
  <si>
    <t>SelfMisc-Purchase-MKRetail-ICICI1158Rs</t>
  </si>
  <si>
    <t>SelfMisc-Dinner-AshaSweetsUthara-ICICI898Rs</t>
  </si>
  <si>
    <t>SelfMisc-Purchase-AshaSweets-Sweet-ICICI350Rs</t>
  </si>
  <si>
    <t>SelfMisc-Travel-ToHouse-AutoCash100Rs</t>
  </si>
  <si>
    <t>SelfMisc-Travel-ToApoorvaClinic-OlaAutoCash120Rs</t>
  </si>
  <si>
    <t>SelfMisc-Eat-AshaSweets-Cash103Rs</t>
  </si>
  <si>
    <t>SelfMisc-Travel-Metro-ToHouse-Card15Rs</t>
  </si>
  <si>
    <t>SelfMisc-Travel-ToSaiClinic-OlaAutoCash60Rs</t>
  </si>
  <si>
    <t>SelfMisc-AppPencillinInjection-Cash50Rs</t>
  </si>
  <si>
    <t>SelfMisc-Travel-ToHome-AutoCash70Rs</t>
  </si>
  <si>
    <t>SelfMisc-Travel-UttharaTreat-NateshAttige-Cash60Rs</t>
  </si>
  <si>
    <t>SelfMisc-Eat-UttharaTreat-NateshAttige-ICICI1848Rs</t>
  </si>
  <si>
    <t>SelfMisc-Eat-A2BCoffee-NateshAttige-Cash218Rs</t>
  </si>
  <si>
    <t>SelfMisc-Travel-AyurCentral-OlaAutoCash50Rs</t>
  </si>
  <si>
    <t>SelfMisc-Purchase-AyurvedicMedicine-Cash500Rs</t>
  </si>
  <si>
    <t>SelfMisc-Travel-AutoCash120rs</t>
  </si>
  <si>
    <t>Walk-For10K-Outside-SendhoorCafeCash24Rs</t>
  </si>
  <si>
    <t>SelfMisc-Travel-ToGarodia-PrahaladhSchool-OlaAutoCash70Rs</t>
  </si>
  <si>
    <t>SelfMisc-Purchase-OrangeMusambi-Cash200Rs</t>
  </si>
  <si>
    <t>SelfMisc-Purchase-MangaloreStores-ICICICard1340Rs</t>
  </si>
  <si>
    <t>SelfMisc-Eat-UttamSagar-MasaleOotaCash125rs</t>
  </si>
  <si>
    <t>SelfMisc-Eat-UttamSagar-CoffeeMaddurCash40Rs</t>
  </si>
  <si>
    <t>SelfMisc-Travel-ToHouse-OlaAutoCar82Rs</t>
  </si>
  <si>
    <t>SelfMisc-Travel-ToSamsung-OlaCarCash81Rs</t>
  </si>
  <si>
    <t>SelfMisc-Purchase-Mobile-M02PurchaseICICI8000Rs</t>
  </si>
  <si>
    <t>SelfMisc-Eat-SLVIyengarBakery-chethantheatreCash260Rs</t>
  </si>
  <si>
    <t>SelfMisc-Travel-ToHouse-OlaAutoCash90Rs</t>
  </si>
  <si>
    <t>SelfMisc-Travel-ToMaamHouseOlaAutoCash50Rs</t>
  </si>
  <si>
    <t>SelfMisc-Travel-OlaAutoCash50Rs</t>
  </si>
  <si>
    <t>SelfMisc-AadharUpdate-BangaloreOneKasturiNagar-Cash100Rs</t>
  </si>
  <si>
    <t>SelfMisc-Travel-Metro-Indiranagar30Rs</t>
  </si>
  <si>
    <t>SelfMisc-Purchase-DiapersBabyHug-ICICICard299Rs</t>
  </si>
  <si>
    <t>SelfMisc-Purchase-VodafoneRecharge-Cash20Rs</t>
  </si>
  <si>
    <t>SelfMisc-Travel-Auto-ToUdupiParkAutoCash40Rs</t>
  </si>
  <si>
    <t>SelfMisc-Eat-UdupiPark-ICICICard651Rs</t>
  </si>
  <si>
    <t>SelfMisc-Purchase-MetroShoes-ICICICard2690Rs</t>
  </si>
  <si>
    <t>SelfMisc-Travel-ToHome-OlaAutoCash77Rs</t>
  </si>
  <si>
    <t>SelfMisc-Travel-ToeInfoChips-OlaAutoCash175Rs</t>
  </si>
  <si>
    <t>SelfMisc-Eat-KrishnaSagarKoramangala-Cash225Rs</t>
  </si>
  <si>
    <t>SelfMisc-Eat-KrishnaSagarKoramangala-Cash104Rs</t>
  </si>
  <si>
    <t>SelfMisc-Purchase-MobileCover-Cash200Rs</t>
  </si>
  <si>
    <t>SelfMisc-Travel-KormangalaToHome-OlaAutoCash135Rs</t>
  </si>
  <si>
    <t>SelfMisc-AyurCentral-GPAY714Rs</t>
  </si>
  <si>
    <t>SelfMisc-Travel-ToMaamHouse-OlaAutoCash63Rs</t>
  </si>
  <si>
    <t>SelfMisc-ToSaiClinic-Cash50Rs</t>
  </si>
  <si>
    <t>SelfMisc-RajaniFever-SaiClinic-Cash1000Rs</t>
  </si>
  <si>
    <t>SelfMisc-SaiClinicToHouse-AutoCash40Rs</t>
  </si>
  <si>
    <t>SelfMisc-SAPStore-AkkiCash1389Rs</t>
  </si>
  <si>
    <t>SelfMisc-Vegetables-BadaneCash40Rs</t>
  </si>
  <si>
    <t>SelfMisc-ToSaiClinic-Cash40Rs</t>
  </si>
  <si>
    <t>SelfMisc-RajaniFever-SaiClinic-Cash800Rs</t>
  </si>
  <si>
    <t>SelfMisc-RajaniFever-SaiClinic-Cash700Rs</t>
  </si>
  <si>
    <t>SelfMisc-Purchase-PoojaVegVada-Cash110Rs</t>
  </si>
  <si>
    <t>SelfMisc-ToSaiClinic-ChickBanaswadi-OlaAutoCash90Rs</t>
  </si>
  <si>
    <t>SelfMisc-RajaniFever-SaiClinic-BloodTest-GPAY2400Rs</t>
  </si>
  <si>
    <t>SelfMisc-RajaniFever-SaiClinic-BloodTest-GPAY1800Rs</t>
  </si>
  <si>
    <t>SelfMisc-SaiClinicToHouse-OlaAutoCash75Rs</t>
  </si>
  <si>
    <t>SelfMisc-ToSaiClinic-AutoCash30Rs</t>
  </si>
  <si>
    <t>SelfMisc-RajaniFever-SaiClinic-Cash600Rs</t>
  </si>
  <si>
    <t>SelfMisc-Purchase-Fruits-Cash30Rs</t>
  </si>
  <si>
    <t>SelfMisc-Purchase-Fruits-VegShopCash350Rs</t>
  </si>
  <si>
    <t>SelfMisc-Travel-ToSaiClinic-OlaAutoCash72Rs</t>
  </si>
  <si>
    <t>SelfMisc-RajaniFever-SaiClinic-BloodTest-GPAY200Rs</t>
  </si>
  <si>
    <t>SelfMisc-RajaniFever-SaiClinic-DoctorVisit-GPAY600Rs</t>
  </si>
  <si>
    <t>SelfMisc-SaiClinicToHouse-OlaAutoCash72Rs</t>
  </si>
  <si>
    <t>SelfMisc-RajaniFever-SaiClinic-Cash350Rs</t>
  </si>
  <si>
    <t>SelfMisc-Travel-OlaAutoCash60Rs</t>
  </si>
  <si>
    <t>SelfMisc-Eat-UttamSagar-MasaladosaCash50Rs</t>
  </si>
  <si>
    <t>SelfMisc-Eat-UttamSagar-CoffeeCash10Rs</t>
  </si>
  <si>
    <t>SelfMisc-Eat-UttamSagar-MasalaPuriCash30Rs</t>
  </si>
  <si>
    <t>Daily-Breakfast-Eat-GaneshVegIdlyCash30Rs</t>
  </si>
  <si>
    <t>Daily-Breakfast-Eat-SendhooraVegMasalaVadaCoffeeCash35Rs</t>
  </si>
  <si>
    <t>SelfMisc-JanapriyaHospital-Appa-LunchCash60Rs</t>
  </si>
  <si>
    <t>SelfMisc-JanapriyaHospital-Appa-BackToHouseCash100Rs</t>
  </si>
  <si>
    <t>SelfMisc-Travel-ToJanapriyaHospital-OlaAutoCash50Rs</t>
  </si>
  <si>
    <t>Walk-For10K-Outside-Cash147Rs</t>
  </si>
  <si>
    <t>Walk-For10K-Outside-Cash50Rs</t>
  </si>
  <si>
    <t>Walk-For10K-Outside-TendercoconutCash50Rs</t>
  </si>
  <si>
    <t>SelfMisc-Expense-PrimeRecharge-AmazonPay999Rs</t>
  </si>
  <si>
    <t>SelfMisc-RajaniToSaiclinic-OlaAutoCash70Rs</t>
  </si>
  <si>
    <t>SelfMisc-SaiClinincToHouse-OlaAutoCash70Rs</t>
  </si>
  <si>
    <t>SelfMisc-Appa-ToSaiClinic-OlaAutoCash66Rs</t>
  </si>
  <si>
    <t>SelfMisc-Appa-ToSaiClinic-Cash200Rs</t>
  </si>
  <si>
    <t>SelfMisc-Appa-ToJanapriyaHospital-AutoCash40Rs</t>
  </si>
  <si>
    <t>SelfMisc-Appa-JanapriyaHospital-ECGICICI270Rs</t>
  </si>
  <si>
    <t>SelfMisc-Appa-JanapriyaHospital-CashDiaper100Rs</t>
  </si>
  <si>
    <t>SelfMisc-Appa-JanapriyaHospital-OotaCash60Rs</t>
  </si>
  <si>
    <t>SelfMisc-Appa-ToHome-CashAuto70Rs</t>
  </si>
  <si>
    <t>SelfMisc-Medical-AppaBPTablets-Cash280Rs</t>
  </si>
  <si>
    <t>SelfMisc-Fruits-OrangeApple-GPAY220Rs</t>
  </si>
  <si>
    <t>SelfMisc-Travel-ToE10BESCOMOffice-OlaAutoCash71Rs</t>
  </si>
  <si>
    <t>SelfMisc-Bill-E10BescomOffice-Cash4193Rs</t>
  </si>
  <si>
    <t>BESCOM</t>
  </si>
  <si>
    <t>SelfMisc-Travel-ToResidencyPharmaOlaAutoCash190Rs</t>
  </si>
  <si>
    <t>SelfMisc-Travel-ToResidencyPharma-AppaOinmentCash510Rs</t>
  </si>
  <si>
    <t>SelfMisc-Eat-IDCKitchen-IdlyDosaCoffee-Cash140Rs</t>
  </si>
  <si>
    <t>SelfMisc-Meet-GaneshaNayak-Cash800Rs</t>
  </si>
  <si>
    <t>SelfMisc-Medicine-ResidencyPharma-Cash2800Rs</t>
  </si>
  <si>
    <t>SelfMisc-Travel-ToHouse-OlaAutoCash190Rs</t>
  </si>
  <si>
    <t>SelfMisc-Purchase-BroomCleaner-Cash250Rs</t>
  </si>
  <si>
    <t>SelfMisc-Purchase-Bakery-Cash80Rs</t>
  </si>
  <si>
    <t>SelfMisc-Travel-HouseToMangalaTravels-AutoCash120Rs</t>
  </si>
  <si>
    <t>SelfMisc-Expense-PackageSowmiyaTravels-Cash100Rs</t>
  </si>
  <si>
    <t>SelfMisc-Travel-MangalaTravelsToUdupiPark-AutoGPAY80Rs</t>
  </si>
  <si>
    <t>SelfMisc-Eat-UdupiPark-GPAY472Rs</t>
  </si>
  <si>
    <t>SelfMisc-Travel-UdupiParkToHouse-OlaAutoCash89Rs</t>
  </si>
  <si>
    <t>SelfMisc-Travel-ToE10ElectricBill-OlaAutoCash80Rs</t>
  </si>
  <si>
    <t>SelfMisc-Travel-BaiyappanaHalliToKengeri-MetroCard60Rs</t>
  </si>
  <si>
    <t>SelfMisc-Travel-KengeriToBidadi-BMTCCash25Rs</t>
  </si>
  <si>
    <t>SelfMisc-BidadiShashiThatteIdly-IdlyVadaCash65Rs</t>
  </si>
  <si>
    <t>SelfMisc-BidadiShashiThatteIdly-PooriCoffeeCash50Rs</t>
  </si>
  <si>
    <t>SelfMisc-BidadiShashiThatteIdly-VadaCash15Rs</t>
  </si>
  <si>
    <t>SelfMisc-Travel-BidadiToKengeri-BMTCCash25Rs</t>
  </si>
  <si>
    <t>SelfMisc-Travel-NagaSandraToNationalCollege-MetroCard43Rs</t>
  </si>
  <si>
    <t>SelfMisc-Eat-BrahminCoffeeBar-IdlyVadaCash60Rs</t>
  </si>
  <si>
    <t>SelfMisc-Eat-BrahminCoffeeBar-KesariBathCoffeeCash43Rs</t>
  </si>
  <si>
    <t>SelfMisc-Eat-BrahminCoffeeBar-6Idly6Vada2KesariCash355Rs</t>
  </si>
  <si>
    <t>SelfMisc-Travel-NationalCollegeToBaiyappanaHalli-MetroCard38Rs</t>
  </si>
  <si>
    <t>Walk-For10K-Outside-BringGrocery-GPAY311Rs</t>
  </si>
  <si>
    <t>Walk-For10K-Outside-BringGrocery-Cash100Rs</t>
  </si>
  <si>
    <t>SelfMisc-Travel-ToMamHouse-Cash80Rs</t>
  </si>
  <si>
    <t>SelfMisc-Travel-Auto-ToMetroCash50Rs</t>
  </si>
  <si>
    <t>SelfMisc-Travel-Metro-ToCentralCollege-Cash56Rs</t>
  </si>
  <si>
    <t>SelfMisc-Eat-BasaveshwarKhanavali-GPAY1400Rs</t>
  </si>
  <si>
    <t>SelfMisc-Purchase-AvenueRoadCash300Rs</t>
  </si>
  <si>
    <t>SelfMisc-Travel-Metro-CentralCollegeToHouse-Cash56Rs</t>
  </si>
  <si>
    <t>SelfMisc-Travel-Auto-MetroToHouseCash40Rs</t>
  </si>
  <si>
    <t>SelfMisc-Travel-ToMotherhoodClinic-OlaAutoCash126Rs</t>
  </si>
  <si>
    <t>SelfMisc-Doctor-MotherhoodClinicVisit-Cash950Rs</t>
  </si>
  <si>
    <t>MotherhoodClinic</t>
  </si>
  <si>
    <t>SelfMisc-Doctor-MotherhoodClinicVisit-MedicineCash130Rs</t>
  </si>
  <si>
    <t>SelfMisc-Travel-ToICICIBank-AutoCash40Rs</t>
  </si>
  <si>
    <t>SelfMisc-Drink-TenderCoconut-Cash200Rs</t>
  </si>
  <si>
    <t>SelfMisc-Travel-OlaAutoCash72Rs</t>
  </si>
  <si>
    <t>SelfMisc-Travel-Metro-ToNationalCollege-Card34Rs</t>
  </si>
  <si>
    <t>Metro station walk day Travelled from baiyyapanahalli to National college in namma metro</t>
  </si>
  <si>
    <t>SelfMisc-Eat-VidyarthiBhavan-Cash174Rs</t>
  </si>
  <si>
    <t>Vidyarthi bavan 2 Masaladosa Coffee alone</t>
  </si>
  <si>
    <t>Vidyarthi Bhavan</t>
  </si>
  <si>
    <t>SelfMisc-Eat-Outside-IceCreamCash35Rs</t>
  </si>
  <si>
    <t>Ate icecream while walking from vidyarthi bhavan towards Lalbhag metro station</t>
  </si>
  <si>
    <t>Icecream</t>
  </si>
  <si>
    <t>Adjacent to Roti Ghar</t>
  </si>
  <si>
    <t>SelfMisc-Travel-Metro-LalbhagToSilkInstitute-Card34Rs</t>
  </si>
  <si>
    <t>Metro station walk day  From basavanagudi to Lalbhag metro and from there to Silk institiute end station</t>
  </si>
  <si>
    <t>SelfMisc-Travel-Metro-VajraHalliToBaiyappanahalli-Card56Rs</t>
  </si>
  <si>
    <t>Covered two stations up till vajrahalli and then vajrahalli to Baiyyapanahalli travelled in metro</t>
  </si>
  <si>
    <t>Early morning travel in Ola to mam house</t>
  </si>
  <si>
    <t>Exercise-Yoga-Arun-Cash3000Rs</t>
  </si>
  <si>
    <t>Arun yoga payment bill 3 months total 3000</t>
  </si>
  <si>
    <t>Yoga</t>
  </si>
  <si>
    <t>Arun</t>
  </si>
  <si>
    <t>SelfMisc-Expense-Cycle-Cash800Rs</t>
  </si>
  <si>
    <t>Gave cycle repair . Chain replacement oiling brakes</t>
  </si>
  <si>
    <t>Expense</t>
  </si>
  <si>
    <t>Repair</t>
  </si>
  <si>
    <t>KrihsnainpalyaCycleRepairShop</t>
  </si>
  <si>
    <t>Walk-For10K-Outside-Cash190Rs</t>
  </si>
  <si>
    <t>Bring biscuits while coming back from walk</t>
  </si>
  <si>
    <t>KeralaShopSadanandnagar</t>
  </si>
  <si>
    <t>Walk-For10K-Outside-TowardsPanipuriIndiranagarCash30Rs</t>
  </si>
  <si>
    <t>Ate panipuri in evening in indiranagar which I saw opposite ICICI</t>
  </si>
  <si>
    <t>ICICIPanipuriVendor</t>
  </si>
  <si>
    <t>Walk-For10K-Outside-TowardsUdupiParkIndiranagarCash100Rs</t>
  </si>
  <si>
    <t>Udupi park walk gudbud</t>
  </si>
  <si>
    <t>UdupiPark</t>
  </si>
  <si>
    <t>SelfMisc-Expense-Travel-MetroCard14Rs</t>
  </si>
  <si>
    <t>After udupi park came back to home from Metro Indiranagar to Baiyyapanahalli</t>
  </si>
  <si>
    <t>SelfMisc-Travel-Metro-Card10Rs</t>
  </si>
  <si>
    <t>Went For vaccination 1 stop in metro Baiyaapanahalli to SV metro station</t>
  </si>
  <si>
    <t>Went For vaccination 1 stop in metro SV metro station to Baiyaapanahalli return</t>
  </si>
  <si>
    <t>TV-Youtube-FoodLovers-OGVarrierBakers</t>
  </si>
  <si>
    <t>Ignore</t>
  </si>
  <si>
    <t>SelfMisc-CakeWalkBakers-PrahaldhBirthdayGPAY1205Rs</t>
  </si>
  <si>
    <t>Prahaladh birthday Nov 30 , celebrated on 9th jan 2022 due to fever and other stuff. Cake rainbow red velvet</t>
  </si>
  <si>
    <t>CakeWalkBakers</t>
  </si>
  <si>
    <t>SelfMisc-Purchase-Vegetables-GPAY735Rs</t>
  </si>
  <si>
    <t>Vegetables from mahesh store</t>
  </si>
  <si>
    <t>MaheshStore</t>
  </si>
  <si>
    <t>Walk-For10K-Outside-ChipsCash150Rs</t>
  </si>
  <si>
    <t>Brought chips while walking out</t>
  </si>
  <si>
    <t>Bharani</t>
  </si>
  <si>
    <t>SelfMisc-Purchase-PrahaladhBirthday-DominosCash1340Rs</t>
  </si>
  <si>
    <t>Prahaldh birthday ordered dominos pizza 4 medium pepsi garlic bread</t>
  </si>
  <si>
    <t>SelfMisc-Travel-ToVarrierBakery-Card 34Rs</t>
  </si>
  <si>
    <t>After kripal ama food lovers went to varrier bakery. Metro to Kuvempu station baiyyapanahalli</t>
  </si>
  <si>
    <t>SelfMisc-Travel-ToVarrierBakery-Recharge500Rs</t>
  </si>
  <si>
    <t>I think we should not consider this , eventually captured later. Tracking as of now</t>
  </si>
  <si>
    <t>SelfMisc-Purchase-VarrierBakey-Cash1178Rs</t>
  </si>
  <si>
    <t>Purchased  variety of snacks. Long list from op varrier bakery rajajinagar</t>
  </si>
  <si>
    <t>OGVarrier</t>
  </si>
  <si>
    <t>SelfMisc-Eat-HotelSagar-Cash280Rs</t>
  </si>
  <si>
    <t>Coming back from OG Varrier , hotel sagar mango juice jilebi fafda tasty</t>
  </si>
  <si>
    <t>HotelSagar</t>
  </si>
  <si>
    <t>SelfMisc-Travel-RajajinagarToHouse-MetroCard34Rs</t>
  </si>
  <si>
    <t>Travelled from OGVarrier via metro To baiyyapanahalli</t>
  </si>
  <si>
    <t>Walk-For10K-Outside-SendhoorCafe-Cash44Rs</t>
  </si>
  <si>
    <t>SelfMisc-Travel-ToCTRSagar-OlaAutoCash230Rs</t>
  </si>
  <si>
    <t>Malleshwaram visit SA Won morning no purchase . CTR sagar travel ola Auto from house</t>
  </si>
  <si>
    <t>RajaniOla</t>
  </si>
  <si>
    <t>SelfMisc-Eat-CTRSagar-Cash496Rs</t>
  </si>
  <si>
    <t>Eat masala dosa coffee and other stuff. Ate breakfast almost at lunch</t>
  </si>
  <si>
    <t>CTR</t>
  </si>
  <si>
    <t>SelfMisc-Eat-NewKrishnaBhavan-Cash286Rs</t>
  </si>
  <si>
    <t>After lot of walking and not purchasing anything we ate at New Krishna bhavan</t>
  </si>
  <si>
    <t>NewKrishnaBhavan</t>
  </si>
  <si>
    <t>SelfMisc-Eat-NewKrishnaBhavan-SweetsCash168Rs</t>
  </si>
  <si>
    <t>Purchased sweets at New Krishna Bhavan after lunch</t>
  </si>
  <si>
    <t>SelfMisc-Travel-MantriToChickpet-Cash15Rs</t>
  </si>
  <si>
    <t>Travelled in metro from mantri to chick pet. Card for me cash for rajani</t>
  </si>
  <si>
    <t>SelfMisc-Travel-MantriToChickpet-Card15Rs</t>
  </si>
  <si>
    <t>SelfMisc-Walk-ToRajaMarket-AppleCash120Rs</t>
  </si>
  <si>
    <t xml:space="preserve">After chickpet station purchased apple next to chickpet </t>
  </si>
  <si>
    <t>FruitVendorChickPet</t>
  </si>
  <si>
    <t>SelfMisc-Purchase-LaxmiNatarajaTiffin-WaterCash50Rs</t>
  </si>
  <si>
    <t>Went to raja market did not purchase anything need water went to LaxmiNatarajaTiffin 4.3 rating</t>
  </si>
  <si>
    <t>LaxmiNatarajanTiffin</t>
  </si>
  <si>
    <t>SelfMisc-Purchase-MysoreSilkSudarshanSilks-GPAY-7740Rs</t>
  </si>
  <si>
    <t>Finally purchased mysore silk sarees from sudarshan silks</t>
  </si>
  <si>
    <t>SilkSaree</t>
  </si>
  <si>
    <t>SudarshanSilks</t>
  </si>
  <si>
    <t>SelfMisc-Purchase-SudarshanSilks-GPAY-3630Rs</t>
  </si>
  <si>
    <t>Purchased kurthi gift clothes kids clothes</t>
  </si>
  <si>
    <t>Kurthis</t>
  </si>
  <si>
    <t>SelfMisc-Purchase-VenkateshwaraMixture-Cash520Rs</t>
  </si>
  <si>
    <t>Walked from sudarshan to Purchase ramu mixture shop closed so went to another</t>
  </si>
  <si>
    <t>VenkateshwaraMixtureMarket</t>
  </si>
  <si>
    <t>SelfMisc-Travel-ChickpetToBaiyappanahalli-Cash30Rs</t>
  </si>
  <si>
    <t>Malleswaram no shopping day return from chickpet to baiyyapanhalli Rajani cash</t>
  </si>
  <si>
    <t>SelfMisc-Travel-ChickpetToBaiyappanahalli-Card30Rs</t>
  </si>
  <si>
    <t>Malleswaram no shopping day return from chickpet to baiyyapanhalli nagendra card</t>
  </si>
  <si>
    <t>SelfMisc-Travel-BaiyappanahalliToHouse-AutoCash40Rs</t>
  </si>
  <si>
    <t>After baiyyapanahalli metro took jaggi auto to home</t>
  </si>
  <si>
    <t>SelfMisc-Travel-RajaniVaccination-IsolationCovaxin-Cash200Rs</t>
  </si>
  <si>
    <t>Took rajani to covaxin vaccination to Isolation hosiptal and back. Auto waited for us</t>
  </si>
  <si>
    <t>SelfMisc-VisitSaiClinic-Fever-Cash210Rs</t>
  </si>
  <si>
    <t>Not feeling well after malleshwaram visit .. Went to katte basava</t>
  </si>
  <si>
    <t>SaiClinic</t>
  </si>
  <si>
    <t>SelfSong-Listen-DrRajkumarSongForOthers</t>
  </si>
  <si>
    <t>Walk-For10K-Outside-CashChats80Rs</t>
  </si>
  <si>
    <t>May be walking frustation ate chit chats not remembering</t>
  </si>
  <si>
    <t>BangarpetChats</t>
  </si>
  <si>
    <t>SelfMisc-Expense-JioFiber-GPAY471Rs</t>
  </si>
  <si>
    <t>JIO fiber bills pay via gpay</t>
  </si>
  <si>
    <t>SelfMisc-Travel-HouseToIFBIndiranagar-OlaAutoGPAY55Rs</t>
  </si>
  <si>
    <t>Went to IFB indiranagar check first visit in front of krishna temple</t>
  </si>
  <si>
    <t>SelfMisc-Travel-IFBToRelianceDigitalIndiranagar-Cash40Rs</t>
  </si>
  <si>
    <t>From IFB indiranagar to reliance digital</t>
  </si>
  <si>
    <t>SelfMisc-Purchase-Soch-100FtRoad2DressesGPAY1748Rs</t>
  </si>
  <si>
    <t>Next to reliance digital there was soch rajani purchased 2 dresses in SOCH</t>
  </si>
  <si>
    <t>Soch</t>
  </si>
  <si>
    <t>SelfMisc-Eat-UdupiPark-Cash394Rs</t>
  </si>
  <si>
    <t>After soch went to Udupi park</t>
  </si>
  <si>
    <t>SelfMisc-Purchase-AppleGrapes-FruitLandGPAY449Rs</t>
  </si>
  <si>
    <t>Walked from udupi park to icici bank side road purchased fruits</t>
  </si>
  <si>
    <t>FreshFruits</t>
  </si>
  <si>
    <t>SelfMisc-Purchase-3Tendercoconut-GPAY90Rs</t>
  </si>
  <si>
    <t>in front of ICICI purchased 3 tender coconut</t>
  </si>
  <si>
    <t>TenderCoconut</t>
  </si>
  <si>
    <t>SelfMisc-Travel-IndiranagarTohouse-OlaAutoGPAY63Rs</t>
  </si>
  <si>
    <t>After tender coconut soch IFB reliance digital to house via ola gpay</t>
  </si>
  <si>
    <t>SelfMisc-Purchase-PrahaldhManjunathPhoto-Cash600Rs</t>
  </si>
  <si>
    <t>Took prahaladh to Manjunath studio. For taking multiple photos</t>
  </si>
  <si>
    <t>Photos</t>
  </si>
  <si>
    <t>ManjunathStudio</t>
  </si>
  <si>
    <t>SelfMisc-Travel-KPalyaToRammurthynagar-OlaAutoCash60Rs</t>
  </si>
  <si>
    <t>After taking photo went to rammurthynagar for mangalore stores</t>
  </si>
  <si>
    <t>SelfMisc-Purchase-MangaloreStoreRMNagar-GPAY2219Rs</t>
  </si>
  <si>
    <t>Purchased various things from mangalore stores</t>
  </si>
  <si>
    <t>MangaloreStore</t>
  </si>
  <si>
    <t>SelfMisc-Eat-UttamSagar-NorthIndiaMealsBiriyaniGPAY240Rs</t>
  </si>
  <si>
    <t>Ate biriyani</t>
  </si>
  <si>
    <t>UttamSagar</t>
  </si>
  <si>
    <t>SelfMisc-Eat-UttamSagar-MasaladoseJamoonGPAY85Rs</t>
  </si>
  <si>
    <t>Ate jamoon and masala dosa ram murthy nagar</t>
  </si>
  <si>
    <t>SelfMisc-Eat-UttamSagar-CoffeeGPAY20Rs</t>
  </si>
  <si>
    <t>Drank coffee after eating</t>
  </si>
  <si>
    <t>SelfMisc-Purchase-DMartRammurthynagar-GPAY1278Rs</t>
  </si>
  <si>
    <t>Went to rammurthynagar dmart after uttam sagar photo mangalore store rammurthy nagar</t>
  </si>
  <si>
    <t>SelfMisc-Travel-DMartToHouse-OlaAutoGPAY85Rs</t>
  </si>
  <si>
    <t>After Dmart came to house in ola auto</t>
  </si>
  <si>
    <t>Sendhoor cafe drink 2 coffee</t>
  </si>
  <si>
    <t>SelfMisc-Travel-ManeToCroma-OlaAutoGPAY112Rs</t>
  </si>
  <si>
    <t>Went to croma for checking washing machine</t>
  </si>
  <si>
    <t>SelfMisc-Purchase-WashingMachine-CITICard32896Rs</t>
  </si>
  <si>
    <t>Purchased washing machine from citi</t>
  </si>
  <si>
    <t>BigPurchase</t>
  </si>
  <si>
    <t>Washing</t>
  </si>
  <si>
    <t>CITICard</t>
  </si>
  <si>
    <t>Croma</t>
  </si>
  <si>
    <t>SelfMisc-Travel-CromaToHouse-OlaAutoGPAY74Rs</t>
  </si>
  <si>
    <t>From croma to house. Ola auto .. Nagendra only went I guess</t>
  </si>
  <si>
    <t>SelfMisc-Purchase-BringWater-3CansCash90Rs</t>
  </si>
  <si>
    <t>Bought water from BJP medical shop using auto</t>
  </si>
  <si>
    <t>WaterCan</t>
  </si>
  <si>
    <t>SelfMisc-Purchase-BringWater-AutoCash40Rs</t>
  </si>
  <si>
    <t>Travel to house carrying Auto</t>
  </si>
  <si>
    <t>Some random entry ate something while walking</t>
  </si>
  <si>
    <t>drank sendhoor café with arun</t>
  </si>
  <si>
    <t>SelfMisc-WashingMachine-Receive-Rope2Floors</t>
  </si>
  <si>
    <t>SelfMisc-WashingMachine-Receive-Cash100Rs</t>
  </si>
  <si>
    <t>Washing machine was delivered. Gave 100rs for pulling washing machine all way to 3rd floor</t>
  </si>
  <si>
    <t>SelfMisc-WashingMachine-IFBFitting-GPAY10000Rs</t>
  </si>
  <si>
    <t>Washing machine all various things.. Liquid detergent fiotting pipe</t>
  </si>
  <si>
    <t>IFB</t>
  </si>
  <si>
    <t>SelfMisc-Travel-BaiyappanahalliToLalbhagMetro-MetroCard34Rs</t>
  </si>
  <si>
    <t>Trip to sreenivas brahmin bakery travel by metro</t>
  </si>
  <si>
    <t>SelfMisc-Purchase-SreenivasaBrahminBakery-GPAY1520Rs</t>
  </si>
  <si>
    <t>Purchase various items in sreenivas brahmin bakery basavanagudi</t>
  </si>
  <si>
    <t>SreenivasBrahminBakery</t>
  </si>
  <si>
    <t>SelfMisc-Eat-MahalaxmiTiffin-Cash107Rs</t>
  </si>
  <si>
    <t>Eat mahalaxmi tiffin basavanagudi only cash</t>
  </si>
  <si>
    <t>MahalaxmiTiffin</t>
  </si>
  <si>
    <t>SelfMisc-Travel-NationalCollegeToBaiyappananhalli-MetroCard34Rs</t>
  </si>
  <si>
    <t>Travel from National college to baiyyapanahalli Metro card</t>
  </si>
  <si>
    <t>SelfMisc-Travel-HouseToSajjanRaoCircle-OlaAtuoCash250Rs</t>
  </si>
  <si>
    <t>Travelled to sajjan rao circle in auto .. Long journey</t>
  </si>
  <si>
    <t>SelfMisc-Travel-ToBrahminCoffeeBar-Cash324Rs</t>
  </si>
  <si>
    <t>Eat at brahmin coffee bar. Travelled temple visit after may be fight with rajani</t>
  </si>
  <si>
    <t>BrahminCoffeeBar</t>
  </si>
  <si>
    <t>SelfMisc-Walk-TowardsSangeethaTailors</t>
  </si>
  <si>
    <t>SelfMisc-Purchase-StitchSangeethaTailors-Cash30Rs</t>
  </si>
  <si>
    <t>Basavanagudi sangeetha stitch tailors</t>
  </si>
  <si>
    <t>Stiching</t>
  </si>
  <si>
    <t>SangeetaTailors</t>
  </si>
  <si>
    <t>SelfMisc-Purchase-BasavanagudiSriKrishna-GPAY640Rs</t>
  </si>
  <si>
    <t>Eat lunch at basavanagudi Sri krishna udupi hotel</t>
  </si>
  <si>
    <t>UdupiSriKrishnaBasavanagudi</t>
  </si>
  <si>
    <t>SelfMisc-Purchase-BasavanagudiSriDurgaJockey-MaskGPAY606Rs</t>
  </si>
  <si>
    <t>Purchase mask jockey for prahaladh</t>
  </si>
  <si>
    <t>Purchase</t>
  </si>
  <si>
    <t>SelfMisc-Purchase-BasavanagudiMSubhanLeggings-GPAY2050Rs</t>
  </si>
  <si>
    <t>Basavanagudi shoppings Subhan leggings for rashmi akka smruthi</t>
  </si>
  <si>
    <t>SubhanLeggings</t>
  </si>
  <si>
    <t>SelfMisc-Purchase-BasavanagudiVittalChildMask-GPAY540Rs</t>
  </si>
  <si>
    <t>Basavanagudi shoppings vittal child mask and other stuff</t>
  </si>
  <si>
    <t>Vittal</t>
  </si>
  <si>
    <t>SelfMisc-Purchase-BasavanagudiKumarFancyStore-GPAY90Rs</t>
  </si>
  <si>
    <t>Basavanagudi shopping fancy store</t>
  </si>
  <si>
    <t>Kumar</t>
  </si>
  <si>
    <t>SelfMisc-Eat-BasavanagudiUdupiSriKrishnaBhavan-BaaleEleOotaCash490Rs</t>
  </si>
  <si>
    <t>Udupi sri krishna bhavan oota . Check TODO</t>
  </si>
  <si>
    <t>Thindi</t>
  </si>
  <si>
    <t>SelfMisc-Purchase-BasavanguidFruit-Cash600Rs</t>
  </si>
  <si>
    <t>Basavanagudi fruits</t>
  </si>
  <si>
    <t>BasavanagudiFruit</t>
  </si>
  <si>
    <t>SelfMisc-Travel-BasavanagudiToHouse-OlaCar-GPAY264Rs</t>
  </si>
  <si>
    <t>Travel after day long shopping back to house</t>
  </si>
  <si>
    <t>SelfMisc-Purchase-MaidaGoldWinner-Cash176Rs</t>
  </si>
  <si>
    <t>Grocery purchase. Maida and gold winner</t>
  </si>
  <si>
    <t>SelfMisc-Travel-ToMetroStation-Cash40Rs</t>
  </si>
  <si>
    <t>All three to Basavanagudi. Auto</t>
  </si>
  <si>
    <t>SelfMisc-Travel-BaiyyapanahalliMetroToNationalCollege-MetroCard34Rs</t>
  </si>
  <si>
    <t>Nagendra using card from baiyyapanahalli metro to national college</t>
  </si>
  <si>
    <t>SelfMisc-Travel-BaiyyapanahalliMetroToNationalCollege-Cash35Rs</t>
  </si>
  <si>
    <t>Rajani cash from baiyyapanahalli to national college. Prahaladh free</t>
  </si>
  <si>
    <t>SelfMisc-Purchase-Basavanagudi-SmileyballPrahaladhCash30Rs</t>
  </si>
  <si>
    <t>Prahaladh crying so rajani took ball and he stopped crying</t>
  </si>
  <si>
    <t>Toys</t>
  </si>
  <si>
    <t>Store</t>
  </si>
  <si>
    <t>SelfMisc-Eat-VidyarthiBhavan-Cash470Rs</t>
  </si>
  <si>
    <t xml:space="preserve">Eat at Vidyarthi bhavan. </t>
  </si>
  <si>
    <t>SelfMisc-Purchase-StitchRajaniClothes-SangeethaBasavanagudiGPAY550Rs</t>
  </si>
  <si>
    <t>Rajani gave clothes stiching to sangeetha basavanagudi</t>
  </si>
  <si>
    <t>SelfMisc-Purchase-ClothDVGRoadBasavanagudi-GPAY1400Rs</t>
  </si>
  <si>
    <t>Purchased clothes in DVG road basavanagudi</t>
  </si>
  <si>
    <t>BasavanagudiClothes</t>
  </si>
  <si>
    <t>SelfMisc-Purchase-Basavanagudi-FlowersCash60Rs</t>
  </si>
  <si>
    <t>Flowers</t>
  </si>
  <si>
    <t>SelfMisc-Purchase-BasavangudiFruits-AppleOrangeGrapesGPAY400Rs</t>
  </si>
  <si>
    <t>SelfMisc-Eat-RotiGharPastry-Cash30Rs</t>
  </si>
  <si>
    <t>After purchasing Roti ghar pastry</t>
  </si>
  <si>
    <t>RotiGhar</t>
  </si>
  <si>
    <t>SelfMisc-Eat-RotiGharIceCream-Cash35Rs</t>
  </si>
  <si>
    <t>Eat ice cream at roti ghar</t>
  </si>
  <si>
    <t>SelfMisc-Travel-BasavanagudiToHouse-OlaCarGPAY223Rs</t>
  </si>
  <si>
    <t>From roti ghar basavanagudi to house</t>
  </si>
  <si>
    <t>Walk-For10K-Outside-SendhoorCafe-Cash40Rs</t>
  </si>
  <si>
    <t>SelfMisc-Bill-Gas-GPAY903Rs</t>
  </si>
  <si>
    <t>Gas February</t>
  </si>
  <si>
    <t>SelfMisc-Bill-ElectricityBillSecondFloor-GPAY2019Rs</t>
  </si>
  <si>
    <t>Electricity Second floor February</t>
  </si>
  <si>
    <t>SelfMisc-Bill-ElectricityBillGroundFloor-GPAY378Rs</t>
  </si>
  <si>
    <t>Electricity Ground Floor February</t>
  </si>
  <si>
    <t>SelfMisc-Travel-HouseToLaundrySapnaHouse-OlaAutoCash89Rs</t>
  </si>
  <si>
    <t>Travelled to Laundry indiranagar sapna house</t>
  </si>
  <si>
    <t>SelfMisc-Travel-SapnaToJioThippasandra-Cash50Rs</t>
  </si>
  <si>
    <t>From sapna jio to thippasandra for converting sim to jio</t>
  </si>
  <si>
    <t>SelfMisc-Expense-JioThippasandra-GPAY340Rs</t>
  </si>
  <si>
    <t>Convert vodafone 9986257220 to jio</t>
  </si>
  <si>
    <t>SelfMisc-Eat-RameshwaramaCafe-GPAY190Rs</t>
  </si>
  <si>
    <t>Eat dosa at rameshwaram café. Went walking from thippasandra to rameshwaram</t>
  </si>
  <si>
    <t>RameshwaramCafe</t>
  </si>
  <si>
    <t>SelfMisc-Eat-RameshwaramaCafe-GPAY170Rs</t>
  </si>
  <si>
    <t>Eat idly at rameshwaram café .</t>
  </si>
  <si>
    <t>SelfMisc-Eat-Naturals12thMain-MangoCoconutConeGPAY280Rs</t>
  </si>
  <si>
    <t>After rameshwaram café ate ice cream in naturals</t>
  </si>
  <si>
    <t>NaturalsIceCream</t>
  </si>
  <si>
    <t>SelfMisc-Eat-Naturals12thMain-MangoHalfLitreGPAY340Rs</t>
  </si>
  <si>
    <t>Naturals half litre mango parcel</t>
  </si>
  <si>
    <t>SelfMisc-Travel-RameshwaramCafeToHouse-OlaAutoCash77Rs</t>
  </si>
  <si>
    <t>Came back from Rameshwaram Café to house via ola. Laundry thippasandara rameshwaram</t>
  </si>
  <si>
    <t>SelfMisc-Purchase-Tubelight-Cash50Rs</t>
  </si>
  <si>
    <t>New tubelight purchase for house</t>
  </si>
  <si>
    <t>SelfMisc-Haircut-Prahaladh-Cash150Rs</t>
  </si>
  <si>
    <t>Haircut for prahaldh in krishnainpalya hair shop</t>
  </si>
  <si>
    <t>HairCut</t>
  </si>
  <si>
    <t>SelfMisc-Expense-Travel-AutoToMetro-Cash30Rs</t>
  </si>
  <si>
    <t>Outing to Malleshwaram krishna bhavan To metro</t>
  </si>
  <si>
    <t>SelfMisc-Expense-Travel-MetroToMantri-Cash30Rs</t>
  </si>
  <si>
    <t>Travelled in metro from house to mantri. Me in card. Rajani in Cash</t>
  </si>
  <si>
    <t>SelfMisc-Expense-Travel-MetroToMantri-Card29Rs</t>
  </si>
  <si>
    <t>SelfMisc-Expense-Eat-MalleshwaramKrishnaBhavan-Cash500Rs</t>
  </si>
  <si>
    <t>Ate multiple items in New krishna bhavan. First visit</t>
  </si>
  <si>
    <t>SelfMisc-Expense-MalleswaramFruit-GPAY360Rs</t>
  </si>
  <si>
    <t>Purchased fruit in malleshwaram</t>
  </si>
  <si>
    <t>MalleshwaramFruits</t>
  </si>
  <si>
    <t>SelfMisc-Expense-MalleswaramFlower-GPAY120Rs</t>
  </si>
  <si>
    <t>Purchased flowers in malleshwaram</t>
  </si>
  <si>
    <t>MalleshwaramFlowers</t>
  </si>
  <si>
    <t>SelfMisc-Expense-Eat-AmrithIceCream-KesarManoranjiniMangoGPAY140Rs</t>
  </si>
  <si>
    <t>Eat various items at Amrith Kesar Manoranjini mango me, raj, prahaladh</t>
  </si>
  <si>
    <t>AmrithIcecream</t>
  </si>
  <si>
    <t>SelfMisc-Expense-Eat-AmrithIceCream-CoffeeLichiGPAY100Rs</t>
  </si>
  <si>
    <t>Amrith ice cream Coffee Lichi</t>
  </si>
  <si>
    <t>SelfMisc-Expense-Eat-AmrithIceCream-BadamMilkKulfiGPAY40Rs</t>
  </si>
  <si>
    <t>Amrith ice cream badam milk kulfi this was delicious. Just for badam milk revisit here</t>
  </si>
  <si>
    <t>SelfMisc-Expense-MalleshwaramToHouse-OlaCarManjunathGPAY270Rs</t>
  </si>
  <si>
    <t>Amrith ice cream to house ola car. Very tired. Satisfactory day</t>
  </si>
  <si>
    <t>SelfMisc-Expense-BusTicket-BlorePandeshwarUpanayana-GPAY1596Rs</t>
  </si>
  <si>
    <t>Booked bus ticket for Rashmi upanayana</t>
  </si>
  <si>
    <t>Native</t>
  </si>
  <si>
    <t>Durgamaba</t>
  </si>
  <si>
    <t>SelfMisc-Expense-BusTicket-ToBloreUpanayana-GPAY1796Rs</t>
  </si>
  <si>
    <t>Booked bus ticket return from rashmi maga upanayana</t>
  </si>
  <si>
    <t>SelfMisc-Expense-RajaniSaloon-4000Rs</t>
  </si>
  <si>
    <t>Rajani beautified</t>
  </si>
  <si>
    <t>Saloon</t>
  </si>
  <si>
    <t>SelfMisc-Purchase-RajaniSaoon-MayaSolutionsGPAY4111Rs</t>
  </si>
  <si>
    <t>Rajani beautified check if it is duplicate</t>
  </si>
  <si>
    <t>Walk-For10K-Outside-Cash60Rs</t>
  </si>
  <si>
    <t>Just walking outside might have eaten chats</t>
  </si>
  <si>
    <t>Chats</t>
  </si>
  <si>
    <t>Walk-For10K-Outside-SendhoorCafe-Cash30Rs</t>
  </si>
  <si>
    <t>SelfMisc-ReadNewspaper-SathyaPaperGPAY340Rs</t>
  </si>
  <si>
    <t>january paper monthly newspaper bills</t>
  </si>
  <si>
    <t>Satyanarayan</t>
  </si>
  <si>
    <t>SelfMisc-Travel-BaiyyapanahalliToIndiranagar-Card15Rs</t>
  </si>
  <si>
    <t>Travel in metro to indiranagar</t>
  </si>
  <si>
    <t>SelfMisc-Eat-UdupiPark-VadaDosaCoffeeCash285Rs</t>
  </si>
  <si>
    <t>ate at udupi park vada dosa coffee paid in cash. May be alone</t>
  </si>
  <si>
    <t>SelfMisc-Purchase-Laundry-Cash1210Rs</t>
  </si>
  <si>
    <t>udupi park to laundry walk and paid</t>
  </si>
  <si>
    <t>Laundry</t>
  </si>
  <si>
    <t>SelfMisc-Travel-SVRaodToBaiyyapanahalli-Card10Rs</t>
  </si>
  <si>
    <t>Travel back in metro from SV Road to Mane</t>
  </si>
  <si>
    <t>Travel-SkandaUpanayana-HouseToIndiranagar-OlaAutoCash100Rs</t>
  </si>
  <si>
    <t>Skanda upanayana travel to catch bus</t>
  </si>
  <si>
    <t>Travel-SkandaUpanayana-ToAneGudde-AutoCash250Rs</t>
  </si>
  <si>
    <t>Skanda upanayana ane gudde trip local auto</t>
  </si>
  <si>
    <t>Travel-SkandaUpanayana-ToTekkatte-GaneshSkillsGPAY500Rs</t>
  </si>
  <si>
    <t>Skanda upanayana ganesh skills</t>
  </si>
  <si>
    <t>GaneshSkills</t>
  </si>
  <si>
    <t>Travel-SkandaUpanayana-ToTekkatte-DressAutoCash50Rs</t>
  </si>
  <si>
    <t>After purchasing from ganesh skills travelled to auto</t>
  </si>
  <si>
    <t>Travel-SkandaUpanayana-ToPandeshwaraHouse-AutoCash130Rs</t>
  </si>
  <si>
    <t>Skanda upanyana ganesh skills tekkatte to mane</t>
  </si>
  <si>
    <t>Travel-SkandaUpanayana-ToRashmiAkkaHouse-AutoCash100Rs</t>
  </si>
  <si>
    <t>Skanda upanayana travel to rashmi hebbar akka house</t>
  </si>
  <si>
    <t>Travel-SkandaUpanayana-BalloonSaligramaPete-RupeshGPAY435Rs</t>
  </si>
  <si>
    <t>Skanda upanayana saligrama pete night purchase balloon and other things. Drunk driver</t>
  </si>
  <si>
    <t>SaligramaPete</t>
  </si>
  <si>
    <t>Travel-SkandaUpanayana-ToRashmiAkkaHouse-AutoCash120Rs</t>
  </si>
  <si>
    <t>Travel-SkandaUpanayana-Gurunarasimha-AutoCash180Rs</t>
  </si>
  <si>
    <t>Skanda upanayana travel in auto</t>
  </si>
  <si>
    <t>Travel-SkandaUpanayana-GurunarasimhaBook-GPAY275Rs</t>
  </si>
  <si>
    <t>Skanda upanayana Purchase guru narasimha book</t>
  </si>
  <si>
    <t>Gurunarasimha</t>
  </si>
  <si>
    <t>Travel-SkandaUpanayana-SaligramaVegetables-GPAY645Rs</t>
  </si>
  <si>
    <t>Skanda upanayana Saligrama vegetables</t>
  </si>
  <si>
    <t>Travel-SkandaUpanayana-ToPandeshwara-AutoCash80Rs</t>
  </si>
  <si>
    <t>Travel-SkandaUpanayana-IndiranagarToHouse-OlaCash83Rs</t>
  </si>
  <si>
    <t>Skanda upanayana return to bangalore ola auto</t>
  </si>
  <si>
    <t>SelfMisc-Walk-BringCurdCoconut-Cash42Rs</t>
  </si>
  <si>
    <t>Coconut and curd</t>
  </si>
  <si>
    <t>SelfMisc-Bills-Airtel-GPAY479Rs</t>
  </si>
  <si>
    <t>Bills airtel gpay</t>
  </si>
  <si>
    <t>SelfMisc-Water-GPAY180Rs</t>
  </si>
  <si>
    <t>Walk-For10K-Outside-BiscuitsCash80Rs</t>
  </si>
  <si>
    <t>Purchase biscuits while walking early morning walk</t>
  </si>
  <si>
    <t>SelfMisc-Travel-MetroToSouthEnd-Card38Rs</t>
  </si>
  <si>
    <t>Go to madhavan bajji shop</t>
  </si>
  <si>
    <t>SelfMisc-Eat-RajammaMadhavanParkBajjiShop-Cash240Rs</t>
  </si>
  <si>
    <t>Purchase at madhavan eat at madhavan bajji shop</t>
  </si>
  <si>
    <t>MadhavanBajjiShop</t>
  </si>
  <si>
    <t>SelfMisc-Eat-MadhavanBrahminTiffin-Cash72Rs</t>
  </si>
  <si>
    <t>In front of Madhavan park one brahmin tiffin center . Very nice</t>
  </si>
  <si>
    <t>MadhavanBrahminTiffin</t>
  </si>
  <si>
    <t>SelfMisc-Travel-MetroToBaiyyapanahalli-Card38Rs</t>
  </si>
  <si>
    <t>Travel back from south end</t>
  </si>
  <si>
    <t>Walk-For10K-Outside-SendhoorCafe-Cash50Rs</t>
  </si>
  <si>
    <t>Walk-For10K-Outside-PoojaVeg-Cash265Rs</t>
  </si>
  <si>
    <t>Ate and purchased from pooja veg in morning. Evening uttam sagar</t>
  </si>
  <si>
    <t>PoojaVeg</t>
  </si>
  <si>
    <t>SelfMisc-Travel-GangaTempleToSadanandnagarPark-Cash30Rs</t>
  </si>
  <si>
    <t>Take prahaladh to park . Auto travel local</t>
  </si>
  <si>
    <t>SelfMisc-Travel-SadanandnagarToUttamSagar-Paytm53Rs</t>
  </si>
  <si>
    <t>sadanandnagar to uttam sagar</t>
  </si>
  <si>
    <t>PaytmICICI</t>
  </si>
  <si>
    <t>SelfMisc-Eat-UttamSagarRammurthyNagar-PaytmICICI120Rs</t>
  </si>
  <si>
    <t>eat at uttam sagar rammurthynagar</t>
  </si>
  <si>
    <t>SelfMisc-Eat-UttamSagarRammurthyNagar-PaytmICICI130Rs</t>
  </si>
  <si>
    <t>second round eating rammurthynaagar</t>
  </si>
  <si>
    <t>SelfMisc-Eat-PolarBear-PaytmICICI360Rs</t>
  </si>
  <si>
    <t>polar bear ice cream eating not good</t>
  </si>
  <si>
    <t>PolarBear</t>
  </si>
  <si>
    <t>SelfMisc-Travel-RammurthyToMane-Cash70Rs</t>
  </si>
  <si>
    <t>rammurthynagar to mane travel in auto</t>
  </si>
  <si>
    <t>SelfMisc-Travel-ManeToNandiLunchHome-OlaAutoCash201Rs</t>
  </si>
  <si>
    <t>take appa rajani to nandishwara lunch home</t>
  </si>
  <si>
    <t>SelfMisc-Eat-NandiLunchHome-PaytmICICI195Rs</t>
  </si>
  <si>
    <t>ate things at nandishwara lunch home</t>
  </si>
  <si>
    <t>NandeshwaraLunchHome</t>
  </si>
  <si>
    <t>SelfMisc-Eat-NandiLunchHome-Cash450Rs</t>
  </si>
  <si>
    <t>Parcel at nandishwara lunch home</t>
  </si>
  <si>
    <t>SelfMisc-Travel-AppaRajanitoHome-OlaAutoCash181Rs</t>
  </si>
  <si>
    <t>sent appa rajani from nandishwara lunch home to home, I went walking</t>
  </si>
  <si>
    <t>SelfMisc-Purchase-FoodStreetNandini-PaytmICICI235Rs</t>
  </si>
  <si>
    <t>nandini tuppa in food street</t>
  </si>
  <si>
    <t>Nandini</t>
  </si>
  <si>
    <t>SelfMisc-Purchase-BasavanagudiKadleMitayi-Cash160Rs</t>
  </si>
  <si>
    <t>Kadle mitaiyi in basavanagudi</t>
  </si>
  <si>
    <t>Basavanagudi</t>
  </si>
  <si>
    <t>SelfMisc-Eat-FoodStreet-Cash20Rs</t>
  </si>
  <si>
    <t>Ate something in food street</t>
  </si>
  <si>
    <t>FoodStreet</t>
  </si>
  <si>
    <t>SelfMisc-Purchase-BasavangudiFruits-PaytmICICI670Rs</t>
  </si>
  <si>
    <t>purchased fruits in basavanagudi</t>
  </si>
  <si>
    <t>SelfMisc-Purchase-BasavanagudiFlowers-Cash60Rs</t>
  </si>
  <si>
    <t>purchased flowers in basavanagudi</t>
  </si>
  <si>
    <t>BasavanagudiFlower</t>
  </si>
  <si>
    <t>SelfMisc-Purchase-BasavanagudiIcecream-Cash40Rs</t>
  </si>
  <si>
    <t>Icecream at basavanagudi roti ghar</t>
  </si>
  <si>
    <t>SelfMisc-Travel-NationalCollegeToBaiyyapanahalli-MetroCard34Rs</t>
  </si>
  <si>
    <t>travel back to mane from basavanagudi and nandishwara lunch home what a day</t>
  </si>
  <si>
    <t>SelfMisc-Purchase-Vegetables-Mahesh-GPAY366Rs</t>
  </si>
  <si>
    <t>Vegetables from mahesh store. Paid via Rajani GPAY</t>
  </si>
  <si>
    <t>SelfMisc-Bills-JioFiber-GPAY471Rs</t>
  </si>
  <si>
    <t xml:space="preserve">JIO Bill </t>
  </si>
  <si>
    <t>SelfMisc-PrahaladhParkVisit-JokaliDuckSwing-AutoCash30Rs</t>
  </si>
  <si>
    <t>Took prahaladh to park. Duck swing</t>
  </si>
  <si>
    <t>SelfMisc-PrahaladhParkVisit-WalkBackToHome-Cash10Rs</t>
  </si>
  <si>
    <t>Ate something I guess 10 rs</t>
  </si>
  <si>
    <t>SelfMisc-BringWater-Cash120Rs</t>
  </si>
  <si>
    <t>SelfMisc-PrahaladhParkVisit-GarodiyaAutoAchyutha-AutoCash30Rs</t>
  </si>
  <si>
    <t>took prahaladh to Park. Met garodiay auto for first time</t>
  </si>
  <si>
    <t>SelfMisc-Travel-BaiyyapanahalliToSrirampura-MetroCard34Rs</t>
  </si>
  <si>
    <t>Veena Stores Malleswaram Travel in metro from baiyyapanahalli to sri ram pura then walking</t>
  </si>
  <si>
    <t>SelfMisc-Eat-VeenaStores-Cash105Rs</t>
  </si>
  <si>
    <t>Veena stores Malleshwaram Idly vada kesaribath 30 30 45. 505 given 400 change given</t>
  </si>
  <si>
    <t>VeenaStores</t>
  </si>
  <si>
    <t>SelfMisc-Eat-VeenaStores-PaytmICICI55</t>
  </si>
  <si>
    <t>Veena stores Malleshwaram Coffee Sapadpaksha</t>
  </si>
  <si>
    <t>SelfMisc-Eat-VeenaStores-PaytmICICI270</t>
  </si>
  <si>
    <t>Veena stores Malleshwaram Kesari Sapad pakhsa Idly vada Parcel</t>
  </si>
  <si>
    <t>SelfMisc-Eat-CTRSagar-Cash163Rs</t>
  </si>
  <si>
    <t>CTR Sagar Coffee Goli baje Maddur vade parcel</t>
  </si>
  <si>
    <t>CTRSagar</t>
  </si>
  <si>
    <t>SelfMisc-Travel-SrirampuraChickpet-MetroCard15Rs</t>
  </si>
  <si>
    <t>After Veena CTR sagar Travel to Chickpet for chips chow chow</t>
  </si>
  <si>
    <t>SelfMisc-Eat-RameshStores-Cash280Rs</t>
  </si>
  <si>
    <t>Ramesh store raja rathanma market Ramesh stores opposite 2 KG mixture</t>
  </si>
  <si>
    <t>KRMarket</t>
  </si>
  <si>
    <t>SelfMisc-Eat-VenkateshwaraStores-Cash200Rs</t>
  </si>
  <si>
    <t>Raja rathnam market Venkateshwara two chips. Khara chips. Salt chips each 100</t>
  </si>
  <si>
    <t>SelfMisc-Travel-ChickpetToBaiyyapanahalli-MetroCard29Rs</t>
  </si>
  <si>
    <t>After veena CTR , chicpet chow chow chips .. Trvel back to baiyaapnahalli</t>
  </si>
  <si>
    <t>Walk-For10K-Outside-SendhoorCafe-PaytmICICI45Rs</t>
  </si>
  <si>
    <t>Three coffee after yoga with arun arun running friend</t>
  </si>
  <si>
    <t>SelfMisc-PrahaladhParkVisit-AutoCash30Rs</t>
  </si>
  <si>
    <t>Taking prahaldh to sadanandnagar park . Catch running auto</t>
  </si>
  <si>
    <t>SelfMisc-PrahaladhParkVisit-AutoCash50Rs</t>
  </si>
  <si>
    <t>Back from park to house. Running auto</t>
  </si>
  <si>
    <t>Work-Meeting-Ammendment1416Errors</t>
  </si>
  <si>
    <t>SelfMisc-RajaniBroughCoffeeCoconutBiscuit-Cash300Rs</t>
  </si>
  <si>
    <t>Rajani went out and bough coffee powder coconut biscuit. Me not feeling well. Onl;y 2900 steps</t>
  </si>
  <si>
    <t>Park visit on Friday. Rajani took prahaldh to park. Cash</t>
  </si>
  <si>
    <t>SelfMisc-PrahaladhParkVisit-AutoManjuShakuniPartAutoCash50Rs</t>
  </si>
  <si>
    <t>Coming back from sadanandnagar park. Met interesting auto guy who did shakuni part way back 1996. Manju</t>
  </si>
  <si>
    <t>SelfMisc-Travel-ManeToKaduMallikarjunTemple-OlaAutoGPAY310Rs</t>
  </si>
  <si>
    <t>Kadhu mallikarjun temple visit. Ola paid via GPAY</t>
  </si>
  <si>
    <t>SelfMisc-Travel-KaduMallikarjunToRaghavendraShopMalleswaramTrainStn-AutoCash40Rs</t>
  </si>
  <si>
    <t>After Kadu mallikarjuna went to Raghavendra Idly krpial aman Malleshwaram train station</t>
  </si>
  <si>
    <t>SelfMisc-Eat-Raghavendra-IdlyVadaKesaribathWithParcel-Cash490Rs</t>
  </si>
  <si>
    <t>4 plate idly, 7 plate vade , 4 plate kesari bath including parcel</t>
  </si>
  <si>
    <t>RaghavendraMalleshwaram</t>
  </si>
  <si>
    <t>SelfMisc-Eat-Raghavendra-IdlyVadaKesaribath-Cash250Rs</t>
  </si>
  <si>
    <t>Appa purchased some more kesari bath some more vade after fight</t>
  </si>
  <si>
    <t>SelfMisc-Eat-Raghavendra-CoffeeVadaMaddur-Cash50Rs</t>
  </si>
  <si>
    <t>finally drank coffee at raghavendra after breif kopa and shantha</t>
  </si>
  <si>
    <t>SelfMisc-Travel-RaghvendraMalleswaramToUmaTheatre-OlaCarCash115Rs</t>
  </si>
  <si>
    <t>Travlled from raghavendra malleshwaram to uma theatre in search of advocate nagesh. Unsuccessful</t>
  </si>
  <si>
    <t>SelfMisc-Eat-NandiniLassiBadamMilk-Cash30Rs</t>
  </si>
  <si>
    <t>Drank badam milk at nandini store in front of uma stores</t>
  </si>
  <si>
    <t>SelfMisc-Travel-UmaTheatreToEatRepeat-OlaAutoCash44Rs</t>
  </si>
  <si>
    <t>After uma theatre went to EatRepeat for tasting. Appa Insisted. It was good</t>
  </si>
  <si>
    <t>SelfMisc-Eat-EatRepeatNRColony-Cash250Rs</t>
  </si>
  <si>
    <t>Anna sambhar, ambode, sakkare pongal coffee</t>
  </si>
  <si>
    <t>EatRepeat</t>
  </si>
  <si>
    <t>SelfMisc-Purchase-EatRepeatNRColony-GheeWaterCoffee-GPAY302Rs</t>
  </si>
  <si>
    <t>Eat repeat purchased ghee paying via gpay</t>
  </si>
  <si>
    <t>SelfMisc-Travel-EatRepeatToHouse-OlaCarRajaniGPAY233Rs</t>
  </si>
  <si>
    <t>After eat repeat came back to home in Ola car paid via GPAY</t>
  </si>
  <si>
    <t>SelfMisc-Prahaladh-PolioVaccination-CashVegetables60Rs</t>
  </si>
  <si>
    <t>Rajani bought vegetables while taking Prahaladh to polio</t>
  </si>
  <si>
    <t>Walk-For10K-Outside-PrahaladhParkVisit-Cash30Rs</t>
  </si>
  <si>
    <t>Rajani took prahaladh to park in auto . Sadaananadnagar</t>
  </si>
  <si>
    <t>SelfMisc-Travel-HouseToPhoenixMall-OlaAutoCash114Rs</t>
  </si>
  <si>
    <t>Went to phoenix mall . Went in ola auto. Paid in cash</t>
  </si>
  <si>
    <t>SelfMisc-Eat-PhoenixMallAllPlus-YellowShirtCash1700Rs</t>
  </si>
  <si>
    <t>Purchased all plus yello t shirt from Phoenix mall.</t>
  </si>
  <si>
    <t>Nagendra</t>
  </si>
  <si>
    <t>AllPlus</t>
  </si>
  <si>
    <t>SelfMisc-Eat-PhoenixMallMadOverDonuts-GPAY104Rs</t>
  </si>
  <si>
    <t xml:space="preserve">Ate donuts in phoenixmall MOD. </t>
  </si>
  <si>
    <t>MOD</t>
  </si>
  <si>
    <t>SelfMisc-Eat-PhoenixMallKFC-GPAY427Rs</t>
  </si>
  <si>
    <t>KFC Burget Class burger meal. Zinger burger meal</t>
  </si>
  <si>
    <t>KFC</t>
  </si>
  <si>
    <t>SelfMisc-Eat-PhoenixMallShivSagar-GPAY190Rs</t>
  </si>
  <si>
    <t>Shiv sagar chole batura for phrahaldh</t>
  </si>
  <si>
    <t>ShivSagar</t>
  </si>
  <si>
    <t>SelfMisc-Eat-UdupiParkInFrontOfPhoenix-GPAY99Rs</t>
  </si>
  <si>
    <t>After came out of mall. Went to udupi park for ice cream for prahaladh and water bottle</t>
  </si>
  <si>
    <t>SelfMisc-Travel-PhoenixToHouse-OlaCarGPAY149Rs</t>
  </si>
  <si>
    <t>After udupi park. Came by Rajani Ola car. Came to house</t>
  </si>
  <si>
    <t>SelfMisc-Purchase-BrindaDeviMedicals-RajaniGPAY179Rs</t>
  </si>
  <si>
    <t>Prahaladh fell sick. Medicines. Rajani bought</t>
  </si>
  <si>
    <t>BrindaDevi</t>
  </si>
  <si>
    <t>Walk-For10K-Outside-SendhoorCafe-2TeaCash24Rs</t>
  </si>
  <si>
    <t>Took 2 tea after yoga. Arun Sendhoor Café</t>
  </si>
  <si>
    <t>SelfMisc-Eat-BondaAngadi-NagPaytmICICI80Rs</t>
  </si>
  <si>
    <t>Coming back from yoga. Took Bonda from Kpalya arali kattel</t>
  </si>
  <si>
    <t>Bonda</t>
  </si>
  <si>
    <t>SelfMisc-Eat-NewBakery-NagPaytmICICI60Rs</t>
  </si>
  <si>
    <t>Took bread bun from new bakery next to mahesh vegetables</t>
  </si>
  <si>
    <t>IyeangarBakery</t>
  </si>
  <si>
    <t>SelfMisc-Eat-Biscuits-NagPaytmICICI65Rs</t>
  </si>
  <si>
    <t>Purchased biscuits. Marie bourbourn hide and seek</t>
  </si>
  <si>
    <t>OppSAP</t>
  </si>
  <si>
    <t>SelfMisc-Vegetables-MaheshStore-RajaniGPAY356Rs</t>
  </si>
  <si>
    <t>Rajani Grocery</t>
  </si>
  <si>
    <t>SelfMisc-Bills-GasCylinder-AmazonPay903Rs</t>
  </si>
  <si>
    <t>Cylinder Amazon pay</t>
  </si>
  <si>
    <t>AmazonPay</t>
  </si>
  <si>
    <t>SelfMisc-ClothesStiching-IndianTailors</t>
  </si>
  <si>
    <t>SelfMisc-Purchase-Grocery-SAPPaytmICICI128Rs</t>
  </si>
  <si>
    <t>In evening went to stiching the clothes for upcoming USA trip. Purchased SAP grocery and walking rajani</t>
  </si>
  <si>
    <t>Walk-For10K-Outside-SendhoorCafe-2TeaPaytmICICI24Rs</t>
  </si>
  <si>
    <t>Walk-For10K-Outside-SendhoorCafe-5MasalaVadaCash50Rs</t>
  </si>
  <si>
    <t>After talking to arun, purchased 5 masala vada packing from sendhoor café</t>
  </si>
  <si>
    <t>SelfMisc-Purchase-Diaper-AmazonPay741Rs</t>
  </si>
  <si>
    <t>Purchased 3XL diaper from amazon</t>
  </si>
  <si>
    <t>Prahaladh</t>
  </si>
  <si>
    <t>SelfMisc-Purchase-RajaniElNeerHoovu-Cash240Rs</t>
  </si>
  <si>
    <t>For going to attibele . Rajani purchased elneer hoova</t>
  </si>
  <si>
    <t>SelfMisc-Eat-PrithviGrand-SriSaiFoodsGPAY745Rs</t>
  </si>
  <si>
    <t>After attibele, ate at prithvi grand kaali dosa, gobi manchurian, stuffed paratha butter</t>
  </si>
  <si>
    <t>AttibeleSaiSagar</t>
  </si>
  <si>
    <t>SelfMisc-Travel-ToAndFroAttibele-8Hrs80KmsMuniRajuGPAY1700Rs</t>
  </si>
  <si>
    <t xml:space="preserve">Attibele Friday appa crying visit Ola Car Travel cancelled. Same amount ola driver dropped us and picked us back. </t>
  </si>
  <si>
    <t>SelfMisc-Travel-BaiyapanahalliToIndiranagar-MetroCard15Rs</t>
  </si>
  <si>
    <t>Big travelling day. Here to udupi park . Metro and walking</t>
  </si>
  <si>
    <t>SelfMisc-Eat-UdupiPark-2IdlyPaytmICICI30Rs</t>
  </si>
  <si>
    <t xml:space="preserve">Ate at udupi park 6th cross 2 ildy 2 </t>
  </si>
  <si>
    <t>SelfMisc-Eat-UdupiPark-2Vada1Kesari1CoffeePaytmICICI102Rs</t>
  </si>
  <si>
    <t>Ate at udupi park 2 vada 1 kesari bath 1 coffee</t>
  </si>
  <si>
    <t>SelfMisc-Travel-CMHToICICIDirectCavuerySchool-OlaAutoCash50Rs</t>
  </si>
  <si>
    <t>After ICICI disappointment and SBI happy went to ICICI Direct</t>
  </si>
  <si>
    <t>NagOla</t>
  </si>
  <si>
    <t>SelfMisc-Drink-IcecreamMysorePak-NandiniAshaJPaytmICICI50Rs</t>
  </si>
  <si>
    <t>Ate at nandini booth next to cauvery school upward walking. Cone icream choclate not good. Mysore pak</t>
  </si>
  <si>
    <t>Nandhini</t>
  </si>
  <si>
    <t>SelfMisc-Drink-IndirangarGaneshaFruitJuice-GrapePaytmICICI30Rs</t>
  </si>
  <si>
    <t>After central bank checking drank at Ganesh fruit juice centre indiranagar</t>
  </si>
  <si>
    <t>GaneshaFruitJuice</t>
  </si>
  <si>
    <t>SelfMisc-Travel-IndiranagarToWrongNALSBILocation-OlaCarCash100Rs</t>
  </si>
  <si>
    <t>Took ola to wrong NAL SBI location .Google misguided me</t>
  </si>
  <si>
    <t>SelfMisc-Travel-BMTC-ManipalToCorporation-Cash20Rs</t>
  </si>
  <si>
    <t>After SBI NAL . No forex. Took bus to SN refreshments. First stop corporation</t>
  </si>
  <si>
    <t>BMTC</t>
  </si>
  <si>
    <t>SelfMisc-Travel-BMTC-CorporationToJPNAgar2ndPhase-Cash20Rs</t>
  </si>
  <si>
    <t>After corporation . Towards JP Nagar. 215 series jamboo savari dinne bus. SN refreshment</t>
  </si>
  <si>
    <t>SelfMisc-Eat-SNRefreshments-2Idly2Vada2Coffee1Kesari-Cash127Rs</t>
  </si>
  <si>
    <t>SN refreshments. Chutney good. Sambhar not good. 2 vada 2 idly 2 coffee 1 kesari bath</t>
  </si>
  <si>
    <t>SNRefreshments</t>
  </si>
  <si>
    <t>SelfMisc-Eat-SNRefreshments-5Vada2KesariParcel-Cash160Rs</t>
  </si>
  <si>
    <t>SN refreshment. Parcel 5 vada. 2 Kesari bath</t>
  </si>
  <si>
    <t>SelfMisc-Eat-SNRefreshments-WaterBottle-Cash20Rs</t>
  </si>
  <si>
    <t>SN refreshment purchased bottle of water</t>
  </si>
  <si>
    <t>SelfMisc-Travel-JPNagarToBaiyappanahalli-MetroCard48Rs</t>
  </si>
  <si>
    <t>Travelled from JPNAgar to Baiyappanahalli via metro, using metro card</t>
  </si>
  <si>
    <t>SelfMisc-SetUpZerodhaAccount-PaytmICICI200Rs</t>
  </si>
  <si>
    <t>Set up new Zerodha account</t>
  </si>
  <si>
    <t>Zerodha</t>
  </si>
  <si>
    <t>SelfMisc-HairCutShaving-Cash150Rs</t>
  </si>
  <si>
    <t>Had hair in krishnainpalya after long time. Also shaving . Blue dart call disturbance. Rajani did not pick call</t>
  </si>
  <si>
    <t>Beauty</t>
  </si>
  <si>
    <t>Barber</t>
  </si>
  <si>
    <t>SelfMisc-Travel-ToGopalanSignatureMall-OlaAutoCash63Rs</t>
  </si>
  <si>
    <t>For iphone repair to Signature mall. Ola auto cash</t>
  </si>
  <si>
    <t>SelfMisc-Icare-AppleIPhoneRepair-RahulGhatKeyGPAY600Rs</t>
  </si>
  <si>
    <t>Apple</t>
  </si>
  <si>
    <t>SelfMisc-Icare-SignatureMall-LondonBusPrahaladhCash100Rs</t>
  </si>
  <si>
    <t>Prahaldh signature mall wanted to go to London bus. Rajani took him 2 rounds</t>
  </si>
  <si>
    <t>Play</t>
  </si>
  <si>
    <t>Gopalan</t>
  </si>
  <si>
    <t>SelfMisc-Icare-SignatureMall-PolarBearMangoCash120Rs</t>
  </si>
  <si>
    <t>Went to gopalan mall for iphone repair . Ate mango ice cream for Prahaladh</t>
  </si>
  <si>
    <t>SelfMisc-Icare-SignatureMall-PolarBearMangoCash80Rs</t>
  </si>
  <si>
    <t>Signature mall took magno polar bear icecream for prahaldh crying</t>
  </si>
  <si>
    <t>SelfMisc-Eat-Gangothri-GPAY530Rs</t>
  </si>
  <si>
    <t>Front of signature mall Krishna gangothri ate multiple items</t>
  </si>
  <si>
    <t>Gangothri</t>
  </si>
  <si>
    <t>SelfMisc-Travel-MovingAuto-Cash100Rs</t>
  </si>
  <si>
    <t>Waited for auto and final got</t>
  </si>
  <si>
    <t>SelfMisc-ChitChatWithPratheep-AgarwalPackersMovers</t>
  </si>
  <si>
    <t>Walk-For10K-Outside-SendhoorCafe-2TeaPaytmICICI30Rs</t>
  </si>
  <si>
    <t>drinking tea march sendhoor café</t>
  </si>
  <si>
    <t>SelfMisc-Travel-Metro-BaiyyapanahalliToIndiranagar-MetroCard15Rs</t>
  </si>
  <si>
    <t>Travel to indiranagar for shoe belt purchase fly to america</t>
  </si>
  <si>
    <t>SelfMisc-Eat-GaneshFruitIndiranagar-PaytmICICI35Rs</t>
  </si>
  <si>
    <t>After central bank visit drink fruit ganesh juice</t>
  </si>
  <si>
    <t>SelfMisc-Purchase-200Dollars-EBIX-PaytmICICI11920Rs</t>
  </si>
  <si>
    <t>EBIX change 200 dollars inside indiranagar front of kaveri</t>
  </si>
  <si>
    <t>Work</t>
  </si>
  <si>
    <t>EBIX</t>
  </si>
  <si>
    <t>SelfMisc-Eat-VarrierBakeryIndiranagarSnackShop-PaytmICICI270Rs</t>
  </si>
  <si>
    <t>Varrier bakery in indiranagar took snack jaggery bread</t>
  </si>
  <si>
    <t>Varrier</t>
  </si>
  <si>
    <t>SelfMisc-Travel-BMTCBus-IndiraToCMH-Cash10Rs</t>
  </si>
  <si>
    <t>Went to collect resham saree in bus from indiranagar to cmh</t>
  </si>
  <si>
    <t>SelfMisc-Eat-CalcuttaVictoriaHouse-PaytmICICI60Rs</t>
  </si>
  <si>
    <t>Ate samosa and jilebi in calcutta victoria house</t>
  </si>
  <si>
    <t>CalcuttaVictoriaHouse</t>
  </si>
  <si>
    <t>SelfMisc-Eat-TheRameshwaramCafe-Cash130Rs</t>
  </si>
  <si>
    <t>Ate at rameshwaram café. Idly dosa</t>
  </si>
  <si>
    <t>SelfMisc-Travel-BMTCBus-12ThMainToKFC-Cash5Rs</t>
  </si>
  <si>
    <t>Caught bus from 12th main to KFC</t>
  </si>
  <si>
    <t>SelfMisc-Travel-Metro-IndiranagarToBaiyyapanahalli-MetroCard15Rs</t>
  </si>
  <si>
    <t>From KFC indiranagar metro to house in metro</t>
  </si>
  <si>
    <t>SelfMisc-Grocery-SAPStores-RajaniGPAY1566Rs</t>
  </si>
  <si>
    <t>Night walked with rajani sap stores</t>
  </si>
  <si>
    <t>SelfMisc-Walk-IndianShop-KhadirRajaniGPAY800Rs</t>
  </si>
  <si>
    <t>Khadir shop</t>
  </si>
  <si>
    <t>Khadhir</t>
  </si>
  <si>
    <t>SelfMisc-Fruits-MaheshStore-Cash300Rs</t>
  </si>
  <si>
    <t>Grocery in mahesh stop. Walking with rajani</t>
  </si>
  <si>
    <t>one day before america. Yoga</t>
  </si>
  <si>
    <t>SelfMisc-GuideAppolloRTPCR-ToHouse-RajaniGPAY750Rs</t>
  </si>
  <si>
    <t>RTPCR test one day before americal travel</t>
  </si>
  <si>
    <t>SelfMisc-Bills-Paper-Satyanarayan-RajaniGPAY300Rs</t>
  </si>
  <si>
    <t>Paper bills every month. For month of feruary</t>
  </si>
  <si>
    <t>Work-Meeting-PJMXP-MeetingWithVendors</t>
  </si>
  <si>
    <t>SelfMisc-GetReady-ForAmericaTrip-XeroxPrinter-PaytmICICI100Rs</t>
  </si>
  <si>
    <t>America trip all xerox</t>
  </si>
  <si>
    <t>Xerox</t>
  </si>
  <si>
    <t>SelfMisc-Purchase-IronClothes-Cash100Rs</t>
  </si>
  <si>
    <t>Got all clothes ironed. Rajani gave old krishnainpalya. Nagendra went in search at 10 PM. Round and round</t>
  </si>
  <si>
    <t>Iron</t>
  </si>
  <si>
    <t>SelfMisc-Travel-OlaAuto-Cash121Rs</t>
  </si>
  <si>
    <t>Travel to puma store for purchase of shoes on travel day</t>
  </si>
  <si>
    <t>SelfMisc-Purchase-PumaStoresIndiranagar-ICICICard6000Rs</t>
  </si>
  <si>
    <t>Purchased shoes at puma</t>
  </si>
  <si>
    <t>ICICICard</t>
  </si>
  <si>
    <t>Puma</t>
  </si>
  <si>
    <t>SelfMisc-Purchase-JockeyStoreAGILINTIMA-ICICICard1694Rs</t>
  </si>
  <si>
    <t>Purchase clothes at jockey next to puma</t>
  </si>
  <si>
    <t>SelfMisc-Eat-UdupiPark-Cash130Rs</t>
  </si>
  <si>
    <t>Ate at udupi park</t>
  </si>
  <si>
    <t>SelfMisc-Purchase-RamdevMedicals-ICICICard309Rs</t>
  </si>
  <si>
    <t>Purchase medicines for travel along with mask</t>
  </si>
  <si>
    <t>RamdevMedicals</t>
  </si>
  <si>
    <t>SelfMisc-Purchase-DubaiMarketIndiranagar-BeltPaytmICICI900Rs</t>
  </si>
  <si>
    <t>Purchased belt at dubai market in inidranagar</t>
  </si>
  <si>
    <t>DubaiMarket</t>
  </si>
  <si>
    <t>SelfMisc-Travel-IndiranagarToBaiyappanahalli-MetroCard15Rs</t>
  </si>
  <si>
    <t>Traveled from indiranagar to house</t>
  </si>
  <si>
    <t>SelfMisc-PrintOut-RTPCRKPalya-Cash20Rs</t>
  </si>
  <si>
    <t>RT PCR test print out on day of travelling</t>
  </si>
  <si>
    <t>SelfMisc-Purchase-PampersAmazon-AmazonPay731Rs</t>
  </si>
  <si>
    <t>Purchased pampers from amazon</t>
  </si>
  <si>
    <t>Pampers</t>
  </si>
  <si>
    <t>SelfMisc-Bills-ElectricityGroundFloor-AmazonPay387Rs</t>
  </si>
  <si>
    <t>Bills for ground floor</t>
  </si>
  <si>
    <t>SelfMisc-Bills-SecondFloor-AmazonPay1708Rs</t>
  </si>
  <si>
    <t>Bills for first floor</t>
  </si>
  <si>
    <t>SelfMisc-Bills-Jio-JioMobility-GPAY395Rs</t>
  </si>
  <si>
    <t>Bills for jio mobile phone 9986257220 3 months 395rs</t>
  </si>
  <si>
    <t>Travel-Redmond-AirportDrop-Cash950Rs</t>
  </si>
  <si>
    <t>Travel to america cab. This got reimbursed</t>
  </si>
  <si>
    <t>AirportTaxi</t>
  </si>
  <si>
    <t>SelfMisc-Bills-Hotstar-NoviDigital-GPAY1499Rs</t>
  </si>
  <si>
    <t>Hotstar re subscribed from america. Arun did not give his share. Settled with yoga class :-(</t>
  </si>
  <si>
    <t>Hotstar</t>
  </si>
  <si>
    <t>SelfMisc-Eat-PoojaVeg-PaytmICICI70Rs</t>
  </si>
  <si>
    <t>Ate vada at pooja veg and then parcel also</t>
  </si>
  <si>
    <t>SelfMisc-Eat-PoojaVeg-ParcelPaytmICICI220Rs</t>
  </si>
  <si>
    <t>Pooja veg parcel</t>
  </si>
  <si>
    <t>SelfMisc-Travel-ToUpaharDarshiniSouthEnd-OlaAutoCash270Rs</t>
  </si>
  <si>
    <t xml:space="preserve">south end upahara darshini ugadi veg oota </t>
  </si>
  <si>
    <t>SelfMisc-Travel-SouthEndToKuvempu-MetroCard30Rs</t>
  </si>
  <si>
    <t>after upahar went to navarang for watching appu last movie</t>
  </si>
  <si>
    <t>SelfMisc-Watch-JamesMovie-Cash150Rs</t>
  </si>
  <si>
    <t>James movie navarang theatre movie watch app u last movie</t>
  </si>
  <si>
    <t>Navarang</t>
  </si>
  <si>
    <t>SelfMisc-Watch-JamesMovie-Cash70Rs</t>
  </si>
  <si>
    <t>ate something in james movie navarang theatre rajajainagar</t>
  </si>
  <si>
    <t>SelfMisc-Travel-BMTCBus-TowardsCTRCash10Rs</t>
  </si>
  <si>
    <t>Went to CTR via bus. 2 stops 10 rupees walked around a bit after getting down</t>
  </si>
  <si>
    <t>SelfMisc-Eat-CTR-GolBajeWaterCoffeeCash88Rs</t>
  </si>
  <si>
    <t>SelfMisc-Travel-BMTCBus-TowardsMantriCash5Rs</t>
  </si>
  <si>
    <t>then after CTR went to mantri mall metro station in bus</t>
  </si>
  <si>
    <t>SelfMisc-Travel-MalleshwaramToMane-MetroCard30Rs</t>
  </si>
  <si>
    <t>from malleshwaram to mane metro card</t>
  </si>
  <si>
    <t>SelfMisc-Tickets-Movie-BookMyShowRRR-PaytmICICI269Rs</t>
  </si>
  <si>
    <t>next day after james went to RRR booked via book mys how</t>
  </si>
  <si>
    <t>BookMyShow</t>
  </si>
  <si>
    <t>SelfMisc-Bills-RajaniPaid-BigBasket-GPAY3304Rs</t>
  </si>
  <si>
    <t>Rajani paid in google play store</t>
  </si>
  <si>
    <t>Bigbasket</t>
  </si>
  <si>
    <t>SelfMisc-Eat-SandarshiniCash100Rs</t>
  </si>
  <si>
    <t>before going to RRR movie ate at sandarshini</t>
  </si>
  <si>
    <t>Sandarshini</t>
  </si>
  <si>
    <t>SelfMisc-Bills-RajaniPaid-GMSVegetables-GPAY697Rs</t>
  </si>
  <si>
    <t>Mahesh vegetables Rajani paid krishnainpalya</t>
  </si>
  <si>
    <t>SelfMisc-Bills-RajaniPaid-WaterRamadossTmzl-GPAY100Rs</t>
  </si>
  <si>
    <t>paid for water ramadoss</t>
  </si>
  <si>
    <t>SelfMisc-Eat-BakeryCash83Rs</t>
  </si>
  <si>
    <t>coming back in front of RRR chethan theatre purchased some bakery items</t>
  </si>
  <si>
    <t>SelfMisc-Eat-CoffeeHotel10Rs</t>
  </si>
  <si>
    <t>had coffee at hotel adjacent to bakery in front of gopalan chethan theatre mall RRR movie</t>
  </si>
  <si>
    <t>Hotel</t>
  </si>
  <si>
    <t>Walk-For10K-Outside-SendhoorCafe-CoffeePaytmICICI30Rs</t>
  </si>
  <si>
    <t>SelfMisc-Eat-PoojaDosaCamp-PaytmICICI40Rs</t>
  </si>
  <si>
    <t>SelfMisc-Travel-BaiyyapanahalliToNationalCollege-Cash35Rs</t>
  </si>
  <si>
    <t xml:space="preserve">aralimara panipuri in metro rajani cash nagendra card </t>
  </si>
  <si>
    <t>SelfMisc-Travel-BaiyyapanahalliToNationalCollege-Card34Rs</t>
  </si>
  <si>
    <t>SelfMisc-Travel-MetroToAralimaraPaanipuriOla-VenuGopi0005GPAY53Rs</t>
  </si>
  <si>
    <t>Take auto from national college to aralimara panipuri</t>
  </si>
  <si>
    <t>SelfMisc-Eat-AralimaraChatUmatheatre-PuneethHegdeGPAY80Rs</t>
  </si>
  <si>
    <t>Ate chats round 1 aralamara paani puri</t>
  </si>
  <si>
    <t>AralimaraPanipuri</t>
  </si>
  <si>
    <t>SelfMisc-Eat-AralimaraChatUmatheatre-PuneethHegdeGPAY100Rs</t>
  </si>
  <si>
    <t>Ate chats round 2 aralamara paani puri</t>
  </si>
  <si>
    <t>Ate chats round 3 aralamara paani puri</t>
  </si>
  <si>
    <t>SelfMisc-Eat-By2Coffee-GPAYBy2CofeeChamrajpet-GPAY80Rs</t>
  </si>
  <si>
    <t>After aralimara panipuri went to By 2 Coffee in front of it</t>
  </si>
  <si>
    <t>By2Coffee</t>
  </si>
  <si>
    <t>SelfMisc-Eat-By2Coffee-BrahmeeSweetsGPAY50Rs</t>
  </si>
  <si>
    <t>Purchased some sweet next to By2Coffee</t>
  </si>
  <si>
    <t>SelfMisc-Eat-By2Coffee-GPAYBy2CofeeChamrajpet-GPAY20Rs</t>
  </si>
  <si>
    <t>then purchased some coffee in by 2 coffee</t>
  </si>
  <si>
    <t>SelfMisc-Travel-UmaTheatreToHome-OlaCarSagarSagarGPAY254Rs</t>
  </si>
  <si>
    <t>Booked auto full from Uma theatre to mane after aralimara pani puri by 2 coffee</t>
  </si>
  <si>
    <t>Walk-For10K-Outside-SendhoorCafe-PaytmICICI40Rs</t>
  </si>
  <si>
    <t>SelfMisc-Purchase-NandiniGhee-PaytmICICI250Rs</t>
  </si>
  <si>
    <t>Purchased nandhini ghee after sendhoor café adjacent to puran medicals</t>
  </si>
  <si>
    <t>SelfMisc-Bills-ElectricitySecondFloor-GPAY1896Rs</t>
  </si>
  <si>
    <t>Electricity Bill for march second floor</t>
  </si>
  <si>
    <t>SelfMisc-Bills-ElectricityGroundFloor-GPAY396Rs</t>
  </si>
  <si>
    <t>electricity bill for march ground floor</t>
  </si>
  <si>
    <t>SelfMisc-Bills-IndaneGas-GPAY953Rs</t>
  </si>
  <si>
    <t>Indane gas for march</t>
  </si>
  <si>
    <t>SelfHelp-Read-30DayHabitChange-Completed30Chapters</t>
  </si>
  <si>
    <t>SelfMisc-Shopping-DesiMela-Sreenivasa-GPAY500Rs</t>
  </si>
  <si>
    <t>Duplicate</t>
  </si>
  <si>
    <t>SelfMisc-Eat-HomeToJayanagarDoseManjanna-OlaAuto-Cash254Rs</t>
  </si>
  <si>
    <t>Jayanagar Desi mela travel to jayanagar</t>
  </si>
  <si>
    <t>SelfMisc-Eat-Jayanagar4thBlock-DoseManjannaGaneshM-GPAY300Rs</t>
  </si>
  <si>
    <t>Jayanagar Desi mela - Eat at dose manjanna round 1</t>
  </si>
  <si>
    <t>DoseManjanna</t>
  </si>
  <si>
    <t>SelfMisc-Eat-Jayanagar4thBlock-DoseManjannaGaneshM-GPAY40Rs</t>
  </si>
  <si>
    <t>Jayanagar Desi mela - Eat at dose manjanna round 2</t>
  </si>
  <si>
    <t>SelfMisc-Shopping-Jayanagar4thBlock-MonkeyPrahaladhMohammed-GPAY250Rs</t>
  </si>
  <si>
    <t>Jayanagar Desi mela - Purchased stuffed monkey for prhaladh</t>
  </si>
  <si>
    <t>Jayanagar4thBlock</t>
  </si>
  <si>
    <t>SelfMisc-Shopping-DesiMela-RamIndiaKitchenNammaFilterCoffee-GPAY120Rs</t>
  </si>
  <si>
    <t>walked all the way to 4th block namma filter coffee</t>
  </si>
  <si>
    <t>FilterCoffeeJayanagar</t>
  </si>
  <si>
    <t>SelfMisc-Shopping-DesiMela-RamIndiaKitchenNammaFilterCoffee-GPAY45Rs</t>
  </si>
  <si>
    <t>another round namma filter coffee</t>
  </si>
  <si>
    <t>SelfMisc-Shopping-DesiMela-SrinivasV-GPAY50Rs</t>
  </si>
  <si>
    <t xml:space="preserve">Jayanagar Desi mela purchase - </t>
  </si>
  <si>
    <t>JayanagarDesiMela</t>
  </si>
  <si>
    <t>SelfMisc-Shopping-DesiMela-GrameenaSanthe-GPAY700Rs</t>
  </si>
  <si>
    <t>SelfMisc-Shopping-DesiMela-VenuGopala-GPAY500Rs</t>
  </si>
  <si>
    <t>SelfMisc-Shopping-DesiMela-PocketGroceries-GPAY140Rs</t>
  </si>
  <si>
    <t>SelfMisc-Shopping-DesiMela-PrahaladhRides-Cash200Rs</t>
  </si>
  <si>
    <t>SelfMisc-Shopping-JayanagarDesiMela-AshaRajuPaytmICICI250Rs</t>
  </si>
  <si>
    <t>SelfMisc-Shopping-JayanagarDesiMela-ChandraShekharPaytmICICI170Rs</t>
  </si>
  <si>
    <t>SelfMisc-Shopping-JayanagarDesiMela-BharathPePaytmICICI200Rs</t>
  </si>
  <si>
    <t>SelfMisc-Shopping-JayanagarDesiMela-MaheshNRaiPaytmICICI50Rs</t>
  </si>
  <si>
    <t>SelfMisc-Shopping-JayanagarDesiMela-ShamanthRameshPaytmICICI50Rs</t>
  </si>
  <si>
    <t>SelfMisc-Shopping-JayanagarDesiMela-EatICeCreamCash100Rs</t>
  </si>
  <si>
    <t>SelfMisc-Travel-JayanagarDesiMelaToVidyarthiBhavan-OlaAutoKarthikRPaytmICICI88Rs</t>
  </si>
  <si>
    <t>After jayanagar desi mela went to vidyarthi bhavan for eating</t>
  </si>
  <si>
    <t>SelfMisc-Eat-VidyarthiBhavan-Cash300Rs</t>
  </si>
  <si>
    <t>Eat at vidhyarthi bhavan.</t>
  </si>
  <si>
    <t>SelfMisc-Eat-Basavanagudi-FlowerCash100Rs</t>
  </si>
  <si>
    <t>flower purchase at basavanagudi after vidyarthi bhavan</t>
  </si>
  <si>
    <t>SelfMisc-Eat-Basavanagudi-FruitCash200Rs</t>
  </si>
  <si>
    <t>Fruit purchase after flower at basavanagudi</t>
  </si>
  <si>
    <t>SelfMisc-Eat-Basavanagudi-FruitsomeNewFruitCash200Rs</t>
  </si>
  <si>
    <t>Some new fruit at basavanagudi fruit shop</t>
  </si>
  <si>
    <t>SelfMisc-Travel-BasavanagudiToHome-OlaCar-Cash278Rs</t>
  </si>
  <si>
    <t>After all purchase basavanagudi to home</t>
  </si>
  <si>
    <t>Walk-For10K-Outside-SendhoorCafe-TeaPaytmICICI24Rs</t>
  </si>
  <si>
    <t>SelfMisc-Travel-OlaCar-GPAY108Rs</t>
  </si>
  <si>
    <t>Travel ola car to purchase paints</t>
  </si>
  <si>
    <t>SelfMisc-Buy-AsianPaintsSecondFloorPaint-PeeYesGPAY14525Rs</t>
  </si>
  <si>
    <t>purchase bulk of asian paints big purchase 15000 rs</t>
  </si>
  <si>
    <t>Paint</t>
  </si>
  <si>
    <t>AsianPaints</t>
  </si>
  <si>
    <t>SelfMisc-Travel-PaintsToHouse-AutoCash150Rs</t>
  </si>
  <si>
    <t>Asian paint fight with rajani two separate ola autos</t>
  </si>
  <si>
    <t>SelfMisc-Travel-PaintsToHouse-RajaniFightSeparateOla-Cash95Rs</t>
  </si>
  <si>
    <t>Rajani separate auto</t>
  </si>
  <si>
    <t>SelfMisc-Bills-AirtelOneYear-GPAY1799Rs</t>
  </si>
  <si>
    <t xml:space="preserve">Rajani purchased one year airtel </t>
  </si>
  <si>
    <t>SelfHelp-Read-30DayHabitChange-Completed41To60Chapters</t>
  </si>
  <si>
    <t>SelfHelp-Read-30DayHabitChange-EachChapter3Mins20Chapters</t>
  </si>
  <si>
    <t>SelfMisc-Eat-PoojaDosaCamp-PaytmICICI140Rs</t>
  </si>
  <si>
    <t>SelfMisc-Bills-Paper-SathyanarayanNayakGPAY340Rs</t>
  </si>
  <si>
    <t>Paper bills every month. For month of march</t>
  </si>
  <si>
    <t>SelfMisc-Bills-Water-TMZLGPAY120Rs</t>
  </si>
  <si>
    <t>SelfMisc-Travel-UttamSagarRammurthy-MunikrishnaGPAY88Rs</t>
  </si>
  <si>
    <t>Travel to uttam sagar before going to asian paints</t>
  </si>
  <si>
    <t>SelfMisc-Eat-UttamSagarWentForAsianPaints-GPAY150Rs</t>
  </si>
  <si>
    <t>SelfMisc-Eat-UttamSagarWentForAsianPaints-GPAY285Rs</t>
  </si>
  <si>
    <t>SelfMisc-Eat-UttamSagarWentForAsianPaints-GPAY36Rs</t>
  </si>
  <si>
    <t>SelfMisc-Buy-AsianPaintsSecondFloorPaint-PeeYesGPAY9630Rs</t>
  </si>
  <si>
    <t>Asian paint bulk purchase</t>
  </si>
  <si>
    <t>SelfMisc-Travel-AsianPaintsToHouse-Cash150Rs</t>
  </si>
  <si>
    <t>Travel from asian paints to house</t>
  </si>
  <si>
    <t>SelfHelp-Read-30DayHabitChange-Completed61To80Chapters</t>
  </si>
  <si>
    <t>SelfHelp-Read-30DayHabitChange-Completed81To90Chapters</t>
  </si>
  <si>
    <t>SelfMisc-Eat-PoojaVeg-GPAY50Rs</t>
  </si>
  <si>
    <t>Eat at pooja Veg</t>
  </si>
  <si>
    <t>SelfMisc-Eat-PoojaVeg-GPAY255Rs</t>
  </si>
  <si>
    <t>SelfMisc-Bills-WaterRamdoss-GPAY150Rs</t>
  </si>
  <si>
    <t>SelfMisc-Travel-HomeToCommercialStreet-UberAutoGPAY164Rs</t>
  </si>
  <si>
    <t>Prahaladh Cloth Purchase - Travel to commerical street</t>
  </si>
  <si>
    <t>Uber</t>
  </si>
  <si>
    <t>SelfMisc-Eat-ShivSagarCommercialStreet-RajaniGPAY540Rs</t>
  </si>
  <si>
    <t>Prahaladh Cloth Purchase - Eat at shiva sagar</t>
  </si>
  <si>
    <t>SelfMisc-Purchase-CommercialStreetTaps-Cash2250Rs</t>
  </si>
  <si>
    <t>Prahaladh Cloth Purchase - Purchase Taps commercial street before temple visit</t>
  </si>
  <si>
    <t>House</t>
  </si>
  <si>
    <t>Taps</t>
  </si>
  <si>
    <t>SelfMisc-Purchase-CommercialStreetPaint-GPAY900Rs</t>
  </si>
  <si>
    <t>Prahaladh Cloth Purchase - Commerical street paint before vtemple visit</t>
  </si>
  <si>
    <t>SelfMisc-Walk-TowardsPadmaShreePrahaladhDress-GPAY2740Rs</t>
  </si>
  <si>
    <t xml:space="preserve">Prahaladh Cloth Purchase - Padma Shree Comercial street </t>
  </si>
  <si>
    <t>PadmaShree</t>
  </si>
  <si>
    <t>SelfMisc-Travel-OlaCar-CommercialToHome-GPAY146Rs</t>
  </si>
  <si>
    <t>Prahaladh Cloth Purchase - Travel back to home from commercial street</t>
  </si>
  <si>
    <t>SelfMisc-Eat-SendhoorCafe-PaytmICICI47Rs</t>
  </si>
  <si>
    <t>SelfMisc-Grocery-SAPCorner-GPAY736Rs</t>
  </si>
  <si>
    <t>SAP Corner Purchase Grocery</t>
  </si>
  <si>
    <t>SelfMisc-Grocery-GMSVegetable-GPAY120Rs</t>
  </si>
  <si>
    <t>SelfMisc-Grocery-Revanna-GPAY75Rs</t>
  </si>
  <si>
    <t>Revanna Grocery</t>
  </si>
  <si>
    <t>Revanna</t>
  </si>
  <si>
    <t>SelfMisc-Grocery-BrindaDeviMedicals-GPAY214Rs</t>
  </si>
  <si>
    <t>Brinda devi medicals</t>
  </si>
  <si>
    <t>SelfMisc-Discussion-AsianPaintsNewItems-GPAY2580Rs</t>
  </si>
  <si>
    <t>Asian paint new items</t>
  </si>
  <si>
    <t>SelfMisc-DiscussWithPainters</t>
  </si>
  <si>
    <t>SelfMisc-Eat-Purchase-BiscuitGPAY40Rs</t>
  </si>
  <si>
    <t>SelfMisc-Eat-Purchase-BreadCash50Rs</t>
  </si>
  <si>
    <t>Bread krishnainpalya</t>
  </si>
  <si>
    <t>Biscusits krishnainpaly</t>
  </si>
  <si>
    <t>SelfMisc-Travel-YogaClassToUttamSagarAsianPaints-Cash24Rs</t>
  </si>
  <si>
    <t>After yoga class went to asian paint forsome purchase</t>
  </si>
  <si>
    <t>SelfMisc-Bills-Arun-Cash4000Rs</t>
  </si>
  <si>
    <t>Gave 4000 to arun . Including dollar conversion</t>
  </si>
  <si>
    <t>SelfMisc-Purchase-AsianPaintsPeeYes-Cash800Rs</t>
  </si>
  <si>
    <t>purchase stuff frfom asiain paints in pee yes hardware rammurthynagar</t>
  </si>
  <si>
    <t>SelfMisc-Travel-AsianPaintsToHome-UberAutoCash80Rs</t>
  </si>
  <si>
    <t>SelfMisc-Travel-ToMarriageGuruNarasimha-OlaAutoGPAY264Rs</t>
  </si>
  <si>
    <t>Evening travel to gurunarasimha for marriage rajani side</t>
  </si>
  <si>
    <t>SelfMisc-Travel-GuruNarasimhaMarriageToHome-UberCar-Cash280Rs</t>
  </si>
  <si>
    <t>Return travel from gurunarasimha to house after marriage rajani side</t>
  </si>
  <si>
    <t>SelfMisc-Pay-PainterRajaniKanth-GPAY200Rs</t>
  </si>
  <si>
    <t>Painter rajanikanth to paint house</t>
  </si>
  <si>
    <t>PainterRajaniKanth</t>
  </si>
  <si>
    <t>SelfMisc-Pay-PainterRajaniKanth-GPAY15000Rs</t>
  </si>
  <si>
    <t>SelfMisc-Purchase-PeeYesHardwareAsianPaints-GPAY3700Rs</t>
  </si>
  <si>
    <t>Asian paints pee yes harware purchase additional purchases</t>
  </si>
  <si>
    <t>SelfMisc-WalkWithPrahaladh-BakeryGPAY130Rs</t>
  </si>
  <si>
    <t>Purchased some bakery items from prahaladh walking</t>
  </si>
  <si>
    <t>SelfMisc-WalkWithPrahaladh-VegetablesGPAY80Rs</t>
  </si>
  <si>
    <t>Prahaladh walking vegetables</t>
  </si>
  <si>
    <t>SelfMisc-Purchase-Turpentile-GPAY190Rs</t>
  </si>
  <si>
    <t>Paints purchase turpentile</t>
  </si>
  <si>
    <t>SelfMisc-PaintJobOver-CashToPainters400Rs</t>
  </si>
  <si>
    <t>SelfMisc-PlumberWork-Cash200Rs</t>
  </si>
  <si>
    <t>Repair work plumber at house. It broke during paint</t>
  </si>
  <si>
    <t>Plumber</t>
  </si>
  <si>
    <t>SelfMisc-PlumberWork-Cash150Rs</t>
  </si>
  <si>
    <t>SelfMisc-BringBreakfast-Auto100Rs</t>
  </si>
  <si>
    <t>Huge work at house. So bought Pooja veg</t>
  </si>
  <si>
    <t>SelfMisc-PoojaDosa-12Idly10VadaParcel-Cash380Rs</t>
  </si>
  <si>
    <t>SelfMisc-Bills-JioFiber-GPAY1200Rs</t>
  </si>
  <si>
    <t>Walk-For10K-Outside-SendhoorCafe-Cash53Rs</t>
  </si>
  <si>
    <t>Walk-For10K-Outside-Cash20Rs</t>
  </si>
  <si>
    <t>Eat outside</t>
  </si>
  <si>
    <t>SelfMisc-Travel-Ola-ToyogaHouse-Cash55Rs</t>
  </si>
  <si>
    <t>To yoga class madam house kasturinagar</t>
  </si>
  <si>
    <t>Walk-For10K-Outside-SendhoorCafe-NagendraCash39Rs</t>
  </si>
  <si>
    <t>Walk-For10K-Outside-Mixture-Cash10Rs</t>
  </si>
  <si>
    <t>Ate mixture I think madaras mixture A2B</t>
  </si>
  <si>
    <t>Mixture</t>
  </si>
  <si>
    <t>Walk-For10K-Outside-Biscuit-Cash30Rs</t>
  </si>
  <si>
    <t>Bought biscuits from D2D details</t>
  </si>
  <si>
    <t>Daily2Daily</t>
  </si>
  <si>
    <t>SelfMisc-Travel-Ola-ManeToIndiranagarBDADurgamaba-Cash112Rs</t>
  </si>
  <si>
    <t>Travel to indiranagardurgamba house</t>
  </si>
  <si>
    <t>SelfMisc-Pay-PropertyTask-FromDurgamabaBusGPAYNatesh4000Rs</t>
  </si>
  <si>
    <t>Property tax paid from Durgamaba bus gpay</t>
  </si>
  <si>
    <t>PropertyTax</t>
  </si>
  <si>
    <t>BBMP</t>
  </si>
  <si>
    <t>SelfMisc-Purchase-KindleBook-AttitudeIsEverything-AmazonPay49Rs</t>
  </si>
  <si>
    <t>Book purchase from kindle Attitude is everything</t>
  </si>
  <si>
    <t>Book</t>
  </si>
  <si>
    <t>Kindle</t>
  </si>
  <si>
    <t>SelfMisc-Travel-KarkadaToPandeshwar-AutoCash200Rs</t>
  </si>
  <si>
    <t xml:space="preserve">Travelled in Native Pandeshwara yearly pooja. </t>
  </si>
  <si>
    <t>SelfMisc-Eat-AmulIceCream-Cash100Rs</t>
  </si>
  <si>
    <t>Saligrama Ice cream amul</t>
  </si>
  <si>
    <t>Amul</t>
  </si>
  <si>
    <t>SelfMisc-VisitSwarna-AutoToSasthana-Cash30Rs</t>
  </si>
  <si>
    <t>Swarna trip. Mane to sasthana</t>
  </si>
  <si>
    <t>SelfMisc-VisitSwarna-BusToUdupi-Cash68Rs</t>
  </si>
  <si>
    <t>Swarna trip. Sasthana to Udupi</t>
  </si>
  <si>
    <t>Bus</t>
  </si>
  <si>
    <t>SelfMisc-VisitSwarna-AutoToDiana-Cash40Rs</t>
  </si>
  <si>
    <t>Swarna trip. Udupi bus stand to diana</t>
  </si>
  <si>
    <t>SelfMisc-VisitSwarna-EatAtDiana-Cash957Rs</t>
  </si>
  <si>
    <t>Swarna trip. Eat at Diana</t>
  </si>
  <si>
    <t>Diana</t>
  </si>
  <si>
    <t>SelfMisc-VisitSwarna-DianaToSwarna-AutoCash50Rs</t>
  </si>
  <si>
    <t>Swarna trip. From Diana to Swarna</t>
  </si>
  <si>
    <t>SelfMisc-VisitSwarna-RajaniGPAY50000Rs</t>
  </si>
  <si>
    <t>Swarna trip. Purchase gold</t>
  </si>
  <si>
    <t>Gold</t>
  </si>
  <si>
    <t>Swarna</t>
  </si>
  <si>
    <t>SelfMisc-VisitSwarna-NagendraCITI50000Rs</t>
  </si>
  <si>
    <t>NagendraCITI</t>
  </si>
  <si>
    <t>SelfMisc-VisitSwarna-SwarnaToGeethanjali-Auto40Rs</t>
  </si>
  <si>
    <t>Swarna trip .After Swarna to geetanjali.</t>
  </si>
  <si>
    <t>SelfMisc-Visitswarna-PurchaseAtGeethanjali-1500Rs</t>
  </si>
  <si>
    <t>Swarna trip. Purchase at Geethanjali</t>
  </si>
  <si>
    <t>Geethanjali</t>
  </si>
  <si>
    <t>SelfMisc-VisitSwarna-EatAtParivar-Cash565Rs</t>
  </si>
  <si>
    <t>Swarna trip. Eat at parivar. Swarna trip, Geethanjali, parivar , day trip</t>
  </si>
  <si>
    <t>Parivar</t>
  </si>
  <si>
    <t>SelfMisc-Visitswarna-PrahaladhChappalPurchase-GPAY290Rs</t>
  </si>
  <si>
    <t>Swarna trip. Chappal purchase udupi after swarna trip</t>
  </si>
  <si>
    <t>Footwear</t>
  </si>
  <si>
    <t>SelfMisc-Travel-UdupiToSasthana-Cash68Rs</t>
  </si>
  <si>
    <t>Swarna trip. Udupi to Sasthana in bus at 830 PM</t>
  </si>
  <si>
    <t>SelfMisc-Travel-SasthanaToHouse-Cash40Rs</t>
  </si>
  <si>
    <t>Swarna trip. Sasthana to Pandeshwara. Auto</t>
  </si>
  <si>
    <t>SelfMisc-Travel-Auto-AmritheshwariCash220Rs</t>
  </si>
  <si>
    <t>Visited temples in amriteshwari in auto</t>
  </si>
  <si>
    <t>SelfMisc-Shopping-Swarna-RajaniGpay31900Rs</t>
  </si>
  <si>
    <t>Swarna trip. Collect gold</t>
  </si>
  <si>
    <t>SelfMisc-Purchase-KindleBookLifeAmazingSecrets-AmazonPay45Rs</t>
  </si>
  <si>
    <t>Book purchase from kindle Life amazing secrets Amazon pay</t>
  </si>
  <si>
    <t>SelfMisc-Travel-HouseToSasthana-AutoCash40Rs</t>
  </si>
  <si>
    <t>Rajani house pandeshwara trip</t>
  </si>
  <si>
    <t>SelfMisc-Purchase-SasthanaVegetables-Cash500Rs</t>
  </si>
  <si>
    <t>Rajani house pandeshwarapurchase vegetables</t>
  </si>
  <si>
    <t>Sasthana</t>
  </si>
  <si>
    <t>SelfMisc-Travel-SasthanaToHouse-AutoCash40Rs</t>
  </si>
  <si>
    <t>Sasthana to pandeshwara house auto rajani</t>
  </si>
  <si>
    <t>SelfMisc-HotelLatha-Cash140Rs</t>
  </si>
  <si>
    <t>Amriteshwari Latha hotel eating</t>
  </si>
  <si>
    <t>LathaHotel</t>
  </si>
  <si>
    <t>SelfMisc-Travel-ToSasthana-Cash20Rs</t>
  </si>
  <si>
    <t>After amriteshwari travel back to sasthan</t>
  </si>
  <si>
    <t>SelfMisc-Walk-For10K-Sprite-Cash50Rs</t>
  </si>
  <si>
    <t>Sprite Pandeshwara while walking. In front pandeshwara and come back</t>
  </si>
  <si>
    <t>PandeshwaraShop</t>
  </si>
  <si>
    <t>SelfMisc-Travel-ToJyothishiHouse-Cash60Rs</t>
  </si>
  <si>
    <t>Auto after working from pandeshwara to jyotishi house in auto</t>
  </si>
  <si>
    <t>SelfMisc-Travel-BringBanglesFromSastana-BangleBrushCash210Rs</t>
  </si>
  <si>
    <t>Bangles from sasthana Rajani shopping</t>
  </si>
  <si>
    <t>SelfMisc-Travel-BringBanglesFromSastana-AutoCash30Rs</t>
  </si>
  <si>
    <t>Sasthana Bangles from sasthana to pandeshwara</t>
  </si>
  <si>
    <t>SelfMisc-Eat-DrinkTenderCoconut-Cash160Rs</t>
  </si>
  <si>
    <t>Tender coconut in Pandeshwara trip</t>
  </si>
  <si>
    <t>SelfMisc-Bills-PrahaladhHairCut-Cash100Rs</t>
  </si>
  <si>
    <t>Pandeshwara hair cut day. Prahaldh hair cut for one hour. Hair cut passion</t>
  </si>
  <si>
    <t>SelfMisc-Bills-NagendraHairCutShaving-AtPandeshwara-Cash200Rs</t>
  </si>
  <si>
    <t>Pandeshwara hair cut day. Nagendra hair cut. Hair cut passion</t>
  </si>
  <si>
    <t>SelfMisc-Travel-ToBrahmavarLIC-AutoCash150Rs</t>
  </si>
  <si>
    <t>Pandeshwara hair cut day. Travel to LIC . Saurday. LIC day off. Unsuccessful</t>
  </si>
  <si>
    <t>SelfMisc-Brahmavar-PrahaldhChoclateSugarCane-Cash80Rs</t>
  </si>
  <si>
    <t>Manipal KGF2 Day. Eat sugar cane in bramavara</t>
  </si>
  <si>
    <t>SelfMisc-Travel-BrahmavarToUdupi-Cash46Rs</t>
  </si>
  <si>
    <t>Manipal KGF2 Day. Travel from brahmavara to udupi</t>
  </si>
  <si>
    <t>SelfMisc-Travel-UdupiToAshOptics-AutoCash40Rs</t>
  </si>
  <si>
    <t>Manipal KGF2 Day. Travel from udupi to asha optics to collect spectacles</t>
  </si>
  <si>
    <t>SelfMisc-Travel-UdupiAshaOpticsToSaffaron-AutoCash40Rs</t>
  </si>
  <si>
    <t>Manipal KGF2 Day. Travel from asha optics to Saffaron</t>
  </si>
  <si>
    <t>SelfMisc-Eat-UdupiSaffaronOverMTR-EatNorthIndia-Cash902Rs</t>
  </si>
  <si>
    <t>Manipal KGF2 Day. Eat at Saffaron . Over MTR</t>
  </si>
  <si>
    <t>Saffaron</t>
  </si>
  <si>
    <t>SelfMisc-Travel-UdupiSaffaronToMotherCare-CashAuto40Rs</t>
  </si>
  <si>
    <t>Manipal KGF2 Day. After saffaron go to mother care</t>
  </si>
  <si>
    <t>MotherCare</t>
  </si>
  <si>
    <t>SelfMisc-Travel-NearMotherCare-BalloonsTape-Cash150Rs</t>
  </si>
  <si>
    <t>Manipal KGF2 Day. Mother care Saffaron</t>
  </si>
  <si>
    <t>SelfMisc-Travel-MotherCareToNaturals-AutoCash100Rs</t>
  </si>
  <si>
    <t>Manipal KGF2 Day. Travel from Mother Care to Naturals</t>
  </si>
  <si>
    <t>SelfMisc-Eat-Naturals-JackfruitMango-GPAY215Rs</t>
  </si>
  <si>
    <t>Manipal KGF2 Day. Eat at naturals . Jackfruit mango</t>
  </si>
  <si>
    <t>Naturals</t>
  </si>
  <si>
    <t>SelfMisc-Eat-Naturals-CoconutParcelMango-GPAY395Rs</t>
  </si>
  <si>
    <t>Manipal KGF2 Day. Parcel at naturals. Coconut mango</t>
  </si>
  <si>
    <t>SelfMisc-Eat-Naturals-Badam-GPAY395Rs</t>
  </si>
  <si>
    <t>Manipal KGF2 Day. Badam at naturals.</t>
  </si>
  <si>
    <t>SelfMisc-Travel-NaturalsToBharathThenUdupi-AutoCash200Rs</t>
  </si>
  <si>
    <t>Manipal KGF2 Day. Sent rajani back to house with prahaldh. I saw KGF2</t>
  </si>
  <si>
    <t>SelfMisc-Watch-KGF2MovieBharathCinemasManipal-PaytmICICI238Rs</t>
  </si>
  <si>
    <t>Manipal KGF2 Day. Bharath cinemas Manipal</t>
  </si>
  <si>
    <t>CanaraMallCinemas</t>
  </si>
  <si>
    <t>SelfMisc-Eat-CanaraMallManipal-PanipuriCash30Rs</t>
  </si>
  <si>
    <t>Manipal KGF2 Day. Canara mall</t>
  </si>
  <si>
    <t>SelfMisc-Eat-CanaraMallManipal-PaiTiffinCash230Rs</t>
  </si>
  <si>
    <t>Manipal KGF2 Day. Pai tiffin</t>
  </si>
  <si>
    <t>PaiTiffin</t>
  </si>
  <si>
    <t>SelfMisc-Travel-ManipalToUdupi-Cash10Rs</t>
  </si>
  <si>
    <t>Manipal KGF2 Day. From manipal to udupi</t>
  </si>
  <si>
    <t>SelfMisc-Travel-UdupiToPandeshwara-Cash34Rs</t>
  </si>
  <si>
    <t>Manipal KGF2 Day. From Udupi to pandeshwara</t>
  </si>
  <si>
    <t>SelfMisc-Travel-BusBooking-GPAY1500Rs</t>
  </si>
  <si>
    <t>Pandeshwara to house. Bus booking</t>
  </si>
  <si>
    <t>City</t>
  </si>
  <si>
    <t>SelfMisc-Purchase-KindleSteveJobs-AmazonPay89Rs</t>
  </si>
  <si>
    <t>Book purchase from kindle steve jobs Amazon pay</t>
  </si>
  <si>
    <t>SelfMisc-Travel-CorporationToMane-UberAuto-Cash200Rs</t>
  </si>
  <si>
    <t>Got down at corporation after returning from native to mane auto</t>
  </si>
  <si>
    <t>SelfMisc-CheckIn-Luckyhotel-Cash300Rs</t>
  </si>
  <si>
    <t>Travel to hyderabad. Check in at oyo hotel</t>
  </si>
  <si>
    <t>HotelStay</t>
  </si>
  <si>
    <t>LuckyHotel</t>
  </si>
  <si>
    <t>SelfMisc-Eat-UdupiUpaharGachibowli-Paytm118Rs</t>
  </si>
  <si>
    <t>Hyderabad Udupi upahar Gachibowli eat</t>
  </si>
  <si>
    <t>UdupiUpahar</t>
  </si>
  <si>
    <t>SelfMisc-SearchForRentHouse-GulmoharPark-Paytm11000Rs</t>
  </si>
  <si>
    <t>Gulmohar park rent house</t>
  </si>
  <si>
    <t>GulmoharArun</t>
  </si>
  <si>
    <t>SelfMisc-Travel-BusToIndiranagar-Cash20Rs</t>
  </si>
  <si>
    <t>travel back from gulmohar to gachibowli</t>
  </si>
  <si>
    <t>SelfMisc-Eat-UdupiUpaharGachibowli-Cash180Rs</t>
  </si>
  <si>
    <t>SelfMisc-Eat-Biscuits-AravindGachibowli-Paytm50Rs</t>
  </si>
  <si>
    <t>Biscuits Hyderabad Hotel stay</t>
  </si>
  <si>
    <t>HyderabadStore</t>
  </si>
  <si>
    <t>SelfMisc-Eat-UdupiUpaharGachibowli-Paytm91Rs</t>
  </si>
  <si>
    <t>SelfMisc-Eat-UdupiUpahar-PakodaCoffeeMosarannaBottle-Cash63Rs</t>
  </si>
  <si>
    <t>SelfMisc-Travel-GachibowliToWhiteRidge733Check-Cash15Rs</t>
  </si>
  <si>
    <t>Check whiteridge hotel gachibowli</t>
  </si>
  <si>
    <t>Whiteridge733</t>
  </si>
  <si>
    <t>SelfMisc-Expense-BookWhiteRidge733Hotel-PaytmICICI907Rs</t>
  </si>
  <si>
    <t>Hotel booking Whiteridge</t>
  </si>
  <si>
    <t>SelfMisc-Travel-TowardsHarshaToyota-Cash20Rs</t>
  </si>
  <si>
    <t>Travel back to bangalore. After checkout from LuckyHotel</t>
  </si>
  <si>
    <t>SelfMisc-Travel-RammurthyNagarToMane-UberCash102Rs</t>
  </si>
  <si>
    <t>Afte reaching bangalore. Travel from rammurthynagar to mane</t>
  </si>
  <si>
    <t>Travel to madam house for yoga</t>
  </si>
  <si>
    <t>SelfMisc-Eat-SenthoorCafe-TeaCash39Rs</t>
  </si>
  <si>
    <t>SelfMisc-Eat-PoojaDosaCamp-Paytm105Rs</t>
  </si>
  <si>
    <t>SelfMisc-Eat-PoojaDosaCamp-5VadaParcel-Pautm110Rs</t>
  </si>
  <si>
    <t>SelfMisc-SantoshKidBirthday-AutoCash120Rs</t>
  </si>
  <si>
    <t>Santosh kid birthday travel to ramamurthynagar</t>
  </si>
  <si>
    <t>SelfMisc-Stay-733HillRidgeSatyanarayana-PaytmICICI400Rs</t>
  </si>
  <si>
    <t>SelfMisc-Eat-BichaReddyGachibowli-PaniPuriPaytm30Rs</t>
  </si>
  <si>
    <t>Bichareddy eat gachibowli</t>
  </si>
  <si>
    <t>Bichareddy</t>
  </si>
  <si>
    <t>SelfMisc-Eat-BichaReddyGachibowli-MasalaPuriPaytm70Rs</t>
  </si>
  <si>
    <t>SelfMisc-Eat-WaterBottle2Litres-Cash40Rs</t>
  </si>
  <si>
    <t>Water bottle purchase whiteridge</t>
  </si>
  <si>
    <t>SelfMisc-Travel-Agoda3DayStay733HillRidge-PaytmICICI2772Rs</t>
  </si>
  <si>
    <t>SelfMisc-Bills-GiftSantoshSon-ToArunPaytm20Rs</t>
  </si>
  <si>
    <t>Santosh kid gift to arun paytm</t>
  </si>
  <si>
    <t>SelfMisc-Bills-GiftSantoshSon-ToArunPaytm480Rs</t>
  </si>
  <si>
    <t>SelfMisc-Eat-UdupiUpahar-CoffeeVadaPaytm99Rs</t>
  </si>
  <si>
    <t>SelfMisc-Eat-UdupiUpahar-Paytm40Rs</t>
  </si>
  <si>
    <t>SelfMisc-Eat-BichaReddyGachibowli-WaterPanipuri-Cash70Rs</t>
  </si>
  <si>
    <t>SelfMisc-Eat-BichaReddyKodubele-PaytmICICI110Rs</t>
  </si>
  <si>
    <t>SelfMisc-Purchase-CardReActivateTopUp-Cash180Rs</t>
  </si>
  <si>
    <t>Metro card Hyderabad reactivate</t>
  </si>
  <si>
    <t>HydMetro</t>
  </si>
  <si>
    <t>SelfMisc-Eat-PackageHameediConfectionaries-Paytm1400Rs</t>
  </si>
  <si>
    <t>Hameedi confectionaries hyderabad special halwa</t>
  </si>
  <si>
    <t>Hameedi</t>
  </si>
  <si>
    <t>SelfMisc-Eat-HameediConfectionaries-EatAtShopCash120Rs</t>
  </si>
  <si>
    <t>SelfMisc-Eat-AmeerpetStation-WaterPurchaseCash20Rs</t>
  </si>
  <si>
    <t>Hameedi to house drink at ameerpet station purchase water</t>
  </si>
  <si>
    <t>SelfMisc-Travel-RaidurgaToTelecomNagar-SomeBusCash20Rs</t>
  </si>
  <si>
    <t>Raidur metro get down and travel to telecom nagar gachibolwi</t>
  </si>
  <si>
    <t>SelfMisc-Travel-HydShareAuto-ToSardarjiGachibowli-Cash20Rs</t>
  </si>
  <si>
    <t>Wanted sardarji gachibowli chole ended up at udupi upahar</t>
  </si>
  <si>
    <t>SelfMisc-Eat-SardarjiDhabhaGachibowli-WaterPaytm20Rs</t>
  </si>
  <si>
    <t>water at sardarji gachibowli</t>
  </si>
  <si>
    <t>SelfMisc-Eat-UdupiUpaharGachibowli-PaytmSouthIndianMeals120Rs</t>
  </si>
  <si>
    <t>SelfMisc-Eat-UdupiUpaharGachibowli-PaytmCoffeeWater69Rs</t>
  </si>
  <si>
    <t>SelfMisc-Travel-BookBusTicket-Jabbar-Paytm2070Rs</t>
  </si>
  <si>
    <t>Bangalore trip back jabbar travels</t>
  </si>
  <si>
    <t>Jabbar</t>
  </si>
  <si>
    <t>SelfMisc-Eat-UdupiUpaharGachibowli-KesariBathPackingPaytm239Rs</t>
  </si>
  <si>
    <t>SelfMisc-Eat-UdupiUpahar-WaterCash40Rs</t>
  </si>
  <si>
    <t>SelfMisc-Travel-Auto-KasturinagarToHome-Cash80Rs</t>
  </si>
  <si>
    <t>Returned back from hyderabad. Got down at channasandra . Took atuo came to home</t>
  </si>
  <si>
    <t>SelfMisc-Travel-ToBaiyyapanahalliMetro-AutoCash30Rs</t>
  </si>
  <si>
    <t>To baiyyapanahalli metro from house in auto</t>
  </si>
  <si>
    <t>SelfMisc-Travel-BaiyyapanahalliToJayanagar-MetroCard40Rs</t>
  </si>
  <si>
    <t>For purchasing Prahaladh bag in jayanagar. Not successful</t>
  </si>
  <si>
    <t>SelfMisc-Travel-BaiyyapanahalliToJayanagar-MetroCash42Rs</t>
  </si>
  <si>
    <t>SelfMisc-Travel-JayanagarMetroToJayanagar4thBlock-AutoCash50Rs</t>
  </si>
  <si>
    <t>From jayanagar metro to jayanagar 4th block</t>
  </si>
  <si>
    <t>SelfMisc-Travel-JayanagarToVidyarthiBhavan-RajaniGPAY63Rs</t>
  </si>
  <si>
    <t>After unsuccessful jayanagar visit go to vidhyarthi bhavan</t>
  </si>
  <si>
    <t>SelfMisc-Eat-VidyarthiBhavan-Cash487Rs</t>
  </si>
  <si>
    <t>Vidyarthi bhavan basavanagudi eat</t>
  </si>
  <si>
    <t>SelfMisc-Clothes-NextToVidyarthiBhavan-HDFCCard1700Rs</t>
  </si>
  <si>
    <t>SelfMisc-Fruits-BasavanagudiFruits-3KgMangoesCash390Rs</t>
  </si>
  <si>
    <t>SelfMisc-Flowers-Basavanagudi-Cash100Rs</t>
  </si>
  <si>
    <t>Basavanagudi flowers</t>
  </si>
  <si>
    <t>SelfMisc-Travel-DVGRoadToNationalCollegeMetro-AutoCash50Rs</t>
  </si>
  <si>
    <t>Travel to National college metro after basavanagudi vidyarthi bhavan jayanagar shop</t>
  </si>
  <si>
    <t>SelfMisc-Travel-NationalCollegeToBaiyapanahalli-MetroCard39Rs</t>
  </si>
  <si>
    <t>National college metro to manu baiyyapanahalli</t>
  </si>
  <si>
    <t>SelfMisc-Travel-NationalCollegeToBaiyapanahalli-MetroCash40Rs</t>
  </si>
  <si>
    <t>National college metro to mane baiyyapanahalli</t>
  </si>
  <si>
    <t>SelfMisc-Travel-BaiyyapanahalliToHouse-AutoCash50Rs</t>
  </si>
  <si>
    <t>Baiyyapanahalli to Mane via auto</t>
  </si>
  <si>
    <t>SelfMisc-Travel-ToBaiyyapanahalliMetro-AutoCash40Rs</t>
  </si>
  <si>
    <t>Evening travel to Saphire Konarka around Marriage anniversary</t>
  </si>
  <si>
    <t>SelfMisc-Travel-BaiyyapanahalliToMGRoad-MetroCard19Rs</t>
  </si>
  <si>
    <t>Baiyyapanahalli to MG Road Nagendra Via Metro card</t>
  </si>
  <si>
    <t>SelfMisc-Travel-BaiyyapanahalliToMGRoad-Cash20Rs</t>
  </si>
  <si>
    <t>Baiyyapanahalli to MG Road Rajani Via Cash</t>
  </si>
  <si>
    <t>SelfMisc-Travel-MGRoadToSaphire-AutoCash100Rs</t>
  </si>
  <si>
    <t>Saphire Konark Marriage Anniversary</t>
  </si>
  <si>
    <t>SelfMisc-Shopping-SaphireToysShopRichmond-GPAY1000Rs</t>
  </si>
  <si>
    <t>Saphire Konark Marriage Anniversary Saphire shopping</t>
  </si>
  <si>
    <t>Saphire</t>
  </si>
  <si>
    <t>SelfMisc-Travel-SaphireToKonarkRichmond-Cash80Rs</t>
  </si>
  <si>
    <t>Saphire Konark Marriage Anniversary travel to Konark from Saphire midnight 9 PM</t>
  </si>
  <si>
    <t>SelfMisc-Eat-KonarkRichmond-8thMarriageAnniversary-Cash1091Rs</t>
  </si>
  <si>
    <t>Saphire Konark Marriage Anniversary konark eating</t>
  </si>
  <si>
    <t>Konark</t>
  </si>
  <si>
    <t>SelfMisc-Travel-KonarkHotelToHouse-OlaAutoCash200Rs</t>
  </si>
  <si>
    <t>Saphire Konark Marriage Anniversary Travel from konark to house</t>
  </si>
  <si>
    <t>Walk-For10K-Outside-SendhoorCafe-Paytm26Rs</t>
  </si>
  <si>
    <t>SelfMisc-BookRoom-Oyo-PaytmICICI1901Rs</t>
  </si>
  <si>
    <t>Book Oyo room For hyderabad stay</t>
  </si>
  <si>
    <t>SelfMisc-Purchase-Diaper-AmazonPay983Rs</t>
  </si>
  <si>
    <t>Bills diaper amazon</t>
  </si>
  <si>
    <t>SelfMisc-Eat-MasalapuriKrishnainpalya-Cash120Rs</t>
  </si>
  <si>
    <t>Evening walk towards Krishnainpalya masalapuri</t>
  </si>
  <si>
    <t>Chat</t>
  </si>
  <si>
    <t>SelfMisc-Purchase-ClothStiching-Cash350Rs</t>
  </si>
  <si>
    <t>Stiching cloth krishnainpalya</t>
  </si>
  <si>
    <t>Tailor</t>
  </si>
  <si>
    <t>SelfMisc-MayurUpanayana-Travel-AutoCash300Rs</t>
  </si>
  <si>
    <t>Mayur Upanayana Travel nagendra rajani morning Auto at kpalya get</t>
  </si>
  <si>
    <t>SelfMisc-MayurUpanayana-CoffeeIdlyMasalaPuriAtSLV-Cash160Rs</t>
  </si>
  <si>
    <t>Mayur Upanayana Eat at SLV evening nagendra rajani</t>
  </si>
  <si>
    <t>SLV</t>
  </si>
  <si>
    <t>SelfMisc-MayurUpanayana-Travel-OlaCash550Rs</t>
  </si>
  <si>
    <t>Mayur Upanayana Travel back at end of night 2 cars after function</t>
  </si>
  <si>
    <t>SelfMisc-MayurUpanayana-Travel-NateshOlaCash500Rs</t>
  </si>
  <si>
    <t>SelfMisc-Travel-HouseToGarodiya-OlaAutoGPAY87Rs</t>
  </si>
  <si>
    <t>Garodiya school visit before open collect shoe. Travel</t>
  </si>
  <si>
    <t>SelfMisc-SchoolVisit-Garodiya-CollectShoes-GPAY980Rs</t>
  </si>
  <si>
    <t>Garodiya school visit before open collect shoe. Collect shoe</t>
  </si>
  <si>
    <t>Garodia</t>
  </si>
  <si>
    <t>SelfMisc-Travel-GarodiyaToHouse-AutoCash80Rs</t>
  </si>
  <si>
    <t>SelfMisc-Travel-Auto-Cash30Rs</t>
  </si>
  <si>
    <t>Auto Cash travel</t>
  </si>
  <si>
    <t>SelfMisc-Travel-MetroIndiranagar-Cash30Rs</t>
  </si>
  <si>
    <t>Went to A2B Eat jamun</t>
  </si>
  <si>
    <t>SelfMisc-Eat-A2BIndiranagar-CoffeePooriJamunCash240Rs</t>
  </si>
  <si>
    <t>Eat at A2B Indiranagar</t>
  </si>
  <si>
    <t>A2B</t>
  </si>
  <si>
    <t>SelfMisc-Eat-A2BIndiranagar-MixtureCash50Rs</t>
  </si>
  <si>
    <t>Travel back to house from indiranagar</t>
  </si>
  <si>
    <t>SelfMisc-Travel-BaiyyapanahalliToHome-Cash50Rs</t>
  </si>
  <si>
    <t xml:space="preserve">Travel from metro to home in auto </t>
  </si>
  <si>
    <t>SelfMisc-ChikkammaTravel-Ola-ToLeelaPalace-Cash150Rs</t>
  </si>
  <si>
    <t>Chikkamma Travel to leela palace</t>
  </si>
  <si>
    <t>Travel-Metro-BaiyyapanahalliToMajestic-MetroCard27Rs</t>
  </si>
  <si>
    <t>Travel to hyderabad via metro and rail. Metro train</t>
  </si>
  <si>
    <t>Travel-BNGToHyd-KSRRailwayStation-PurchaseWaterMirinda-Cash80Rs</t>
  </si>
  <si>
    <t>Eat at KSR Railway station</t>
  </si>
  <si>
    <t>Train</t>
  </si>
  <si>
    <t>Travel-Hyderabad-KachegudaToTelecomNagar-BusCash35Rs</t>
  </si>
  <si>
    <t>Travel from kacheguda to gulmohar via bus</t>
  </si>
  <si>
    <t>SelfMisc-733WhiteridgeCheckIn-Paytm400Rs</t>
  </si>
  <si>
    <t>Stay at whiteridge hotel</t>
  </si>
  <si>
    <t>SelfMisc-Eat-BichareddySweets-Cash100Rs</t>
  </si>
  <si>
    <t>Eat at hyderabad stay Bichareddy sweets</t>
  </si>
  <si>
    <t>SelfMisc-Eat-Drink2Coffee2Water-Cash100Rs</t>
  </si>
  <si>
    <t>udupi upahar</t>
  </si>
  <si>
    <t>SelfMisc-Travel-Bus-TelecomNagarToIndraNagar-Cash20Rs</t>
  </si>
  <si>
    <t>Travel from telecom nagar to indra nagar</t>
  </si>
  <si>
    <t>SelfMisc-Eat-UdupiUpaharIndraNagar-Cash234Rs</t>
  </si>
  <si>
    <t>SelfMisc-Travel-MSToIIT-AutoCash20Rs</t>
  </si>
  <si>
    <t>Travel back to bangalore. Multiple hops. MS to IIT</t>
  </si>
  <si>
    <t>SelfMisc-Travel-IITToKoti-216BusCash35Rs</t>
  </si>
  <si>
    <t>Travel back to bangalore. Multiple hops. IIT to koti</t>
  </si>
  <si>
    <t>SelfMisc-Travel-MehdipatnamToFeverClinic-KachegudaCash30Rs</t>
  </si>
  <si>
    <t>Travel back to bangalore. Multiple hops. Mehdipatnam to fever</t>
  </si>
  <si>
    <t>SelfMisc-Eat-RailTea-Mazaa2Water8SamosaCash200Rs</t>
  </si>
  <si>
    <t>Eat at kacheguda station purchase at rail tea</t>
  </si>
  <si>
    <t>SelfMisc-Travel-OlaCabRammurthyNagarToHouse-Cash102Rs</t>
  </si>
  <si>
    <t>Landed in bangalore. Travel from ramamurthynagar to house channasandra bridge</t>
  </si>
  <si>
    <t>SelfMisc-BringMilk-ClimbDownUp2Floors</t>
  </si>
  <si>
    <t>SelfMisc-Bills-WashingMachine-GPAY4850Rs</t>
  </si>
  <si>
    <t>Washing machine bill first service</t>
  </si>
  <si>
    <t>WashingMachine</t>
  </si>
  <si>
    <t>SelfMisc-Travel-TamarindToHouse-OlaAutoCash101Rs</t>
  </si>
  <si>
    <t>Travel to tamarind house for eating</t>
  </si>
  <si>
    <t>SelfMisc-Rent-GulmoharArun-PaytmICICI11000Rs</t>
  </si>
  <si>
    <t>SelfMisc-Travel-GhatiSubramanya-GPAYPedaMazaaBiscuit110Rs</t>
  </si>
  <si>
    <t>Ghati Subramanya travel - Purchase eateries peda mazaa biscuit after darshan</t>
  </si>
  <si>
    <t>GhatiSubramanya</t>
  </si>
  <si>
    <t>SelfMisc-Travel-GhatiSubramanya-WaterCash50Rs</t>
  </si>
  <si>
    <t>Ghati Subramanya travel - water</t>
  </si>
  <si>
    <t>SelfMisc-Travel-GhatiSubramanya-PedaMazaaCash105Rs</t>
  </si>
  <si>
    <t>SelfMisc-Travel-GhatiSubramanya-FruitsCash140Rs</t>
  </si>
  <si>
    <t>Ghati Subramanya travel - Fruits cash</t>
  </si>
  <si>
    <t>SelfMisc-Travel-GhatiSubramanya-OlaCarGPAY2387Rs</t>
  </si>
  <si>
    <t>Ghati Subramanya travel - Ola Car</t>
  </si>
  <si>
    <t>SelfMisc-Travel-HouseToGarodiyaSchool-AutoCash150Rs</t>
  </si>
  <si>
    <t>Prahaladh First day - To garodiya school</t>
  </si>
  <si>
    <t>SelfMisc-Travel-GarodiaSchoolToUttamSagar-Cash30Rs</t>
  </si>
  <si>
    <t>Prahaladh First day - Garodiya to uttam sagar</t>
  </si>
  <si>
    <t>SelfMisc-Eat-UttamSagarRammurthynagar-3Idly1VadaCash170Rs</t>
  </si>
  <si>
    <t>Prahaladh First day - Uttam Sagar Eating</t>
  </si>
  <si>
    <t>SelfMisc-Eat-UttamSagarRammurthynagar-2Masala1SetCash170Rs</t>
  </si>
  <si>
    <t>SelfMisc-Eat-UttamSagarRammurthynagar-Coffee2Cash24Rs</t>
  </si>
  <si>
    <t>SelfMisc-Travel-RammurthynagarToHome-Cash150Rs</t>
  </si>
  <si>
    <t>Prahaladh First day - Travel to home</t>
  </si>
  <si>
    <t>SelfMisc-Travel-ToGarodia-PrahaladhFirstDayAtSchool-Cash80Rs</t>
  </si>
  <si>
    <t>Prahaladh second day - Travel to school</t>
  </si>
  <si>
    <t>SelfMisc-Walk-UttamSagarCoffeeWater-Cash32Rs</t>
  </si>
  <si>
    <t>Prahaladh second day - Coffee water at uttam sagar</t>
  </si>
  <si>
    <t>SelfMisc-Travel-GarodiaToHouse-AutoCash150Rs</t>
  </si>
  <si>
    <t>Prahaladh second day - School to home</t>
  </si>
  <si>
    <t>SelfMisc-BringBiscuits-EEkayBakeryCash100Rs</t>
  </si>
  <si>
    <t>Eat biscuits eekay bakery</t>
  </si>
  <si>
    <t>EEKayBakery</t>
  </si>
  <si>
    <t>SelfMisc-BringBiscuits-NextToNandiCash40Rs</t>
  </si>
  <si>
    <t>Krishnainpalya biscuits</t>
  </si>
  <si>
    <t>SelfMisc-Travel-ToGarodia-PrahaladhSchool-OlaGPAY94Rs</t>
  </si>
  <si>
    <t>Prahaladh School travel to rammurthynagar</t>
  </si>
  <si>
    <t>SelfMisc-Travel-ToHome-AutoCash100Rs</t>
  </si>
  <si>
    <t>Prahaladh school travel to home</t>
  </si>
  <si>
    <t>SelfMisc-BuyWater-Rajani-Cash150Rs</t>
  </si>
  <si>
    <t>SelfMisc-Rajani-BoughtMedicines-Cash100Rs</t>
  </si>
  <si>
    <t>Bills Medicine</t>
  </si>
  <si>
    <t>SelfMisc-Travel-ToAmbaBhavani-AutoToMetroCash30Rs</t>
  </si>
  <si>
    <t>Chikkamma Upanayana Vikram Movie Day - Travel to Baiyyapanahalli Metro</t>
  </si>
  <si>
    <t>SelfMisc-Travel-BaiyyapanahalliToNationalCollege-MetroCard34Rs</t>
  </si>
  <si>
    <t>Chikkamma Upanayana Vikram Movie Day - Baiyyapanahalli to National college</t>
  </si>
  <si>
    <t>SelfMisc-Travel-NationalCollegeToAmbaBhavani-AutoCash60Rs</t>
  </si>
  <si>
    <t>Chikkamma Upanayana Vikram Movie Day - National college to Amba bhavani</t>
  </si>
  <si>
    <t>SelfMisc-Travel-AmbaBhavaniToUrvashi-UberCash100Rs</t>
  </si>
  <si>
    <t>Chikkamma Upanayana Vikram Movie Day - Amba bhavani to Urvashi theatre</t>
  </si>
  <si>
    <t>SelfMisc-Movie-UrvashiTheatre-VikramMovie-Cash200Rs</t>
  </si>
  <si>
    <t>Chikkamma Upanayana Vikram Movie Day - Watch Vikram at urvashi theatre</t>
  </si>
  <si>
    <t>Urvashi</t>
  </si>
  <si>
    <t>SelfMisc-Movie-UrvashiTheatre-VikramMovie-WaterCash40Rs</t>
  </si>
  <si>
    <t>Chikkamma Upanayana Vikram Movie Day - Purchase Water Cash</t>
  </si>
  <si>
    <t>SelfMisc-Eat-NandishwaraLunchHome-CoffeeBhajjiMixtureCash50Rs</t>
  </si>
  <si>
    <t>Chikkamma Upanayana Vikram Movie Day - Eat at nandishwara hotel</t>
  </si>
  <si>
    <t>NandishwaraLunchHome</t>
  </si>
  <si>
    <t>SelfMisc-Purchase-JayalakshmiBakery-PaytmICICI447Rs</t>
  </si>
  <si>
    <t>Chikkamma Upanayana Vikram Movie Day - Jayalakshmi bakery purchase</t>
  </si>
  <si>
    <t>JayalakshmiBakery</t>
  </si>
  <si>
    <t>SelfMisc-Eat-MTR-CoffeeCash50Rs</t>
  </si>
  <si>
    <t>Chikkamma Upanayana Vikram Movie Day - Coffee at MTR</t>
  </si>
  <si>
    <t>MTR</t>
  </si>
  <si>
    <t>SelfMisc-Purchase-JayalakshmiBakery-Cash245Rs</t>
  </si>
  <si>
    <t>SelfMisc-Travel-BMTCBus-TowardsLalbhagMetro-Cash10Rs</t>
  </si>
  <si>
    <t>Chikkamma Upanayana Vikram Movie Day - Bus to Lalbhag metro</t>
  </si>
  <si>
    <t>SelfMisc-Travel-LalbhagToBaiyyapanahalli-MetroCard37Rs</t>
  </si>
  <si>
    <t>Chikkamma Upanayana Vikram Movie Day - Travel from lalbhag to Baiyyapanahalli</t>
  </si>
  <si>
    <t>SelfMisc-MicrosoftBillPaymentIssue-OneDriveKrishnaCITICard433Rs</t>
  </si>
  <si>
    <t>Bills One drive krishna citi bank</t>
  </si>
  <si>
    <t>Storage</t>
  </si>
  <si>
    <t>CITI</t>
  </si>
  <si>
    <t>Microsoft</t>
  </si>
  <si>
    <t>SelfMisc-Travel-ToGarodia-AutoCash100Rs</t>
  </si>
  <si>
    <t>Travel to Garodiya Cash</t>
  </si>
  <si>
    <t>SelfMisc-Eat-UttamSagarRammurthyNagar-VadeIdlyWaterCash125Rs</t>
  </si>
  <si>
    <t>Uttam sagar restaurant rammurthynagar. Prahaladh garodiya</t>
  </si>
  <si>
    <t>SelfMisc-Eat-UttamSagarRammurthyNagar-Cash100Rs</t>
  </si>
  <si>
    <t>SelfMisc-Eat-UttamSagarRammurthyNagar-CoffeeCash24Rs</t>
  </si>
  <si>
    <t>SelfMisc-Walk-TowardsGarodia-ThreadCash35Rs</t>
  </si>
  <si>
    <t>Purchase thread in Garodiay</t>
  </si>
  <si>
    <t>Shop</t>
  </si>
  <si>
    <t>SelfMisc-Travel-TowardsHome-AutoCash100Rs</t>
  </si>
  <si>
    <t>Travel from garodia to house</t>
  </si>
  <si>
    <t>Travel to Garodiya from house</t>
  </si>
  <si>
    <t>SelfMisc-Grocery-ManagaloreStores-RajaniGPAY1480Rs</t>
  </si>
  <si>
    <t>Grocery mangalore stores after garodiay</t>
  </si>
  <si>
    <t>SelfMisc-Eat-UttamSagar-RajaniGPAY104Rs</t>
  </si>
  <si>
    <t>SelfMisc-Eat-UttamSagar-Cash20Rs</t>
  </si>
  <si>
    <t>SelfMisc-Tickets-TrainBangaloreToHyderabad-PaytmICICI398Rs</t>
  </si>
  <si>
    <t>Travel to hyderabad. Train ticket</t>
  </si>
  <si>
    <t>SelfMisc-Bigbasket-Cash-Rajani2635Rs</t>
  </si>
  <si>
    <t>Bigbasket Rajani purchase</t>
  </si>
  <si>
    <t>SelfMisc-Bills-OneDrive1TB-CitiCard433Rs</t>
  </si>
  <si>
    <t>SelfMisc-Purchase-AyurvedaBillDunzo-RajaniGPAY816Rs</t>
  </si>
  <si>
    <t>Ayurveda bill medicine</t>
  </si>
  <si>
    <t>Ayurveda</t>
  </si>
  <si>
    <t>SelfMisc-Travel-ToBaiyyapanahalliMetro-Cash30Rs</t>
  </si>
  <si>
    <t>Hyd Travel - Mane to Baiyyapanahalli</t>
  </si>
  <si>
    <t>SelfMisc-Travel-BaiyyapanahalliToMajestic-MetroCard29Rs</t>
  </si>
  <si>
    <t>Hyd Travel - Baiyyapanhalli Metro</t>
  </si>
  <si>
    <t>SelfMisc-Eat-RailwayStationPurchase-PaytmICICI135Rs</t>
  </si>
  <si>
    <t>Hyd Travel - Purchase at station</t>
  </si>
  <si>
    <t>SelfMisc-Eat-RailwayStationPurchase-AmulCash30Rs</t>
  </si>
  <si>
    <t>Hyd Travel - Purchase at station amul</t>
  </si>
  <si>
    <t>Travel-Hyderabad-KachegudaToTelecomNagar-BusCash40Rs</t>
  </si>
  <si>
    <t>Hyd Travel - At hyd To kacheguda</t>
  </si>
  <si>
    <t>SelfMisc-Purchase-HouseItemsManikantaMarket-Paytm1050Rs</t>
  </si>
  <si>
    <t>Hyd Setting up house</t>
  </si>
  <si>
    <t>Manikanta</t>
  </si>
  <si>
    <t>SelfMisc-Purchase-CotDimbuGuramkonda-PaytmIcici1000Rs</t>
  </si>
  <si>
    <t>Hyd Setting up house - Cot dimbu</t>
  </si>
  <si>
    <t>Cot</t>
  </si>
  <si>
    <t>SelfMisc-Purchase-FantaWaterManikantaMarket-PaytmIcici180Rs</t>
  </si>
  <si>
    <t>Manikanta market Hyderabad Gulmohar house</t>
  </si>
  <si>
    <t>SelfMisc-Travel-Rajani-ToGarodiaSchool-OlaAutoCash95Rs</t>
  </si>
  <si>
    <t>Travel to Garodiya from house Rajani morning</t>
  </si>
  <si>
    <t>SelfMisc-Travel-Rajani-GarodiaToHouse-AutoCash100Rs</t>
  </si>
  <si>
    <t>Travel from house to Garodiya Rajani morning</t>
  </si>
  <si>
    <t>SelfMisc-Travel-Rajani-ToGarodiaSchool-OlaCarCash131Rs</t>
  </si>
  <si>
    <t>Travel to Garodia from house rajani afternoon</t>
  </si>
  <si>
    <t>Travel to House from Garodiya rajani afternoon</t>
  </si>
  <si>
    <t>SelfMisc-Eat-UdupiUpahar-PaytmICICI265Rs</t>
  </si>
  <si>
    <t>Eat at udupi upahar on Friday evening</t>
  </si>
  <si>
    <t>SelfMisc-Travel-ToGulmoharViaBus-Cash30Rs</t>
  </si>
  <si>
    <t>Travel to home gulmohar via bus</t>
  </si>
  <si>
    <t>SelfMisc-Travel-Rajani-DropPrahaladhGarodia-OlaAutoCash90Rs</t>
  </si>
  <si>
    <t>Drop prahahladh garodiya rajani to school</t>
  </si>
  <si>
    <t>SelfMisc-Travel-Rajani-DropPrahaladhGarodia-AutoCash100Rs</t>
  </si>
  <si>
    <t>SelfMisc-Travel-Rajani-PickUpPrahaladhGarodia-OlaAutoCash95Rs</t>
  </si>
  <si>
    <t>Pick up Prahaladh to house rajani</t>
  </si>
  <si>
    <t>SelfMisc-Travel-Rajani-PickUpPrahaladhGarodia-AutoCash100Rs</t>
  </si>
  <si>
    <t>SelfMisc-Water-FillBisleriCan-Cash10Rs</t>
  </si>
  <si>
    <t>SelfMisc-Eat-SreejiRasoi-PaneerParathaCash95Rs</t>
  </si>
  <si>
    <t>Sreeji rasoi Paneer paratha</t>
  </si>
  <si>
    <t>SreejiRasoi</t>
  </si>
  <si>
    <t>SelfMisc-Travel-GulmoharToUdupiUpahar-Cash30Rs</t>
  </si>
  <si>
    <t>Breakfast travel in morning in hyderababd udupi upahar</t>
  </si>
  <si>
    <t>SelfMisc-Eat-UdupiUpahar-PaytmICICI213Rs</t>
  </si>
  <si>
    <t>SelfMisc-Travel-Rajani-DropPrahaladhGarodia-OlaAutoCash95Rs</t>
  </si>
  <si>
    <t>SelfMisc-Travel-Rajani-PickUpPrahaladhGarodia-OlaAutoCash100Rs</t>
  </si>
  <si>
    <t>SelfMisc-Misc-AshokD-RajaniGPAY180Rs</t>
  </si>
  <si>
    <t>Work-Meeting-PJMXP-VisionDocumentOKRs</t>
  </si>
  <si>
    <t>SelfMisc-Travel-MetroRaidurgToOsmania-HydMetroCard40Rs</t>
  </si>
  <si>
    <t>Hyd to bangalore travel. Hyd metro travel from raidurg to Osmania</t>
  </si>
  <si>
    <t>SelfMisc-Travel-OsmaniToKacheguda-AutoCash80Rs</t>
  </si>
  <si>
    <t>Hyd to bangalore travel. Osmania to Kacheguda via Auto</t>
  </si>
  <si>
    <t>SelfMisc-Eat-KachegudaCanteen-2Idly2VadaCash35Rs</t>
  </si>
  <si>
    <t>Hyd to bangalore travel. Eat at kacheguda station. 2 Idly 2 Vada</t>
  </si>
  <si>
    <t>SelfMisc-Eat-KachegudaCanteen-SudhindraStallPaytmICICI140Rs</t>
  </si>
  <si>
    <t>Hyd to bangalore travel. Purchase at Kacheguda station</t>
  </si>
  <si>
    <t>SelfMisc-Travel-BangaloreEastToMane-UberAutoCash130Rs</t>
  </si>
  <si>
    <t>Hyd to bangalore travel. Bangalore east to home at krishnainpalya</t>
  </si>
  <si>
    <t>SelfMisc-Travel-DropPrahaladhGarodiaToSchool-OlaAutoCash100Rs</t>
  </si>
  <si>
    <t>SelfMisc-Eat-UttamSagar-2CoffeeCash24Rs</t>
  </si>
  <si>
    <t>SelfMisc-Travel-DropPrahaladhGarodiaBackToHome-OlaAutoCash100Rs</t>
  </si>
  <si>
    <t>SelfMisc-Grocery-SAPStores-RajaniGPAY558Rs</t>
  </si>
  <si>
    <t>SAP Stores Krishnainpalya rajani gpay</t>
  </si>
  <si>
    <t>SelfMisc-Travel-Rajani-PickUpPrahaladhGarodia-ToSchoolOlaAutoCash100Rs</t>
  </si>
  <si>
    <t>SelfMisc-Eat-HalasinaHannu-Cash30Rs</t>
  </si>
  <si>
    <t>Fruit Halasina hannu</t>
  </si>
  <si>
    <t>SelfMisc-Eat-BakeryItem-Cash90Rs</t>
  </si>
  <si>
    <t>SelfMisc-Vegetables-PolimeraVegShop-RajaniGPAY481Rs</t>
  </si>
  <si>
    <t>Polimeras Rajani garodia</t>
  </si>
  <si>
    <t>SelfMisc-Eat-MangaloreStores-Cash140Rs</t>
  </si>
  <si>
    <t>Garodia Mangalore stores</t>
  </si>
  <si>
    <t>SelfMisc-Travel-Rajani-PickUpPrahaladhGarodia-ToHomeAutoCash80Rs</t>
  </si>
  <si>
    <t>SelfMisc-Travel-HomeToSaiClinicOMBRCMR-OlaAutoCash97Rs</t>
  </si>
  <si>
    <t>Appa pencillin - Travel to Sai clinic</t>
  </si>
  <si>
    <t>SelfMisc-Medical-AppaPencillin-Cash50Rs</t>
  </si>
  <si>
    <t>Appa pencillin - Pay sai clinc</t>
  </si>
  <si>
    <t>SelfMisc-Medical-AppaPencillin-MedicalCashRajaniGPAY750Rs</t>
  </si>
  <si>
    <t>Appa pencillin - Sai clinci medical</t>
  </si>
  <si>
    <t>SelfMisc-Travel-SaiClinicOMBRCMRToNewKrishnaBhavan-OlaAuto192Rs</t>
  </si>
  <si>
    <t>Appa pencillin Sri krishna bhavan - Travel to new krishna bhavan</t>
  </si>
  <si>
    <t>SelfMisc-Eat-NewKrishnaBhavanMalleshwaram-Cash669Rs</t>
  </si>
  <si>
    <t>Appa pencillin Sri krishna bhavan - Eat at new krishna bhavan</t>
  </si>
  <si>
    <t>SelfMisc-Eat-NewKrishnaBhavanMalleshwaram-2ShavigeParcel144Rs</t>
  </si>
  <si>
    <t>Appa pencillin Sri krishna bhavan - Parcel new krishna bhavan</t>
  </si>
  <si>
    <t>SelfMisc-Travel-NewKrishnaBhavanToCloveIndiranagar-OlaCarCash226Rs</t>
  </si>
  <si>
    <t>Appa pencillin Sri krishna bhavan - Travel from new krishna bhavan to indiranagar</t>
  </si>
  <si>
    <t>SelfMisc-Travel-CloveIndiranagarToHome-AutoCash70Rs</t>
  </si>
  <si>
    <t>Appa pencillin Sri krishna bhavan - Rajani got down at indiranagar. Appa prahaldh me to home</t>
  </si>
  <si>
    <t>SelfMisc-Travel-RajaniCloveToHome-Cash100Rs</t>
  </si>
  <si>
    <t>Appa pencillin Sri krishna bhavan - Rajani clove to home</t>
  </si>
  <si>
    <t>SelfMisc-Grocery-RajaniBigBasket-RajaniGPAY758Rs</t>
  </si>
  <si>
    <t>SelfMisc-Travel-HomeToKSRStation-MetroCard30Rs</t>
  </si>
  <si>
    <t>Bangalore to Hyderabad via train. Back To Office . House to KSR Station</t>
  </si>
  <si>
    <t>SelfMisc-Travel-IRCTCBNGKCG25thJuly-PaytmICICI398Rs</t>
  </si>
  <si>
    <t>IRCTC train booking</t>
  </si>
  <si>
    <t>Daily-Breakfast-Eat-KachegudaCanteenCash60Rs</t>
  </si>
  <si>
    <t>Bangalore to Hyderabad via train. Back To Office . Breakfast at kacheguda</t>
  </si>
  <si>
    <t>SelfMisc-Travel-KCGToGulmohar-BusCash40Rs</t>
  </si>
  <si>
    <t>Bangalore to Hyderabad via train. Back To Office . Kacheguda To Gulmohar</t>
  </si>
  <si>
    <t>SelfMisc-Medicine-MedPharmacy-CandidBCash200Rs</t>
  </si>
  <si>
    <t>Candid B Medicine Hyderabad</t>
  </si>
  <si>
    <t>MedPharmacy</t>
  </si>
  <si>
    <t>SelfMisc-Purchase-Porke-Cash20Rs</t>
  </si>
  <si>
    <t>Purchase items for gulmohar house</t>
  </si>
  <si>
    <t>SelfMisc-Purchase-BucketManikanta-Cash368Rs</t>
  </si>
  <si>
    <t>SelfMisc-Travel-IRCTC-PaytmICICI398Rs</t>
  </si>
  <si>
    <t>SelfMisc-Eat-PullaReddySweetsForArun-PaytmICICI195Rs</t>
  </si>
  <si>
    <t>Pullareddy sweets for arun</t>
  </si>
  <si>
    <t>PullareddySweets</t>
  </si>
  <si>
    <t>SelfMisc-Travel-PullaReddyToUdipiUpahar-ShareAutoCash20Rs</t>
  </si>
  <si>
    <t>Share auto from kondapur to udupi upahar</t>
  </si>
  <si>
    <t>SelfMisc-Eat-UdipiUpaharGachibowli-PaytmICICI128Rs</t>
  </si>
  <si>
    <t>SelfMisc-Travel-GachibowliToGulmohar-Cash20Rs</t>
  </si>
  <si>
    <t>After gachibowli udupi upahar go to gulmohar house</t>
  </si>
  <si>
    <t>SelfMisc-Purchase-ManikantaSuperMarketGulmohar-PaytmICICI79Rs</t>
  </si>
  <si>
    <t>SelfMisc-Water-Purchase10Litres-Cash10Rs</t>
  </si>
  <si>
    <t>Daily-Breakfast-Eat-SriSaiTiffinsCash95Rs</t>
  </si>
  <si>
    <t>Sri sai tiffins gulmohar park eat in the morning</t>
  </si>
  <si>
    <t>SriSaiTiffinGulmohar</t>
  </si>
  <si>
    <t>SelfMisc-Bills-RechargeJio9986257220-PaytmICICI239Rs</t>
  </si>
  <si>
    <t>JIO mobile recharge nagendra 9986257220</t>
  </si>
  <si>
    <t>SelfMisc-Travel-GulmoharToMicrosoft-BusCash30Rs</t>
  </si>
  <si>
    <t>Travel to office on own. Gulmohar to IIT. Bus</t>
  </si>
  <si>
    <t>SelfMisc-Travel-GulmoharToMicrosoft-AutoCash20Rs</t>
  </si>
  <si>
    <t>Travel to office on own. IIIT to Infosys. Bus</t>
  </si>
  <si>
    <t>SelfMisc-Travel-RaidurgToMGBS-HydMetroCard45Rs</t>
  </si>
  <si>
    <t xml:space="preserve">Hyderabad to Bangalore . Return to home. Raidurg to MGBS. Metro </t>
  </si>
  <si>
    <t>SelfMisc-Travel-RaidurgToMGBS-HydMetroPaytmICICI100Rs</t>
  </si>
  <si>
    <t>Recharged metro with 100 rs</t>
  </si>
  <si>
    <t>SelfMisc-Travel-CBSToKacheguda-Cash15Rs</t>
  </si>
  <si>
    <t>Hyderabad to Bangalore . Return to home. MGBS/CBS to kacheguda</t>
  </si>
  <si>
    <t>SelfMisc-Eat-KachegudaCanteen-Cash35Rs</t>
  </si>
  <si>
    <t>Hyderabad to Bangalore . Return to home. Kacheguda Eat Dinner</t>
  </si>
  <si>
    <t>SelfMisc-Eat-KachegudaCanteen-PaytmICICI70Rs</t>
  </si>
  <si>
    <t>Hyderabad to Bangalore . Return to home. Kacheguda Canteen Eat</t>
  </si>
  <si>
    <t>SelfMisc-Eat-KachegudaCanteen-Cash80Rs</t>
  </si>
  <si>
    <t>SelfMisc-Travel-BangaloreEastToMane-OlaAutoCash135Rs</t>
  </si>
  <si>
    <t>Hyderabad to Bangalore . Return to home. Bangalore reached. Bangalore East to Mane</t>
  </si>
  <si>
    <t>SelfMisc-Travel-BaiyyapanahalliToNationalCollege-MetroCard35Rs</t>
  </si>
  <si>
    <t>Chikkamma 3rd Upanayana. Travel to Dodda ganapathy chatra</t>
  </si>
  <si>
    <t>SelfMisc-Travel-NationalCollegeToBasavanagudi-Cash50Rs</t>
  </si>
  <si>
    <t>Chikkamma 3rd Upanayana. Travel to Dodda ganapathy chatra. Auto</t>
  </si>
  <si>
    <t>SelfMisc-Travel-BasavanagudiToNationalCollege-AutoCash40Rs</t>
  </si>
  <si>
    <t>Chikkamma 3rd Upanayana. Travel to Dodda ganapathy chatra. Return. Auto</t>
  </si>
  <si>
    <t>SelfMisc-Travel-NationalCollegeToBaiyyapanahalli-MetroCard40Rs</t>
  </si>
  <si>
    <t>Chikkamma 3rd Upanayana. Travel to Dodda ganapathy chatra metro return</t>
  </si>
  <si>
    <t>SelfMisc-Health-ApolloDiagnosticBloodCollection-PlatinumPackage-RajaniGPAY-11680Rs</t>
  </si>
  <si>
    <t>2022 Platinum collection apoollo diagnostic</t>
  </si>
  <si>
    <t>ApolloDiagnostic</t>
  </si>
  <si>
    <t>TV-Zee5-SaReGaMaPaChampionship-02JanEpisode-MaheshGM-RajaniGPAY-660Rs</t>
  </si>
  <si>
    <t>2022 Mahesh Pay</t>
  </si>
  <si>
    <t>TV-Zee5-SaReGaMaPaChampionship-02JanEpisode-RamdasMahadevanP-RajaniGPAY-100Rs</t>
  </si>
  <si>
    <t>2022 next house pay</t>
  </si>
  <si>
    <t>MahadevanP</t>
  </si>
  <si>
    <t>SelfMisc-PlayWithPrahaladh-FirstFloor-NammaMetro-RajaniGPAY-500Rs</t>
  </si>
  <si>
    <t>Metro rechar</t>
  </si>
  <si>
    <t>SelfMisc-Order-Zomato-ParathaPlaza-Cash50Rs</t>
  </si>
  <si>
    <t xml:space="preserve">Zomato coupon. Paratha Plaza. </t>
  </si>
  <si>
    <t>Zomato</t>
  </si>
  <si>
    <t>SelfMisc-Travel-HomeToContontment-OlaAutoCash200Rs</t>
  </si>
  <si>
    <t>Bangalore to Hyderabad. Return to office. Home to cantontment. Auto</t>
  </si>
  <si>
    <t>Daily-Breakfast-Eat-KachegudaStationCash80Rs</t>
  </si>
  <si>
    <t>Bangalore to Hyderabad. Return to office. Breakfast at kacheguda station</t>
  </si>
  <si>
    <t>SelfMisc-Travel-KachegudaToGulmohar-BusCash40Rs</t>
  </si>
  <si>
    <t>Bangalore to Hyderabad. Return to office. Bus Travel from kacheguda to Gulmohar</t>
  </si>
  <si>
    <t>SelfMisc-Travel-RajaniPrahaladhGarodia-Total400Rs</t>
  </si>
  <si>
    <t>Rajani prahaladha To and fro. Garodiya</t>
  </si>
  <si>
    <t>SelfMisc-Travel-RajaniDropPrahaladhGarodiaToSchool-OlaAutoCash100Rs</t>
  </si>
  <si>
    <t>Prahaladh Garodiya To school. Morning</t>
  </si>
  <si>
    <t>SelfMisc-Travel-RajaniDropPrahaladhGarodiaBackToHome-AutoCash100Rs</t>
  </si>
  <si>
    <t>Prahaladh Garodiya To school. Morning back</t>
  </si>
  <si>
    <t>SelfMisc-Travel-RajaniPickUpPrahaladhGarodia-ToSchoolOlaAutoCash100Rs</t>
  </si>
  <si>
    <t>Prahaladh Garodiya back from school. afternoon</t>
  </si>
  <si>
    <t>SelfMisc-Travel-RajaniPickUpPrahaladhGarodia-ToHomeAutoCash80Rs</t>
  </si>
  <si>
    <t>Prahaladh Garodiya back from school. Afternoon back</t>
  </si>
  <si>
    <t>SelfMisc-Grocery-ManikantaShopGulmoharCornFlakes-Paytm243Rs</t>
  </si>
  <si>
    <t>gulmohar manikanta groceries paytm</t>
  </si>
  <si>
    <t>SelfMisc-Water-10Litres-Cash10Rs</t>
  </si>
  <si>
    <t>SelfMisc-Eat-SrijiRasoi-Paytm150Rs</t>
  </si>
  <si>
    <t>Eat at sriji raoi dheeraj agarwal</t>
  </si>
  <si>
    <t>ShrijiRasoi</t>
  </si>
  <si>
    <t>SelfMisc-Travel-GulmoharToIndranagar-Bus20Rs</t>
  </si>
  <si>
    <t>Travel to office by own. Gulmohar to Indranagar</t>
  </si>
  <si>
    <t>SelfMisc-Eat-UdipiUpaharGachibowli-Paytm145Rs</t>
  </si>
  <si>
    <t>Eat Thursday morning udupi upahar gachibowli travel back day</t>
  </si>
  <si>
    <t>SelfMisc-Travel-GachibowliToOffice-ShareAutoCash30Rs</t>
  </si>
  <si>
    <t>Travel to office by own. Indranagar to Office by share auto</t>
  </si>
  <si>
    <t>SelfMisc-Travel-IRCTCTrainBooking-Paytm397Rs</t>
  </si>
  <si>
    <t>SelfMisc-Purchase-PhullaReddyGPRS-ArunSweetPaytm420Rs</t>
  </si>
  <si>
    <t>Purchased sweet for arun at kondareddy</t>
  </si>
  <si>
    <t>GPRS</t>
  </si>
  <si>
    <t>SelfMisc-Travel-KothagudaToGachibowli-ShareAutoCash30Rs</t>
  </si>
  <si>
    <t>Arun sweets kondapur pullareddy. Kothaguda to gachibowli shared auto</t>
  </si>
  <si>
    <t>SelfMisc-Eat-UdipiUpaharGachibowli-Paytm140Rs</t>
  </si>
  <si>
    <t>Arun sweets kondapur pullareddy. Eat at Udupi upahar</t>
  </si>
  <si>
    <t>SelfMisc-Travel-IIITJunctionToGulmohar-Cash20Rs</t>
  </si>
  <si>
    <t>Arun sweets kondapur pullareddy. Udupi upahar to mane</t>
  </si>
  <si>
    <t>SelfMisc-Grocery-ManikantaShopGulmoharCornFlakes-Paytm78Rs</t>
  </si>
  <si>
    <t>SelfMisc-Travel-HydMetroRaidurgToSecBad-MetroCard41Rs</t>
  </si>
  <si>
    <t>Hyderabad to Bangalore . Return to home. Garibrath From secunderabad. Raidurg to Secunderabad</t>
  </si>
  <si>
    <t>SelfMisc-Eat-SecBadStation-IdlyPaytmICICI50Rs</t>
  </si>
  <si>
    <t>Hyderabad to Bangalore . Return to home. Garibrath From secunderabad. Eat at station hotel</t>
  </si>
  <si>
    <t>SelfMisc-Eat-Sandarshini-VadaCash72Rs</t>
  </si>
  <si>
    <t>Hyderabad to Bangalore . Return to home. Garibrath From secunderabad. Sandarshini</t>
  </si>
  <si>
    <t>SelfMisc-Eat-Sandarshini-SnickerCash45Rs</t>
  </si>
  <si>
    <t>Hyderabad to Bangalore . Return to home. Garibrath From secunderabad. Sandarshini Snicker</t>
  </si>
  <si>
    <t>SelfMisc-Travel-YeshwantPurToBaiyyapanahalli-MetroCard41Rs</t>
  </si>
  <si>
    <t>Hyderabad to Bangalore . Return to home. Reached bangalore. Yeshvantpur to mane metro</t>
  </si>
  <si>
    <t>SelfMisc-Travel-BaiyyapanahalliToMane-AutoCash40Rs</t>
  </si>
  <si>
    <t>Hyderabad to Bangalore . Return to home. Reached bangalore. Baiyyapanahalli metro to mane auto</t>
  </si>
  <si>
    <t>Walk-For10K-Outside-MetArun-PaytmICICI30Rs</t>
  </si>
  <si>
    <t>Met arun ate sendhoor</t>
  </si>
  <si>
    <t>SelfMisc-Walk-MiscPampersAutoCash62Rs</t>
  </si>
  <si>
    <t>Clothes pampers for kid</t>
  </si>
  <si>
    <t>SelfMisc-Rent-GulmoharPark-PaytmICICI11000Rs</t>
  </si>
  <si>
    <t>Rent for july gulmohar paid via paytmicici</t>
  </si>
  <si>
    <t>SelfMisc-Travel-ArunNagToIyerIdly-KharabathVada-Cash74Rs</t>
  </si>
  <si>
    <t>Iyer idly . Arun nagendra kharabath vada</t>
  </si>
  <si>
    <t>IyerIdly</t>
  </si>
  <si>
    <t>SelfMisc-Travel-IyerIdlyToSendhoorCafe-2TeaCash26Rs</t>
  </si>
  <si>
    <t>Iyer idly. Came to sendhoor café. Had 2 tea</t>
  </si>
  <si>
    <t>SelfMisc-Travel-NagendraPrahaladhGarodia-Total400Rs</t>
  </si>
  <si>
    <t>Nagendra prahaladha To and Fro School</t>
  </si>
  <si>
    <t>SelfMisc-Travel-ManeToManipal-OlaAutoGPAY160Rs</t>
  </si>
  <si>
    <t>Manipal Rajani to and fro for ENT Specialist - Mane to manipal</t>
  </si>
  <si>
    <t>SelfMisc-Travel-ManipalToMane-OlaAutoGPAY134Rs</t>
  </si>
  <si>
    <t>Manipal Rajani to and fro for ENT Specialist - manipal to mane</t>
  </si>
  <si>
    <t>SelfMisc-Rajani-ENTSpecialist-ManipalOppositeLeelaPalace-Cash2500Rs</t>
  </si>
  <si>
    <t>Manipal Rajani to and fro for ENT Specialist - opposite leela palace</t>
  </si>
  <si>
    <t>ManipalHospitals</t>
  </si>
  <si>
    <t>SelfMisc-MedicalBills-Tata1Mg-GPAY703Rs</t>
  </si>
  <si>
    <t>Tata 1 MG purchase medicines</t>
  </si>
  <si>
    <t>Tata1Mg</t>
  </si>
  <si>
    <t>SelfMisc-Travel-ManeToNarayanaNethralaya-OlaAutoCash111Rs</t>
  </si>
  <si>
    <t>Prahaladh Eye Narayan Nethralaya - To Indiranagar Ola Auto</t>
  </si>
  <si>
    <t>SelfMisc-Hospital-NarayanaNethrayala-GPAY800Rs</t>
  </si>
  <si>
    <t>Prahaladh Narayana Nethralaya</t>
  </si>
  <si>
    <t>NarayanaNethralaya</t>
  </si>
  <si>
    <t>SelfMisc-Bills-IndaneGas-GPAY1056Rs</t>
  </si>
  <si>
    <t>Indane for July</t>
  </si>
  <si>
    <t>SelfMisc-Bills-ElectricityGroundFloorBESCOM-GPAY677Rs</t>
  </si>
  <si>
    <t>Electricity bangalore 2nd floor july bi</t>
  </si>
  <si>
    <t>SelfMisc-Bills-ElectricitySecondFloorBESCOM-GPAY2285Rs</t>
  </si>
  <si>
    <t>Electricity bangalore ground floor july bills</t>
  </si>
  <si>
    <t>SelfMisc-Eat-NadeemCoconut-Paytm80Rs</t>
  </si>
  <si>
    <t>Prahaladh Narayana Nethralaya - Drink Coconut Nadeem</t>
  </si>
  <si>
    <t>SelfMisc-Eat-A2BIndiranagar-PaytmICICI142Rs</t>
  </si>
  <si>
    <t>Prahaladh Narayana Nethralaya - Eat at A2B</t>
  </si>
  <si>
    <t>A2BIndiranagar</t>
  </si>
  <si>
    <t>SelfMisc-Eat-A2BIndiranagar-PaytmICICI105Rs</t>
  </si>
  <si>
    <t>SelfMisc-Travel-IndiranagarToNationalCollege-MetroCash60Rs</t>
  </si>
  <si>
    <t>Prahaladh Narayana Nethralaya - Travel in metro with cash to National college Metro station</t>
  </si>
  <si>
    <t>SelfMisc-Travel-NationalCollegeToVidyarthiBhavan-AutoCash40Rs</t>
  </si>
  <si>
    <t>Prahaladh Narayana Nethralaya - National college metro to Vidyarthi bhavan</t>
  </si>
  <si>
    <t>SelfMisc-Eat-VidyarthiBhavan-Cash480Rs</t>
  </si>
  <si>
    <t>Prahaladh Narayana Nethralaya - Eat at Vidyarthi bhavan Cash</t>
  </si>
  <si>
    <t>SelfMisc-Eat-VidyarthiBhavan-5MasalaParcelCash348Rs</t>
  </si>
  <si>
    <t>Prahaladh Narayana Nethralaya - Parcel at vidyarthi bhavan</t>
  </si>
  <si>
    <t>SelfMisc-Utensils-DVGUnitedMetalEmporium-SteelGPAY1269Rs</t>
  </si>
  <si>
    <t>Prahaladh Narayana Nethralaya - DVG Road shopping - Metal emporium Prahaladh steel materials</t>
  </si>
  <si>
    <t>DVGRoad</t>
  </si>
  <si>
    <t>SelfMisc-Clothes-DVGUmbrellaShop-Cash520Rs</t>
  </si>
  <si>
    <t>Prahaladh Narayana Nethralaya - DVG Road shopping - Umbrella Shop</t>
  </si>
  <si>
    <t>SelfMisc-Clothes-DVGChildrensChoice-PrahaladhDressGPAY3350Rs</t>
  </si>
  <si>
    <t>Prahaladh Narayana Nethralaya - DVG Road shopping - Anand prahaladh shop</t>
  </si>
  <si>
    <t>SelfMisc-Clothes-DVGMsAnands-PrahaladhInnersGPAY1089Rs</t>
  </si>
  <si>
    <t>Prahaladh Narayana Nethralaya - DVG Road shopping - Inners</t>
  </si>
  <si>
    <t>SelfMisc-Travel-DVGToNationalCollege-AutoCash50Rs</t>
  </si>
  <si>
    <t>Prahaladh Narayana Nethralaya - DVG Road shopping - Travel back Auto tonational college metro</t>
  </si>
  <si>
    <t>SelfMisc-Travel-NationalCollegeToBaiyyapanahalli-Cash70Rs</t>
  </si>
  <si>
    <t>Prahaladh Narayana Nethralaya - DVG Road shopping - National college to Baiyyapanahalli</t>
  </si>
  <si>
    <t>SelfMisc-Travel-BaiyyapanahalliToMane-AutoCash50Rs</t>
  </si>
  <si>
    <t>Prahaladh Narayana Nethralaya - return - baiyyapanahalli to mane</t>
  </si>
  <si>
    <t>SelfMisc-RajaniManjunathPhotoPrint-RajaniGPAY300Rs</t>
  </si>
  <si>
    <t>Rajani photo print for prahaladh</t>
  </si>
  <si>
    <t>SelfMisc-Travel-ManeToCantontment-OlaAutoCash200Rs</t>
  </si>
  <si>
    <t>Nagendra Travel back to hyderabad - Ola auto cantontment</t>
  </si>
  <si>
    <t>SelfMisc-Eat-BajjiCoffee-Paytm55Rs</t>
  </si>
  <si>
    <t>Nagendra Travel back to hyderabad - Eat at cantontment bajji</t>
  </si>
  <si>
    <t>SelfMisc-Eat-BadamMilk-Cash20Rs</t>
  </si>
  <si>
    <t>Nagendra Travel back to hyderabad - drink badam milk at cantontment</t>
  </si>
  <si>
    <t>Nagendra Travel back to hyderabad - Reached hyderabad - Breakfast at kacheguda station</t>
  </si>
  <si>
    <t>Nagendra Travel back to hyderabad - Reached hyderabad - Kacheguda to gulmohar</t>
  </si>
  <si>
    <t>SelfMisc-Purchase-Manikanta-Paytm169Rs</t>
  </si>
  <si>
    <t>Nagendra at hyderbad - Grocery purchase manikanta</t>
  </si>
  <si>
    <t>SelfMisc-Walk-BringWater-Cash10Rs</t>
  </si>
  <si>
    <t xml:space="preserve">Nagendra at hyderabad - Water </t>
  </si>
  <si>
    <t>SelfMisc-Travel-GulmoharToIIT-BusCash30Rs</t>
  </si>
  <si>
    <t>Nagendra at hyderabad - Travel to office via bus</t>
  </si>
  <si>
    <t>SelfMisc-Travel-IITToWipro-BusCash20Rs</t>
  </si>
  <si>
    <t>Nagendra at hyderabad - IIIT to wipro via bus</t>
  </si>
  <si>
    <t>SelfMisc-Purchase-Manikanta-CornFlakesPaytm552Rs</t>
  </si>
  <si>
    <t>Nagendra at hyderabad - Grocery purchase manikanta</t>
  </si>
  <si>
    <t>SelfMisc-Travel-SSKCToAgarwalEyeHospital-OlaAutoPaytm39Rs</t>
  </si>
  <si>
    <t>Nagendra at hyderabad - Wrote exam then went to eye check up. SSKC to agarwal eye hospital</t>
  </si>
  <si>
    <t>SelfMisc-Hospital-AgarwalGachibowli-Paytm300Rs</t>
  </si>
  <si>
    <t>Nagendra at hyderabad - agarwal ey checkup consultation</t>
  </si>
  <si>
    <t>AgarwalEyeHospital</t>
  </si>
  <si>
    <t>SelfMisc-Hospital-AgarwalGachibowli-EyeCheckup-Paytm1152Rs</t>
  </si>
  <si>
    <t>Nagendra at hyderabad - agarwal eye checkup medicine</t>
  </si>
  <si>
    <t>SelfMisc-Travel-AgarwalEyeHospitalToOffice-AutoCash150Rs</t>
  </si>
  <si>
    <t>Agarwal hospital to office by auto. Eyes blurred</t>
  </si>
  <si>
    <t>SelfMisc-Purchase-Manikanta-ChocosPaytm355Rs</t>
  </si>
  <si>
    <t>Nagendra at hyderbad - Grocery purchase manikanta Chocos</t>
  </si>
  <si>
    <t>SelfMisc-Dinner-ShrijiRasoiDheerajKumar-Paytm200Rs</t>
  </si>
  <si>
    <t>Nagendra at hyderbad -shreeji rasoi paytm dheeraj kumar</t>
  </si>
  <si>
    <t>SelfMisc-Purchase-Manikanta-Paytm70Rs</t>
  </si>
  <si>
    <t>SelfMisc-PhotoPrint-ShreeRKStudio-Paytm80Rs</t>
  </si>
  <si>
    <t>Neelakanta Gas agency visit in hyderabad - Take photos in RK studio</t>
  </si>
  <si>
    <t>RKStudio</t>
  </si>
  <si>
    <t>SelfMisc-Travel-LingapallyToNeelakantaGas-Cash70Rs</t>
  </si>
  <si>
    <t>Neelakanta Gas agency visit in hyderabad - Travel to Neelakanta gas agency</t>
  </si>
  <si>
    <t>SelfMisc-Utilities-NeelkantaGas-Cash3470Rs</t>
  </si>
  <si>
    <t>Neelakanta Gas agency visit in hyderabad - Neelaknata gas deposit</t>
  </si>
  <si>
    <t>NeelakantaGasAgency</t>
  </si>
  <si>
    <t>SelfMisc-Travel-NeelkantaNallagandlaToLingampally-AutoCash70Rs</t>
  </si>
  <si>
    <t>Neelakanta Gas agency visit in hyderabad - Travel in auto to lingampally from nallagandla</t>
  </si>
  <si>
    <t>SelfMisc-Travel-LingampallyToMetro-BusCash25Rs</t>
  </si>
  <si>
    <t>Neelakanta Bawarchi Weekend - Lingampally to Miyapur metro in bus</t>
  </si>
  <si>
    <t>SelfMisc-Travel-MetroMiyapurToRTCXRoad-MetroCard51Rs</t>
  </si>
  <si>
    <t>Neelakanta Bawarchi Weekend - Travel in metro card from miyapur to RTC X road</t>
  </si>
  <si>
    <t>SelfMisc-Eat-RTCXRoadBawarchi-Cash345Rs</t>
  </si>
  <si>
    <t xml:space="preserve">Neelakanta Bawarchi Weekend - Bawarchi eat </t>
  </si>
  <si>
    <t>Bawarchi</t>
  </si>
  <si>
    <t>SelfMisc-Travel-MetroRTCXRoadToMiyapur-MetroCard51Rs</t>
  </si>
  <si>
    <t>Neelakanta Bawarchi Weekend - Return from RTC X road to miyapur</t>
  </si>
  <si>
    <t>SelfMisc-Purchase-VijethaMiyapurMetro-Paytm315Rs</t>
  </si>
  <si>
    <t>Neelakanta Bawarchi Weekend - Purchase grocery from Vijetha miyapur station</t>
  </si>
  <si>
    <t>SelfMisc-Travel-MiyapurToLingampally-BusCash25Rs</t>
  </si>
  <si>
    <t>Neelakanta Bawarchi Weekend - return miyapur to lingampally</t>
  </si>
  <si>
    <t>SelfMisc-Travel-LingampallyToGulmohar-BusCash15Rs</t>
  </si>
  <si>
    <t>Neelakanta Bawarchi Weekend - return lingampally to Gulmohar</t>
  </si>
  <si>
    <t>SelfMisc-Water-BringWater-Cash10Rs</t>
  </si>
  <si>
    <t>SelfMisc-Grocery-Manikanta-Paytm64Rs</t>
  </si>
  <si>
    <t>SelfMisc-Travel-GulmoharToUdupiUpahar-BusCash30Rs</t>
  </si>
  <si>
    <t>Nagendra at hyderabad - Udupi upahar Travel via bus</t>
  </si>
  <si>
    <t>SelfMisc-Eat-UdupiUpahar-Paytm149Rs</t>
  </si>
  <si>
    <t>Nagendra at hyderabad - Breakfast at Udupi Upahar</t>
  </si>
  <si>
    <t>SelfMisc-Travel-GachibowliToLingampally-BusCash25Rs</t>
  </si>
  <si>
    <t>Nagendra at hyderabad - after breakfast go to lingampally</t>
  </si>
  <si>
    <t>Nagendra at hyderabad - after walk at lingampally travel to gulmohar it rained</t>
  </si>
  <si>
    <t>SelfMisc-Purchase-Manikanta-Paytm266Rs</t>
  </si>
  <si>
    <t>SelfMisc-Eat-UdupiUpahar-Paytm140Rs</t>
  </si>
  <si>
    <t>Nagendra at hyderabad - Dinner at udupi upahar</t>
  </si>
  <si>
    <t>SelfMisc-Purchase-OmNamamiSudarshanaGhanavati-Paytm250Rs</t>
  </si>
  <si>
    <t>Nagendra at hyderabad - went in search for sudarshan ghanvati met santosh running</t>
  </si>
  <si>
    <t>SelfMisc-Travel-GachibowliToGulmohar-BusCash20Rs</t>
  </si>
  <si>
    <t>Nagendra at hyderabad - Travel to gulmohar to gachibowli</t>
  </si>
  <si>
    <t>SelfMisc-Purchase-Water-Cash10Rs</t>
  </si>
  <si>
    <t>SelfMisc-Bills-JioRechargeSelf-Paytm240Rs</t>
  </si>
  <si>
    <t>SelfMisc-Eat-SriSaiIdlyShop-2IdlyCash30Rs</t>
  </si>
  <si>
    <t>Nagendra at hyderabad - sri sai idly</t>
  </si>
  <si>
    <t>SelfMisc-Purchase-Manikanta-MilkCash28Rs</t>
  </si>
  <si>
    <t>milk</t>
  </si>
  <si>
    <t>SelfMisc-Travel-GulmoharToKoti-BusCash35Rs</t>
  </si>
  <si>
    <t>Nagendra Hyderabad to bangalore - Work from home and reach koti via bus</t>
  </si>
  <si>
    <t>SelfMisc-Travel-KotiToKacheguda-AutoCash100Rs</t>
  </si>
  <si>
    <t>Nagendra Hyderabad to bangalore - Koti to kacheguda</t>
  </si>
  <si>
    <t>SelfMisc-Eat-KachegudaRailwayStation-Cash110Rs</t>
  </si>
  <si>
    <t>Nagendra Hyderabad to bangalore - Eat at breakfast Kacheguda</t>
  </si>
  <si>
    <t>SelfMisc-Travel-BangaloreEastToMane-OlaAutoPaytm139Rs</t>
  </si>
  <si>
    <t>Nagendra Hyderabad to bangalore - reached bangalore to home</t>
  </si>
  <si>
    <t>SelfMisc-BringMilk-Climb2Floors</t>
  </si>
  <si>
    <t>Rajanis rammurthynaagar auto 3 times. Achyutan 1 time 380 rs</t>
  </si>
  <si>
    <t>SelfMisc-Medical-CashGlycoMetOrangemitai146Rs</t>
  </si>
  <si>
    <t>Purchased glycomet and cough mitai for 146rs. Paytm dint work</t>
  </si>
  <si>
    <t>Medicals</t>
  </si>
  <si>
    <t>SelfMisc-Travel-HomeToSaiClinic-OlaAutoCash96Rs</t>
  </si>
  <si>
    <t>appa pencilin sai clinic - mane to sai clinic</t>
  </si>
  <si>
    <t>SelfMisc-Doctor-ViralFeverAppaInjection-Cash250Rs</t>
  </si>
  <si>
    <t>appa pencilin sai clinic - doctor fees me 150 appa 100</t>
  </si>
  <si>
    <t>SelfMisc-Medicine-SaiClinicMedicines-Paytm336Rs</t>
  </si>
  <si>
    <t>appa pencilin sai clinic - nagendra s medicines</t>
  </si>
  <si>
    <t>SelfMisc-Medicine-SaiClinicMedicines-Paytm920Rs</t>
  </si>
  <si>
    <t>appa pencilin sai clinic - appa medicine</t>
  </si>
  <si>
    <t>SelfMisc-Travel-SaiClinicToHome-OlaAutoCash92Rs</t>
  </si>
  <si>
    <t>appa pencilin sai clinic - return to mane</t>
  </si>
  <si>
    <t>SelfMisc-Travel-OlaAutoVeerabathiran-GPAY249Rs</t>
  </si>
  <si>
    <t>Sajjan rao circle NMH Trip - To brahminCoffee bar . Closed on Sunday got down in between</t>
  </si>
  <si>
    <t>SelfMisc-Travel-ToVidyarthiBhavan-AutoCash30Rs</t>
  </si>
  <si>
    <t>Sajjan rao circle NMH Trip - towards vidyarthi bhavan</t>
  </si>
  <si>
    <t>SelfMisc-Travel-ToSajjanRaoCircle-AutoCash40Rs</t>
  </si>
  <si>
    <t>Sajjan rao circle NMH Trip - towards sajjan rao circle temple</t>
  </si>
  <si>
    <t>SelfMisc-Eat-NMH-Cash404Rs</t>
  </si>
  <si>
    <t>Sajjan rao circle NMH Trip - ate multiple in NMH</t>
  </si>
  <si>
    <t>NMH</t>
  </si>
  <si>
    <t>SelfMisc-Eat-NMHBakery-Cash150Rs</t>
  </si>
  <si>
    <t>Sajjan rao circle NMH Trip - bread rusk mixture from NMH bakery</t>
  </si>
  <si>
    <t>SelfMisc-Purchase-NandiniMahadeshD-GPAY274Rs</t>
  </si>
  <si>
    <t>Sajjan rao circle NMH Trip - Purchased nandini thuppa from Food Street nandini</t>
  </si>
  <si>
    <t>SelfMisc-Clothing-FoodStreetClothingSugali-RajaniGPAY4950Rs</t>
  </si>
  <si>
    <t>Sajjan rao circle NMH Trip - Purchased clothes from export shop for prahaladh and rajani</t>
  </si>
  <si>
    <t>SugaliFoodStreetExport</t>
  </si>
  <si>
    <t>SelfMisc-Eat-GaneshaChats-RajaniGPAY240Rs</t>
  </si>
  <si>
    <t>Sajjan rao circle NMH Trip - Ganesh chats floating boti masala nippat</t>
  </si>
  <si>
    <t>GaneshChats</t>
  </si>
  <si>
    <t>SelfMisc-Walk-BasavanagudiUpacharHotel-Cash60Rs</t>
  </si>
  <si>
    <t>Ate set dosa and coffee at upachar for prahaladh</t>
  </si>
  <si>
    <t>Upachar</t>
  </si>
  <si>
    <t>SelfMisc-Travel-Metro-NationalCollegeToBaiyyapanahalli-Cash70Rs</t>
  </si>
  <si>
    <t>Sajjan rao circle NMH Trip - back to house via metro</t>
  </si>
  <si>
    <t>Sajjan rao circle NMH Trip - Auto cash baiyyapanahalli to mane</t>
  </si>
  <si>
    <t>SelfMisc-TravelTickets-NagendraTrain-GPAY403Rs</t>
  </si>
  <si>
    <t>train from bangalore to kacheguda 1st august</t>
  </si>
  <si>
    <t>IRCTC</t>
  </si>
  <si>
    <t>SelfMisc-TravelTickets-NagendraTrain-GPAY794Rs</t>
  </si>
  <si>
    <t>train from lingampally to baiyyapanahalli</t>
  </si>
  <si>
    <t>train from bangalore to kaceguda 16th august</t>
  </si>
  <si>
    <t>SelfMisc-TravelTickets-NagendraTrain-GPAY398Rs</t>
  </si>
  <si>
    <t>Booked 4 trains for month of august</t>
  </si>
  <si>
    <t>SelfMisc-Vegetables-Mahesh-GPAY979Rs</t>
  </si>
  <si>
    <t>Prahaladh nagendra to and fro morning ola after noon ola and same auto return</t>
  </si>
  <si>
    <t>Prahaladh To and fro nagendra garodia morning 180 anand auto afternoon 200 rammurthynagar</t>
  </si>
  <si>
    <t>SelfMisc-Eat-SendhoorCafe-2MasalaVadaCash25Rs</t>
  </si>
  <si>
    <t>ate two masalavada at sendhoor café</t>
  </si>
  <si>
    <t>SelfMisc-Medicals-PuranMedicals-Paytm326Rs</t>
  </si>
  <si>
    <t>Purchased multiple items after walking with arun</t>
  </si>
  <si>
    <t>PuranMedicals</t>
  </si>
  <si>
    <t>SelfMisc-Travel-MetroBaiyyapanahallitoKRMarket-MetroCard34Rs</t>
  </si>
  <si>
    <t>KarnatakaBHELHouse - Travel from baiyyapanahalli to KR market</t>
  </si>
  <si>
    <t>SelfMisc-Eat-KarnatakaBHELHouse-PaytmICICI105Rs</t>
  </si>
  <si>
    <t>BHEL House - Eat at BHEL House</t>
  </si>
  <si>
    <t>KarnatakaBHELHouse</t>
  </si>
  <si>
    <t>SelfMisc-Eat-KarnatakaBHELHouse-PaytmICICI115Rs</t>
  </si>
  <si>
    <t>KarnatakaBHELHouse - Eat at Karnataka BHEL House</t>
  </si>
  <si>
    <t>SelfMisc-Eat-KarnatakaBHELHouse-PaytmICICI120Rs</t>
  </si>
  <si>
    <t>SelfMisc-Travel-MetroKRMarketToBaiyyapanahalli-MetroCard34Rs</t>
  </si>
  <si>
    <t>KarnatakaBHELHouse - Return to home</t>
  </si>
  <si>
    <t>SelfMisc-Travel-NagendraPrahaladhGarodia-Total200Rs</t>
  </si>
  <si>
    <t>SelfMisc-Travel-GarodiaToUdupiPark-Cash250Rs</t>
  </si>
  <si>
    <t>Nagendra bangalore - Eat at udupi park travel from school</t>
  </si>
  <si>
    <t>SelfMisc-Eat-UdupiParkShreeVinayakaEnte-GPAY635Rs</t>
  </si>
  <si>
    <t>Nagendra bangalore - Eat at udupi park</t>
  </si>
  <si>
    <t>SelfMisc-Travel-IndiranagarToMane-OlaAutoCash100Rs</t>
  </si>
  <si>
    <t>Nagendra bangalore - After udupi park eating return back to home</t>
  </si>
  <si>
    <t>SelfMisc-Travel-BaiyyapanahalliToIndiranagar-AutoCash30Rs</t>
  </si>
  <si>
    <t>Manipal banashankari - Travel to manipal - Baiyyapanhalli metro</t>
  </si>
  <si>
    <t>SelfMisc-Travel-BaiyyapanahalliToIndiranagar-MetroCash30Rs</t>
  </si>
  <si>
    <t>Manipal banashankari - Travel to manipal - metro to indiranagar</t>
  </si>
  <si>
    <t>SelfMisc-Travel-IndiranagarToManipal-OlaAutoCash100Rs</t>
  </si>
  <si>
    <t>Manipal banashankari - Travel to manipal - Indiranagar to manipal via auto</t>
  </si>
  <si>
    <t>SelfMisc-Medical-MainpalBlorePrahaladhEyeCheckUp-GPAY750Rs</t>
  </si>
  <si>
    <t>Manipal banashankari - Travel to manipal - Manipal prahaladh eye check up</t>
  </si>
  <si>
    <t>SelfMisc-Travel-ManipalToIndiranagar-AutoCash100Rs</t>
  </si>
  <si>
    <t>Manipal banashankari - Travel to manipal - After manipal return to indiranagar metro station</t>
  </si>
  <si>
    <t>SelfMisc-Eat-UdupiVaibhavaShreeEnterprises-GPAY160Rs</t>
  </si>
  <si>
    <t>Manipal banashankari - Eat at udupi vaibhava near indiranagar metro station</t>
  </si>
  <si>
    <t>UdupiVaibhav</t>
  </si>
  <si>
    <t>SelfMisc-Eat-UdupiVaibhavaShreeEnterprises-GPAY175Rs</t>
  </si>
  <si>
    <t>SelfMisc-Spectacles-LensKart-GPAY2492Rs</t>
  </si>
  <si>
    <t>Manipal banashankari - Prahaladh spectacles lenskart Indiranagar</t>
  </si>
  <si>
    <t>Lenskart</t>
  </si>
  <si>
    <t>SelfMisc-Purchase-BeltHawkinsHarpalSinghSehgal-GPAY80Rs</t>
  </si>
  <si>
    <t>Manipal banashankari -Hawkins belt hapal singh sehgal</t>
  </si>
  <si>
    <t>Hawkins</t>
  </si>
  <si>
    <t>SelfMisc-Travel-IndiranagarToBanaShankari-MetroCash84Rs</t>
  </si>
  <si>
    <t>Manipal banashankari - Travel to banashankari - Metro both cash</t>
  </si>
  <si>
    <t>SelfMisc-Travel-BanashankariToKrishnaGrand-AutoCash40Rs</t>
  </si>
  <si>
    <t>Manipal banashankari - after banashankari go to krishna grand</t>
  </si>
  <si>
    <t>SelfMisc-Eat-KrishnaGrandShriVenkataNarasim-GPAY797Rs</t>
  </si>
  <si>
    <t>Manipal banashankari - eat at krishna grand banashankari</t>
  </si>
  <si>
    <t>KrishnaGrand</t>
  </si>
  <si>
    <t>SelfMisc-Travel-KrishnaGrandToBanashankari-AutoCash50Rs</t>
  </si>
  <si>
    <t>Manipal banashankari - After krishna grand dinner move back to banashankari</t>
  </si>
  <si>
    <t>SelfMisc-Travel-BanashankariToBaiyyapanahalli-MetroCash90Rs</t>
  </si>
  <si>
    <t>Manipal banashankari - Travel back - banashankari to baiyyapanahalli</t>
  </si>
  <si>
    <t>Manipal banashankari - Baiyyapanahalli to Mane via auto</t>
  </si>
  <si>
    <t>SelfMisc-Purchase-PampersAmazon-GPAY983Rs</t>
  </si>
  <si>
    <t>Pampers for Prahaladh amazon</t>
  </si>
  <si>
    <t>SelfMisc-Bills-IndaneGas-RajaniGPAY1056Rs</t>
  </si>
  <si>
    <t>Indane Gas For August</t>
  </si>
  <si>
    <t>SelfMisc-Vegetables-MaheshGM-GPAY235Rs</t>
  </si>
  <si>
    <t>SelfMisc-Purchase-VishnuPrianTextiles-GPAY60Rs</t>
  </si>
  <si>
    <t>Vishnu prian textiles not able to recall</t>
  </si>
  <si>
    <t>VishnuPrianTextiles</t>
  </si>
  <si>
    <t>Travel back to hyderbad. Mane to cantontment</t>
  </si>
  <si>
    <t>SelfMisc-Purchase-toysNToysBaby-GPAY830Rs</t>
  </si>
  <si>
    <t>Rajani went to collect specs for prahaladh. Purchased things from indiranagar toys shop</t>
  </si>
  <si>
    <t>ToysNToys</t>
  </si>
  <si>
    <t>Daily-Breakfast-Eat-KachegudaStationCash90Rs</t>
  </si>
  <si>
    <t>Nagendra back to hyderabad - Kacheguda station breakfast</t>
  </si>
  <si>
    <t>Kacheguda to gulmohar bus</t>
  </si>
  <si>
    <t>SelfMisc-Bills-IndaneGas-2Cylinders-IndaneGas2300Rs</t>
  </si>
  <si>
    <t>Neelakanta gas agency 2 cylinders</t>
  </si>
  <si>
    <t>SelfMisc-Travel-GulmoharToIITCircleGachibowli-Cash30Rs</t>
  </si>
  <si>
    <t>Travel to office via bus</t>
  </si>
  <si>
    <t>SelfMisc-Travel-IITJunctionToWiproCircle-BusCash20Rs</t>
  </si>
  <si>
    <t>Travel to office via bus iiit to wipro</t>
  </si>
  <si>
    <t>SelfMisc-Eat-BichareddySweets-Cash30Rs</t>
  </si>
  <si>
    <t xml:space="preserve">Eat bichareddy sweets </t>
  </si>
  <si>
    <t>SelfMisc-Eat-UdupiUpahar-Cash274Rs</t>
  </si>
  <si>
    <t>Eat at udupi upahar after bicharedd</t>
  </si>
  <si>
    <t>SelfMisc-Travel-UdupiUpaharToGulmohar-BusCash20Rs</t>
  </si>
  <si>
    <t>Travel to house after udupi upahar</t>
  </si>
  <si>
    <t>SelfMisc-Bills-GulmoharRent-PaytmICICI11000Rs</t>
  </si>
  <si>
    <t>Rent for August gulmohar paid via paytmicici</t>
  </si>
  <si>
    <t>SelfMisc-Travel-GulmoharParkToNeelakanta-OlaCash110Rs</t>
  </si>
  <si>
    <t>Neelakanta - Travel from home to neelakanta</t>
  </si>
  <si>
    <t>SelfMisc-Documents-PhotoCopy-MallikarjunStudioPaytm30Rs</t>
  </si>
  <si>
    <t>Take xerox photocopy near to Neelakanta agency</t>
  </si>
  <si>
    <t>SelfMisc-Travel-NallagandlaToMicrosoft-UberAutoCash180Rs</t>
  </si>
  <si>
    <t>After neelakanta went to office</t>
  </si>
  <si>
    <t>SelfMisc-Expense-GasFitter-5MinsJobCash100Rs</t>
  </si>
  <si>
    <t>Gas fitter at hyderabad.</t>
  </si>
  <si>
    <t>SelfMisc-Eat-ShriRasoi-PaneerFriedRice-Paytm150Rs</t>
  </si>
  <si>
    <t>Shriji Rasoi eating</t>
  </si>
  <si>
    <t>SelfMisc-Purchase-Manikanta-Paytm113Rs</t>
  </si>
  <si>
    <t>Nagendra at hyderabad - manikanta grocery</t>
  </si>
  <si>
    <t>SelfMisc-Travel-GulmoharToOffice-Bus30Rs</t>
  </si>
  <si>
    <t>SelfMisc-Travel-IIITToInfosys-Bus10Rs</t>
  </si>
  <si>
    <t>SelfMisc-Travel-RaidurgToDilshuknagar-HydMetroCard50Rs</t>
  </si>
  <si>
    <t>Raidurg to dilshuknagar. Metro ride to sai baba temple visit</t>
  </si>
  <si>
    <t>SelfMisc-Travel-SriNithyaDeluxeMess-Cash170Rs</t>
  </si>
  <si>
    <t>Dinner at Sri nithya delux mess. Water bottl</t>
  </si>
  <si>
    <t>SriNithyaMess</t>
  </si>
  <si>
    <t>SelfMisc-Travel-DilshuknagarToMiyapur-HydMetroCard50Rs</t>
  </si>
  <si>
    <t>Metro train travel from dilshuknagar to miyapur</t>
  </si>
  <si>
    <t>SelfMisc-Grocery-Vijetha-CarrotCucumberCash63Rs</t>
  </si>
  <si>
    <t>Miyapur vijetha purchase grocery</t>
  </si>
  <si>
    <t>SelfMisc-Travel-MiyapurToLingampalli-BusCash30Rs</t>
  </si>
  <si>
    <t>Miyapur to lingampally. After metro train travel</t>
  </si>
  <si>
    <t>SelfMisc-Travel-LingampalliToGulmohar-BusCash15Rs</t>
  </si>
  <si>
    <t>Lingampalli to gulmohar travel. Via Bus</t>
  </si>
  <si>
    <t>SelfMisc-Purchase-SuryaTradersGulmohar-MilkCash28Rs</t>
  </si>
  <si>
    <t xml:space="preserve">Purchased milk </t>
  </si>
  <si>
    <t>SuryaTraders</t>
  </si>
  <si>
    <t>SelfMisc-Purchase-ChoudaryPaints-2BucketPaytmICICI280Rs</t>
  </si>
  <si>
    <t>Purchased 2 buckets from choudary paints.</t>
  </si>
  <si>
    <t>Household</t>
  </si>
  <si>
    <t>Paints</t>
  </si>
  <si>
    <t>SelfMisc-Purchase-Manikanta-Paytm279Rs</t>
  </si>
  <si>
    <t>Purchase groceries at manikanta</t>
  </si>
  <si>
    <t>SelfMisc-BringWater-Paid20RsForWater10Rs</t>
  </si>
  <si>
    <t>Water can at gulmohar park. Half can 10 rs</t>
  </si>
  <si>
    <t>SelfMisc-Purchase-BigBasket-GPAY3066Rs</t>
  </si>
  <si>
    <t>SelfMisc-Travel-LingampallyToMiyapur-BusCash25Rs</t>
  </si>
  <si>
    <t>Travel from lingampally to Miyapur</t>
  </si>
  <si>
    <t>SelfMisc-Travel-MiyapurToVictoria-HydMetroCard54Rs</t>
  </si>
  <si>
    <t xml:space="preserve">Travel from Miyapur to Dilshuknagar Astha lakshmi temple. </t>
  </si>
  <si>
    <t>SelfMisc-Eat-Dilshuknagar-HotelGodavari-Cash110Rs</t>
  </si>
  <si>
    <t>Eat at hotel godavari. Dilshuknagar. Astha lakshmi temple visit</t>
  </si>
  <si>
    <t>HotelGodavari</t>
  </si>
  <si>
    <t>SelfMisc-Travel-VictoriaToMiyapur-HydMetroCard54Rs</t>
  </si>
  <si>
    <t>Dilshuknagar temple metro travel to miyapur</t>
  </si>
  <si>
    <t>SelfMisc-Travel-MiyapurToLingampally-BusCash20Rs</t>
  </si>
  <si>
    <t>After metro at miyapur. Travel to lingampally</t>
  </si>
  <si>
    <t>SelfMisc-Travel-LingampallyToGulmohar-ShareAutoCash20Rs</t>
  </si>
  <si>
    <t>Dilshuknagar temple visit. Night. Share auto</t>
  </si>
  <si>
    <t>SelfMisc-Travel-GulmoharToIndranagar-Cash25Rs</t>
  </si>
  <si>
    <t>Travel in bus from gulmohar to indranagar. Bus cash</t>
  </si>
  <si>
    <t>SelfMisc-Eat-UdupiUpahar-Paytm82Rs</t>
  </si>
  <si>
    <t>Eat breakfast at udupi upahar</t>
  </si>
  <si>
    <t>SelfMisc-Eat-UdupiUpahar-Paytm99Rs</t>
  </si>
  <si>
    <t>SelfMisc-Travel-KhajagudaToLingamplly-BusCash30Rs</t>
  </si>
  <si>
    <t>Travel in bus from khajaguda to lingampally in bus. Prestige xclusive. Not good. Phone with rajani</t>
  </si>
  <si>
    <t>SelfMisc-Purchase-RatnaDeep-PaytmICICI890Rs</t>
  </si>
  <si>
    <t>Purchase multiple things at ratnadeep. On phone call with rajani</t>
  </si>
  <si>
    <t>Ratnadeep</t>
  </si>
  <si>
    <t>SelfMisc-Purchase-BringWater-Cash10Rs</t>
  </si>
  <si>
    <t>SelfMisc-Purchase-VegetablesMaheshGM-GPAY140Rs</t>
  </si>
  <si>
    <t>Rajani prahaladha To and fro</t>
  </si>
  <si>
    <t>SelfMisc-Purchase-Manikanta-Paytm110Rs</t>
  </si>
  <si>
    <t>Purchased grocery at Manikanta</t>
  </si>
  <si>
    <t>SelfMisc-Travel-GulmoharToMicrosoftISB-UberAutoSamsonPaytm165Rs</t>
  </si>
  <si>
    <t>Woke up late, travelled from gulmohar to office via uber auto paid by paytm</t>
  </si>
  <si>
    <t>SelfMisc-Eat-UdupiUpahar-Paytm91Rs</t>
  </si>
  <si>
    <t>Eat at udupi upahar. Eat coffee. Goli baje</t>
  </si>
  <si>
    <t>SelfMisc-Eat-UdupiUpahar-Paytm184Rs</t>
  </si>
  <si>
    <t>Eat at udupi upahar . Eat chole batura . Eat sweet</t>
  </si>
  <si>
    <t>SelfMisc-Travel-IndranagarToLingampally-BusCash25Rs</t>
  </si>
  <si>
    <t>Travel from indranagar to lingampally after eating at udupi upahar</t>
  </si>
  <si>
    <t>SelfMisc-Travel-LingampallyToGulmohar-Bus15Rs</t>
  </si>
  <si>
    <t>After walking from lingampally to gulmohar via bus</t>
  </si>
  <si>
    <t>SelfMisc-Bills-GulmoharElectircity-Paytm111Rs</t>
  </si>
  <si>
    <t>Paid electricity bill for gulmohar lingampally</t>
  </si>
  <si>
    <t>SelfMisc-Bills-EntertainmainVoot-AmazonPay299Rs</t>
  </si>
  <si>
    <t>Voot Amazon. Recharged without knowing</t>
  </si>
  <si>
    <t>Voot</t>
  </si>
  <si>
    <t>SelfMisc-BringWater-Cash10Rs</t>
  </si>
  <si>
    <t>Returning to bangalore. Just before that bring water can</t>
  </si>
  <si>
    <t>SelfMisc-Purchase-BalaSomannaArega-LPallyPaytmICICI37Rs</t>
  </si>
  <si>
    <t>Eat at Lingampally station.</t>
  </si>
  <si>
    <t>SelfMisc-Purchase-MdAzadAliBiscuits-LPallyPaytmICICI120Rs</t>
  </si>
  <si>
    <t>Eat a lingampally station. Train delayed. Ate at 2 shops</t>
  </si>
  <si>
    <t>SelfMisc-Travel-YesvantpurToBaiyyapanahalli-MetroCard43Rs</t>
  </si>
  <si>
    <t>Nagendra returned from Hyderabad. Garib rath. Yestvanthpur to Baiyapanahalli</t>
  </si>
  <si>
    <t>SelfMisc-Purchase-VegetablesMaheshGM-WaterGPAY1092Rs</t>
  </si>
  <si>
    <t>SelfMisc-Purchase-VegetablesMaheshGM-WaterGPAY90Rs</t>
  </si>
  <si>
    <t>Water 3 can 30 rs each. 20 rs profit for him</t>
  </si>
  <si>
    <t>SelfMisc-Travel-TowardsMetro-AutoCash30Rs</t>
  </si>
  <si>
    <t>Walk a lot. Then find a auto . Go to metro cash</t>
  </si>
  <si>
    <t>SelfMisc-Travel-BaiyyapanahalliToIndiranagar-Cash15Rs</t>
  </si>
  <si>
    <t>Rajani travelling metro via card for bombay dyeing udupi park firday night out</t>
  </si>
  <si>
    <t>Nagendra travelling metro vi card</t>
  </si>
  <si>
    <t>SelfMisc-Purchase-BombayDyeing-BedSheetsGPAY4596Rs</t>
  </si>
  <si>
    <t>Bombay dyeing big purchase</t>
  </si>
  <si>
    <t>BombayDyeing</t>
  </si>
  <si>
    <t>SelfMisc-Travel-BombayDyeingToKFC-AutoGPAY50Rs</t>
  </si>
  <si>
    <t>After purchase from bombay dyeing. Prahaldh crying at balloons, to KFC</t>
  </si>
  <si>
    <t>SelfMisc-Purchase-PaiInternationalIronBox-GPAY1045Rs</t>
  </si>
  <si>
    <t>Pai iron box purchase. But did not et pressure cooker</t>
  </si>
  <si>
    <t>Pai</t>
  </si>
  <si>
    <t>SelfMisc-Travel-MetroToUdupiPark-GPAY50Rs</t>
  </si>
  <si>
    <t>after unsuccesful pressure cooker go to udupi park</t>
  </si>
  <si>
    <t>SelfMisc-Eat-UdupiParkVinayakaente-GPAY572Rs</t>
  </si>
  <si>
    <t>Eat udupi park. Set dosa. Paneer kadhai. Roti paratha kulcha</t>
  </si>
  <si>
    <t>SelfMisc-Travel-UdupiParkToKrishnainapalya-Cash120Rs</t>
  </si>
  <si>
    <t>night returning 1030 pm from Udupi park to krishnainpalya</t>
  </si>
  <si>
    <t>SelfMisc-Bills-BescomSecondFloor-GPAY2414Rs</t>
  </si>
  <si>
    <t>Electiricity bill second floor for month of july</t>
  </si>
  <si>
    <t>SelfMisc-Bills-BescomGroundFloor-GPAY651Rs</t>
  </si>
  <si>
    <t>Electiricity bill fround floor for month of july</t>
  </si>
  <si>
    <t>SelfMisc-Water-WaterRamdoss-GPAY90Rs</t>
  </si>
  <si>
    <t>Water purchase Ramadoss</t>
  </si>
  <si>
    <t>SelfMisc-Travel-ManeToGarodiya-RajaniOlaAutoCash100Rs</t>
  </si>
  <si>
    <t>From house to Garodiya school for Prahaladh First Parent Teacher meeting</t>
  </si>
  <si>
    <t>SelfMisc-Travel-GarodiaToSattavam-OlaAutoGPAY258Rs</t>
  </si>
  <si>
    <t>Travel in auto from garodiya to sattavam after Parents teachers meeting</t>
  </si>
  <si>
    <t>SelfMisc-Eat-SattavamSadashivanagar-Buffet-GPAY1848Rs</t>
  </si>
  <si>
    <t>Sattavam buffet. Only veg. Average food. Not that good . But no additives. So okay</t>
  </si>
  <si>
    <t>Sattavam</t>
  </si>
  <si>
    <t>SelfMisc-Travel-SattavamToSrirampuraMetroStation-AutoCash100Rs</t>
  </si>
  <si>
    <t>Sattavam restuarnt to Sri rampura metro station . Individual auto by hand</t>
  </si>
  <si>
    <t>SelfMisc-Travel-SrirampuraToLalbhag-RajaniMetroCash500Rs</t>
  </si>
  <si>
    <t>Srirampura to lalbhag metro. Both rajani and nagendra card</t>
  </si>
  <si>
    <t>SelfMisc-Travel-SrirampuraToLalbhag-NagendraMetroCard21Rs</t>
  </si>
  <si>
    <t>SelfMisc-Travel-SrirampuraToLalbhag-RajaniMetroCard21Rs</t>
  </si>
  <si>
    <t>SelfMisc-Purchase-LalbhagFlowerShowEntry-Cash150Rs</t>
  </si>
  <si>
    <t>Lalbhag flower show entry  2 adults 75 each</t>
  </si>
  <si>
    <t>Lalbhag</t>
  </si>
  <si>
    <t>SelfMisc-Purchase-LalbhagFlowerShow-Balloon30Rs</t>
  </si>
  <si>
    <t>Balloon outside lalbhag flower show for prahaldh. Gem of the boy</t>
  </si>
  <si>
    <t>SelfMisc-Purchase-LalbhagFlowerShow-Juice20Rs</t>
  </si>
  <si>
    <t>Hopcoms grape juice inside lalbhag . Lalbhag flowe show</t>
  </si>
  <si>
    <t>SelfMisc-Eat-NandeshwaraLunch-2Coffee1ChowChowCash40Rs</t>
  </si>
  <si>
    <t>2 Coffee 1 chow chow Nandeshwara lunch home</t>
  </si>
  <si>
    <t>SelfMisc-Eat-NandeshwaraLunch-Paytm90Rs</t>
  </si>
  <si>
    <t>3 Idlys. 2 Parcel for appa. 1 eat for Prahaladh</t>
  </si>
  <si>
    <t>SelfMisc-Eat-NandeshwaraLunch-Cash70Rs</t>
  </si>
  <si>
    <t>Eat Coffee Idly water. With cash at nandeshwara lunch hom</t>
  </si>
  <si>
    <t>SelfMisc-Travel-NandeshwaraToShantinagar-AutoCash30Rs</t>
  </si>
  <si>
    <t>From Nandeshwara to shantinagar local auto. Lalbhag flower</t>
  </si>
  <si>
    <t>SelfMisc-Travel-ShantiNagarToHouse-UberAutoCash180Rs</t>
  </si>
  <si>
    <t>Prahaladh PTM . Lalbhag. Sattavam. Return from shantinagar to mane</t>
  </si>
  <si>
    <t>SelfMisc-Travel-BaiyyapanahalliToDecathlon-Bus40Rs</t>
  </si>
  <si>
    <t>Went to decathlon in bus</t>
  </si>
  <si>
    <t>SelfMisc-Shopping-Decalthlon-BillGPAY11828Rs</t>
  </si>
  <si>
    <t>Decathlon purchase</t>
  </si>
  <si>
    <t>Decathlon</t>
  </si>
  <si>
    <t>SelfMisc-Travel-DecathlonToBaiyyapanahalli-Bus40Rs</t>
  </si>
  <si>
    <t>return to house from decathlon</t>
  </si>
  <si>
    <t>SelfMisc-Travel-BaiyyapanhalliToHouse-MetroAutoCash50Rs</t>
  </si>
  <si>
    <t>Metro to house auto</t>
  </si>
  <si>
    <t>SelfMisc-Travel-ToMetro-Auto30Rs</t>
  </si>
  <si>
    <t>To metro for rajani relative satya narayan function</t>
  </si>
  <si>
    <t>SelfMisc-Travel-BaiyyapanahalliToSrirampura-RajaniCard34Rs</t>
  </si>
  <si>
    <t>To srirampura rajani satyanarayana pooja</t>
  </si>
  <si>
    <t>SelfMisc-Travel-BaiyyapanahalliToSrirampura-NagendraCard34Rs</t>
  </si>
  <si>
    <t>To srirampura nagendra satyanaryana pooja</t>
  </si>
  <si>
    <t>SelfMisc-Travel-SrirampuraToHomeFullRushMetro-RajaniCard34Rs</t>
  </si>
  <si>
    <t>Return back from srirampura to house satyanarayana pooja</t>
  </si>
  <si>
    <t>SelfMisc-Travel-SrirampuraToHomeFullRushMetro-NagendraCard34Rs</t>
  </si>
  <si>
    <t>SelfMisc-Travel-BaiyyapanahalliTohouse-AutoCash60Rs</t>
  </si>
  <si>
    <t>After metro return to home auto</t>
  </si>
  <si>
    <t>SelfMisc-Ticket-HyderabadTrain-GPAY398Rs</t>
  </si>
  <si>
    <t>Book train ticket to hyderabad</t>
  </si>
  <si>
    <t>SelfMisc-Ticket-BangaloreTrain-GPAY398Rs</t>
  </si>
  <si>
    <t>Book train ticket from hyderbad to bangalore</t>
  </si>
  <si>
    <t>SelfMisc-Travel-ManetoBaiyyapanahalliMetro-AutoCash40Rs</t>
  </si>
  <si>
    <t>Travel to hyderabad Auto to baiyyapanahalli metro</t>
  </si>
  <si>
    <t>SelfMisc-Travel-BaiyyapanahalliToMajestic-Card30Rs</t>
  </si>
  <si>
    <t>Baiyyapanahalli to Majestic Metro train travel</t>
  </si>
  <si>
    <t>SelfMisc-Purchase-4Idly4VadaKachegudaCanteen-Cash100Rs</t>
  </si>
  <si>
    <t>Reached hyderabad . Kacheguda purchase 4 idly 4 vada. Train late</t>
  </si>
  <si>
    <t>Travel from kacheguda to house bus</t>
  </si>
  <si>
    <t>SelfMisc-Travel-GulmoharToIIITJunction-BusCash30Rs</t>
  </si>
  <si>
    <t>Since train reached late. Had to go to office by bus</t>
  </si>
  <si>
    <t>SelfMisc-Travel-IIITJunctionToInfosys-BusCash10Rs</t>
  </si>
  <si>
    <t>IIT junction to infosys in bus</t>
  </si>
  <si>
    <t>SelfMisc-Purchase-Manikanta-Paytm99Rs</t>
  </si>
  <si>
    <t>Purchase different things in manikanta gulmohar</t>
  </si>
  <si>
    <t>SelfMisc-Bills-MobileRecharge-Paytm239Rs</t>
  </si>
  <si>
    <t>Recharge Mobile Jio nagendra self</t>
  </si>
  <si>
    <t>SelfMisc-Purchase-Manikanta-BiscuitsPaytm50Rs</t>
  </si>
  <si>
    <t>Manikanta biscuits gulmohar hyderabad</t>
  </si>
  <si>
    <t>SelfMisc-Purchase-Milk-Cash28Rs</t>
  </si>
  <si>
    <t>Purchase milk on cash</t>
  </si>
  <si>
    <t>ShopGulmohar</t>
  </si>
  <si>
    <t>Bill water</t>
  </si>
  <si>
    <t>SelfMisc-Purchase-Manikanta-MilkPaytm28Rs</t>
  </si>
  <si>
    <t>Manikanta milk gulmohar</t>
  </si>
  <si>
    <t>SelfMisc-Purchase-Ratnadeep-Paytm486Rs</t>
  </si>
  <si>
    <t>Ratnadeep purchase various groceries</t>
  </si>
  <si>
    <t>SelfMisc-Purchase-Manikanta-MilkCurdPaytm74Rs</t>
  </si>
  <si>
    <t>Manikanta gulmohar purchase various groceries</t>
  </si>
  <si>
    <t>SelfMisc-Reapir-GasKnobNotWorking-Cash500Rs</t>
  </si>
  <si>
    <t>Exta repair gulmohar park . Gas knob</t>
  </si>
  <si>
    <t>Walk-For10K-Outside-CallWithRajani-SapnaGPAY1662Rs</t>
  </si>
  <si>
    <t>Rajani purchase various things ar sapna book house while on call with me</t>
  </si>
  <si>
    <t>Sapna</t>
  </si>
  <si>
    <t>SelfMisc-Eat-HanumanChatBhandar-Cash150Rs</t>
  </si>
  <si>
    <t>Walk in lingampally and eat at hanuman bhandar</t>
  </si>
  <si>
    <t>HanumanChatBhandar</t>
  </si>
  <si>
    <t>SelfMisc-Purchase-Ratnadeep-Paytm172Rs</t>
  </si>
  <si>
    <t>SelfMisc-Purchase-WaterChilli-Cash20Rs</t>
  </si>
  <si>
    <t>Water chilli</t>
  </si>
  <si>
    <t>SelfMisc-Travel-ToChilkurBalaljiTemple-MehandipatnamBus30Rs</t>
  </si>
  <si>
    <t>Chilkur balaji temple to mehdipatnam bus</t>
  </si>
  <si>
    <t>SelfMisc-Travel-ToChilkurBalaljiTemple-ChilkurBusCash35Rs</t>
  </si>
  <si>
    <t>Chilkur balaji mehdipatnam to chilkur</t>
  </si>
  <si>
    <t>SelfMisc-TempleVisit-ChilkurBalajiTemple-EatCash50Rs</t>
  </si>
  <si>
    <t>Chilkur Balaji Temple Eat fruits</t>
  </si>
  <si>
    <t>Chilkur</t>
  </si>
  <si>
    <t>SelfMisc-Travel-ToChilkurBalaljiTemple-ChilkurToMehandiPatnamCash35Rs</t>
  </si>
  <si>
    <t>Chilkur balaji chilkur to mehdipatnam</t>
  </si>
  <si>
    <t>SelfMisc-Travel-ToChilkurBalaljiTemple-MehandiPatnamToGachibowliCash25Rs</t>
  </si>
  <si>
    <t>Chilkur balaji mehdipatnam to Gachibowli in special 217 bus which goes via kondapur</t>
  </si>
  <si>
    <t>SelfMisc-Eat-UdupiUpahar-Paytm121Rs</t>
  </si>
  <si>
    <t>SelfMisc-Eat-UdupiUpahar-CoffeeCash30Rs</t>
  </si>
  <si>
    <t>Coffee at udupi upahar</t>
  </si>
  <si>
    <t>SelfMisc-Travel-HCUMainGateToRatnadeep-BusCash15Rs</t>
  </si>
  <si>
    <t>Walked all way to HCU Main gate and then to ratna deep</t>
  </si>
  <si>
    <t>SelfMisc-Purchase-Ratnadeep-Cash100Rs</t>
  </si>
  <si>
    <t>SelfMisc-Purchase-Manikanta-MilkPaytm37Rs</t>
  </si>
  <si>
    <t xml:space="preserve">Bring water </t>
  </si>
  <si>
    <t>SelfMisc-Eat-ChandanagarBakery-PaytmICICI225Rs</t>
  </si>
  <si>
    <t>Went to chandanagar for bakery</t>
  </si>
  <si>
    <t>ChandanagarBakery</t>
  </si>
  <si>
    <t>SelfMisc-Purchase-Vegetables-MaheshGPAY600Rs</t>
  </si>
  <si>
    <t>SelfMisc-Purchase-GPAY-Sunanda210Rs</t>
  </si>
  <si>
    <t>Sunanda purchase gpay</t>
  </si>
  <si>
    <t>Sunanda</t>
  </si>
  <si>
    <t>SelfMisc-Purchase-GPAY-Surendra250Rs</t>
  </si>
  <si>
    <t>Surendara purchase gpay</t>
  </si>
  <si>
    <t>Surendra</t>
  </si>
  <si>
    <t>SelfMisc-Purchase-Rajendra-GPAY250Rs</t>
  </si>
  <si>
    <t>Rajendra purchase gpay</t>
  </si>
  <si>
    <t>Rajendra</t>
  </si>
  <si>
    <t>SelfMisc-Bills-Amazon-HDFCBank983Rs</t>
  </si>
  <si>
    <t>Amazon purchase diapers using hdfc bank card</t>
  </si>
  <si>
    <t>SelfMisc-Medicine-LooseMotion-PaytmICICI104Rs</t>
  </si>
  <si>
    <t>Medicine Loose motion lingampally</t>
  </si>
  <si>
    <t>SelfMisc-Travel-OlaAuto-ToBarbequeGPAY200Rs</t>
  </si>
  <si>
    <t>To barbeque nation rajani travel via auto</t>
  </si>
  <si>
    <t>SelfMisc-Travel-OlaCar-BarbequeToManeVenkateshaGPAY270Rs</t>
  </si>
  <si>
    <t>Barbequeu nation rajani to house ola car</t>
  </si>
  <si>
    <t>Nagendra return from hyderbad to bangalore yeshvantpur to house</t>
  </si>
  <si>
    <t>SelfMisc-Medical-SNMedical-Paytm850Rs</t>
  </si>
  <si>
    <t>Take appa to medicals.</t>
  </si>
  <si>
    <t>SNMedicals</t>
  </si>
  <si>
    <t>SelfMisc-Travel-SaiClinicToHome-RammurthynagarAuto-Cash200Rs</t>
  </si>
  <si>
    <t>Appa o sai clininc and home</t>
  </si>
  <si>
    <t>SelfMisc-Eat-ZomatoPizzaVoucher-GPAY834Rs</t>
  </si>
  <si>
    <t>Ordered Pizza , 625 voucher. 833 paid . Mozo pizza</t>
  </si>
  <si>
    <t>SelfMisc-MaheshVegetables-GPAY-565Rs</t>
  </si>
  <si>
    <t>SelfMisc-Groceries-SAP-GPAY778Rs</t>
  </si>
  <si>
    <t>SelfMisc-BillsMedicals-Brindadevi-141Rs</t>
  </si>
  <si>
    <t>brindadevi medicals krishnainpalya</t>
  </si>
  <si>
    <t>Walk-For10K-Outside-FlowerCash100Rs</t>
  </si>
  <si>
    <t>Bring flower for festival after walk</t>
  </si>
  <si>
    <t>SelfMisc-Bills-MEdicalRameshRao-GPAY19000Rs</t>
  </si>
  <si>
    <t xml:space="preserve">Payment to Ramesh rao . Medical </t>
  </si>
  <si>
    <t>Indane Gas for september</t>
  </si>
  <si>
    <t>SelfMisc-BillsRent-Gulmohar-PaytmICICI11000Rs</t>
  </si>
  <si>
    <t>Rent for Septemebr gulmohar paid via paytmicici</t>
  </si>
  <si>
    <t>SelfMisc-BillsTravel-IRCTC-GPAY403Rs</t>
  </si>
  <si>
    <t>Nagendra IRCTC booking</t>
  </si>
  <si>
    <t>SelfMisc-Travel-ManeToMotherHoodClinic-NarasimhaOla126Rs</t>
  </si>
  <si>
    <t>Prahaladh Motherhood Clinic. Travel to Indiranagar. Auto ola</t>
  </si>
  <si>
    <t>SelfMisc-Travel-ManeToMotherHoodClinic-PrahaladhFeverCash700Rs</t>
  </si>
  <si>
    <t xml:space="preserve">Prahaladh Motherhood Clinic. Medicines at motherhood clinic. </t>
  </si>
  <si>
    <t>SelfMisc-Travel-MotherHoodToMane-RajaSarasuOlaAuto93Rs</t>
  </si>
  <si>
    <t>Prahaladh Motherhood Clinic. Indiranagar to home. Back after clinic</t>
  </si>
  <si>
    <t>Walk-For10K-Outside-PoojaVegCash50Rs</t>
  </si>
  <si>
    <t>Walk-For10K-Outside-PoojaVegCash100Rs</t>
  </si>
  <si>
    <t>SelfMisc-Vegetables-Mahesh-GPAY-486Rs</t>
  </si>
  <si>
    <t>SelfMisc-Water-Prathap-GPAY210Rs</t>
  </si>
  <si>
    <t>SelfMisc-Bills-Travel-IRCTCGPAY-794Rs</t>
  </si>
  <si>
    <t>SelfMisc-Bills-Electricity-AmazonPayBngSecondFloor2100Rs</t>
  </si>
  <si>
    <t>Electricity Bangalore Second floor Amazon pay</t>
  </si>
  <si>
    <t>SelfMisc-Bills-Electricity-AmazonPayBngGroundFloor664Rs</t>
  </si>
  <si>
    <t>Electricity Bangalore Ground floor Amazon pay</t>
  </si>
  <si>
    <t>SelfMisc-Bills-GroceryBigBasket-GPAY2414Rs</t>
  </si>
  <si>
    <t>Big basket grocery</t>
  </si>
  <si>
    <t>SelfMisc-Travel-BaiyyapanhalliToJayanagar-MetroCard40Rs</t>
  </si>
  <si>
    <t>Nagendra Tikki Adda ArogyaAahar. Travel from Baiyyapanahalli to jayanagar</t>
  </si>
  <si>
    <t>SelfMisc-Travel-TikkiAddaClosedToArogyaAahara-OlaCash97Rs</t>
  </si>
  <si>
    <t>Nagendra Tikki Adda ArogyaAahar. Travel from Tikki adda which was closed to arogya aahara</t>
  </si>
  <si>
    <t>SelfMisc-Eat-ArogyaAahara-MasalaCoffeeCash47Rs</t>
  </si>
  <si>
    <t>Nagendra Tikki Adda ArogyaAahar. Eat at Arogya aahar. Masala dosa coffee cash</t>
  </si>
  <si>
    <t>ArogyaAahara</t>
  </si>
  <si>
    <t>SelfMisc-Eat-ArogyaAahara-IdlyVadaCash24Rs</t>
  </si>
  <si>
    <t>Nagendra Tikki Adda ArogyaAahar. Eat at Arogya aahar. Idly vada</t>
  </si>
  <si>
    <t>SelfMisc-Eat-ArogyaAahara-JamoonJilebiCash20Rs</t>
  </si>
  <si>
    <t>Nagendra Tikki Adda ArogyaAahar. Eat at Arogya aahar. Jilebi</t>
  </si>
  <si>
    <t>SelfMisc-Travel-BanashankariToBaiyyapanahalliMetroCard43Rs</t>
  </si>
  <si>
    <t>Nagendra Tikki Adda ArogyaAahar. After walking from arogya aahara to banashankari metro. Travel in metro</t>
  </si>
  <si>
    <t>SelfMisc-Travel-RajaniToOffice-OlaGPAY233Rs</t>
  </si>
  <si>
    <t xml:space="preserve">Rajani Office repair. To give laptop </t>
  </si>
  <si>
    <t>SelfMisc-Travel-RajaniOfficeToHome-OlaCash192Rs</t>
  </si>
  <si>
    <t>Rajani Office repair. To return to home after giving laptop</t>
  </si>
  <si>
    <t>SelfMisc-Travel-RajaniHomeToKoramangala-OlaCash232Rs</t>
  </si>
  <si>
    <t xml:space="preserve">Rajani Office repair. To collect laptop </t>
  </si>
  <si>
    <t>SelfMisc-Travel-RajajniKoramangalaOfficeToHome-OlaCash223Rs</t>
  </si>
  <si>
    <t>Rajani Office repair. To collect laptop return back to home</t>
  </si>
  <si>
    <t>SelfMisc-Eat-OrderOnZomatoMSFTCoupon-GPAY321Rs</t>
  </si>
  <si>
    <t>Zomato Coupon. 3rd usage. Udupi park or pizza</t>
  </si>
  <si>
    <t>SelfMisc-Cooker-AmazonPay-3998Rs</t>
  </si>
  <si>
    <t>cooker purchase for Hyderabad</t>
  </si>
  <si>
    <t>Cooker</t>
  </si>
  <si>
    <t>SelfMisc-Travel-ManetoCantontment-OlaAutoCash220Rs</t>
  </si>
  <si>
    <t>Bangalore to Hyderabad via train. Back To Office . House to cantontment</t>
  </si>
  <si>
    <t>SelfMisc-Eat-Cantontment-BajjiCoffee-Paytm55Rs</t>
  </si>
  <si>
    <t>Bangalore to Hyderabad via train. Back To Office . Cantontment eat</t>
  </si>
  <si>
    <t>Daily-Breakfast-Eat-KachegudaStationCash150Rs</t>
  </si>
  <si>
    <t>SelfMisc-Bills-BringWaterMilk-Cash40Rs</t>
  </si>
  <si>
    <t>Gulmohar park milk water bills</t>
  </si>
  <si>
    <t>MamataStoresGulmohar</t>
  </si>
  <si>
    <t>SelfMisc-Purchase-Vegetables-RatnadeepPaytm190Rs</t>
  </si>
  <si>
    <t>SelfMisc-Purchase-Manikanta-Paytm81Rs</t>
  </si>
  <si>
    <t>SelfExpense-Food-Grocery-RajaniGPAY-Mahesh-750Rs</t>
  </si>
  <si>
    <t>SelfMisc-Purchase-RatnaDeep-Paytm521Rs</t>
  </si>
  <si>
    <t>SelfMisc-Travel-GulmoharToIndranagar-BusCash20Rs</t>
  </si>
  <si>
    <t>Travel to office. Breakfast at udupi upahar. Gulmohar to Indra nagar</t>
  </si>
  <si>
    <t>SelfMisc-Eat-UdupiUpahar-Paytm151Rs</t>
  </si>
  <si>
    <t>Travel to office. Breakfast at udupi upahar. Idly wada at Udupi upahar</t>
  </si>
  <si>
    <t>SelfMisc-Travel-IndranagarToOffice-AutoCash20Rs</t>
  </si>
  <si>
    <t>Travel to office. Breakfast at udupi upahar. After udupi upahar go to Office</t>
  </si>
  <si>
    <t>SelfMisc-Purchase-WaterMilkPaytm48Rs</t>
  </si>
  <si>
    <t>SelfMisc-Travel-GulmoharToMehdipatnam-BusCash30Rs</t>
  </si>
  <si>
    <t>Karmanghat anjaneya temple. Gulmohar to mehdipatname bus</t>
  </si>
  <si>
    <t>SelfMisc-Travel-MehdipatnamToKarmanghatTemple-BusCash35Rs</t>
  </si>
  <si>
    <t>Karmanghat anjaneya temple. Mehdipatname to Karmanghat temple bus</t>
  </si>
  <si>
    <t>SelfMisc-TempleVisit-KarmanGhatHanuman-4Laddu4Pulihora60Rs</t>
  </si>
  <si>
    <t>Karmanghat anjaneya temple. Anjaneya prasadam</t>
  </si>
  <si>
    <t>KarmanghatTemple</t>
  </si>
  <si>
    <t>SelfMisc-TempleVisit-KarmanGhatHanuman-6LaddusCash90Rs</t>
  </si>
  <si>
    <t>SelfMisc-Travel-KarmanghatHanumanToLBNagar-BusCash25Rs</t>
  </si>
  <si>
    <t>Karmanghat anjaneya temple. Karmanghat to LBNagar . Return</t>
  </si>
  <si>
    <t>SelfMisc-Travel-LBNagarToMiyapur-HydMetroCard60Rs</t>
  </si>
  <si>
    <t>Karmanghat anjaneya temple. Return. LBNagar to Miyapur metro</t>
  </si>
  <si>
    <t>SelfMisc-Travel-MiyapurToLingampallyBus-Cash20Rs</t>
  </si>
  <si>
    <t>Karmanghat anjaneya temple. Return. Miyapur to Lingampally</t>
  </si>
  <si>
    <t>SelfMisc-Drink-GoliSoda2Cups-Cash30Rs</t>
  </si>
  <si>
    <t>Karmanghat anjaneya temple. Return. Lingampally drink soda</t>
  </si>
  <si>
    <t>LingampallySoda</t>
  </si>
  <si>
    <t>SelfMisc-Travel-LingampallyToGulmohar-MetroBusCash20Rs</t>
  </si>
  <si>
    <t>Karmanghat anjaneya temple. Return. Lingampally to Gulmohar</t>
  </si>
  <si>
    <t>SelfMisc-Eat-ShrijiRasoi-PaytmDheerajAgarwal125Rs</t>
  </si>
  <si>
    <t>Karmanghat anjaneya temple. Return. ShrijiRasoi Parcel 5 roti . Paneer paratha</t>
  </si>
  <si>
    <t>SelfMisc-Purchase-MilkWater-PaytmMamataStores50Rs</t>
  </si>
  <si>
    <t>Milka nd wate mamata stores gulmohar park</t>
  </si>
  <si>
    <t>SelfExpense-Food-EatOutside-RajaniGPAY-AshaSweetCenter-540Rs</t>
  </si>
  <si>
    <t>Rajani Indiranagar Visit. Spectacles Repair. Ashw sweets</t>
  </si>
  <si>
    <t>AshaSweets</t>
  </si>
  <si>
    <t>SelfExpense-Misc-Clothes-RajaniGPAY-ToysNToys-1778Rs</t>
  </si>
  <si>
    <t>Rajani Indiranagar Visit. Spectacles Repair. ToysNToys</t>
  </si>
  <si>
    <t>SelfExpense-Travel-Local-RajaniGPAY-Ola-108Rs</t>
  </si>
  <si>
    <t>Rajani Indiranagar Visit. Spectacles Repair. Travel</t>
  </si>
  <si>
    <t>Rajani prahaladha To and fro. Garodiya. Auto Cash</t>
  </si>
  <si>
    <t>SelfMisc-Purchase-MilkHaldirams-Cash51Rs</t>
  </si>
  <si>
    <t>Purchase at Manikanta shop</t>
  </si>
  <si>
    <t>SelfMisc-Eat-KumbakonamDegreeCoffee-RaidurgMetroCash70Rs</t>
  </si>
  <si>
    <t>Nimrah Café Visit - Eat at raidurg metro station Kumbakonam Degree coffee</t>
  </si>
  <si>
    <t>KumbakonamCoffeeHyderabad</t>
  </si>
  <si>
    <t>SelfMisc-Travel-RaidurgToGandhiBhavan-HydMetro41Rs</t>
  </si>
  <si>
    <t>Nimrah Café Visit - Travel to Charminar - Raidguda Metro To Gandhi Bhavan</t>
  </si>
  <si>
    <t>SelfMisc-Travel-GandhiBhavanMetroToCharminar-BusCash25Rs</t>
  </si>
  <si>
    <t>Nimrah Café Visit - Travel to Charminar</t>
  </si>
  <si>
    <t>SelfMisc-Eat-NimrahCafe-TeaBiscuitCash75Rs</t>
  </si>
  <si>
    <t>Nimrah Café Visit - Tea biscuit</t>
  </si>
  <si>
    <t>NimrahCafe</t>
  </si>
  <si>
    <t>SelfMisc-Eat-NimrahCafe-ParcelCash420Rs</t>
  </si>
  <si>
    <t>Nimrah Café Visit - Parcel</t>
  </si>
  <si>
    <t>SelfMisc-Eat-NimrahCafe-TeaRuskPuffCash220Rs</t>
  </si>
  <si>
    <t>Nimrah Café Visit - Tea Puff Rusk</t>
  </si>
  <si>
    <t>SelfMisc-Travel-CharminarToNampally-BusCash20Rs</t>
  </si>
  <si>
    <t>Nimrah Café Visit - Return to home Charminar to Nampally. Took ticket till gandhi bhavan and drop at nampally</t>
  </si>
  <si>
    <t>SelfMisc-Travel-NampallyToMiyapur-HydMetroCard41Rs</t>
  </si>
  <si>
    <t>Nimrah Café Visit - Return to home Nampally to Miyapur Metro</t>
  </si>
  <si>
    <t>SelfMisc-Travel-MiyapurToLingamplayy-BusCash20Rs</t>
  </si>
  <si>
    <t>Nimrah Café Visit - Return to home Miyapur to Lingampally</t>
  </si>
  <si>
    <t>Nimrah Café Visit - Return to home Lingampally to Gulmohar</t>
  </si>
  <si>
    <t>SelfMisc-Walk-TowardsHouse-PaytmMamataMilk44Rs</t>
  </si>
  <si>
    <t>Mamata Milk gulmohar Paytm</t>
  </si>
  <si>
    <t>SelfMisc-Bills-JIOFiber-GPAY471Rs</t>
  </si>
  <si>
    <t>SelfMisc-Travel-GulmoharToLingampalli-BusCash15Rs</t>
  </si>
  <si>
    <t>Hameedi Travel Thursday WFH - Mane gulmohar to Lingampally Bus</t>
  </si>
  <si>
    <t>SelfMisc-Travel-LingampallyToMiyapurMetroStation-BusCash20Rs</t>
  </si>
  <si>
    <t>Hameedi Travel Thursday WFH - Lingampally to Miyapur Metro Bus</t>
  </si>
  <si>
    <t>SelfMisc-Travel-MiyapurMetroToKPHBMetro-MetroCard15Rs</t>
  </si>
  <si>
    <t>Hameedi Travel Thursday WFH - Miyapur metro to KPHB Metro</t>
  </si>
  <si>
    <t>SelfMisc-Eat-GPullareddySweets-PaytmICICI533Rs</t>
  </si>
  <si>
    <t>Hameedi Travel Thursday WFH - Purchase at Pulla reddy sweets KPHB</t>
  </si>
  <si>
    <t>GPullaReddySweets</t>
  </si>
  <si>
    <t>SelfMisc-Travel-KPHBMetroToGandhibhavan-HydMetroCard41Rs</t>
  </si>
  <si>
    <t>Hameedi Travel Thursday WFH - Home to Hameedi - KPHB to Gandhi bhavan</t>
  </si>
  <si>
    <t>SelfMisc-Purchase-HameediConfectionaries-Cash1100Rs</t>
  </si>
  <si>
    <t>Hameedi Travel Thursday WFH - Hameedi Confectionaries Parcel</t>
  </si>
  <si>
    <t>HameediConfectionaries</t>
  </si>
  <si>
    <t>SelfMisc-Purchase-HameediConfectionaries-Cash160Rs</t>
  </si>
  <si>
    <t>Hameedi Travel Thursday WFH - Eat self Hameedi Confectionaries</t>
  </si>
  <si>
    <t>SelfExpense-Bills-Internet-RajaniGPAY-JIO-471Rs</t>
  </si>
  <si>
    <t>SelfMisc-Purchase-KarachiBakery-Cash100Rs</t>
  </si>
  <si>
    <t>Hameedi Travel Thursday WFH - Karachi bakery 2 Packet aloo chips</t>
  </si>
  <si>
    <t>KarachiBakery</t>
  </si>
  <si>
    <t>SelfMisc-Purchase-MilkCurd-Cash60Rs</t>
  </si>
  <si>
    <t>Hameedi Travel Thursday WFH - Purchase Milk Curd at Mozhamai market. Awesome</t>
  </si>
  <si>
    <t>MozamaiStore</t>
  </si>
  <si>
    <t>SelfMisc-Travel-GandhiBhavanToMiyapurMetro-HydMetroCard45Rs</t>
  </si>
  <si>
    <t>Hameedi Travel Thursday WFH - Return to home Gandhi bhavan to Miyapur Hyderabad Metro card</t>
  </si>
  <si>
    <t>SelfMisc-Eat-MiyapurMetro-CoffeeCash30Rs</t>
  </si>
  <si>
    <t>Hameedi Travel Thursday WFH - Return to home Miyapur Metro Coffee</t>
  </si>
  <si>
    <t>SelfMisc-Travel-MiyapurToLingampally-BusCash30Rs</t>
  </si>
  <si>
    <t>Hameedi Travel Thursday WFH - Return to home Miyapur to Lingampally</t>
  </si>
  <si>
    <t>Hameedi Travel Thursday WFH - Return to home Lingampally to gulmohar bus. Same conductor as charminar</t>
  </si>
  <si>
    <t>SelfMisc-Train-Travel-IRCTCBookingPaytmICICI403Rs</t>
  </si>
  <si>
    <t>IRCTC Train ticket booking - 11th October bangalore to hyderabad travel</t>
  </si>
  <si>
    <t>SelfMisc-Train-Travel-IRCTCBookingPaytmICICI398Rs</t>
  </si>
  <si>
    <t>IRCTC Train ticket booking - 20th October hyd to bangalore return</t>
  </si>
  <si>
    <t>SelfMisc-Travel-GulmoharToIndiranagar-BusCash20Rs</t>
  </si>
  <si>
    <t>Gulmohar To Microsoft Office - Gulmohar to Indranagar hyderabad udupi upahar</t>
  </si>
  <si>
    <t>SelfMisc-Eat-UdupiUpahar-Paytm122Rs</t>
  </si>
  <si>
    <t>Gulmohar To Microsoft Office - Breakfast at Udupi Upahar</t>
  </si>
  <si>
    <t>SelfMisc-Travel-IndranagarToMicrosoftOffice-AutoCash30Rs</t>
  </si>
  <si>
    <t>Gulmohar To Microsoft Office - Indranagar To Office Auto</t>
  </si>
  <si>
    <t>SelfMisc-Purchase-Water-MamataStoresCash10Rs</t>
  </si>
  <si>
    <t>SelfExpense-MazaaAtLingampallyStationGaribRathBackToBangalore-Food-EatOutside-Cash-Train-40Rs</t>
  </si>
  <si>
    <t>Nagendra return from hyderbad to bangalore. Lingampally</t>
  </si>
  <si>
    <t>SelfExpense-Food-EatOutside-RajaniGPAY-UdupiParkViaZomato-142Rs</t>
  </si>
  <si>
    <t>Zomato coupon. Udupi park . Final usage</t>
  </si>
  <si>
    <t>SelfExpense-MeetWithFriendsHomeToTamarind-Travel-Local-Cash-Ola-170Rs</t>
  </si>
  <si>
    <t>Meet arun friends. Forward To Tamarind</t>
  </si>
  <si>
    <t>SelfExpense-MeetWithFriendsReturnFromTamarindToHome-Travel-Local-Cash-Ola-140Rs</t>
  </si>
  <si>
    <t>Meet arun friends. Return from Tamarind</t>
  </si>
  <si>
    <t>SelfMisc-Grocery-Mahesh-GPAY1190Rs</t>
  </si>
  <si>
    <t>SelfMisc-Haircut-Cash-150Rs</t>
  </si>
  <si>
    <t>Nagendra S Hair cut at bangalore</t>
  </si>
  <si>
    <t>KrishnainpalyaSaloon</t>
  </si>
  <si>
    <t>SelfMisc-Soap-Cash-42Rs</t>
  </si>
  <si>
    <t>Soap Grocery bangalore</t>
  </si>
  <si>
    <t>SelfMisc-Medical-EnoCash-45Rs</t>
  </si>
  <si>
    <t>Medicine Gas trouble bangalore. Eno</t>
  </si>
  <si>
    <t>SelfExpense-EatChatsAtSadanandaParkWhileWalking-Food-EatOutside-Paytm-Chats-60Rs</t>
  </si>
  <si>
    <t>Eat sadananadnagarpark chats via Paytm</t>
  </si>
  <si>
    <t>SelfMisc-KSRTCBooking-CheifAccountOfficer-GPAY1214Rs</t>
  </si>
  <si>
    <t>Travel to Hassan KSRTC booking via GPAY</t>
  </si>
  <si>
    <t>State</t>
  </si>
  <si>
    <t>KSRTC</t>
  </si>
  <si>
    <t>Travel-Hassan-ManetoBaiyyapanahalliMetro-AutoCash40Rs</t>
  </si>
  <si>
    <t>Hassan Visit. Bangalore to Hassan. Mane to Baiyyapanahalli Metro</t>
  </si>
  <si>
    <t>Travel-Hassan-BaiyyapanahalliToMajesticMetro-Cash30Rs</t>
  </si>
  <si>
    <t>Hassan Visit. Bangalore to Hassan. Mane to Majestic. Cash Nagendra Travel</t>
  </si>
  <si>
    <t>Travel-Hassan-BaiyyapanahalliToMajesticMetro-MetroCard30Rs</t>
  </si>
  <si>
    <t>Hassan Visit. Bangalore to Hassan. Mane to Majestic. Metro Card Nagendra Travel</t>
  </si>
  <si>
    <t>Travel-Hassan-BangaloreToHassan-DhruvaThaareKunigalGPAY845Rs</t>
  </si>
  <si>
    <t>Hassan Visit. Bangalore to Hassan. Eat at dhruvataare. Very good dinner.</t>
  </si>
  <si>
    <t>DhruvaTaareKunigal</t>
  </si>
  <si>
    <t>SelfMisc-Eat-SanjayV-ChickmagalurEatingGPAY550Rs</t>
  </si>
  <si>
    <t>Hassan Visit. Eat at Chickmagalur. Mullayangiri trip</t>
  </si>
  <si>
    <t>Chickmagalur</t>
  </si>
  <si>
    <t>Travel-Hassan-RashmiAkkaHouse-SMTejaswi100Rs</t>
  </si>
  <si>
    <t xml:space="preserve">Hassan Visit. Auto </t>
  </si>
  <si>
    <t>SMTejasvi</t>
  </si>
  <si>
    <t>Travel-Hassan-RashmiAkkaHouse-GPayPaneendra65Rs</t>
  </si>
  <si>
    <t>Hassan Visit. Food purchase</t>
  </si>
  <si>
    <t>Paneendra</t>
  </si>
  <si>
    <t>Travel-Hassan-ReturnTicket-KSRTCRajaniGPAY1034Rs</t>
  </si>
  <si>
    <t>Hassan Visit. Return ticket from hassan to bangalore booking.</t>
  </si>
  <si>
    <t>Travel-HalebiduVisit-RashmiAkkaToHassanBusStand-AutoCash120Rs</t>
  </si>
  <si>
    <t>Hassan Visit. Halebidu Visit. Rashmi akka house to hassan new bus stand by mistake</t>
  </si>
  <si>
    <t>Travel-HalebiduVisit-HassanNewBusToOldBusStand-BusCash15Rs</t>
  </si>
  <si>
    <t>Hassan Visit. Halebidu Visit. Hassan new bus stand to old bus stay</t>
  </si>
  <si>
    <t>Travel-HalebiduVisit-HassanOldBusStandToHalebidu-BusCash75Rs</t>
  </si>
  <si>
    <t>Hassan Visit. Halebidu Visit. Hassan old bus stand to Halebidu bus stand. Bus</t>
  </si>
  <si>
    <t>Travel-HalebiduVisit-HalebiduToItihaakala-AutoCash40Rs</t>
  </si>
  <si>
    <t>Hassan Visit. Halebidu Visit. After getting down from bus go to Itihaakala</t>
  </si>
  <si>
    <t>Travel-HalebiduVisit-HalebiduItihaakala-ObbattuLunchRajaniGPAY610Rs</t>
  </si>
  <si>
    <t>Hassan Visit. Halebidu Visit. Lunch at halebidu . Itihaakala</t>
  </si>
  <si>
    <t>HalebiduItihaakla</t>
  </si>
  <si>
    <t>Travel-HalebiduVisit-ItihaakalaToHalebidu-AutoCash20Rs</t>
  </si>
  <si>
    <t>Hassan Visit. Halebidu Visit. After lunch . Return from Itihakala to Halebidu</t>
  </si>
  <si>
    <t>Travel-HalebiduVisit-Halebidu-GuideCash400Rs</t>
  </si>
  <si>
    <t>Hassan Visit. Halebidu Visit. Guide for 45 minutes. All Explanation</t>
  </si>
  <si>
    <t>HalebiduGuide</t>
  </si>
  <si>
    <t>Travel-HalebiduVisit-HalebiduToJainaBasadi-WalkCash2Aane300Rs</t>
  </si>
  <si>
    <t>Hassan Visit. Halebidu Visit. Purchase 2 Elephant</t>
  </si>
  <si>
    <t>HalebiduAane</t>
  </si>
  <si>
    <t>Travel-HalebiduVisit-ReturnBack-HaleBiduToHassan-BusCash60Rs</t>
  </si>
  <si>
    <t>Hassan Visit. Halebidu Visit. Return from halebidu to Hassan in bus</t>
  </si>
  <si>
    <t>Travel-HalebiduVisit-ReturnBack-HassanCollegeBusStopToRashmiAkkaHouse-AutoCash60Rs</t>
  </si>
  <si>
    <t>Hassan Stay. Halebidu Visit. Return from Halebidu. After bus go to house via auto hemavathy nagar park</t>
  </si>
  <si>
    <t>Travel-HalebiduVisit-PhalguniRestuarant-AutoCash60Rs</t>
  </si>
  <si>
    <t>Hassan stay. Rashmi akka House. Go to phalguni</t>
  </si>
  <si>
    <t>Travel-HalebiduVisit-PhalguniRestuarant-PaytmICICI1330Rs</t>
  </si>
  <si>
    <t>Hassan stay. Rashmi akka House. Eat at phalguni Hassan,</t>
  </si>
  <si>
    <t>Phalguni</t>
  </si>
  <si>
    <t>Travel-Hassan-PhalguniToRashmiAkkaHouse-AutoCash100Rs</t>
  </si>
  <si>
    <t>Hassan stay. Rashmi akka House. Return back from phalguni two auto one auto 100 another auto 90.</t>
  </si>
  <si>
    <t>Travel-Hassan-PhalguniToRashmiAkkaHouse-AutoCash90Rs</t>
  </si>
  <si>
    <t>SelfExpense-GulmoharParkElecticityBillOctober-Bills-Rent-PaytmICICI-GulmoharArun-11000Rs</t>
  </si>
  <si>
    <t>Rent for october gulmohar park arun</t>
  </si>
  <si>
    <t>Travel-Hassan-HassanToBangalore-PaakashaalaKunigalRajaniGPAY710Rs</t>
  </si>
  <si>
    <t xml:space="preserve">Return back from hassan. Eat at paakashala adiga Kunigal. </t>
  </si>
  <si>
    <t>Paakashaala</t>
  </si>
  <si>
    <t>Travel-Hassan-NagasandraToBaiyyapanahalli-Cash60Rs</t>
  </si>
  <si>
    <t>Return back from hassan. Nagasandra to Baiyyapanahalli. Rajani Cash</t>
  </si>
  <si>
    <t>Travel-Hassan-NagasandraToBaiyyapanahalli-MetroCard55Rs</t>
  </si>
  <si>
    <t>Return back from hassan. Nagasandra to Baiyyapanahalli. Metro card</t>
  </si>
  <si>
    <t>Travel-Hassan-BaiyyapanahalliToHouse-AutoCash50Rs</t>
  </si>
  <si>
    <t>Return back from hassan. Baiyyapanahalli metro to Mane. Auto Cash</t>
  </si>
  <si>
    <t>Walk-For10K-Outside-GPAYSAPGrocery360Rs</t>
  </si>
  <si>
    <t>Get SAP grocery from SAP</t>
  </si>
  <si>
    <t>SelfExpense-GulmoharParkElecticityBillOctober-Bills-Electricity-Paytm-TelenganaElectricity-131Rs</t>
  </si>
  <si>
    <t>Electricity Bill at gulmohar for october month</t>
  </si>
  <si>
    <t>SelfMisc-Bills-Electricity2ndFloor-BescomGPAY2301Rs</t>
  </si>
  <si>
    <t>Electricity bill krishanian palya second floor</t>
  </si>
  <si>
    <t>SelfMisc-Grocery-Mahesh-RajaniGPAY784Rs</t>
  </si>
  <si>
    <t>Grocery Mahesh stores Krishanianplaya rajani gpay</t>
  </si>
  <si>
    <t>SelfMisc-Bills-WaterBill-GPAYPrathap90Rs</t>
  </si>
  <si>
    <t>Krishnainpalya water</t>
  </si>
  <si>
    <t>Prathap</t>
  </si>
  <si>
    <t>Indane Gas Krishnainpalya for October</t>
  </si>
  <si>
    <t>SelfMisc-Bills-Electricity1stFloor-GPAY679Rs</t>
  </si>
  <si>
    <t>Electricity bill krishnainpalya ground floor</t>
  </si>
  <si>
    <t>SelfMisc-Durgamba-TicketsToSasthanaDiwaliWeekend-GPAY3342Rs</t>
  </si>
  <si>
    <t>Travel tickets bangalore to sasthana .. 3 tickets</t>
  </si>
  <si>
    <t>Durgamba</t>
  </si>
  <si>
    <t>SelfMisc-Durgamba-TicketsReturnSasthana-GPAY3342Rs</t>
  </si>
  <si>
    <t>Travel tickets sasthana to bangalore - 3 tickets</t>
  </si>
  <si>
    <t>SelfMisc-BookTrain-GaribrathBeforeDiwali-GPAY794Rs</t>
  </si>
  <si>
    <t>Hyderabad to bangalore - return ticket booking before diwali</t>
  </si>
  <si>
    <t>SelfMisc-BiscuitsAfterDroppingPrahaladh-KPalyaPaytmFriendsStore-80Rs</t>
  </si>
  <si>
    <t>Purchase biscuits after dropping prahaladh at school while coming back early morning</t>
  </si>
  <si>
    <t>FriendsStore</t>
  </si>
  <si>
    <t>Prahaladh to and fro garodia Rajani nagendra</t>
  </si>
  <si>
    <t>SelfMisc-Purchase-Mahesh-PaytmMaheshVegetables35Rs</t>
  </si>
  <si>
    <t>SelfMisc-Purchase-SAPGrocery-Paytm120Rs</t>
  </si>
  <si>
    <t>SAP Stores Krishanian palya nagendra paid paytm</t>
  </si>
  <si>
    <t>SelfMisc-Travel-ManeToCantontment-AnandAutoCash300Rs</t>
  </si>
  <si>
    <t>SelfMisc-Tickets-TrainForSunday-PaytmICICI403Rs</t>
  </si>
  <si>
    <t>Train ticket advance book . Travel from bangalore to hyderabad</t>
  </si>
  <si>
    <t>SelfMisc-Food-TrainPurchase-ArunKumarCantontmentNandiniPaytmICICI20Rs</t>
  </si>
  <si>
    <t>Bangalore to Hyderabad via train. Back To Office . Cantontment eat. Nandhini Shop</t>
  </si>
  <si>
    <t>SelfMisc-Food-TrainPurchase-ArunKumarCantontmentNandiniPaytmICICI245Rs</t>
  </si>
  <si>
    <t>Daily-Breakfast-Eat-KachegudaStationCash180Rs</t>
  </si>
  <si>
    <t>SelfMisc-Travel-GulmoharToIIT-Bus-Cash20Rs</t>
  </si>
  <si>
    <t>Gulmohar house to office. Own travel. Bus till IIIT</t>
  </si>
  <si>
    <t>SelfMisc-Travel-IITTOInfosys-Bus-Cash10Rs</t>
  </si>
  <si>
    <t>Gulmohar house to office. Own travel. IIIT to infosys</t>
  </si>
  <si>
    <t>Rajani took prahaladh to garodia . To and fro</t>
  </si>
  <si>
    <t>SelfMisc-Purchase-Grocery-RatnadeepPaytm136Rs</t>
  </si>
  <si>
    <t>Nagendra Hyderabad Stay. Grocery Purchase at Ratnadeep</t>
  </si>
  <si>
    <t>SelfMisc-Purchase-Grocery-MamataStoresGulmohar-MilkCash40Rs</t>
  </si>
  <si>
    <t>Nagendra Hyderabad Stay. Milk purchase at mamata</t>
  </si>
  <si>
    <t>SelfMisc-Water-MamataShop-Cash10Rs</t>
  </si>
  <si>
    <t>Nagendra Hyderabad Stay. Water purchase</t>
  </si>
  <si>
    <t>SelfMisc-Purchase-Milk-ManikantaPaytm38Rs</t>
  </si>
  <si>
    <t>SelfMisc-Purchase-Rajani-GPAY440Rs</t>
  </si>
  <si>
    <t>Rajani gpay</t>
  </si>
  <si>
    <t>SelfMisc-Purchase-Milk-MamataStoresGulmoharSivaKumar-PaytmICICI105Rs</t>
  </si>
  <si>
    <t>SelfMisc-Travel-TrainFor9ThNovHydToBngReturn-PaytmICICIGaribRath794Rs</t>
  </si>
  <si>
    <t>Nagendra Train Bookin</t>
  </si>
  <si>
    <t>SelfMisc-Travel-TrainFor15ThNovBngtoHydForward-PaytmICICIMysoreKacheguda403Rs</t>
  </si>
  <si>
    <t>SelfMisc-Travel-TrainFor24ThNovHydToBngReturn-PaytmICICIMysoreKacheguda403Rs</t>
  </si>
  <si>
    <t>SelfMisc-Grocery-MamataStores-PaytmICICI103Rs</t>
  </si>
  <si>
    <t>Nagendra Hyderabad Stay. food purchase at mamata</t>
  </si>
  <si>
    <t>SelfMisc-Medicine-GlycometGP1Diabetes-JayalakshmiPaytm116Rs</t>
  </si>
  <si>
    <t>Diabetes tablet</t>
  </si>
  <si>
    <t>SelfMisc-Eat-MasalaDosaCoffee-UdupiUpaharSrHospitalityPaytm96Rs</t>
  </si>
  <si>
    <t>Eat at udupi upahar lingampally Sr hospitality</t>
  </si>
  <si>
    <t>SelfMisc-Purchase-MilkCurd-Cash40Rs</t>
  </si>
  <si>
    <t>SelfMisc-Eat-PakodaCoffeeKesaribath-UdupiUpaharSrHospitalityPaytm133Rs</t>
  </si>
  <si>
    <t>SelfMisc-Curd-Manikanta-Paytm20Rs</t>
  </si>
  <si>
    <t>Nagendra Reached Banglore - Yeshvantpur to baiyyapanahalli metro</t>
  </si>
  <si>
    <t>Travel-Pandeshwara-Auto-ToIndiranagarCash200Rs</t>
  </si>
  <si>
    <t>Deepavali Pandeshwara Visit - Travel to Indiranagar</t>
  </si>
  <si>
    <t>Travel-Pandeshwara-HotelLatha-Cash415Rs</t>
  </si>
  <si>
    <t>Deepavali Pandeshwara Visit - Eat at Hotel latha</t>
  </si>
  <si>
    <t>Travel-Pandeshwara-AaneGuddeToGuruNarasimhaCash95Rs</t>
  </si>
  <si>
    <t>Deepavali Pandeshwara Visit - Travel in Auto</t>
  </si>
  <si>
    <t>Travel-Pandeshwara-PolaliKateel-ReachBackHome-CarCash4000Rs</t>
  </si>
  <si>
    <t>Deepavali Pandeshwara Visit - Travel in Car</t>
  </si>
  <si>
    <t>Car</t>
  </si>
  <si>
    <t>Travel-Pandeshwara-BeachPrahaladhAutoCash200Rs</t>
  </si>
  <si>
    <t>Deepavali Pandeshwara Visit - Travel in Auto Beach Visit Prahaladh enjoyed</t>
  </si>
  <si>
    <t>SelfMisc-Travel-TrinityToMane-GaneshAutoCash200Rs</t>
  </si>
  <si>
    <t>Deepavali Pandeshwara Visit - Return from trinity to baiyyapanahalli</t>
  </si>
  <si>
    <t>SelfMisc-KantharaSantoshBalepetVenkatesh-ManeToSanthoshTheatre-AutoThokuthiGPAY250Rs</t>
  </si>
  <si>
    <t>KantharaSantoshBalepetVenkatesh Mane to Santhosh theatre Gpay</t>
  </si>
  <si>
    <t>SelfMisc-KantharaSantoshBalepetVenkatesh-KantharaAtSantoshTheatre-SnacksCash500Rs</t>
  </si>
  <si>
    <t>KantharaSantoshBalepetVenkatesh - Snacks at santhosh theatre multiple rounds</t>
  </si>
  <si>
    <t>SanthoshTheatre</t>
  </si>
  <si>
    <t>SelfMisc-KantharaSantoshBalepetVenkatesh-Cothas-CoffeeVanillaBadam-GPAY150Rs</t>
  </si>
  <si>
    <t>KantharaSantoshBalepetVenkatesh - Cothas</t>
  </si>
  <si>
    <t>Cothas</t>
  </si>
  <si>
    <t>SelfMisc-KantharaSantoshBalepetVenkatesh-Cothas-CoffeePowder-GPAY372Rs</t>
  </si>
  <si>
    <t>KantharaSantoshBalepetVenkatesh - Cothas Coffee Powder</t>
  </si>
  <si>
    <t>SelfMisc-KantharaSantoshBalepetVenkatesh-ToyShopCash150Rs</t>
  </si>
  <si>
    <t>KantharaSantoshBalepetVenkatesh - Toys shop cash 1</t>
  </si>
  <si>
    <t>SelfMisc-KantharaSantoshBalepetVenkatesh-AutoToSriKrishnaBhavan-Cash50Rs</t>
  </si>
  <si>
    <t>KantharaSantoshBalepetVenkatesh - Toys shop to krishna bhavan</t>
  </si>
  <si>
    <t>SelfMisc-KantharaSantoshBalepetVenkatesh-UdupiKrishnabhavan-BadamHalwaJamunCoffeeCash501Rs</t>
  </si>
  <si>
    <t>KantharaSantoshBalepetVenkatesh - Eat at udupi sri krishna bhavan</t>
  </si>
  <si>
    <t>SriKrishnaBhavanBalepet</t>
  </si>
  <si>
    <t>SelfMisc-KantharaSantoshBalepetVenkatesh-VenkateshwaraSweetMeat-GPAY1939Rs</t>
  </si>
  <si>
    <t>KantharaSantoshBalepetVenkatesh - Venkateshwara sweet meat shop</t>
  </si>
  <si>
    <t>VenkateshwaraSweetMeat</t>
  </si>
  <si>
    <t>SelfMisc-KantharaSantoshBalepetVenkatesh-VenkateshwaraSweetMeat-GPAY120Rs</t>
  </si>
  <si>
    <t>KantharaSantoshBalepetVenkatesh - Venkateshwara sweet meat shop Banana Chips</t>
  </si>
  <si>
    <t>SelfMisc-KantharaSantoshBalepetVenkatesh-ToyShopAgainCash150Rs</t>
  </si>
  <si>
    <t>KantharaSantoshBalepetVenkatesh - Toys shop cash 2</t>
  </si>
  <si>
    <t>SelfMisc-KantharaSantoshBalepetVenkatesh-SheelaSilksGPAY2200Rs</t>
  </si>
  <si>
    <t>KantharaSantoshBalepetVenkatesh - Clothes purchase</t>
  </si>
  <si>
    <t>SheilaSkills</t>
  </si>
  <si>
    <t>SelfMisc-KantharaSantoshBalepetVenkatesh-RajaRathnamMarketCash220Rs</t>
  </si>
  <si>
    <t>KantharaSantoshBalepetVenkatesh - Eateries at rajarathnam</t>
  </si>
  <si>
    <t>Chips</t>
  </si>
  <si>
    <t>SelfMisc-KantharaSantoshBalepetVenkatesh-TravelChickpetToBaiyyapanahalli-Cash60Rs</t>
  </si>
  <si>
    <t>KantharaSantoshBalepetVenkatesh - Travel from Chickpet to baiyyapanahalli</t>
  </si>
  <si>
    <t>SelfMisc-KantharaSantoshBalepetVenkatesh-BaiyyapanhalliToMane-AutoCash40Rs</t>
  </si>
  <si>
    <t>KantharaSantoshBalepetVenkatesh - from baiyyapanahalli to house</t>
  </si>
  <si>
    <t>SelfMisc-Bills-PrahaldhSchoolFees-Garodiya40000Rs</t>
  </si>
  <si>
    <t>Prahaladh School Fees Big ticket amount</t>
  </si>
  <si>
    <t>School</t>
  </si>
  <si>
    <t>Garodiya</t>
  </si>
  <si>
    <t>SelfMisc-Vegetables-MaheshStorePrathap-GPAY400Rs</t>
  </si>
  <si>
    <t>SelfMisc-Travel-AppaToSaiClinic-AutoCash200Rs</t>
  </si>
  <si>
    <t xml:space="preserve">AppaSaiClinicToAndFro </t>
  </si>
  <si>
    <t>SelfMisc-Medicine-AppaToSaiClinic-AppMedicineCash500Rs</t>
  </si>
  <si>
    <t>AppaSaiClinicToAndFro - Appa Medicine</t>
  </si>
  <si>
    <t>SelfMisc-Medicine-NagendraGastric-DoctorCash200Rs</t>
  </si>
  <si>
    <t>AppaSaiClinicToAndFro - Nagendra Gastric</t>
  </si>
  <si>
    <t>SelfMisc-Grocery-PaneerSriVinayakaProvisionStore-GPAY603Rs</t>
  </si>
  <si>
    <t>AppaSaiClinicToAndFro - Panner Purchasing Vinayaka Provision Stores</t>
  </si>
  <si>
    <t>VinayakaProvision</t>
  </si>
  <si>
    <t>SelfMisc-AppaHaircut-Cash150Rs</t>
  </si>
  <si>
    <t>AppaSaiClinicToAndFro - Appa Hair Cut</t>
  </si>
  <si>
    <t>SelfMisc-Medicine-NagendraGastric-MedicneCash200Rs</t>
  </si>
  <si>
    <t>AppaSaiClinicToAndFro - Nagendra Gastic medicine</t>
  </si>
  <si>
    <t>SelfMisc-Rent-November-GulmoharArun11000Rs</t>
  </si>
  <si>
    <t>Nagendra Hyderabad Gulmohar Rent</t>
  </si>
  <si>
    <t>SelfMisc-ChitChat-ZomatoOrders</t>
  </si>
  <si>
    <t>SelfMisc-Eat-Outside-Zomato644Rs</t>
  </si>
  <si>
    <t>Dinner zomato udupi sri park</t>
  </si>
  <si>
    <t>SelfMisc-Travel-Metro-BaiyyapanahalliToKSRMetroCard29Rs</t>
  </si>
  <si>
    <t>TravelToHyderabad - Metro KSRStation Phone Forgot Natesh dropped</t>
  </si>
  <si>
    <t>Daily-Breakfast-Eat-KachegudaStationCash110Rs</t>
  </si>
  <si>
    <t>TravelToHyderabad - Reach kacheguda ate at kacheguda station</t>
  </si>
  <si>
    <t>Daily-Breakfast-Eat-KachegudaStation-BiscuitsPaytm50Rs</t>
  </si>
  <si>
    <t>TravelToHyderabad - Reach kacheguda biscuits at kacheguda station</t>
  </si>
  <si>
    <t>TravelToHyderabad - Kacheguda to gulmohar bus</t>
  </si>
  <si>
    <t>SelfMisc-Rajani-BrindaDeviMedicals-GPAY362Rs</t>
  </si>
  <si>
    <t>SelfMisc-Purchase-Milk-Cash104Rs</t>
  </si>
  <si>
    <t>NagendraAtHyderabad - PurchaseMilk</t>
  </si>
  <si>
    <t>SelfMisc-Travel-Bus-GulmoharToIITCash20Rs</t>
  </si>
  <si>
    <t>NagendraAtHyderabad - Gulmohar to IIIT Bus</t>
  </si>
  <si>
    <t>SelfMisc-Travel-Bus-IIITToInfosysCash10Rs</t>
  </si>
  <si>
    <t>NagendraAtHyderabad - Gulmohar to IIIT Bus to Infosys</t>
  </si>
  <si>
    <t>SelfMisc-Purchase-Milk-Cash38Rs</t>
  </si>
  <si>
    <t>SelfMisc-EatOutside-UdupiUpaharSRHospitality-Paytm81Rs</t>
  </si>
  <si>
    <t>NagendraAtHyderabad - Eat Outside Udupi Upahar</t>
  </si>
  <si>
    <t>SelfMisc-EatOutside-UdupiUpaharSRHospitality-Paytm105Rs</t>
  </si>
  <si>
    <t>SelfMisc-Flowers-RajaniVijayalakshmiGPAY50Rs</t>
  </si>
  <si>
    <t>Rajani food vijayalakshmi</t>
  </si>
  <si>
    <t>Vijayalakshmi</t>
  </si>
  <si>
    <t>NagendraReturnToHyderabad</t>
  </si>
  <si>
    <t>SelfMisc-Travel-ManeToRameshwaramCafe-OlaCarGPAY173Rs</t>
  </si>
  <si>
    <t>RameshwaramCafeIndiaLostSemiFinal - ManeToRameshwaram Ola Car</t>
  </si>
  <si>
    <t>SelfMisc-EatOutside-RameshwaramCafe-GPAY395Rs</t>
  </si>
  <si>
    <t>RameshwaramCafeIndiaLostSemiFinal - Rameshwaram Café Eat</t>
  </si>
  <si>
    <t>SelfMisc-EatOutside-NaturalIceCreamMangoParcelGPAY235Rs</t>
  </si>
  <si>
    <t>RameshwaramCafeIndiaLostSemiFinal - Natural Ice Cream Eat Cone</t>
  </si>
  <si>
    <t>SelfMisc-EatOutside-NaturalIceCreamMangoParcelGPAY540Rs</t>
  </si>
  <si>
    <t>RameshwaramCafeIndiaLostSemiFinal - Natural Ice Cream Eat Cone Mango Bucket</t>
  </si>
  <si>
    <t>SelfMisc-Travel-RameshwaramCafeToMan-OlaCarGPAY108Rs</t>
  </si>
  <si>
    <t>RameshwaramCafeIndiaLostSemiFinal - Naturals to Mane Ola Auto</t>
  </si>
  <si>
    <t>SelfMisc-Grocery-Mahesh-GPAY838Rs</t>
  </si>
  <si>
    <t>SelfMisc-Bills-Electricity-BescomGPAY597Rs</t>
  </si>
  <si>
    <t>Bills Electricity Ground Floor November</t>
  </si>
  <si>
    <t>SelfMisc-Bills-Electricity-BescomGPAY1770Rs</t>
  </si>
  <si>
    <t>Bills Electricity Second Floor November</t>
  </si>
  <si>
    <t>SelfMisc-Grocery-BigBasketGPAY564Rs</t>
  </si>
  <si>
    <t>Grocery Big basket</t>
  </si>
  <si>
    <t>SelfMisc-Grocery-MaheshGM-RajaniGPAY529Rs</t>
  </si>
  <si>
    <t>Food Grocery Mahesh Krishnaiyanplaya</t>
  </si>
  <si>
    <t>NagendraToHyderabad - Travel to KSR</t>
  </si>
  <si>
    <t>NagendraToHyderabad - Kacheguda to Gulmoahar Bus</t>
  </si>
  <si>
    <t>SelfMisc-Grocery-MaheshGMRajaniGPAY238Rs</t>
  </si>
  <si>
    <t>SelfMisc-RajaniGPAY-PrahaladhToys-RajaniGPAY2838Rs</t>
  </si>
  <si>
    <t>FirstCry</t>
  </si>
  <si>
    <t>SelfMisc-RajaniPrahaladhToys-ShumeeToysPvtLimited3824Rs</t>
  </si>
  <si>
    <t>SelfMisc-EatOutSide-UdupiUpaharLingampally-CoffeeCash28Rs</t>
  </si>
  <si>
    <t>NagendraAtHyderabad - Eat Outside Udupi Upahar Lingampally</t>
  </si>
  <si>
    <t>SelfMisc-EatOutSide-UdupiUpaharLingampally-IdlyDipCash52Rs</t>
  </si>
  <si>
    <t>SelfMisc-GiftForAkshitha-PaytmICICI1000Rs</t>
  </si>
  <si>
    <t>NagendraAtHyderabad - Gift For Akshitha HouseWarmimg</t>
  </si>
  <si>
    <t>Akshitha</t>
  </si>
  <si>
    <t>SelfMisc-Breakfast-AtUdupiUpaharLingampally-BiriyaniPaytm225Rs</t>
  </si>
  <si>
    <t>SelfMisc-Breakfast-AtUdupiUpaharLingampally-CoffeePaytm28Rs</t>
  </si>
  <si>
    <t>SelfMisc-Breakfast-AtUdupiUpaharLingampally-IdlyCoffeePaytm81Rs</t>
  </si>
  <si>
    <t>SelfMisc-Breakfast-AtUdupiUpaharLingampally-VadaPaytm69Rs</t>
  </si>
  <si>
    <t>SelfMisc-TaazaKitchenVisit-ToLingampallyBusStand-Cash20Rs</t>
  </si>
  <si>
    <t>TaazaKitchenVisit - Gulmohar to Lingampally Bus</t>
  </si>
  <si>
    <t>SelfMisc-TaazaKitchenVisit-LingampallyToShilparamam-BusTravelCash30Rs</t>
  </si>
  <si>
    <t>TaazaKitchenVisit - Lingampally To Shilparamam</t>
  </si>
  <si>
    <t>SelfMisc-TaazaKitchenVisit-EatOutside-BharathPeMerchantPaytmICICI100Rs</t>
  </si>
  <si>
    <t>TaazaKitchenVisit  - TaazaKitchen Eat</t>
  </si>
  <si>
    <t>TaazaKitchen</t>
  </si>
  <si>
    <t>SelfMisc-TaazaKitchenVisit-EatOutside-PaytmICICI40Rs</t>
  </si>
  <si>
    <t>SelfMisc-TaazaKitchenVisit-EatOutside-PaytmICICI180Rs</t>
  </si>
  <si>
    <t>SelfMisc-TaazaKitchenVisit-EatOutside-Cash40Rs</t>
  </si>
  <si>
    <t>SelfMisc-TaazaKitchenVisit-MadhapurToIIIT-BusTravelCash30Rs</t>
  </si>
  <si>
    <t>TaazaKitchenVisit - Return back Madhapur to IIIT</t>
  </si>
  <si>
    <t>SelfMisc-TaazaKitchenVisit-IIITToGulmohar-BusTravelCash20Rs</t>
  </si>
  <si>
    <t>TaazaKitchenVisit - Return back IIIT To Gulmohar</t>
  </si>
  <si>
    <t>SelfMisc-RajajniPrahaladhToys-DigitalRatePrivate-RajaniGPAY3387Rs</t>
  </si>
  <si>
    <t>SelfMisc-Breakfast-AtUdupiUpaharLingampally-Paytm96Rs</t>
  </si>
  <si>
    <t>SelfMisc-Lunch-AtUdupiUpaharLingampally-Paytm91Rs</t>
  </si>
  <si>
    <t>SelfMisc-Vegetables-MamathaStore-Cash146Rs</t>
  </si>
  <si>
    <t>NagendraAtHyderabad - Vegetables at Mamatha Store</t>
  </si>
  <si>
    <t>Work-Analysis-InternalEngagementDomainRemoval-RajaniTravelManipalHospitalRajaniGPAY135Rs</t>
  </si>
  <si>
    <t>Prahaladh Speech Therapist Occupational Therapist Rajani travel</t>
  </si>
  <si>
    <t>Work-Analysis-InternalEngagementDomainRemoval-RajaniGPAYPrahaladhSpeechTherapist900Rs</t>
  </si>
  <si>
    <t>Prahaladh Speech Therapist Occupational Therapist</t>
  </si>
  <si>
    <t>Work-Meeting-ConnectNovember-ShivaniPJMXP-RajaniGPAYManipalMHEPL1000Rs</t>
  </si>
  <si>
    <t>SelfMisc-Purchase-Milk-ManikantaPaytm32Rs</t>
  </si>
  <si>
    <t>SelfMisc-BringWater-BananaCash60Rs</t>
  </si>
  <si>
    <t>NagendraAtHyderabad - Bring Water</t>
  </si>
  <si>
    <t>SelfMisc-EatOutside-UdupiUpaharSrHospitality-IdlyCoffeePaytm81Rs</t>
  </si>
  <si>
    <t>SelfMisc-EatOutside-UdupiUpaharSrHospitality-RavaKesariBathPaytm63Rs</t>
  </si>
  <si>
    <t>Work-Email-ConcurRetirement-Reasons-ToHK-RajaniOlaGopalOlaGPAY135Rs</t>
  </si>
  <si>
    <t>Travel to Manipal - Rajani took prahaladh for Occupational therapy</t>
  </si>
  <si>
    <t>SelfMisc-HKTreatSheratonFeast-Eat-Lunch-RajaniVisitManipalPrahaladh-RajaniGPAY800Rs</t>
  </si>
  <si>
    <t>SelfMisc-Grocery-ShreeVinayakaEnte-RajaniGPAY349Rs</t>
  </si>
  <si>
    <t>Rajani grocery</t>
  </si>
  <si>
    <t>ShreeVinayakaEnte</t>
  </si>
  <si>
    <t>SelfMisc-Sweets-SwiggyPullaReddy-PaytmICICI406Rs</t>
  </si>
  <si>
    <t>NagendraAtHyderabad - Swiggy Pulla Reddy Arun Sweet</t>
  </si>
  <si>
    <t>Daily-Dinner-HungerBox-B2FruitBowlPaytm28Rs</t>
  </si>
  <si>
    <t>NagendraBackToBangalore - Purchase Fruit bowl</t>
  </si>
  <si>
    <t>NagendraBackToBangalore - Travel in Metro Raidurg to MGBS</t>
  </si>
  <si>
    <t>SelfMisc-Walk-MGBSToCBS-KanakatiVenkateshPaytmICICI50Rs</t>
  </si>
  <si>
    <t>NagendraBackToBangalore - Eat at MGBS Station</t>
  </si>
  <si>
    <t>MGBS</t>
  </si>
  <si>
    <t>SelfMisc-Travel-CBSToKacheguda-Cash20Rs</t>
  </si>
  <si>
    <t>NagendraBackToBangalore - Travel CBS to Kacheguda</t>
  </si>
  <si>
    <t>NagendraBackToBangalore - Eat at Kacheguda Canteen Cash</t>
  </si>
  <si>
    <t>Travel-BNGToHyd-KSRToKacheguda-Train-RajaniDigitalAgeRetailPrivate-RajaniGPAY3480Rs</t>
  </si>
  <si>
    <t>Travel-BNGToHyd-KSRToKacheguda-Train-RajaniDigitalAgeRetailPrivate-RajaniGPAY2388Rs</t>
  </si>
  <si>
    <t>SelfMisc-Travel-BangaloreEastToMane-OlaAutoCash130Rs</t>
  </si>
  <si>
    <t>NagendraBackToBangalore - Bangalore East to House</t>
  </si>
  <si>
    <t>SelfMisc-PrahaladhToGarodia-NagendraOnlyLeftYayCash400Rs</t>
  </si>
  <si>
    <t>Nagendra Travel Prahaladh To and Fro</t>
  </si>
  <si>
    <t>SelfMisc-RajaniOrdering-ButterflyEduFields-RajaniGPAY1530Rs</t>
  </si>
  <si>
    <t>SelfMisc-Bills-JioFiber-PaytmICICI471Rs</t>
  </si>
  <si>
    <t>JIO Fiber bills pay via Paytm</t>
  </si>
  <si>
    <t>SelfMisc-PrahaladhManipalVisit-OccupationalTherapy-OlaAutoRaviKumarRajaniGPAY137Rs</t>
  </si>
  <si>
    <t>PrahaladhManipalVisit - Travel from house to Manipal hospital</t>
  </si>
  <si>
    <t>SelfMisc-PrahaladhManipalVisit-OccupationalTherapy-MedicinesMHEPLRajaniGPAY800Rs</t>
  </si>
  <si>
    <t>PrahaladhManipalVisit - Medicine Occupational Therapy Prahaladh Crying</t>
  </si>
  <si>
    <t>SelfMisc-PrahaladhManipalVisit-OccupationalTherapy-ManipalCanteen-EatOutsideRajaniGPAY95Rs</t>
  </si>
  <si>
    <t>PrahaladhManipalVisit - Eat at Manipal Canteen</t>
  </si>
  <si>
    <t>SelfMisc-PrahaladhManipalVisit-OccupationalTherapy-CoconutCash45Rs</t>
  </si>
  <si>
    <t>PrahaladhManipalVisit - Drink Coconut beside leela palace</t>
  </si>
  <si>
    <t>CoconutWater</t>
  </si>
  <si>
    <t>SelfMisc-PrahaladhManipalVisit-OccupationalTherapy-UdupiNakaliParkkEatOutsideRajaniGPAY194Rs</t>
  </si>
  <si>
    <t>PrahaladhManipalVisit - Udupi Park behind Leela Palace - Nakali Hotel Not Good</t>
  </si>
  <si>
    <t>SelfMisc-PrahaladhManipalVisit-OccupationalTherapy-ZomatoRajaniGPAY536Rs</t>
  </si>
  <si>
    <t>PrahaladhManipalVisit - Order Food from Zomato Udupi park while travelling in Auto</t>
  </si>
  <si>
    <t>SelfMisc-PrahaladhManipalVisit-OccupationalTherapy-ReturnAutoCash200Rs</t>
  </si>
  <si>
    <t>PrahaladhManipalVisit - Return back to mane Cash Auto Auto driver intelligent came in HAL road</t>
  </si>
  <si>
    <t>SelfMisc-Grocery-MaheshGM-RajaniGPAY1245Rs</t>
  </si>
  <si>
    <t>Rajani Mahesh Grocery Vegetables</t>
  </si>
  <si>
    <t>Walk-For10K-Outside-NandiniVinayakaProvisionPaytmICICI135Rs</t>
  </si>
  <si>
    <t>Nagendra Walking - Purchasing Nandini Ghee from Sadanandnagar Park</t>
  </si>
  <si>
    <t>SelfMisc-PrahaladhToGarodia-NagendraOnlyLeftYayCash180Rs</t>
  </si>
  <si>
    <t>SelfMisc-PrahaladhToGarodia-TookAnotherAutoCash250Rs</t>
  </si>
  <si>
    <t>SelfMisc-PrahaladhToys-FirstCry-GPAY1525Rs</t>
  </si>
  <si>
    <t>SelfMisc-Travel-PrahaladhBirthday-ToTempleOlaCash51Rs</t>
  </si>
  <si>
    <t>Prahaladh Birthday Nov 30, Travel to Temple to collect prasadam, Prahaladh fever</t>
  </si>
  <si>
    <t>SelfMisc-TempleVisit-KashiVishwanathTemple-PrahaladhBirthday-PaytmICICIEatSendhoor40Rs</t>
  </si>
  <si>
    <t>Prahaladh Birthday Nov 30, Travel to Temple to collect prasadam, Prahaladh fever Coming back sendhoor eating</t>
  </si>
  <si>
    <t>SelfMisc-Grocery-MaheshStore-GPAY368Rs</t>
  </si>
  <si>
    <t>Walk-For10K-Outside-BiscuitsPaytm85Rs</t>
  </si>
  <si>
    <t>Nagendra Bought biscuits while walking</t>
  </si>
  <si>
    <t>Walk-For10K-Outside-PaytmICICIPaneerCheese405Rs</t>
  </si>
  <si>
    <t>Nagndra Bought Panner Sri vinayaka provision store</t>
  </si>
  <si>
    <t>Walk-For10K-Outside-PaytmICICIShivanandaStoreChat60Rs</t>
  </si>
  <si>
    <t>Nagendra walking bought shivananda</t>
  </si>
  <si>
    <t>Shivanand</t>
  </si>
  <si>
    <t>SelfMisc-Vegetables-Grocery-MaheshGPAY898Rs</t>
  </si>
  <si>
    <t>SelfMisc-Water-Bills-PrathapGPAY150Rs</t>
  </si>
  <si>
    <t>SelfMisc-JayanagarSwarnaChatBandiTaazaThindiCakewala-Travel-AutoToBaiyyapanahalli-AutoCash40Rs</t>
  </si>
  <si>
    <t>JayanagarSwarnaChatBandiTaazaThindiCakewala - Mane To Baiyyapanahalli Auto</t>
  </si>
  <si>
    <t>SelfMisc-JayanagarSwarnaChatBandiTaazaThindiCakewala-Travel-BaiyyapanahalliToJayanagar-GPAY40Rs</t>
  </si>
  <si>
    <t>JayanagarSwarnaChatBandiTaazaThindiCakewala - Metro QR ticket - Whatsapp</t>
  </si>
  <si>
    <t>SelfMisc-JayanagarSwarnaChatBandiTaazaThindiCakewala-Travel-BaiyyapanahalliMetro-GPAY500Rs</t>
  </si>
  <si>
    <t>JayanagarSwarnaChatBandiTaazaThindiCakewala - Recharge Card</t>
  </si>
  <si>
    <t>SelfMisc-JayanagarSwarnaChatBandiTaazaThindiCakewala-Travel-BaiyyapanahalliToJayanagar-MetroCard40Rs</t>
  </si>
  <si>
    <t>JayanagarSwarnaChatBandiTaazaThindiCakewala - Jayanagar</t>
  </si>
  <si>
    <t>SelfMisc-JayanagarSwarnaChatBandiTaazaThindiCakewala-Travel-JayanagarMetroToJayanagarSwarnaJewels-AutoGPAY50Rs</t>
  </si>
  <si>
    <t>JayanagarSwarnaChatBandiTaazaThindiCakewala - Metro to Swarna Jewels</t>
  </si>
  <si>
    <t>SelfMisc-JayanagarSwarnaChatBandiTaazaThindiCakewala-BigPurchase-GujjadiSwarnaJewels-GPAY96170Rs</t>
  </si>
  <si>
    <t>JayanagarSwarnaChatBandiTaazaThindiCakewala - Swarna purchase</t>
  </si>
  <si>
    <t>SelfMisc-JayanagarSwarnaChatBandiTaazaThindiCakewala-Medicals-JagadeeshaDPNeedles21Jayanagar-GPAY90Rs</t>
  </si>
  <si>
    <t>JayanagarSwarnaChatBandiTaazaThindiCakewala - Purchase medical for Appa needles</t>
  </si>
  <si>
    <t>Jayanagar</t>
  </si>
  <si>
    <t>SelfMisc-JayanagarSwarnaChatBandiTaazaThindiCakewala-EatOutside-ChatBandiKaapiFourtyOne-RajaniGPAY110Rs</t>
  </si>
  <si>
    <t xml:space="preserve">JayanagarSwarnaChatBandiTaazaThindiCakewala - Eat at Chat bandi </t>
  </si>
  <si>
    <t>ChatBandi</t>
  </si>
  <si>
    <t>SelfMisc-JayanagarSwarnaChatBandiTaazaThindiCakewala-TravelLocal-ChatBandiToTaazaThindi-AutoCash50Rs</t>
  </si>
  <si>
    <t>JayanagarSwarnaChatBandiTaazaThindiCakewala - Travel t otaaza thindi jayanagar</t>
  </si>
  <si>
    <t>SelfMisc-JayanagarSwarnaChatBandiTaazaThindiCakewala-EatOutside-ParcelThingsTaazaThindiLikeAmmaStore-GPAY80Rs</t>
  </si>
  <si>
    <t>JayanagarSwarnaChatBandiTaazaThindiCakewala - Taaza thindi paper</t>
  </si>
  <si>
    <t>SelfMisc-JayanagarSwarnaChatBandiTaazaThindiCakewala-EatOutside-TaazaThindiParcel-10Idly10Vada2Dosa3KesariCash345Rs</t>
  </si>
  <si>
    <t>JayanagarSwarnaChatBandiTaazaThindiCakewala - Taaza thindi eating</t>
  </si>
  <si>
    <t>TaazaThindi</t>
  </si>
  <si>
    <t>SelfMisc-JayanagarSwarnaChatBandiTaazaThindiCakewala-EatOutside-CakewalaJayanagar-RajaniGPAY230Rs</t>
  </si>
  <si>
    <t>JayanagarSwarnaChatBandiTaazaThindiCakewala - Cakewala</t>
  </si>
  <si>
    <t>Cakewala</t>
  </si>
  <si>
    <t>SelfMisc-JayanagarSwarnaChatBandiTaazaThindiCakewala-TravelLocal-Ola-JayanagarToHomeTaazaThindiCash470Rs</t>
  </si>
  <si>
    <t>JayanagarSwarnaChatBandiTaazaThindiCakewala - ola travel</t>
  </si>
  <si>
    <t>SelfMisc-CurdGrocery-NextToHouseShop-Cash27Rs</t>
  </si>
  <si>
    <t>Nagendra Prahaladh walking purchase grocery - Milk next to house</t>
  </si>
  <si>
    <t>NextToHouse</t>
  </si>
  <si>
    <t>SelfMisc-Grocery-SAPCorner-Paytm297Rs</t>
  </si>
  <si>
    <t>Nagendra Prahaladh walking purchase grocery - SAP</t>
  </si>
  <si>
    <t>SelfMisc-Grocery-Biscuits-Cash40Rs</t>
  </si>
  <si>
    <t>Nagendra Prahaladh walking purchase grocery - Biscuits</t>
  </si>
  <si>
    <t>SelfMisc-Travel-RajaniPrahaladhGarodia-TotalAutoCash400Rs</t>
  </si>
  <si>
    <t>Rent for December gulmohar arun</t>
  </si>
  <si>
    <t>SelfMisc-Bills-JioMobileSelf-PaytmICICI719Rs</t>
  </si>
  <si>
    <t>Daily-Dinner-Eat-ZomatoUdupiPark-RajaniGPAY450Rs</t>
  </si>
  <si>
    <t>Zomato order dinner</t>
  </si>
  <si>
    <t>SelfMisc-DharmasthalaKukke-HotelDharmasthala-RajaniGPAY2100Rs</t>
  </si>
  <si>
    <t>Dharmasthala Kukke Plan - Hotel at Dharmasthala</t>
  </si>
  <si>
    <t>Sahyadri</t>
  </si>
  <si>
    <t>SelfMisc-DharmasthalaKukke-BengaluruToDharmasthala-RajaniGPAY1306Rs</t>
  </si>
  <si>
    <t>Dharmasthala Kukke Plan - Travel Bangalore to Dharmasthala</t>
  </si>
  <si>
    <t>SelfMisc-DharmasthalaKukke-TravelBusKasargodToBengaluru-RajaniGPAY1604Rs</t>
  </si>
  <si>
    <t>Dharmasthala Kukke Plan - Travel Kasargod to Bangalore</t>
  </si>
  <si>
    <t>SelfMisc-Travel-NagendraPrahaladhGarodia-RajaniOlaAutoCash60Rs</t>
  </si>
  <si>
    <t>SelfMisc-Travel-NagendraPrahaladhGarodia-BusCash15Rs</t>
  </si>
  <si>
    <t>SelfMisc-Travel-NagendraPrahaladhGarodia-AppaSaiClinic-Cash300Rs</t>
  </si>
  <si>
    <t>SelfMisc-Grocery-BigBasket-RajaniGPAY4895Rs</t>
  </si>
  <si>
    <t>SelfMisc-Travel-NagendraHydTravelTatkal-GPAY503Rs</t>
  </si>
  <si>
    <t>Nagendra Train booking</t>
  </si>
  <si>
    <t>SelfMisc-Travel-NagendraHydTravelJan-GPAY403Rs</t>
  </si>
  <si>
    <t>SelfMisc-Electiricity-BillNov-SecondFloorGPAY2330Rs</t>
  </si>
  <si>
    <t>Bills Electricity Krishnainpalya second floor</t>
  </si>
  <si>
    <t>SelfMisc-Electiricity-BillNov-FirstfloorRajaniGPAY658Rs</t>
  </si>
  <si>
    <t>Bills Electricity Krishnainpalya ground floor</t>
  </si>
  <si>
    <t>SelfMisc-Grocery-BJPVijayaLakshmi-RajaniGpay250Rs</t>
  </si>
  <si>
    <t>Grocery Rajani BJP shop Vijayalakshmi</t>
  </si>
  <si>
    <t>BJPStores</t>
  </si>
  <si>
    <t>SelfMisc-Travel-ManeToBaiyyapanhalliMetro-AutoCash40Rs</t>
  </si>
  <si>
    <t>Nagendra To Hyderbad - Mane To Baiyyapanahalli Auto Cash</t>
  </si>
  <si>
    <t>SelfMisc-Travel-BaiyyapanahalliToKSRRailway-MetroCard40Rs</t>
  </si>
  <si>
    <t>Nagendra To Hyderbad - Baiyyapanahalli to KSR Metro</t>
  </si>
  <si>
    <t>SelfMisc-bills-IndaneGas-RajaniGPAY1056Rs</t>
  </si>
  <si>
    <t>Bills Indane Gas</t>
  </si>
  <si>
    <t>Nagendra To Hyderbad - Kacheguda to Gulmohar house</t>
  </si>
  <si>
    <t>SelfMisc-Grocery-AtHyderabadMamathaStores-Cash135Rs</t>
  </si>
  <si>
    <t>Nagendra At Hyderabad - Grocery Purchase Gulmohar</t>
  </si>
  <si>
    <t>Work-PrepareForDeployment-CheckWithOthers</t>
  </si>
  <si>
    <t>SelfMisc-Bill-MaheshGM-RajaniGPAY180Rs</t>
  </si>
  <si>
    <t>SelfMisc-Grocery-MaheshGM-RajaniGPAY606rs</t>
  </si>
  <si>
    <t>SelfMisc-Walk-TowardsHouse-VegetablesMilk-Cash79Rs</t>
  </si>
  <si>
    <t>Nagendra At Hyderabad</t>
  </si>
  <si>
    <t>Daily-Evening-HungerBox-B2FruitsApplePaytm15Rs</t>
  </si>
  <si>
    <t>SelfMisc-Walk-TowardsHouse-VegetablesMilk-Cash100Rs</t>
  </si>
  <si>
    <t>Work-Meeting-PJMXP-MEOOfficeHours</t>
  </si>
  <si>
    <t>SelfMisc-Eat-BangaloreIyerngarBakery-GPAY250Rs</t>
  </si>
  <si>
    <t>Rajani</t>
  </si>
  <si>
    <t>SelfMisc-Eat-SomaShekarV-GPAY40Rs</t>
  </si>
  <si>
    <t>SelfMisc-EatOutside-GPullaReddySweets-ArunPootharekhaluPaytmICICI762Rs</t>
  </si>
  <si>
    <t>SelfMisc-Travel-GPRSToIndiranagar-BusCash20Rs</t>
  </si>
  <si>
    <t>SelfMisc-Medicine-PurchaseSudarshanaghanavati-PatanjaliPaytmICICI100Rs</t>
  </si>
  <si>
    <t>Patanjali</t>
  </si>
  <si>
    <t>SelfMisc-Eat-UdupiUpahar-GachibowliPaytm98Rs</t>
  </si>
  <si>
    <t>SelfMisc-Travel-GulmoharToIIITJunction-BusCash20Rs</t>
  </si>
  <si>
    <t>Rajani Prahaladh Garodiya</t>
  </si>
  <si>
    <t>Work-Meeting-FXP-OfficeHours</t>
  </si>
  <si>
    <t>Nagendra At Hyderabad - Vegetables grocery</t>
  </si>
  <si>
    <t>SelfMisc-TrainBooking-IRCTC-PaytmICICI794Rs</t>
  </si>
  <si>
    <t>Nagendra Hyderabad - Train IRCTC return jan Wednesday 12 jan</t>
  </si>
  <si>
    <t>SelfMisc-Eat-UdupiUpaharLingampally-Paytm144Rs</t>
  </si>
  <si>
    <t>Nagendra Return From Hyderabad - Eat at Udupi upahar lingampally</t>
  </si>
  <si>
    <t>SelfMisc-Travel-YeshwantPurToBaiyyapanahalli-NammaMetro-Card43Rs</t>
  </si>
  <si>
    <t>Nagendra Return From Hyderabad - Yesvantpur to Baiyyapanahalli metro</t>
  </si>
  <si>
    <t>Nagendra Return From Hyderabad - Baiyyapanahalli To Mane</t>
  </si>
  <si>
    <t>SelfMisc-AppaHealth-JanapriyaHospital-TravelAutoGPAY45Rs</t>
  </si>
  <si>
    <t>Travel Janapriya</t>
  </si>
  <si>
    <t>SelfMisc-AppaHealth-JanapriyaHospital-MedicalsTManishaGPAY950Rs</t>
  </si>
  <si>
    <t>Janapriya Appa</t>
  </si>
  <si>
    <t>Janapriya</t>
  </si>
  <si>
    <t>SelfMisc-AppaHealth-JanapriyaHospital-RajaniGPAY10000Rs</t>
  </si>
  <si>
    <t>SelfMisc-Travel-JanapriyaToHome-AutoOlaCRajaniGPAY50Rs</t>
  </si>
  <si>
    <t>SelfMisc-Travel-Auto-ToJanapriyaHospital-Cash50Rs</t>
  </si>
  <si>
    <t>SelfMisc-Walk-Breakfast-AtPoojaVeg-EatOutsidePaytmICICI70Rs</t>
  </si>
  <si>
    <t>Eat outside Pooja Veg</t>
  </si>
  <si>
    <t>SelfMisc-Walk-Coffee-AtSendhoorCafe-EatPaytm40rs</t>
  </si>
  <si>
    <t>Eat outside Sendhoor Cage</t>
  </si>
  <si>
    <t>SelfMisc-Travel-JanapriyaToMane-AutoCash60Rs</t>
  </si>
  <si>
    <t>SelfMisc-Travel-ManeToJanapriya-AutoCash100Rs</t>
  </si>
  <si>
    <t>SelfMisc-Travel-JanapriyaToMane-AutoCash100Rs</t>
  </si>
  <si>
    <t>Nagendra Prahaladh Garodiya up and down</t>
  </si>
  <si>
    <t>Walk-For10K-Outside-ArunBangarpetChat-ChatPaytmICICI40Rs</t>
  </si>
  <si>
    <t>Eat outside bangarpet chat</t>
  </si>
  <si>
    <t>Walk-For10K-Outside-ArunBangarpetChat-VinayakaProvisionPaytmICICI375Rs</t>
  </si>
  <si>
    <t>Grocery Vinayaka Provision Store</t>
  </si>
  <si>
    <t>Walk-For10K-Outside-SendhoorPaytm40Rs</t>
  </si>
  <si>
    <t>Sendhoor Café walk vada eat coffee eat</t>
  </si>
  <si>
    <t>SelfExpense-Grocery-Mahesh-Rajani-GPAY1284Rs</t>
  </si>
  <si>
    <t>SelfMisc-Avatar2MantriMallOrionMall-ToMantriMall-MetroTravelToSampigeRoadWhatsappPaytm29Rs</t>
  </si>
  <si>
    <t>Avatar2MantriMallOrionMall - Baiyyapanahalli to Mantri with arun 10 AM</t>
  </si>
  <si>
    <t>SelfMisc-Avatar2MantriMallOrionMall-Walk-TowardsCTRShriSagarMalleshwaramBusCash10Rs</t>
  </si>
  <si>
    <t>Avatar2MantriMallOrionMall - After movie go twoards CTR instead of easy walk took bus stupidity</t>
  </si>
  <si>
    <t>SelfMisc-Avatar2MantriMallOrionMall-Eat-CTRShriSagarCash252Rs</t>
  </si>
  <si>
    <t>Avatar2MantriMallOrionMall - Eat at CTR Sagar Coffee 2 Mangalore bajji parce</t>
  </si>
  <si>
    <t>CTRShriSagar</t>
  </si>
  <si>
    <t>SelfMisc-Avatar2MantriMallOrionMall-Walk-CTRSagarToMantriMall-EatHoligeCash20Rs</t>
  </si>
  <si>
    <t>Avatar2MantriMallOrionMall - Eat holige not good</t>
  </si>
  <si>
    <t>HoligeMane</t>
  </si>
  <si>
    <t>SelfMisc-Avatar2MantriMallOrionMall-Walk-CTRSagarToMantriMall-KardantuCash40Rs</t>
  </si>
  <si>
    <t>Avatar2MantriMallOrionMall - Viajaya kardantu Not good</t>
  </si>
  <si>
    <t>VijayaKaradantu</t>
  </si>
  <si>
    <t>SelfMisc-Avatar2MantriMallOrionMall-Walk-MantriMallWaitingForRajani-SparMarketBiscuitsCash91Rs</t>
  </si>
  <si>
    <t>Avatar2MantriMallOrionMall - Purchase Mantri mall spar market</t>
  </si>
  <si>
    <t>Mantrimall</t>
  </si>
  <si>
    <t>SelfMisc-Avatar2MantriMallOrionMall-Travel-MantriMallToOrionMall-MetroGPAY19Rs</t>
  </si>
  <si>
    <t>Avatar2MantriMallOrionMall - Mantri to orion metro train trave</t>
  </si>
  <si>
    <t>SelfMisc-Avatar2MantriMallOrionMall-Travel-MantriMallToOrionMall-Paytm19Rs</t>
  </si>
  <si>
    <t>SelfMisc-Avatar2MantriMallOrionMall-OrionMall-TrainCash200Rs</t>
  </si>
  <si>
    <t>Avatar2MantriMallOrionMall - Prahaladh play train in Orion mall with Rajani</t>
  </si>
  <si>
    <t>OrionMall</t>
  </si>
  <si>
    <t>SelfMisc-Avatar2MantriMallOrionMall-OrionMall-KidsZoneCash1000Rs</t>
  </si>
  <si>
    <t>Avatar2MantriMallOrionMall - Orion mall prahaladh kidz zone</t>
  </si>
  <si>
    <t>SelfMisc-Avatar2MantriMallOrionMall-OrionMall-MODDonut-GPAY114Rs</t>
  </si>
  <si>
    <t>Avatar2MantriMallOrionMall - Orion mall Eat outside mad over donout</t>
  </si>
  <si>
    <t>SelfMisc-Avatar2MantriMallOrionMall-OrionMall-McDonaldsAlooTikki2MealGPAY270Rs</t>
  </si>
  <si>
    <t>Avatar2MantriMallOrionMall - Orion mall eat Mcdonalds</t>
  </si>
  <si>
    <t>SelfMisc-Avatar2MantriMallOrionMall-OrionMall-MODDonutAgain-GPAY114Rs</t>
  </si>
  <si>
    <t>Avatar2MantriMallOrionMall - Orion mall Eat outside mad over donout again</t>
  </si>
  <si>
    <t>SelfMisc-Avatar2MantriMallOrionMall-OrionMall-KamathLokaRuchiIdlyCGPAY80Rs</t>
  </si>
  <si>
    <t>Avatar2MantriMallOrionMall - Orion mall Kamath lokaruchi</t>
  </si>
  <si>
    <t>SelfMisc-Avatar2MantriMallOrionMall-OrionMall-BaskinRobbinsWaterCash20Rs</t>
  </si>
  <si>
    <t>Avatar2MantriMallOrionMall - Orion mall water</t>
  </si>
  <si>
    <t>SelfMisc-Avatar2MantriMallOrionMall-OrionMall-KamathLokaRuchiIdlyCash80Rs</t>
  </si>
  <si>
    <t>SelfMisc-Avatar2MantriMallOrionMall-OrionMallToManeTravel-Cash84Rs</t>
  </si>
  <si>
    <t>Avatar2MantriMallOrionMall - Namma metro travel to baiyyapanahalli from orion mall</t>
  </si>
  <si>
    <t>SelfMisc-Avatar2MantriMallOrionMall-BaiyyapanahalliToMane-AutoCash70Rs</t>
  </si>
  <si>
    <t>Avatar2MantriMallOrionMall - baiyyapanahalli to mane 11 pm</t>
  </si>
  <si>
    <t>SelfHelp-Organize-CollectReadingsfor2023-RestructureFolders</t>
  </si>
  <si>
    <t>SelfMisc-TempleVisitUlsoorSubramanyaKempamma-QRTicket-GPAY15Rs</t>
  </si>
  <si>
    <t>Ulsoor Subramanya Temple - Travel Rajani travel QR ticket GPAY</t>
  </si>
  <si>
    <t>SelfMisc-TempleVisitUlsoorSubramanyaKempamma-MetroCard-15Rs</t>
  </si>
  <si>
    <t>Ulsoor Subramanya Temple - Travel Nagendra travel QR ticket Paytm</t>
  </si>
  <si>
    <t>SelfMisc-PrestigeLakeRidgeHouseWarmingSireshanna-ManeToBaiyyapanhalliMetroStation-AutoCash40Rs</t>
  </si>
  <si>
    <t>PrestigeLakeRidgeHouseWarmingSireshanna - Mane to baiyyapanahalli</t>
  </si>
  <si>
    <t>SelfMisc-PrestigeLakeRidgeHouseWarmingSireshanna-TravelBaiyyapanahalliToDoddaKallaSandra-MetroCash55rs</t>
  </si>
  <si>
    <t>PrestigeLakeRidgeHouseWarmingSireshanna - Metro travel Rajani cash</t>
  </si>
  <si>
    <t>SelfMisc-PrestigeLakeRidgeHouseWarmingSireshanna-TravelBaiyyapanahalliToDoddaKallaSandra-Card53Rs</t>
  </si>
  <si>
    <t>PrestigeLakeRidgeHouseWarmingSireshanna - Metro travel Nagendra card</t>
  </si>
  <si>
    <t>SelfMisc-PrestigeLakeRidgeHouseWarmingSireshanna-TravelDoddaKallaSandraToPrestigeLakeRidge-AutoCash100Rs</t>
  </si>
  <si>
    <t>PrestigeLakeRidgeHouseWarmingSireshanna - doddakallasandra to prestige auto cash</t>
  </si>
  <si>
    <t>SelfMisc-PrestigeLakeRidgeHouseWarmingSireshanna-Auto-ToAndFro-RajaniGPAY150Rs</t>
  </si>
  <si>
    <t>PrestigeLakeRidgeHouseWarmingSireshanna - prestige to doddakallasandra metro auto</t>
  </si>
  <si>
    <t>SelfMisc-PrestigeLakeRidgeHouseWarmingSireshanna-MetroQRTicket-GPAY53Rs</t>
  </si>
  <si>
    <t>PrestigeLakeRidgeHouseWarmingSireshanna - Rajani travel QR card whatsapp GPAY</t>
  </si>
  <si>
    <t>SelfMisc-PrestigeLakeRidgeHouseWarmingSireshanna-MetroCard-53Rs</t>
  </si>
  <si>
    <t>PrestigeLakeRidgeHouseWarmingSireshanna - Nagendra Travel metro card</t>
  </si>
  <si>
    <t>SelfMisc-PrestigeLakeRidgeHouseWarmingSireshanna-AutoCash50Rs</t>
  </si>
  <si>
    <t>PrestigeLakeRidgeHouseWarmingSireshanna - Baiyyapanahalli to mane auto</t>
  </si>
  <si>
    <t>SelfExpense-Bills-Water-Rajani-GPAY70Rs</t>
  </si>
  <si>
    <t>Bills Water Krishnain palya Rajani GPAY</t>
  </si>
  <si>
    <t>SelfExpense-Bills-Vegetables-Grocery-GPAY330Rs</t>
  </si>
  <si>
    <t>Walk-For10K-Outside-ChatsPaytm80Rs</t>
  </si>
  <si>
    <t>Nagendra Walking eat chats paytm</t>
  </si>
  <si>
    <t>Walk-For10K-Outside-SendhoorCafePaytm40Rs</t>
  </si>
  <si>
    <t>Nagendra Eating sendhoor café</t>
  </si>
  <si>
    <t>SelfMisc-Travel-NagendraPrahaladhGarodia-Cash400Rs</t>
  </si>
  <si>
    <t>SelfExpense-Rajani-Grocery-Mahesh-GPAY1026Rs</t>
  </si>
  <si>
    <t>SelfMisc-VVPuramSubramanyaTemple-MetroTrainGPAY34Rs</t>
  </si>
  <si>
    <t>2022Dec31-VVPuramSubramanyaTemple-QR code Rajani travel whatsapp gpay</t>
  </si>
  <si>
    <t>SelfMisc-VVPuramSubramanyaTemple-MetroCard34Rs</t>
  </si>
  <si>
    <t>2022Dec31-VVPuramSubramanyaTemple-Metro card nagendra travel</t>
  </si>
  <si>
    <t>SelfMisc-VVPuramSubramanyaTemple-NationalCollegeToVVPuram-AutoCash50Rs</t>
  </si>
  <si>
    <t>2022Dec31-VVPuramSubramanyaTemple-National college to food street</t>
  </si>
  <si>
    <t>SelfMisc-VVPuramSubramanyaTemple-VasaviAvare-GPAY395Rs</t>
  </si>
  <si>
    <t>2022Dec31-VVPuramSubramanyaTemple-Vasavi avare food street</t>
  </si>
  <si>
    <t>VasaviManeThindi</t>
  </si>
  <si>
    <t>SelfMisc-VVPuramSubramanyaTemple-VasaviAvare-Cash180Rs</t>
  </si>
  <si>
    <t>2022Dec31-VVPuramSubramanyaTemple-Eat at vasavi condiments food street</t>
  </si>
  <si>
    <t>SelfMisc-VVPuramSubramanyaTemple-VBBakery-Cash530Rs</t>
  </si>
  <si>
    <t>2022Dec31-VVPuramSubramanyaTemple-VB Bakery items</t>
  </si>
  <si>
    <t>VBBakery</t>
  </si>
  <si>
    <t>SelfMisc-VVPuramSubramanyaTemple-Baloon-Cash20Rs</t>
  </si>
  <si>
    <t>2022Dec31-VVPuramSubramanyaTemple-Prahaladh toys</t>
  </si>
  <si>
    <t>SelfMisc-VVPuramSubramanyaTemple-NationalCollegeToBaiyyapanahalli-AutoCash100Rs</t>
  </si>
  <si>
    <t>2022Dec31-VVPuramSubramanyaTemple-Travel back auto to modern hotel then to station</t>
  </si>
  <si>
    <t>SelfMisc-VVPuramSubramanyaTemple-NationalCollegeToBaiyyapanahalli-MetroCash35Rs</t>
  </si>
  <si>
    <t>2022Dec31-VVPuramSubramanyaTemple-rajani metro cash</t>
  </si>
  <si>
    <t>2022Dec31-VVPuramSubramanyaTemple-Nagendra metro cash</t>
  </si>
  <si>
    <t>SelfMisc-VVPuramSubramanyaTemple-BaiyyapanahalliToMane-AutoCash50Rs</t>
  </si>
  <si>
    <t>2022Dec31-VVPuramSubramanyaTemple-metro to mane auto</t>
  </si>
  <si>
    <t>SelfExpense-Grocery-BigBasket-GPAY4069Rs</t>
  </si>
  <si>
    <t>SelfExpense-Rajani-GroceryGPAYMahesh794Rs</t>
  </si>
  <si>
    <t>SelfMisc-Purchase-Bills-AmazonPampers-GPAY86Rs</t>
  </si>
  <si>
    <t>Bills amazon pampers</t>
  </si>
  <si>
    <t>SelfMisc-Purchase-Bills-AmazonPampers-AmazonPay899Rs</t>
  </si>
  <si>
    <t>NagendraToHyderabad - Mane to baiyyapanahalli</t>
  </si>
  <si>
    <t>NagendraToHyderabad - Metro travel to KSR railway station</t>
  </si>
  <si>
    <t>SelfMisc-Rajani-Prahaladhtoys-GPAY4481Rs</t>
  </si>
  <si>
    <t>Prahaldh toys first cry</t>
  </si>
  <si>
    <t xml:space="preserve">NagendraToHyderabad - Office apple purchase </t>
  </si>
  <si>
    <t>HungerBox</t>
  </si>
  <si>
    <t>SelfMisc-Walk-TowardsHouse-BiscuitsMilk-Cash70Rs</t>
  </si>
  <si>
    <t>NagendraAtHyderabad - Milk bills biscuit</t>
  </si>
  <si>
    <t>SelfMisc-Water-Cash10Rs</t>
  </si>
  <si>
    <t>NagendraAtHyderabad - Water</t>
  </si>
  <si>
    <t>NagendraAtHyderabad - Travel to office via bus - gulmohar to IIIT Junction</t>
  </si>
  <si>
    <t>SelfMisc-Travel-IIITJunctionToInfosysOfficeBusStop-DabbaBusSpecialRateCash30Rs</t>
  </si>
  <si>
    <t>NagendraAtHyderabad - Travel to office via bus - IIIT junction to infosys</t>
  </si>
  <si>
    <t>SelfMisc-Rajani-PrahaladhToys-firstCryGPAY2283Rs</t>
  </si>
  <si>
    <t>SelfMisc-Walk-TowardsHouse-BiscuitsMilk-Cash30Rs</t>
  </si>
  <si>
    <t>SelfMisc-Eat-HanumanChatBhandar-PavBhajiPaniPuriCash100Rs</t>
  </si>
  <si>
    <t xml:space="preserve">NagendraAtHyderabad - Hanuman Chat bhandar </t>
  </si>
  <si>
    <t>SelfMisc-Purchase-MilkcurdWaterMenasinaKaayi-Cash100Rs</t>
  </si>
  <si>
    <t>NagendraAtHyderabad - Milk curd biscuit</t>
  </si>
  <si>
    <t>SelfMisc-PurchaseVegetables-GulmoharVegetable-Cash100Rs</t>
  </si>
  <si>
    <t>NagendraAtHyderabad - Vegetables</t>
  </si>
  <si>
    <t>GulmoharVegetableMarket</t>
  </si>
  <si>
    <t>SelfMisc-Travel-Bus-GulmoharToIIITJunctionCash20Rs</t>
  </si>
  <si>
    <t>SelfMisc-Travel-Bus-IIITJunctionToInfosysCash10Rs</t>
  </si>
  <si>
    <t>SelfMisc-PayBillsInvestment-LIC-Rajani660Rs</t>
  </si>
  <si>
    <t>Investment - Rajani LIC</t>
  </si>
  <si>
    <t>SelfMisc-Purchase-Biscuits-GulmoharShop-Cash50Rs</t>
  </si>
  <si>
    <t>NagendraAtHyderabad - Bills Milk</t>
  </si>
  <si>
    <t>SelfExpense-Grocery-MamathaStoresNextShop-MilkCurdKodubeleChipsCashWater160Rs</t>
  </si>
  <si>
    <t>NagendraAtHyderabad - Kodubele mixture water</t>
  </si>
  <si>
    <t>SelfMisc-NumaishVisit-Walk-BusRatnadeepToLingampally-Cash10Rs</t>
  </si>
  <si>
    <t>NagendraAtHyderabad - NumaishVisit - To lingampally</t>
  </si>
  <si>
    <t>SelfMisc-NumaishVisit-Travel-ShareAuto-LingampallyToMiyapurCash20Rs</t>
  </si>
  <si>
    <t>NagendraAtHyderabad - NumaishVisit - Lingampally to miyapur share auto</t>
  </si>
  <si>
    <t>SelfMisc-NumaishVisit-Travel-Metro-MiyapurToGandhiBhavan-MetroCard45Rs</t>
  </si>
  <si>
    <t>NagendraAtHyderabad - NumaishVisit - metro visit to gandhi bhavan</t>
  </si>
  <si>
    <t>SelfMisc-NumaishVisit-EntranceFee-Cash40Rs</t>
  </si>
  <si>
    <t>NagendraAtHyderabad - NumaishVisit - Entrance fee</t>
  </si>
  <si>
    <t>Numaish</t>
  </si>
  <si>
    <t>SelfMisc-NumaishVisit-Eat-MasqatiKulfiBadamMilk-Cash100Rs</t>
  </si>
  <si>
    <t>NagendraAtHyderabad - NumaishVisit - MasqatiKulfi</t>
  </si>
  <si>
    <t>SelfMisc-NumaishVisit-AgraChatBhandar-Eat-SamosaKachoriCash70Rs</t>
  </si>
  <si>
    <t>NagendraAtHyderabad - NumaishVisit - SamosaKachori Agra Sweet</t>
  </si>
  <si>
    <t>SelfMisc-NumaishVisit-AgraChatBhandar-Eat-MirchiBhajjiCash70Rs</t>
  </si>
  <si>
    <t>NagendraAtHyderabad - NumaishVisit - Mirchi bhajji Agra chat bhandar</t>
  </si>
  <si>
    <t>SelfMisc-NumaishVisit-NaturalFood-Eat-KhichdiCash40Rs</t>
  </si>
  <si>
    <t>NagendraAtHyderabad - NumaishVisit - Khichdi natural food</t>
  </si>
  <si>
    <t>SelfMisc-NumaishVisit-ImperialSweetHouse-BadamCahkki-Cash40Rs</t>
  </si>
  <si>
    <t>NagendraAtHyderabad - NumaishVisit - Imperial sweet house</t>
  </si>
  <si>
    <t>SelfMisc-NumaishVisit-Metro-NampallyToMiyapur-Paytm41Rs</t>
  </si>
  <si>
    <t>NagendraAtHyderabad - NumaishVisit - Travel back</t>
  </si>
  <si>
    <t>SelfMisc-NumaishVisit-Travel-JNTUToLingampally-BusCash20Rs</t>
  </si>
  <si>
    <t>NagendraAtHyderabad - NumaishVisit - JNTU to lingampally bus on fire</t>
  </si>
  <si>
    <t>SelfMisc-NumaishVisit-Travel-LingampallyToGulmohar-BusCash15Rs</t>
  </si>
  <si>
    <t>NagendraAtHyderabad - NumaishVisit - Travel back - lingampally to gulmohar</t>
  </si>
  <si>
    <t>SelfMisc-WaterBill-RajaniGPAY-150Rs</t>
  </si>
  <si>
    <t>SelfMisc-Breakfast-Eat-UdupiUpaharSambharDipIdlyCash53Rs</t>
  </si>
  <si>
    <t>NagendraAtHyderabad - Udupi upahar lingampally</t>
  </si>
  <si>
    <t>SelfMisc-Breakfast-Eat-UdupiUpaharLingampallySingleVadaCoffeeCash63Rs</t>
  </si>
  <si>
    <t>SelfMisc-GokulChat-Travel-GulmoharParkToKoti-BusCash35Rs</t>
  </si>
  <si>
    <t>NagendraAtHyderabad - GokulChat - Gulmohar park to koti direct bus</t>
  </si>
  <si>
    <t>SelfMisc-GokulChat-Eat-SamosaChatMirchiBhajji-Cash100Rs</t>
  </si>
  <si>
    <t>NagendraAtHyderabad - GokulChat - Gokul chat eating</t>
  </si>
  <si>
    <t>GokulChat</t>
  </si>
  <si>
    <t>SelfMisc-GokulChat-Eat-DahiPuriMirchiBhajjiParcel-Cash100Rs</t>
  </si>
  <si>
    <t>SelfMisc-GokulChat-Eat-Kulfi-Cash30Rs</t>
  </si>
  <si>
    <t>SelfMisc-GokulChat-Eat-IraniChaiWala-IraniChaiOsmaniaBiscuitCash30Rs</t>
  </si>
  <si>
    <t>NagendraAtHyderabad - GokulChat - IraniChai Osmania biscuit</t>
  </si>
  <si>
    <t>SelfMisc-GokulChat-Travel-KotiToLingampally-BusCash40Rs</t>
  </si>
  <si>
    <t>NagendraAtHyderabad - GokulChat - Return Koti to Lingampally</t>
  </si>
  <si>
    <t>SelfMisc-GokulChat-Travel-LingampallyToGulmoharPark-BusCash50Rs</t>
  </si>
  <si>
    <t>NagendraAtHyderabad - GokulChat - Return Lingampally to Gulmohar park</t>
  </si>
  <si>
    <t>SelfMisc-GokulChat-Eat-UdupiUpahar-CoffeeCash28Rs</t>
  </si>
  <si>
    <t>Daily-Breakfast-Eat-IdlyVadaCoffee-Cash115Rs</t>
  </si>
  <si>
    <t>SelfMisc-Bills-Water-Cash10Rs</t>
  </si>
  <si>
    <t>NagendraAtHyderabad - Nagendra Water</t>
  </si>
  <si>
    <t>Daily-Dinner-Eat-PelturiDosaPaytmICICI89Rs</t>
  </si>
  <si>
    <t xml:space="preserve">NagendraAtHyderabad - Pelturi Dosa </t>
  </si>
  <si>
    <t>PelturiDosa</t>
  </si>
  <si>
    <t>Daily-Dinner-Eat-UdupiUpaharPaytm28Rs</t>
  </si>
  <si>
    <t>SelfMisc-Travel-Bus-GulmoharParkToIndiranagar-Cash25Rs</t>
  </si>
  <si>
    <t>NagendraAtHyderabad - Nagendra to office via bus</t>
  </si>
  <si>
    <t>Daily-Breakfast-Eat-UdupiUpahar-Paytm154Rs</t>
  </si>
  <si>
    <t>NagendraAtHyderabad - Eat at udupi upahar Gachibowli</t>
  </si>
  <si>
    <t>SelfMisc-Travel-Bus-IndiranagarToInfosys-BusCash10Rs</t>
  </si>
  <si>
    <t>SelfMisc-TaazaKitchenPullareddyVisit-Purchase-PullaReddySweets-PaytmICICI565Rs</t>
  </si>
  <si>
    <t>NagendraAtHyderabad - TaazaKitchenPullareddyVisit - Pullareddy</t>
  </si>
  <si>
    <t>SelfMisc-TaazaKitchenPullareddyVisit-Travel-BusKothagudaJunctionToMadhapurPetrolBunk-Cash20Rs</t>
  </si>
  <si>
    <t>NagendraAtHyderabad - TaazaKitchenPullareddyVisit - Bus kothaguda to madhapur</t>
  </si>
  <si>
    <t>SelfMisc-TaazaKitchenPullareddyVisit-Eat-TaazaKitchen-MasalaDosa1-Cash50Rs</t>
  </si>
  <si>
    <t>NagendraAtHyderabad - TaazaKitchenPullareddyVisit - Eat at taaza kitchen</t>
  </si>
  <si>
    <t>SelfMisc-TaazaKitchenPullareddyVisit-Eat-TaazaKitchen-Idly2Vada1Coffee1-Cash70Rs</t>
  </si>
  <si>
    <t>SelfMisc-TaazaKitchenPullareddyVisit-Travel-CyberTowerToTelecomNagar-Bus-Cash25Rs</t>
  </si>
  <si>
    <t>NagendraAtHyderabad - TaazaKitchenPullareddyVisit - Return to home cyber tower to telecom nagar bus</t>
  </si>
  <si>
    <t>SelfMisc-TaazaKitchenPullareddyVisit-Travel-TelcomNagarToGulmoharPark-Bus-Cash25Rs</t>
  </si>
  <si>
    <t>NagendraAtHyderabad - TaazaKitchenPullareddyVisit - Return to home Telecom to gulmohar park bus</t>
  </si>
  <si>
    <t>SelfMisc-EatOutside-UdupiUpahar-SRHospitalit-Paytm154Rs</t>
  </si>
  <si>
    <t>NagendraAtHyderabad - Eat At Udupi upahar lingampally SR Hospitality</t>
  </si>
  <si>
    <t>SelfMisc-Grocery-SAPStores-RajaniGPAY48Rs</t>
  </si>
  <si>
    <t>SelfMisc-Walk-Yeshvantpur-TrainToMetroRechargeNammaMetroCard400Rs</t>
  </si>
  <si>
    <t>NagendraBackToBangalore - namma metro yeshvantpur to baiyyapanahalli</t>
  </si>
  <si>
    <t>Rajani Prahaladh Garodiya To and Fro</t>
  </si>
  <si>
    <t>SelfMisc-FoodStreetPadduEatVisit-Travel-BaiyyapanahalliToNationalCollege-RajaniTravelRajaniGPAY34Rs</t>
  </si>
  <si>
    <t>FoodStreetPadduEatVisit - Rajani ticket baiyyapanahalli to national college whatsapp</t>
  </si>
  <si>
    <t>SelfMisc-FoodStreetPadduEatVisit-Travel-BaiyyapanahalliToNationalCollege-NagendraTravelMetroCard34Rs</t>
  </si>
  <si>
    <t>FoodStreetPadduEatVisit - Nagendra ticket baiyyapanahalli to national college card</t>
  </si>
  <si>
    <t>SelfMisc-FoodStreetPadduEatVisit-Prahaladh-Waseem-HairyToyRajaniGPAY80Rs</t>
  </si>
  <si>
    <t>FoodStreetPadduEatVisit - Hairy toy Prahaladh</t>
  </si>
  <si>
    <t>SelfMisc-FoodStreetPadduEatVisit-EatOutside-SriVasaviManethindi-DosaAkkirottiPaddu-RajaniGPAY160Rs</t>
  </si>
  <si>
    <t>FoodStreetPadduEatVisit - Dosa akkirotti paddu vasavi mane thindi</t>
  </si>
  <si>
    <t>SelfMisc-FoodStreetPadduEatVisit-EatOutside-SriVasaviManethindi-BidadiIdly-RajaniGPAY40Rs</t>
  </si>
  <si>
    <t xml:space="preserve">FoodStreetPadduEatVisit - Idly </t>
  </si>
  <si>
    <t>SelfMisc-FoodStreetPadduEatVisit-EatOutside-SriVasaviManethindi-JilebiMosarukodubele-RajaniGPAY70Rs</t>
  </si>
  <si>
    <t>FoodStreetPadduEatVisit - kodubele ilebi</t>
  </si>
  <si>
    <t>SelfMisc-FoodStreetPadduEatVisit-EatOutside-GaneshFruitJuiceCentreBasavarajuBN-DryFruitMilkShake-RajaniGPAY60Rs</t>
  </si>
  <si>
    <t>FoodStreetPadduEatVisit - Dry fruit milkshake</t>
  </si>
  <si>
    <t>SelfMisc-FoodStreetPadduEatVisit-PrahaladhBalloons-BookMyBalloons-RajaniGPAY40Rs</t>
  </si>
  <si>
    <t>FoodStreetPadduEatVisit - book my balloons</t>
  </si>
  <si>
    <t>SelfMisc-FoodStreetPadduEatVisit-EatOutside-SriVasaviVasista-AverekaiMixtureMasalaVade-RajaniGPAY950Rs</t>
  </si>
  <si>
    <t>FoodStreetPadduEatVisit - vada</t>
  </si>
  <si>
    <t>SelfMisc-FoodStreetPadduEatVisit-EatOutside-ChandraSaltiesAndSweeties-MasalaPuriGulabJamoon-Cash130Rs</t>
  </si>
  <si>
    <t>FoodStreetPadduEatVisit - chandra sweeties salties</t>
  </si>
  <si>
    <t>SelfMisc-FoodStreetPadduEatVisit-FoodStreetToMane-OlaCarRajaniGPAY297Rs</t>
  </si>
  <si>
    <t>FoodStreetPadduEatVisit - Return from food street to mane Ola Car Rajani GPAY nagendra Ola</t>
  </si>
  <si>
    <t>SelfMisc-BillPay-BescomElectricity-GroundFloor-RajaniGPAY666Rs</t>
  </si>
  <si>
    <t>Bills electricity January 2023 Ground floor</t>
  </si>
  <si>
    <t>SelfMisc-BillPay-BescomElectricity-FirstFloor-RajaniGPAY2237Rs</t>
  </si>
  <si>
    <t>Bills electricity January 2023 First floor</t>
  </si>
  <si>
    <t>SelfMisc-BillPay-Gas-Indane-RajaniGPAY1056Rs</t>
  </si>
  <si>
    <t>Gas bill Indane January 2023</t>
  </si>
  <si>
    <t>SelfMisc-Grocery-SAPStores-VijayalakshmiRajaniGPAY329Rs</t>
  </si>
  <si>
    <t>SelfMisc-Travel-TrainBooking-3PeopleReturnFromUdupi-EventuallyCancelled-GPAY1048Rs</t>
  </si>
  <si>
    <t>Travel RajaniNagendraPRahaladh travel eventually cancelled 855Rs came back or need to come back</t>
  </si>
  <si>
    <t>SelfMisc-Grocery-RajaniGPAY-SriVinayakaProvisionStore-385Rs</t>
  </si>
  <si>
    <t>Rajani Grocery Sri Vinayaka provision stored</t>
  </si>
  <si>
    <t>Travel nagendra took prahaladh to garodiya</t>
  </si>
  <si>
    <t>SelfMisc-Travel-ManeToBaiyyapanahalli-AutoCash40Rs</t>
  </si>
  <si>
    <t>Nagendra Rajani to baiyyapanahalli Auto</t>
  </si>
  <si>
    <t>SelfMisc-GachibowliPhoneRepair-Purchase-VijetaGachibowli-DustPanMaazaSliceCash150Rs</t>
  </si>
  <si>
    <t>NagendraAtHyderabad - PhoneRepairWaitAtGachibowli - Vijeta - maaza slice dust pan</t>
  </si>
  <si>
    <t>Vijeta</t>
  </si>
  <si>
    <t>SelfMisc-GachibowliPhoneRepair-Travel-IIITJunctionToHouse-BusCash20Rs</t>
  </si>
  <si>
    <t>NagendraAtHyderabad - PhoneRepairWaitAtGachibowli - Travel Back</t>
  </si>
  <si>
    <t>SelfMisc-BringWater-DifferentShop-Cash10Rs</t>
  </si>
  <si>
    <t>NagendraAtHyderabad - Water bills</t>
  </si>
  <si>
    <t>SelfMisc-GachibowliPhoneRepair-Paytm2800Rs</t>
  </si>
  <si>
    <t>NagendraAtHyderabad - PhoneRepairWaitAtGachibowli - Replace Screen</t>
  </si>
  <si>
    <t>JustLikeNew</t>
  </si>
  <si>
    <t>SelfMisc-Eat-ZomatoRajani-UdupiUpahar-GPAY497Rs</t>
  </si>
  <si>
    <t>Rajani ordered udupi upahar via zomato</t>
  </si>
  <si>
    <t>SelfMisc-Drink-Coffee-UdupiUpaharLingampally-SRHospitalityPaytm28Rs</t>
  </si>
  <si>
    <t>NagendraAtHyderabad - Drink coffee at udupi upahar</t>
  </si>
  <si>
    <t>SelfMisc-Walk-Water-WaterCan10Rs</t>
  </si>
  <si>
    <t>Daily-Purchase-Evening-HungerBox-B2FruitApplePaytm20Rs</t>
  </si>
  <si>
    <t>NagendraAtHyderabad - B2 Fruits</t>
  </si>
  <si>
    <t>SelfMisc-Eat-UdupiUpaharLingampally-SRHospitalityPaytm123Rs</t>
  </si>
  <si>
    <t>NagendraAtHyderabad - Evening eating breakfast</t>
  </si>
  <si>
    <t>Nagendra - Return to Bangalore -yeshvant pur to baiyyapanhalli</t>
  </si>
  <si>
    <t>SelfMisc-Travel-Auto-ManeToRammurthyNagar-GPAY61Rs</t>
  </si>
  <si>
    <t>Nagendra - Parent teacher meeting</t>
  </si>
  <si>
    <t>SelfMisc-Bakery-BangaloreIyengarBakeryCakePalace-GPAY355Rs</t>
  </si>
  <si>
    <t>Nagendra - Parent teacher meeting - Purchase Bakery items</t>
  </si>
  <si>
    <t>RammurthyNagarBakery</t>
  </si>
  <si>
    <t>SelfMisc-Travel-Auto-RammurthynagarToHouse-AutoCashDuplicateGPAY300Rs</t>
  </si>
  <si>
    <t>Nagendra - Parent teacher meeting - Auto payment duplicate</t>
  </si>
  <si>
    <t>SelfMisc-Grocery-MaheshGMVegetables-GPAY1649Rs</t>
  </si>
  <si>
    <t>SelfMisc-Grocery-BigBasket-GPAY2874Rs</t>
  </si>
  <si>
    <t>Walk-For10K-Outside-BringVegetablesMaheshPaytmICICI90Rs</t>
  </si>
  <si>
    <t>Bring vegetables while walking from mahesh store</t>
  </si>
  <si>
    <t>SelfMisc-Travel-Nagendra-PrahaladhToGarodiyaOlaAutoCash70Rs</t>
  </si>
  <si>
    <t>Nagendra Prahaladh to school</t>
  </si>
  <si>
    <t>SelfMisc-Travel-Nagendra-PrahaladhBusToMetroCash20Rs</t>
  </si>
  <si>
    <t>Return from garodiya school in bus</t>
  </si>
  <si>
    <t>SelfMisc-Medicals-PuranMedicals-GPAY705Rs</t>
  </si>
  <si>
    <t>Rajani puran medicals</t>
  </si>
  <si>
    <t>SelfMisc-Bills-Water-MasterNaveenR-GPAY120Rs</t>
  </si>
  <si>
    <t>SelfMisc-Medicals-RajaniSanjayDunzoAyurveda-GPAY983Rs</t>
  </si>
  <si>
    <t xml:space="preserve">Rajani dunzo ayurveda </t>
  </si>
  <si>
    <t>AyurCentral</t>
  </si>
  <si>
    <t>SelfMisc-AppaCMH-TravelInAmbulance-Cash1200Rs</t>
  </si>
  <si>
    <t>AppaCMH - Travel to hospital in ambulance appa</t>
  </si>
  <si>
    <t>CMH</t>
  </si>
  <si>
    <t>SelfMisc-AppaCMH-AtCMH-ScanPaytmICICI8000Rs</t>
  </si>
  <si>
    <t>AppaCMH - Scan for appa</t>
  </si>
  <si>
    <t>SelfMisc-AppaCMH-Eat-FoodBhujangaShettyPaytmICICI40Rs</t>
  </si>
  <si>
    <t>Nagendra CMH Lunch bhujanga shetty</t>
  </si>
  <si>
    <t>Chinmaya</t>
  </si>
  <si>
    <t>SelfMisc-AppaCMH-AtCMH-EatLunchCash60Rs</t>
  </si>
  <si>
    <t>Nagendra Lunch</t>
  </si>
  <si>
    <t>SelfMisc-AppaCMH-TakeXerox-InsuranceCash46Rs</t>
  </si>
  <si>
    <t>Appa CMH - Went for xerox had juice</t>
  </si>
  <si>
    <t>SelfMisc-AppaCMH-PaperBoatMango-Juice40Rs</t>
  </si>
  <si>
    <t>SelfMisc-AppaCMH-WalkBackToMane-CashBondaTenderCoconut40Rs</t>
  </si>
  <si>
    <t>Nagendra CMH - back to mane - Bonda</t>
  </si>
  <si>
    <t>SelfMisc-AppaCMH-WalkBackToMane-NammaMetroCardTravelVivekananadaToBaiyyapanahalli10Rs</t>
  </si>
  <si>
    <t>Nagendra CMH - back to mane - metro</t>
  </si>
  <si>
    <t>SelfMisc-Grocery-RajkumarBJ-GPAY120Rs</t>
  </si>
  <si>
    <t>Rajani grocery rajkumar bj</t>
  </si>
  <si>
    <t>SelfMisc-Bills-JioFiber-InternetGPAY471Rs</t>
  </si>
  <si>
    <t>Bills for janurary jio mobile</t>
  </si>
  <si>
    <t>SelfMisc-Travel-Rajani-ManeToChinmaya-OlaGPAY91Rs</t>
  </si>
  <si>
    <t>Rajani to mane from CMH - ola</t>
  </si>
  <si>
    <t>SelfMisc-Bills-HyderabadElectricity-PaytmICICI156Rs</t>
  </si>
  <si>
    <t>Hyderabad Electric bills</t>
  </si>
  <si>
    <t>SelfMisc-Grocery-AkshayaKalpaFarmsGhee-RaaniGPAY1000Rs</t>
  </si>
  <si>
    <t>Grocery Akshaya kalpa ghee</t>
  </si>
  <si>
    <t>AkshayaKalpa</t>
  </si>
  <si>
    <t>SelfMisc-AppaCMH-NagendraToCMH-TravelBaiyyapanahalliToIndiranagarMetroCard15Rs</t>
  </si>
  <si>
    <t>Nagendra to CMH - Metro</t>
  </si>
  <si>
    <t>SelfMisc-Grocery-Bigbasket-RajaniGPAY2331Rs</t>
  </si>
  <si>
    <t>SelfMisc-AppaCMH-AtCMH-CoffeePakodaCash30Rs</t>
  </si>
  <si>
    <t>Nagendra Eat coffee pakoda at hospital</t>
  </si>
  <si>
    <t>SelfMisc-AppaCMH-AtCMH-GanjiForAppa30Rs</t>
  </si>
  <si>
    <t>Appa at hospital - Ganji for Appa</t>
  </si>
  <si>
    <t>SelfMisc-AppaCMH-A2B-EatCoffeeMasalaPuriPepeerSevCash211Rs</t>
  </si>
  <si>
    <t>Nagendra Eat at A2B</t>
  </si>
  <si>
    <t>SelfMisc-AppaCMH-NagendraToCMH-TravelIndiranagarToBaiyyapanahalliMetroCard15Rs</t>
  </si>
  <si>
    <t>Nagendra return to home from hospital - Travel via metro</t>
  </si>
  <si>
    <t>SelfMisc-AppaCMH-NagendraToCMH-AutoCashTravel150Rs</t>
  </si>
  <si>
    <t>AppaCMH - Nagendra To CMH</t>
  </si>
  <si>
    <t>SelfMisc-AppaCMH-AtCMH-LunchAnnaSambharCash30Rs</t>
  </si>
  <si>
    <t>AppaCMH - Lunch at CMH AnnaSambhar</t>
  </si>
  <si>
    <t>SelfMisc-AppaCMH-AtCMH-Coffee10Rs</t>
  </si>
  <si>
    <t>AppaCMH - Coffee CMH</t>
  </si>
  <si>
    <t>AppaCMH - Travel to house</t>
  </si>
  <si>
    <t>SelfMisc-AppaCMH-NagendraToCMH-OlaCarCash130Rs</t>
  </si>
  <si>
    <t>AppaCMH Go to CMH Ola Car</t>
  </si>
  <si>
    <t>SelfMisc-AppaCMH-AtCMH-BringRavaGanjiFromCMHCanteenHospitalEatCash30Rs</t>
  </si>
  <si>
    <t>AppaCMH - Lunch at CMH Ganji</t>
  </si>
  <si>
    <t>SelfMisc-MiscExpense-RajaniJaigopalDress-RajaniGPAY450Rs</t>
  </si>
  <si>
    <t>Prepare prahaladh for dance - Magician dress jadoo re</t>
  </si>
  <si>
    <t>JGRVK</t>
  </si>
  <si>
    <t>SelfMisc-Food-Grocery-RajaniGPAY-MaheshGM-992Rs</t>
  </si>
  <si>
    <t>Rajani Grocery Mahesh Krishnainpalya</t>
  </si>
  <si>
    <t>AppaCMH Nagendra return to home</t>
  </si>
  <si>
    <t>SelfMisc-Misc-Misc-RajaniGPAY-AmazonIndia-998Rs</t>
  </si>
  <si>
    <t>Misc amazon</t>
  </si>
  <si>
    <t>SelfMisc-Clothes-Diaper-RajaniGPAY-AmazonIndia-977Rs</t>
  </si>
  <si>
    <t>Diaper</t>
  </si>
  <si>
    <t>SelfMisc-AppaCMH-NagendraToCMH-AutoTravelCash120Rs</t>
  </si>
  <si>
    <t>AppaCMH Nagendra to CMH</t>
  </si>
  <si>
    <t>SelfMisc-AppaCMH-AtCMH-GanjiSambharRiceCash60Rs</t>
  </si>
  <si>
    <t>AppaCMH Ganji SambharRice</t>
  </si>
  <si>
    <t>SelfMisc-AppaCMH-AtCMH-AppaGanjiCMHCanteenCash30Rs</t>
  </si>
  <si>
    <t>SelfMisc-AppaCMH-AtCMH-GanjiSambharRiceCashCoffeeJamoon90Rs</t>
  </si>
  <si>
    <t>AppaCMH SambharRice</t>
  </si>
  <si>
    <t>SelfMisc-AppaCMH-AtCMH-NagendraIdlyVadaCoffeeEatPaytmICICIBhungaSheetyPaytmICICI52Rs</t>
  </si>
  <si>
    <t>AppaCMH Breakfast</t>
  </si>
  <si>
    <t>SelfMisc-AppaCMH-AtCMH-WaterJayaKumarGWaterPaytmICICI20Rs</t>
  </si>
  <si>
    <t>SelfMisc-ChitChat-NagendraMedicineSentByDoctorMavaSonCash140Rs</t>
  </si>
  <si>
    <t>Nagendra Medicine from doctor mava came to me</t>
  </si>
  <si>
    <t>Dunzo</t>
  </si>
  <si>
    <t>SelfMisc-Food-Grocery-RajaniGPAY-MrVDinesh-138Rs</t>
  </si>
  <si>
    <t>SelfMisc-AppaCMH-AtCMH-SambharRiceCashCoffee40Rs</t>
  </si>
  <si>
    <t>SelfMisc-AppaCMH-AtCMH-NagendraCoffeeRavaGanjiCash40Rs</t>
  </si>
  <si>
    <t>AppaCMH Coffee Rava Ganji</t>
  </si>
  <si>
    <t>SelfCode-Code-Gmail-ReorganizeMoveFolders</t>
  </si>
  <si>
    <t>AppaCMH Nagendra Return to home</t>
  </si>
  <si>
    <t>SelfMisc-Food-Grocery-RajaniGPAY-NayakNewMangaloreStore-1243Rs</t>
  </si>
  <si>
    <t>Mangalore store grocery rajani</t>
  </si>
  <si>
    <t>AppaCMH Nagendra Travel Metro</t>
  </si>
  <si>
    <t>SelfMisc-AppaCMH-AtCMH-Ganji40Rs</t>
  </si>
  <si>
    <t>AppaCMH Ganji</t>
  </si>
  <si>
    <t>SelfMisc-AppaCMH-AtCMH-DosaCash50Rs</t>
  </si>
  <si>
    <t>AppaCMH Dose</t>
  </si>
  <si>
    <t>Sleep-AppaCMH-AtCMH-GulmoharRentArunBillPaytmICICI11000Rs</t>
  </si>
  <si>
    <t>SelfMisc-AppaCMH-NagendraToCMH-WalkCMHToMetro-PaytmICICIA2BSnacks224Rs</t>
  </si>
  <si>
    <t>Purchase snacks at A2B while coming back from hospital</t>
  </si>
  <si>
    <t>SelfMisc-AppaCMH-OlaAutoTravelCash100Rs</t>
  </si>
  <si>
    <t>AppaCMH Nagendra Travel Auto</t>
  </si>
  <si>
    <t>AppaCMH Nagendra Travel</t>
  </si>
  <si>
    <t>SelfMisc-PrahaladhJGRVKPratibhaPradarshanPreKGPrahaladhMagician-EatOutside-UttamSagarCash140Rs</t>
  </si>
  <si>
    <t>SelfMisc-PrahaladhJGRVKPratibhaPradarshanPreKGPrahaladhMagician-EatOutside-UttamSagarCash145Rs</t>
  </si>
  <si>
    <t>SelfMisc-PrahaladhJGRVKPratibhaPradarshanPreKGPrahaladhMagician-EatOutside-UttamSagarCash80Rs</t>
  </si>
  <si>
    <t>SelfMisc-PrahaladhJGRVKPratibhaPradarshanPreKGPrahaladhMagician-Travel-AutoCash200Rs</t>
  </si>
  <si>
    <t>Garodiya to house auto</t>
  </si>
  <si>
    <t>SelfMisc-AppaCMH-OlaAutoTravelCash95Rs</t>
  </si>
  <si>
    <t>Ola Travel To CMH</t>
  </si>
  <si>
    <t>SelfMisc-AppaCMH-AtCMH-EatSetDosaCoffeePaytmICICI52Rs</t>
  </si>
  <si>
    <t>AppaCMH Canteen eat</t>
  </si>
  <si>
    <t>SelfMisc-AppaCMH-AtCMH-EatSnickersPaytmICICI40Rs</t>
  </si>
  <si>
    <t>SelfMisc-Bills-Storage-MicrosoftIndia-PaytmICIC384Rs</t>
  </si>
  <si>
    <t>SelfMisc-SomeshwaraTempleVisit-9DaalimbePooja-TravelAutoToSomeshwaraTempleCash150Rs</t>
  </si>
  <si>
    <t>SomeshwaraTempleVisit Auto Travel</t>
  </si>
  <si>
    <t>SelfMisc-SomeshwaraTempleVisit-9DaalimbePooja-PrabhuJPaytmICICI770Rs</t>
  </si>
  <si>
    <t>SomeshwaraTempleVisit Fruit purchase</t>
  </si>
  <si>
    <t>Someshwara</t>
  </si>
  <si>
    <t>SelfMisc-SomeshwaraTempleVisit-9DaalimbePooja-NimbeEleCash136Rs</t>
  </si>
  <si>
    <t>SomeshwaraTempleVisit Nimbe elel</t>
  </si>
  <si>
    <t>SelfMisc-SomeshwaraTempleVisit-9DaalimbePooja-GuruSweetsRajaniGPAY550Rs</t>
  </si>
  <si>
    <t>Guru sweets</t>
  </si>
  <si>
    <t>GuruSweets</t>
  </si>
  <si>
    <t>SelfMisc-SomeshwaraTempleVisit-9DaalimbePooja-ReturnAutoTravelCash200Rs</t>
  </si>
  <si>
    <t>Someshwara to house</t>
  </si>
  <si>
    <t>SelfMisc-AppaCMH-AtCMH-PurchaseBookAmazonIndiaKindleAlmanack-PaytmICICI149Rs</t>
  </si>
  <si>
    <t>Kindle book</t>
  </si>
  <si>
    <t>SelfMisc-AppaCMH-AtCMH-RiceSambharPakodaCoffeeCash60Rs</t>
  </si>
  <si>
    <t>AppaCMH Lunch</t>
  </si>
  <si>
    <t>SelfMisc-Medicine-Medicine-RajaniGPAY-CGRameshRao-13200Rs</t>
  </si>
  <si>
    <t xml:space="preserve">Medicine </t>
  </si>
  <si>
    <t>RameshRao</t>
  </si>
  <si>
    <t>AppaCMH</t>
  </si>
  <si>
    <t>SelfMisc-AppaCMH-AtCMH-EatParathaCash40Rs</t>
  </si>
  <si>
    <t xml:space="preserve">AppaCMH </t>
  </si>
  <si>
    <t>SelfMisc-AppaCMH-AtCMH-EatCarrotHalwaCoffeeCash47Rs</t>
  </si>
  <si>
    <t>SelfMisc-Food-Grocery-RajaniGPAY-Muniraju-124Rs</t>
  </si>
  <si>
    <t>Muniraju</t>
  </si>
  <si>
    <t>SelfMisc-Travel-AutoToCMH-Cash70Rs</t>
  </si>
  <si>
    <t>SelfMisc-AppaCMH-AtCMH-AppaDischarge-CMHDischarge-InsurancePaidMost-RemainingPaytmICICI9958Rs</t>
  </si>
  <si>
    <t>AppaCMH Discharge</t>
  </si>
  <si>
    <t>SelfMisc-AppaCMH-AtCMH-ReturnToHouseAppaDischarge-CMHDrugHouseTrustChemicals-PaytmICICI3324Rs</t>
  </si>
  <si>
    <t>AppaCMH Post Discharge charges</t>
  </si>
  <si>
    <t>SelfMisc-Food-Grocery-RajaniGPAY-MahadevanP-70Rs</t>
  </si>
  <si>
    <t>Daily-Breakfast-Eat-IdlyAvalakkiundalakka-MaheshGMRajaniGPAY968Rs</t>
  </si>
  <si>
    <t>SelfMisc-Travel-NagendraPickUpPrahaladh-OlaAuto-BusWhileComingBack-BondaPaytmICICI120Rs</t>
  </si>
  <si>
    <t>Nagendra returned from prahaladh school. Bus</t>
  </si>
  <si>
    <t>Daily-MorningActivities-RajaniGPAY-MahadevanP78Rs</t>
  </si>
  <si>
    <t>SelfMisc-Travel-NagendraPrahaladhGarodia-RajaniAlsoCametulsiPurchaseCash50Rs</t>
  </si>
  <si>
    <t>Tulsi rajani came return from garodiya</t>
  </si>
  <si>
    <t>Walk-For10K-Outside-CashChats70Rs</t>
  </si>
  <si>
    <t>Went For walk Chats Bombay chat centre midnight 9 pm to 1030 pm walking</t>
  </si>
  <si>
    <t>Walk-For10K-Outside-CashBakey85Rs</t>
  </si>
  <si>
    <t>Went for walk purchased some bakery items at baker train</t>
  </si>
  <si>
    <t>SelfExpense-Food-EatOutside-RajaniGPAY-Zomato-516Rs</t>
  </si>
  <si>
    <t>SelfExpense-Bills-Electricity-RajaniGPAY-BESCOM-586Rs</t>
  </si>
  <si>
    <t>Bills February 2023 Krishnainpalya ground floor</t>
  </si>
  <si>
    <t>SelfExpense-Bills-Electricity-RajaniGPAY-BESCOM-1949Rs</t>
  </si>
  <si>
    <t>Bills February 2023 Krishnainpalya second floor</t>
  </si>
  <si>
    <t>SelfExpense-Bills-Gas-RajaniGPAY-Indane-1056Rs</t>
  </si>
  <si>
    <t>Bills February Indane Gas</t>
  </si>
  <si>
    <t>Work-Documentation-PJMXP-MEOTemplate-DayCareAnandaNayakaRajaniGPAY25000Rs</t>
  </si>
  <si>
    <t>Daycare monthly bills</t>
  </si>
  <si>
    <t>DayCare</t>
  </si>
  <si>
    <t>SelfMisc-Appa-GroundFloor-PhysioTherapy-HosmatHospitalPhysioPaytmICICI1050Rs</t>
  </si>
  <si>
    <t>Appa Recovering - Physio therapy from hospital</t>
  </si>
  <si>
    <t>Physiotheraphy</t>
  </si>
  <si>
    <t>HosmatHospital</t>
  </si>
  <si>
    <t>Work-Documentation-PJMXP-MEOTemplate-BigBasketRajaniGPAY-5489Rs</t>
  </si>
  <si>
    <t>SelfMisc-WakeFitDesiMasala-PurchaseWakeFitRecliner-RajaniGPAY17700Rs</t>
  </si>
  <si>
    <t>Recliner</t>
  </si>
  <si>
    <t>WakeFit</t>
  </si>
  <si>
    <t>SelfMisc-WakeFitDesiMasala-2LunchBadMeal-PaytmICICI650Rs</t>
  </si>
  <si>
    <t>WakeFitDesiMasala - 2 Meals Desi Masala</t>
  </si>
  <si>
    <t>DesiMasala</t>
  </si>
  <si>
    <t>SelfMisc-WakeFitDesiMasala-BillsTelenganaElectricityPaytm111Rs</t>
  </si>
  <si>
    <t>WakeFitDesiMasala - Paid electricity bill while at desimasala</t>
  </si>
  <si>
    <t>SelfMisc-WakeFitDesiMasala-OlaCar-ReturnToHome-EshwarappaStore-RajaniGPAY139Rs</t>
  </si>
  <si>
    <t>WakeFitDesiMasala - return to home via ola</t>
  </si>
  <si>
    <t>Daily-Drink-Morning-Coffee-Grocery-MaheshGMRajaniGPAY1432Rs</t>
  </si>
  <si>
    <t>SelfMisc-Travel-NagendraPrahaladhGarodia-AutoAtGangammaTempleHePutMeterItCameTo54AutoCash80Rs</t>
  </si>
  <si>
    <t>Nagendra Prahaladh Garodiya auto while going bus while coming back. Auto Was honest</t>
  </si>
  <si>
    <t>SelfMisc-Travel-NagendraPickUpPrahaladh-OlaAuto-BusWhileComingBack-BondaCash120Rs</t>
  </si>
  <si>
    <t>Tender coconut</t>
  </si>
  <si>
    <t>SelfMisc-Travel-NagendraPickUpPrahaladh-OlaAuto-BusWhileComingBackCash15Rs</t>
  </si>
  <si>
    <t>Nagendra Prahaladh Garodiya auto while going bus while coming back</t>
  </si>
  <si>
    <t>Daily-Breakfast-Eat-IdlySambhar-RajaniGPAY-MahadevanP74Rs</t>
  </si>
  <si>
    <t>SelfMisc-Travel-NagendraPrahaladhGarodiya-CashTotal200Rs</t>
  </si>
  <si>
    <t>SelfMisc-PlayWithPrahaladh-NagendraTookPrahaladhToPark-AutoCash50Rs</t>
  </si>
  <si>
    <t>Play with prahaaldh at park - return via auto</t>
  </si>
  <si>
    <t>Daily-Brush-RajaniGPAY-MahadevaP57Rs</t>
  </si>
  <si>
    <t>SelfMisc-AppaCMHFollowUpCheckUp-TravelAmbulanceCashGoindToCMHChinmayaMissionHospital1200Rs</t>
  </si>
  <si>
    <t>Medicine Ambulance 1200</t>
  </si>
  <si>
    <t>Ambulance</t>
  </si>
  <si>
    <t>SelfMisc-AppaCMHFollowUpCheckUp-CathetralToiletPipeChangeForAppa-MedicineBill-PaytmICICI1511Rs</t>
  </si>
  <si>
    <t>AppaCMHFollowUpCheckUp - Enema cathedral changing medicines</t>
  </si>
  <si>
    <t>SelfMisc-AppaCMHFollowUpCheckUp-CMHOpEnemaProcedure-PaytmICICI500Rs</t>
  </si>
  <si>
    <t>AppaCMHFollowUpCheckUp - Enema procedure cathedral change procedure</t>
  </si>
  <si>
    <t>SelfMisc-AppaCMHFollowUpCheckUp-CMHTrustChemists-AppaFollowUpMedicines-PaytmICICI3015Rs</t>
  </si>
  <si>
    <t>AppaCMHFollowUpCheckUp - Heart medicens Neuro medicines</t>
  </si>
  <si>
    <t>SelfMisc-AppaCMHFollowUpCheckUp-TravelAmbulanceCash1200Rs</t>
  </si>
  <si>
    <t>AppaCMHFollowUpCheckUp - Ambulance cost return to home</t>
  </si>
  <si>
    <t>SelfMisc-ValentineDaySpecialCTRMasalaDosaTrip-Travel-OlaAuto-RajaniGPAYRamakrishnaSonOfPapanna300Rs</t>
  </si>
  <si>
    <t>ValentineDaySpecialCTRMasalaDosaTrip - Ola Auto - roamed roamed kokanca sutti mylara</t>
  </si>
  <si>
    <t>SelfMisc-ValentineDaySpecialCTRMasalaDosaTrip-EatOutsideCITICard812Rs</t>
  </si>
  <si>
    <t>ValentineDaySpecialCTRMasalaDosaTrip - Eat at CTR masala dosa</t>
  </si>
  <si>
    <t>SelfMisc-ValentineDaySpecialCTRMasalaDosaTrip-PipalashuAyurvedaRajaniGPAY130Rs</t>
  </si>
  <si>
    <t>ValentineDaySpecialCTRMasalaDosaTrip - pipalashu ayurveda</t>
  </si>
  <si>
    <t>SelfMisc-ValentineDaySpecialCTRMasalaDosaTrip-NagarajVSweetVenkateshwaraSweetMeatStall-RajaniGPAY365RS</t>
  </si>
  <si>
    <t>ValentineDaySpecialCTRMasalaDosaTrip - Venkateshwara sweet meat stall malleshwaram</t>
  </si>
  <si>
    <t>SelfMisc-ValentineDaySpecialCTRMasalaDosaTrip-MantriToBaiyyapanhalli-TravelCash60Rs</t>
  </si>
  <si>
    <t>ValentineDaySpecialCTRMasalaDosaTrip - walk till mantri square catch metro train</t>
  </si>
  <si>
    <t>SelfMisc-ValentineDaySpecialCTRMasalaDosaTrip-BaiyyapanhalliToMane-AutoCash50Rs</t>
  </si>
  <si>
    <t>ValentineDaySpecialCTRMasalaDosaTrip - after getting down from metro catch auto to house</t>
  </si>
  <si>
    <t>SelfSong-Listen-DrRajSangForOthers</t>
  </si>
  <si>
    <t>SelfMisc-Travel-NagendraPrahaladhGarodia-AutoKumarCash100Rs</t>
  </si>
  <si>
    <t>Nagendra drop prahaladh to garodia school</t>
  </si>
  <si>
    <t>SelfMisc-Travel-NagendraPrahaladhGarodia-RajaniGPAYMaheshGM135Rs</t>
  </si>
  <si>
    <t>SelfMisc-ChickaVeerannaSweetsVijayapura-BusTravel-RammurthynagarToITIColony-RajaniGPAYMahadevanP57Rs</t>
  </si>
  <si>
    <t>SelfMisc-ChickaVeerannaSweetsVijayapura-BusTravel-BusPassCash70Rs</t>
  </si>
  <si>
    <t>ChickaVeerannaSweetsVijayapura - Bus pass</t>
  </si>
  <si>
    <t>SelfMisc-ChickaVeerannaSweetsVijayapura-BusTravel-HosakoteToVijayapuraBMTCBusKSRTCFare-TravelCash33Rs</t>
  </si>
  <si>
    <t>ChickaVeerannaSweetsVijayapura - Bus pass did not work in KSRTC</t>
  </si>
  <si>
    <t>SelfMisc-ChickaVeerannaSweetsVijayapura-VijayapuraBusToChickaVeerannaShop-WaterBadamCash80Rs</t>
  </si>
  <si>
    <t>ChickaVeerannaSweetsVijayapura - at vijayapura bus stand</t>
  </si>
  <si>
    <t>SelfMisc-ChickaVeerannaSweetsVijayapura-VijayapuraBusToChickaVeerannaShop-Cash2070Rs</t>
  </si>
  <si>
    <t>ChickaVeerannaSweetsVijayapura - Vijaypura sweets and others</t>
  </si>
  <si>
    <t>ChickaVeeranna</t>
  </si>
  <si>
    <t>SelfMisc-ChickaVeerannaSweetsVijayapura-BusTravel-WaitForHosakoteBusAtVijayapuraBusStand-WaterMaazaCash60Rs</t>
  </si>
  <si>
    <t>ChickaVeerannaSweetsVijayapura - Maaza water Viajayapura bus stand</t>
  </si>
  <si>
    <t>SelfMisc-ChickaVeerannaSweetsVijayapura-BusTravel-VijayapuraToHosakoteBMTCBusKSRTCFare-TravelCash33Rs</t>
  </si>
  <si>
    <t>ChickaVeerannaSweetsVijayapura - Return to mane</t>
  </si>
  <si>
    <t>SelfMisc-ChickaVeerannaSweetsVijayapura-BusTravel-WalkHosakoteBusStandToMainRoad-FruitsPaytmICICI190Rs</t>
  </si>
  <si>
    <t>ChickaVeerannaSweetsVijayapura - Fruits purchase at Hosakore</t>
  </si>
  <si>
    <t>SelfMisc-Travel-NagendraPrahaladhGarodia-OlaAutoCash70Rs</t>
  </si>
  <si>
    <t>Nagendra prahaladh garodiya ola</t>
  </si>
  <si>
    <t>SelfMisc-Travel-UttamSagarRammurthyNagarToBMTCMetro-Cash15Rs</t>
  </si>
  <si>
    <t>Nagendra return from garodiya</t>
  </si>
  <si>
    <t>SelfMisc-Eat-TenderCoconut-Cash120Rs</t>
  </si>
  <si>
    <t>Walk-For10K-Outside-ReturnFromSchoolGarodiyaAfterDroppingPrahaladh-MilkCurdCash70Rs</t>
  </si>
  <si>
    <t>Nagendra Prahaladh garodiya</t>
  </si>
  <si>
    <t>SelfExpense-Bills-Milk-Cash-ShopNearHouse-118Rs</t>
  </si>
  <si>
    <t>Walk-For10K-Outside-PrahaladhNagendraToVinayakaProvisionStore-Cash435Rs</t>
  </si>
  <si>
    <t>Vinayaka provision store - took prahaladh also</t>
  </si>
  <si>
    <t>SelfMisc-BanashankariNaturalsTrip-Travel-AtuoToBaiyyapanahalli-Cash40Rs</t>
  </si>
  <si>
    <t>BanashankariNaturalsTrip - Auto to baiyyapanahalli</t>
  </si>
  <si>
    <t>SelfMisc-BanashankariNaturalsTrip-Travel-MetroBaiyyapanahalliToBanashankari-Cash90Rs</t>
  </si>
  <si>
    <t>BanashankariNaturalsTrip</t>
  </si>
  <si>
    <t>SelfMisc-BanashankariNaturalsTrip-Travel-AutoRideToNaturalsIcecream-Cash60Rs</t>
  </si>
  <si>
    <t>SelfExpense-Food-EatOutside-RajaniGPAY-NaturalsIcecream-SnowBiteNaturalIcecreamBanashankariNaturalsTrip-245Rs</t>
  </si>
  <si>
    <t>SelfExpense-Food-EatOutside-RajaniGPAY-NaturalsIcecream-SnowBiteNaturalIcecreamBanashankariNaturalsTrip-170Rs</t>
  </si>
  <si>
    <t>SelfMisc-BanashankariNaturalsTrip-Travel-MetroRVRoadToIndiranagar-Cash80Rs</t>
  </si>
  <si>
    <t>SelfExpense-Travel-Local-RajaniGPAY-Ola-CarMrViswanthmaddugorupalli-80Rs</t>
  </si>
  <si>
    <t>SelfExpense-Bills-Water-RajaniGPAY-WaterCan-MahadevanP-44Rs</t>
  </si>
  <si>
    <t>SelfMisc-Bills-Purchase-Milk-Cash44Rs</t>
  </si>
  <si>
    <t>SelfMisc-PrahaladhHairCut-MiscCash80Rs</t>
  </si>
  <si>
    <t>Prahaladh hair cut</t>
  </si>
  <si>
    <t>Haircut</t>
  </si>
  <si>
    <t>SelfMisc-CookerRepairMobileRepairUdupiParkIndiranagar-Travel-PurchaseTickets-Cash60Rs</t>
  </si>
  <si>
    <t>Took rajani prahaladh to indiranagar</t>
  </si>
  <si>
    <t>SelfMisc-CookerRepairMobileRepairUdupiParkIndiranagar-TravelToUdupiPark-AutoCash50Rs</t>
  </si>
  <si>
    <t>rajani prahaladh udupi park travek</t>
  </si>
  <si>
    <t>SelfExpense-Food-EatOutside-RajaniGPAY-UdupiPark-ShreeVinayakaEnteCookerRepairMobileRepairUdupiParkIndiranagar-567Rs</t>
  </si>
  <si>
    <t>Eat at udupi park rajanai prahaladh nagendra</t>
  </si>
  <si>
    <t>SelfExpense-Travel-Local-RajaniGPAY-Ola-CookerRepairMobileRepairUdupiParkIndiranagar-108Rs</t>
  </si>
  <si>
    <t>return to home ola</t>
  </si>
  <si>
    <t>Nagendra To Garodiya</t>
  </si>
  <si>
    <t>SelfMisc-Walk-TowardsHome-MilkCurd-Cash70Rs</t>
  </si>
  <si>
    <t>SelfMisc-GetMobileBack-Travel-BaiyyapanahalliToIndiranagar-Metro-Card15Rs</t>
  </si>
  <si>
    <t>Travel to indiranagar</t>
  </si>
  <si>
    <t>SelfMisc-GetMobileBack-CellPhoneWorld-SyedNazimPaytmICICI3900Rs</t>
  </si>
  <si>
    <t>GetMobile back mobile repair</t>
  </si>
  <si>
    <t>CellPhoneWorld</t>
  </si>
  <si>
    <t>SelfMisc-GetMobileBack-Travel-IndiranagarToBaiyyapanahalli-Metro-Card15Rs</t>
  </si>
  <si>
    <t>GetMobileBackFromIndiranagar</t>
  </si>
  <si>
    <t>SelfExpense-Bills-Mobile-NagendraMobile-JIO-PaytmICICI2999Rs</t>
  </si>
  <si>
    <t>Bills Jio mobile</t>
  </si>
  <si>
    <t>SelfExpense-Bills-Internet-JioFiber-JIO-PaytmICICI2825Rs</t>
  </si>
  <si>
    <t>Walk-For10K-Outsidee-MilkCurd-Paytm70Rs</t>
  </si>
  <si>
    <t>Bills milk</t>
  </si>
  <si>
    <t>SelfMisc-Travel-GarodiyaSchoolToKasturinagar-Cash10Rs</t>
  </si>
  <si>
    <t>SelfMisc-Travel-GarodiyaSchoolToMetroStation-Cash15Rs</t>
  </si>
  <si>
    <t>SelfMisc-Walk-TowardsHome-TenderCoconuta2BMixture-Cah140Rs</t>
  </si>
  <si>
    <t>SelfMisc-Walk-TowardsHome-MilkCurd-Cash94Rs</t>
  </si>
  <si>
    <t>SelfMisc-Travel-NagendraPrahaladhGarodiya-RajaniAlsoCame-BakeryPurchaseCash600Rs</t>
  </si>
  <si>
    <t>Bakery purchase</t>
  </si>
  <si>
    <t>SelfMisc-Travel-NagendraPrahaladhGarodiya-RajaniAlsoCame-FruitPurchaseCash120Rs</t>
  </si>
  <si>
    <t>Fruit purchase</t>
  </si>
  <si>
    <t>Nagendra Garodiya</t>
  </si>
  <si>
    <t>SelfMisc-Travel-NagendraPrahaladhGarodiya-ManjulaNRajaniGPAYOrange-78Rs</t>
  </si>
  <si>
    <t>Rajani purchase fruits</t>
  </si>
  <si>
    <t>SelfMisc-Walk-For10K-WalkToSadanandanagarParkWithRajaniAndPrahaladh-SunilKumarJ-RajaniGPAY40Rs</t>
  </si>
  <si>
    <t>Daily-Drink-Morning-Coffee-MaheshGMRajaniGrocery-1063Rs</t>
  </si>
  <si>
    <t>SelfMisc-ChalukyaSamratCafeWithArun-Travel-BaiyyapanahalliToMGRoad-MetroCard20Rs</t>
  </si>
  <si>
    <t>ChalukyaSamratCafeWithArun - Travel</t>
  </si>
  <si>
    <t>SelfMisc-ChalukyaSamratCafeWithArun-EatAtSamratCafe-Cash420Rs</t>
  </si>
  <si>
    <t>ChalukyaSamratCafeWithArun -Masala rava</t>
  </si>
  <si>
    <t>Chalukya</t>
  </si>
  <si>
    <t>Work-Analysis-PJMXP-IcM-GroceryRajaniGPAY-150Rs</t>
  </si>
  <si>
    <t>Walk-For10K-Outside-PanipuriCash30Rs</t>
  </si>
  <si>
    <t>Walking ate panipuri last for the day</t>
  </si>
  <si>
    <t>Walk-For10K-Outside-MadrasMixtureCash10Rs</t>
  </si>
  <si>
    <t>Walking madras mixture purchase</t>
  </si>
  <si>
    <t>SelfMisc-AppaCMHAgain-TakeAppaToHospital-AmbulanceCash1200Rs</t>
  </si>
  <si>
    <t>SelfMisc-AppaCMHAgain-MeetManjunathDoctor-Cash300Rs</t>
  </si>
  <si>
    <t>Appa at hospital - meet manjunath</t>
  </si>
  <si>
    <t>SelfMisc-AppaCMHAgain-Medicines-TrustChemicalsPaytmICICI929Rs</t>
  </si>
  <si>
    <t>Appa at hospital - morning visit blood loss</t>
  </si>
  <si>
    <t>SelfMisc-AppaCMHAgain-UdupiParkShreeViayakaEnte-PaytmICICI70Rs</t>
  </si>
  <si>
    <t>Appa at hospital - udupi park eat</t>
  </si>
  <si>
    <t>SelfMisc-AppaCMHAgain-UdupiParkToCMHHospital-WalkNandiniMysorePakBadamMilk-Cash55Rs</t>
  </si>
  <si>
    <t>Appa at hospital - had mysore pak and badam milk at indiranagar</t>
  </si>
  <si>
    <t>SelfMisc-AppaCMHAgain-CMHSandeepGastroentologist-PaytmICICI500Rs</t>
  </si>
  <si>
    <t>Appa hospital visit - Gastro entologist meet</t>
  </si>
  <si>
    <t>SelfMisc-AppaCMHAgain-GrapesBadamMilkSnickers-Jalaludin-PaytmICICI157Rs</t>
  </si>
  <si>
    <t>Grape shop near CMH jalaluddin</t>
  </si>
  <si>
    <t>SelfMisc-AppaCMHAgain-AppaAdmittedToICU-TryForInsurance-GroceryANarayanaSwamt-RajaniGPAY-494Rs</t>
  </si>
  <si>
    <t>SelfMisc-AppaCMHAgain-NagendraToHouseFromCMH-WithAppuTravelIndiranagarToBaiyyapanahalliMetroCard30Rs</t>
  </si>
  <si>
    <t>Return back to mane from CMH with Appu care taker</t>
  </si>
  <si>
    <t>SelfExpense-Bills-Grocery-Cash-SAPStores-Cothas6Packet-335Rs</t>
  </si>
  <si>
    <t>Purchase 6 coffee powder - was angry in morning that powder got over tot al 12 cothas packets as rajani also bought 6</t>
  </si>
  <si>
    <t>SelfExpense-Bills-Grocery-Cash-SAPStores-Biscuit-90Rs</t>
  </si>
  <si>
    <t>Biscuit while returning from CMH purchased at SAP stores opposite store</t>
  </si>
  <si>
    <t>SelfMisc-AppaCMHAgain-NagendraToCMHFromHouse-WalkManeToBaiyyapanhalli-MaheshGMGroceryRajaniGPAY-804Rs</t>
  </si>
  <si>
    <t>SelfMisc-AppaCMHAgain-NagendraToHouseFromCMH-TravelMetroBaiyyapanahalliToIndiranagar-MetroCard15Rs</t>
  </si>
  <si>
    <t>SelfMisc-AppaCMHAgain-WaitAtICU-EatAtCMH-RiceSambharChilliBhajjiCoffee-Cash62Rs</t>
  </si>
  <si>
    <t>Appa at CMH eat at CMH</t>
  </si>
  <si>
    <t>SelfMisc-AppaCMHAgain-WaitAtICU-EatAtCMH-AlooChipsPeatnutChikki-Cash65Rs</t>
  </si>
  <si>
    <t>SelfMisc-AppaCMHAgain-RajaniMedicines-MSKrsnaPharma-PaytmICICI266Rs</t>
  </si>
  <si>
    <t>Rajani medicins appa at cmh rajani fever antibiotic</t>
  </si>
  <si>
    <t>SelfMisc-AppaCMH-A2BCoffeeMasalaPuri-PaytmICICI107Rs</t>
  </si>
  <si>
    <t>A2B coffee masala puri appa at hospital</t>
  </si>
  <si>
    <t>SelfMisc-AppaCMH-A2BParcel-PaytmICICI535Rs</t>
  </si>
  <si>
    <t>A2B appa at hospital</t>
  </si>
  <si>
    <t>SelfMisc-AppaCMHAgain-NagendraToHouseFromCMH-TravelIndiranagarToBaiyyapanahalliMetroCard15Rs</t>
  </si>
  <si>
    <t>SelfMisc-Milk-WithPrahaladh-Cash120Rs</t>
  </si>
  <si>
    <t>Appa At CMH again return from hospital to mane via metro and walking nagendra</t>
  </si>
  <si>
    <t>SelfMisc-AppaCMHAgain-UdupiParkShreeViayakaEnte-Cash87Rs</t>
  </si>
  <si>
    <t>SelfMisc-AppaCMH-A2BCoffeeMasalaPuri-Cash106Rs</t>
  </si>
  <si>
    <t>A2B while coming back from hospital</t>
  </si>
  <si>
    <t>SelfMisc-Travel-ManeToCMH-OlaCar-RajaRPaytmICICI134Rs</t>
  </si>
  <si>
    <t>Appa At CMH again nagendra travel to CMH via ola cat</t>
  </si>
  <si>
    <t>SelfMisc-AppaCMHAgain-PrahaladhEyeIssue-Motherhood-RajaniGPAY1000Rs</t>
  </si>
  <si>
    <t>Prahaladh eye motherhood clinic</t>
  </si>
  <si>
    <t>SelfMisc-AppaCMHAgain-PrahaladhEyeIssue-Motherhood-RajaniGPAY120Rs</t>
  </si>
  <si>
    <t>SelfMisc-AppaCMHAgain-EatAtUdupiPark-ShreeVinayakaEnte-RajaniGPAY420Rs</t>
  </si>
  <si>
    <t>SelfMisc-AppaCMHAgain-AutoCash100Rs</t>
  </si>
  <si>
    <t>Rajani prahaladh nagendra return from udupi park to mane via saabi auto who just took 100 rs. Appa was at CMH again stomach</t>
  </si>
  <si>
    <t>SelfMisc-AppaCMHAgain-EatDosa-PaytmICICI52Rs</t>
  </si>
  <si>
    <t>SelfMisc-Travel-ManeToCMH-OlaCar-Cash140Rs</t>
  </si>
  <si>
    <t>SelfMisc-AppaCMHAgain-Ward-LunchCash62Rs</t>
  </si>
  <si>
    <t>SelfMisc-AppaCMHAgain-Ward-CoffeeChipsCash42Rs</t>
  </si>
  <si>
    <t>SelfMisc-AppaCMHAgain-EatDosa-BhujangaShettyPaytmICICI52Rs</t>
  </si>
  <si>
    <t>Eat at CMH</t>
  </si>
  <si>
    <t>SelfMisc-AppaCMHAgain-Ward-CashPanipuriMasalapuri60Rs</t>
  </si>
  <si>
    <t>SelfMisc-AppaCMHAgain-Medicine-Bills-DischargeInsuranceDifferencePaymentPaytmICICI6745Rs</t>
  </si>
  <si>
    <t>Appa CMH discharge Appa CMH discharge</t>
  </si>
  <si>
    <t>SelfMisc-AppaCMHAgain-DischargeReturnFromHospital-AmbulanceTravelCash1200Rs</t>
  </si>
  <si>
    <t>Appa return to home in ambulance</t>
  </si>
  <si>
    <t>Walk-For10K-Outside-CashChatsBanana100Rs</t>
  </si>
  <si>
    <t>Walk eat chats and banana</t>
  </si>
  <si>
    <t>Walk-For10K-Outside-MetArun-SendhoorCafeCash50Rs</t>
  </si>
  <si>
    <t>Met arun and ate sendhoor café</t>
  </si>
  <si>
    <t>Walk-For10K-Outside-MetArun-TenderCoconutCash40Rs</t>
  </si>
  <si>
    <t>Walk-For10K-Outside-MetArun-IyengarBakeryCash100Rs</t>
  </si>
  <si>
    <t>Bakery kasturinagar walk return bread bun</t>
  </si>
  <si>
    <t>Walk-For10K-Outside-MetArun-MilkCash230Rs</t>
  </si>
  <si>
    <t>SelfMisc-PhoneCallWithWater-WakeFitGuy-Coordination-WaterCash500Rs</t>
  </si>
  <si>
    <t>Wakefit Recliner</t>
  </si>
  <si>
    <t>SelfMisc-WakeFitRecliner-CoordinateWithWakeFitGuys-MukundaMuthappa-RajaniGPAY500Rs</t>
  </si>
  <si>
    <t>SelfMisc-GetReady-NammaMetro-CardRecharge-RajaniGPAY250Rs</t>
  </si>
  <si>
    <t>Recharge Namma metro</t>
  </si>
  <si>
    <t>SelfMisc-DoddaGanapathiDwarakaVisit-Travel-BaiyyapanahalliToLalbhag-MetroCash76Rs</t>
  </si>
  <si>
    <t>DoddaGanapathi Vist Travel in metro to lalbhag</t>
  </si>
  <si>
    <t>SelfMisc-DoddaGanapathiDwarakaVisit-Travel-LalbhagToDoddaGanapthi-CashAuto30Rs</t>
  </si>
  <si>
    <t>DoddaGanapathi lalbhag metro to template auto cash</t>
  </si>
  <si>
    <t>SelfMisc-DoddaGanapathiDwarakaVisit-Travel-DoddaGanapathiBasavanagudiToHotelDwaraka-AutoCash30Rs</t>
  </si>
  <si>
    <t>DoddaGanapathi Dodda ganapathi to hotel dwaraka</t>
  </si>
  <si>
    <t>SelfMisc-DoddaGanapathiDwarakaVisit-EatOutside-NRColonyDwarakaHotel-EatKhaliDosaMasalaDosaKesariBathRavaVada195Rs</t>
  </si>
  <si>
    <t>DoddaGanapthi Eat At Dwaraka</t>
  </si>
  <si>
    <t>DwarakaHotel</t>
  </si>
  <si>
    <t>SelfMisc-DoddaGanapathiDwarakaVisit-EatOutside-NRColonyDwarakaHotel-EatTomatoDosaCarrotHalwaCoffee114Rs</t>
  </si>
  <si>
    <t>SelfMisc-DoddaGanapathiDwarakaVisit-EatOutside-NRColonyDwarakaHotel-EatGodhiHalwaCash60Rs</t>
  </si>
  <si>
    <t>SelfMisc-DoddaGanapathiDwarakaVisit-Travel-NRColonyDwarakaHotelTosouthEndCircleMetroStation-Cash50Rs</t>
  </si>
  <si>
    <t>DoddaGanapthi Travel To SouthEndCircle via Auto</t>
  </si>
  <si>
    <t>SelfMisc-DoddaGanapathiDwarakaVisit-TravelSouthEndToBaiyyapanahalli-MetroCash80Rs</t>
  </si>
  <si>
    <t>Doddaganapthi return south end to baiyyapanhalli</t>
  </si>
  <si>
    <t>SelfMisc-DoddaGanapathiDwarakaVisit-TravelBaiyyapanahalliToMane-Auto-Cash-50Rs</t>
  </si>
  <si>
    <t xml:space="preserve">DoddaGanapathi </t>
  </si>
  <si>
    <t>Sleep-Mahesh-Grocery-RajaniGPAY550Rs</t>
  </si>
  <si>
    <t>Sleep-Rajani-Amazon-PrahaladhDiapers-RajaniGPAY922Rs</t>
  </si>
  <si>
    <t>Daily-Brush-Grocery-Mahesh-RajaniGPAY1128Rs</t>
  </si>
  <si>
    <t>Mahesh Grocery</t>
  </si>
  <si>
    <t>Daily-Breakfast-Eat-Pongal-Bigbasket-RajaniGPAY3060Rs</t>
  </si>
  <si>
    <t>SelfMisc-Rent-ArunGulmohar-Hyderabad-PaytmICICI11000Rs</t>
  </si>
  <si>
    <t>Walk-For10K-Outside-MetArun10DiabetesStripsMaduraiMessOMBRRajpurohitChatPoojaVeg-DiabetesStripCash382Rs</t>
  </si>
  <si>
    <t>Diabetes strip mediclaim</t>
  </si>
  <si>
    <t>Mediclaim</t>
  </si>
  <si>
    <t>Walk-For10K-Outside-MetArun10DiabetesStripsMaduraiMessOMBRRajpurohitChatPoojaVeg-MosquitoBatPaytmICICI250Rs</t>
  </si>
  <si>
    <t>Mosquito bat</t>
  </si>
  <si>
    <t>MosquitoBat</t>
  </si>
  <si>
    <t>SelfMisc-Travel-Auto-TakePrahaladhToSchoolButSchoolWasLeave-HodeyaPuttaBandeyaPutta-Cash200Rs</t>
  </si>
  <si>
    <t>Nagendra Prahaladh Garodiya To and Fro</t>
  </si>
  <si>
    <t>SelfMisc-IRCTCRailTrain-TicketBookingAdvance-NagendraToHyderabadTravelOn13-RajaniGPAY403Rs</t>
  </si>
  <si>
    <t>Nagendra Hyderabad Train IRCTC</t>
  </si>
  <si>
    <t>SelfMisc-IRCTCRailTrain-TicketBookingAdvance-NagendraBackToBangaloreTravelOnMarch17-RajaniGPAY794Rs</t>
  </si>
  <si>
    <t>Walk-For10K-Outside-GlycometGPIMedicinePaytmICICI210Rs</t>
  </si>
  <si>
    <t>Glycomet GP</t>
  </si>
  <si>
    <t>Nagendra Prahaladh morning ola</t>
  </si>
  <si>
    <t>Nagendra prahaladh garodia return in bus</t>
  </si>
  <si>
    <t>SelfMisc-Walk-TowardsHome-TenderCoconut-Cash120Rs</t>
  </si>
  <si>
    <t>SelfMisc-Walk-TowardsHome-MilkCurd-Cash92Rs</t>
  </si>
  <si>
    <t>SelfMisc-Travel-RajaniPrahaladhGarodiyaToHome-Cash200Rs</t>
  </si>
  <si>
    <t>Rajani prahaldh garodiya to and fro</t>
  </si>
  <si>
    <t>Walk-For10K-Outside-BiscuitKodubeleCashVinayakaProvisionStore110Rs</t>
  </si>
  <si>
    <t>Vinayaka provision store</t>
  </si>
  <si>
    <t>Nagendra prahaldh garodiya to and fro</t>
  </si>
  <si>
    <t>SelfMisc-HairCut-KrishnainapalyaBarberShop-PaytmICICI150Rs</t>
  </si>
  <si>
    <t>SelfMisc-AppaCMHAgainFollowUpCheckUp-BookDoctors-Cash800Rs</t>
  </si>
  <si>
    <t>Appa CMH</t>
  </si>
  <si>
    <t>SelfMisc-AppaCMHAgainFollowUpCheckUp-AtCMH-Scan-PaytmICICI2600Rs</t>
  </si>
  <si>
    <t>SelfMisc-AppaCMHAgainFollowUpCheckUp-TravelBackToHouseFromCMHAmbulance-Cash2500Rs</t>
  </si>
  <si>
    <t>SelfMisc-Travel-NagendraPrahaladhGarodia-OlaAutoCash65Rs</t>
  </si>
  <si>
    <t>SelfMisc-ArunNagendraBrahminCoffeeBarVisit-BaiyyapanahalliToNationalCollegeMetro-Travel-Card34Rs</t>
  </si>
  <si>
    <t>Arun Nagendra Brahmin Café</t>
  </si>
  <si>
    <t>SelfMisc-ArunNagendraBrahminCoffeeBarVisit-BrahminCoffeeBar-EatCash300Rs</t>
  </si>
  <si>
    <t>SelfMisc-ArunNagendraBrahminCoffeeBarVisit-BrahminCoffeeBar-EatParcel10Idly6Vada3Kesari-Cash450Rs</t>
  </si>
  <si>
    <t>SelfMisc-ArunNagendraBrahminCoffeeBarVisit-NationalCollegeToBrahminCoffeeBar-Walk-RajaniGPAYMahesh896Rs</t>
  </si>
  <si>
    <t>Rajani purchase grocery</t>
  </si>
  <si>
    <t>SelfMisc-ArunNagendraBrahminCoffeeBarVisit-NationalCollegeToBaiyyapanahalli-Travel-Card34Rs</t>
  </si>
  <si>
    <t>SelfMisc-GroundFloor-SomethingIcCannotWriteHere-Cash300Rs</t>
  </si>
  <si>
    <t>SelfExpense-Bills-Medicines-RajaniGPAY-ShivaKumarGDayCare-100Rs</t>
  </si>
  <si>
    <t>Day care test 100</t>
  </si>
  <si>
    <t>SelfMisc-FillExpenses-BillsElectricityGroundFloor-RajaniGPAY-679Rs</t>
  </si>
  <si>
    <t>Electricity bill</t>
  </si>
  <si>
    <t>SelfMisc-FillExpenses-BillsElectricityGroundFloor-RajaniGPAY-1670Rs</t>
  </si>
  <si>
    <t>SelfMisc-Milk-Cash92Rs</t>
  </si>
  <si>
    <t>SelfExpense-Bills-Medicines-RajaniGPAY-ShivaKumarGDayCare-21900Rs</t>
  </si>
  <si>
    <t>Day care 22000</t>
  </si>
  <si>
    <t>SelfExpense-Travel-Local-RajaniGPAY-Auto-150Rs</t>
  </si>
  <si>
    <t>Travel local</t>
  </si>
  <si>
    <t>SelfExpense-Clothing-Clothing-RajaniGPAY-AmarjayBombayDyeing-4194Rs</t>
  </si>
  <si>
    <t>Bombay dyeing</t>
  </si>
  <si>
    <t>SelfMisc-NagendraPrahaladhRajaniBombayDyeingA2B-A2BEating-PaytmICICI341Rs</t>
  </si>
  <si>
    <t>Eat at A2B</t>
  </si>
  <si>
    <t>SelfMisc-NagendraPrahaladhRajaniBombayDyeingA2B-ReturnToHome-IndiranagarToBaiyyapanahalliCash30Rs</t>
  </si>
  <si>
    <t>Metro travel</t>
  </si>
  <si>
    <t>SelfMisc-NagendraPrahaladhRajaniBombayDyeingA2B-ReturnToHome-BaiyyapanahalliToMane-AutoCash40Rs</t>
  </si>
  <si>
    <t>auto from metro</t>
  </si>
  <si>
    <t>SelfExpense-Food-Grocery-RajaniGPAY-VinayakaProvisionStore-335Rs</t>
  </si>
  <si>
    <t>Mahesh store</t>
  </si>
  <si>
    <t>SelfMisc-GuruNarasimhaChoultryPurohitMagalaMarriageOota-Travel-RammurthynagarAuto-ManeToGuruNarasimhaRajaniGPAY300Rs</t>
  </si>
  <si>
    <t>Gurunarasimha oota - travel from house to gurunarasimha</t>
  </si>
  <si>
    <t>SelfMisc-GuruNarasimhaChoultryPurohitMagalaMarriageOota-Travel-OlaCar-GurunarasimhaToManeRajaniGPAY350Rs</t>
  </si>
  <si>
    <t>Gurunarasimha oota - travel back to house in old</t>
  </si>
  <si>
    <t>SelfExpense-Food-Grocery-RajaniGPAY-MaheshStore-MAsterNaveenR-90Rs</t>
  </si>
  <si>
    <t>SelfExpense-Food-Grocery-RajaniGPAY-MaheshStore-90Rs</t>
  </si>
  <si>
    <t>SelfExpense-Food-Grocery-RajaniGPAY-MaheshStore-1028Rs</t>
  </si>
  <si>
    <t>SelfMisc-MilkCurdVegetables-MamataGulmoharStore-Cash128Rs</t>
  </si>
  <si>
    <t>Mamata</t>
  </si>
  <si>
    <t>SelfExpense-Misc-Misc-RajaniGPAY-AnishmaChaudhary-WhiteElephant-1500Rs</t>
  </si>
  <si>
    <t>Nagendra office gift anishma chaudary white elephant</t>
  </si>
  <si>
    <t>SelfMisc-Grocery-Ratnadeep-PaytmICICI609Rs</t>
  </si>
  <si>
    <t>Nagendra At Hyderabad Grocery at ratnadeep</t>
  </si>
  <si>
    <t>SelfExpense-Travel-State-PaytmICICI-IRCTC-VariousTicketsToAndFro-2400Rs</t>
  </si>
  <si>
    <t>Various Tickets</t>
  </si>
  <si>
    <t>SelfExpense-Bills-TelElectricity-PaytmICICI-TelenganaElec-110Rs</t>
  </si>
  <si>
    <t>SelfMisc-MilkCurdVegetables-MamataGulmoharStore-Cash40Rs</t>
  </si>
  <si>
    <t>Nagendra At Hyderbad</t>
  </si>
  <si>
    <t>SelfMisc-Travel-GulmoharToOffice-IThoughtIMissedBusAndTookPublicTransport-Cash30Rs</t>
  </si>
  <si>
    <t>Nagendra to office</t>
  </si>
  <si>
    <t>SelfMisc-Travel-GulmoharToOffice-IThoughtIMissedBusAndTookPublicTransport-ButShuttleWasLate-RajaniGPAY-MaheshStore-50Rs</t>
  </si>
  <si>
    <t>SelfExpense-Food-Grocery-RajaniGPAY-MangaloreStore-RajaniInBangaloreTookPrahaldhToNewMangaloreStore-2492Rs</t>
  </si>
  <si>
    <t>SelfMisc-Eat-UdupiUpahar-Cash115Rs</t>
  </si>
  <si>
    <t>Ate at udupiupahar</t>
  </si>
  <si>
    <t>Nagendra return from hyderabad</t>
  </si>
  <si>
    <t>SelfMisc-NagendraRajaniPrahaladhVidyarthiBhavanDoseVisit-RajaniGPAY-MetroFateToNationalCollege-34Rs</t>
  </si>
  <si>
    <t>Travel to vidyarthi bhavan in metro</t>
  </si>
  <si>
    <t>SelfExpense-Misc-Toys-RajaniGPAY-AmjadPasha-BasavanagudiToysAutoForPrahaladhItBrokeWithin5Minutes-160Rs</t>
  </si>
  <si>
    <t>Near vidyarthi bhavan</t>
  </si>
  <si>
    <t>SelfExpense-Food-EatOutside-RajaniGPAY-VidyarthiBhavan-4Masala4Coffee2KesariBath-392Rs</t>
  </si>
  <si>
    <t>Eat at Vidyarthi Bhavan</t>
  </si>
  <si>
    <t>VidyarthiBhavan</t>
  </si>
  <si>
    <t>SelfExpense-Bills-Clothes-RajaniGPAY-Fruits-BasavanagudiSriBhairavaFashion-1200Rs</t>
  </si>
  <si>
    <t>Basavnagudi cloth purchase</t>
  </si>
  <si>
    <t>BhairavaFashion</t>
  </si>
  <si>
    <t>SelfExpense-Food-Grocery-RajaniGPAY-Fruits-BasavanagudiFruitsMahadevaN-800Rs</t>
  </si>
  <si>
    <t>Fruits basavanagudi</t>
  </si>
  <si>
    <t>BasavanagudiFruits</t>
  </si>
  <si>
    <t>SelfExpense-Food-Grocery-RajaniGPAY-ManakMewa-DryfruitsCashewAnjeerAlmond-2850Rs</t>
  </si>
  <si>
    <t xml:space="preserve">VidyarthiBhavan Manak mewa </t>
  </si>
  <si>
    <t>ManakMewa</t>
  </si>
  <si>
    <t>SelfMisc-NagendraRajaniPrahaladhGaviGangadeshwaraHotelDwarakaVisit-MetroBaiyyapanahalliToNationalCollege-TravelCash70Rs</t>
  </si>
  <si>
    <t>Mane to national college for gavi gandhareshwara</t>
  </si>
  <si>
    <t>SelfMisc-NagendraRajaniPrahaladhGaviGangadeshwaraHotelDwarakaVisit-NationalCollegeToGaviGangadheshwara-AutoCash70Rs</t>
  </si>
  <si>
    <t>National college to Gavi gangadhareshwara</t>
  </si>
  <si>
    <t>SelfMisc-NagendraRajaniPrahaladhGaviGangadeshwaraHotelDwarakaVisit-ToDwarakaHotel-Cash70Rs</t>
  </si>
  <si>
    <t>Gavi Gangadhareshwara to Dwaraka</t>
  </si>
  <si>
    <t>SelfMisc-NagendraRajaniPrahaladhGaviGangadeshwaraHotelDwarakaVisit-EatAtDwarakaHotel-Cash320Rs</t>
  </si>
  <si>
    <t>Eat at dwaraka hotel</t>
  </si>
  <si>
    <t>SelfMisc-NagendraRajaniPrahaladhGaviGangadeshwaraHotelDwarakaVisit-EatAtDwarakaHotel-Cash190Rs</t>
  </si>
  <si>
    <t>SelfMisc-NagendraRajaniPrahaladhGaviGangadeshwaraHotelDwarakaVisit-EatAtDwarakaHotel-ParcelCash190Rs</t>
  </si>
  <si>
    <t>SelfExpense-Travel-Local-RajaniGPAY-Ola-NagarajaCATravelFromHotelDwarakToHouseOlaCar-388Rs</t>
  </si>
  <si>
    <t>Gavi gangadhareshwara dwaraka to home ola</t>
  </si>
  <si>
    <t>SelfExpense-Food-Grocery-RajaniGPAY-MaheshStore-846Rs</t>
  </si>
  <si>
    <t>SelfExpense-Food-Grocery-RajaniGPAY-MaheshStore-247Rs</t>
  </si>
  <si>
    <t>SelfMisc-WaterTankFilled-WasWithoutWaterForThreeDays-Cash500Rs</t>
  </si>
  <si>
    <t>Water came after real good struggle</t>
  </si>
  <si>
    <t>SelfMisc-BrahmanPrasadamVisitUnsuccessKrishnaGrand-Metro-BaiyyapanhalliToBanashankari-RajaniGPAY90Rs</t>
  </si>
  <si>
    <t>Nagendra Rajani Prahaladh Mane to banashankari for brahmana prasadam visit. Which was not success</t>
  </si>
  <si>
    <t>SelfMisc-BrahmanPrasadamVisitUnsuccessKrishnaGrand-BanashankariMetroToBrahmanPrasadam-AutoCash50Rs</t>
  </si>
  <si>
    <t>Brahman prasadam Banashankari metro to Brahmana prasadam</t>
  </si>
  <si>
    <t>SelfMisc-BrahmanPrasadamVisitUnsuccessKrishnaGrand-NandiniNearBrahmanPrasadam-RajaniGPAY135Rs</t>
  </si>
  <si>
    <t>Near brahmana prasadam nandini</t>
  </si>
  <si>
    <t>SelfMisc-BrahmanPrasadamVisitUnsuccessKrishnaGrand-SLVToKrishnaGrandBanashankariMonoType-OlaAutoCash40Rs</t>
  </si>
  <si>
    <t>SLV coffee to Krishna grand ola auto</t>
  </si>
  <si>
    <t>SelfMisc-BrahmanPrasadamVisitUnsuccessKrishnaGrand-EatOutside-RajaniGPAY-977Rs</t>
  </si>
  <si>
    <t>Brahmana Prasadam Eat at Krishna Grand veg meals on yugadi</t>
  </si>
  <si>
    <t>SelfMisc-BrahmanPrasadamVisitUnsuccessKrishnaGrand-Travel-BanashankariKrishnaGrandToMane-NageshRajaniGPAY-404Rs</t>
  </si>
  <si>
    <t>Brahmana Prasadam return from krishna grand to mane. Ola Car</t>
  </si>
  <si>
    <t>SelfExpense-Bills-Gas-Indane-ForFirstFloor-1106Rs</t>
  </si>
  <si>
    <t>SelfMisc-BringMilk-Cash-92Rs</t>
  </si>
  <si>
    <t>SelfExpense-Bills-Utensils-RajaniGPAY-Amazon-2067Rs</t>
  </si>
  <si>
    <t>purchase cooker and something else came to us after long to and fro</t>
  </si>
  <si>
    <t>Utensils</t>
  </si>
  <si>
    <t>SelfMisc-NagendraAthithiChat-Travel-BaiyyapanahalliMetroToMantriMall-MetroCard30Rs</t>
  </si>
  <si>
    <t>Nagendra travel to athithi baiyyapanahalli To mantri</t>
  </si>
  <si>
    <t>SelfMisc-NagendraAthithiChat-Eat-AthithiChatCashPaniMasalaPuriCutletChat-Cash110Rs</t>
  </si>
  <si>
    <t>Eat at athithi chats</t>
  </si>
  <si>
    <t>AthithiChatMalleshwaram</t>
  </si>
  <si>
    <t>SelfMisc-NagendraAthithiChat-Walk-AthithiChatToCTRShriSagar-NandiniGheeDharwadPedaKhovaPaytmICICIMuthuSelvi825Rs</t>
  </si>
  <si>
    <t>Malleshwaram eat at athithi sagar Purchase nandini after eating at athithi</t>
  </si>
  <si>
    <t>SelfMisc-NagendraAthithiChat-Walk-AthithiChatToCTRShriSagar-CashGrapes100Rs</t>
  </si>
  <si>
    <t>Grapes at malleshwaram</t>
  </si>
  <si>
    <t>Malleshwaram</t>
  </si>
  <si>
    <t>SelfMisc-NagendraAthithiChat-Eat-CTRShriSagar3MaddurVade2GoliBaje1CoffeeCash251Rs</t>
  </si>
  <si>
    <t>Eat at Shri sagar</t>
  </si>
  <si>
    <t>SelfMisc-NagendraAthithiChat-Travel-MantriMallToBaiyyapanahalliMetro-MetroCard30Rs</t>
  </si>
  <si>
    <t>Nagendra Athithi chat metro station baiyyapanahalli from mantri</t>
  </si>
  <si>
    <t>SelfExpense-Food-Grocery-RajaniGPAY-Mahesh-1404Rs</t>
  </si>
  <si>
    <t>Travel-BNGToHyd-KSRToKacheguda-Train-Card35Rs</t>
  </si>
  <si>
    <t>Nagendra Going to hyderabad - namma metro card</t>
  </si>
  <si>
    <t>Travel-BNGToHyd-KSRToKacheguda-Train-BhelPuri30Rs</t>
  </si>
  <si>
    <t>Nagendra Going to hyderabad - ate bhel</t>
  </si>
  <si>
    <t>Travel-BNGToHyd-KSRToKacheguda-Train-IRCTCBookTrain-PaytmICICI403Rs</t>
  </si>
  <si>
    <t>Book train</t>
  </si>
  <si>
    <t>SelfMisc-Eat-KachegudaRailwayStation-PaytmICICI50Rs</t>
  </si>
  <si>
    <t>NagendraAtHyderabad - Eat at IRCTC</t>
  </si>
  <si>
    <t>SelfMisc-Eat-KachegudaRailwayStation-PaytmICICI75Rs</t>
  </si>
  <si>
    <t>SelfMisc-Travel-KachegudaToGulmohar-Bus-Cash40Rs</t>
  </si>
  <si>
    <t>NagendraAtHyderabad - Travel</t>
  </si>
  <si>
    <t>Daily-Evening-Drink-CoffeeWithPrabhatShashank-RajaniGPAYAnandBabu-220Rs</t>
  </si>
  <si>
    <t>Daily-Evening-Eat-HungerBoxGrapes-RajaniGPAYNJPrakashShetty-125Rs</t>
  </si>
  <si>
    <t>grocery</t>
  </si>
  <si>
    <t>Walk-For10K-OfficeToShuttle-RajaniGPAYNJPrakashShetty-150Rs</t>
  </si>
  <si>
    <t>SelfMisc-Travel-OfficeToGulmohar-OfficeShuttle8A-RajaniGPAYNJPrakashShetty-165Rs</t>
  </si>
  <si>
    <t>Walk-For10K-Outside-UdupiUpahar-CoffeePaytmICICI28Rs</t>
  </si>
  <si>
    <t>NagendraAtHyderabad</t>
  </si>
  <si>
    <t>SelfMisc-Walk-MilkMahadevanP-RajaniGPAY70Rs</t>
  </si>
  <si>
    <t>Work-Analysis-PJMXP-Monitoring-Medicines-CGRameshRao-RajaniGPAY11700Rs</t>
  </si>
  <si>
    <t>Doctor mava medicines</t>
  </si>
  <si>
    <t>SelfExpense-Food-Vegetables-PaytmICICI-GulmoharStore-SivaKumarJ100Rs</t>
  </si>
  <si>
    <t>NagendraAtHyderabad - Gulmohar store</t>
  </si>
  <si>
    <t>Work-Meeting-PJMXP-MEOTemplates-BigBasket-RajaniGPAY2338Rs</t>
  </si>
  <si>
    <t>Rajani Grocery Bigbasket</t>
  </si>
  <si>
    <t>Daily-MorningActivities-KalidasNayak-RajaniGPAY1095Rs</t>
  </si>
  <si>
    <t>SelfMisc-Eat-UdupiUpaharLingampally-SRHospitalityPaytm135Rs</t>
  </si>
  <si>
    <t>NagendraReturnToBangalore</t>
  </si>
  <si>
    <t>Travel-HydToBNG-LingampallyToYeshwantPur-GaribhRathTrain-PaytmICICI250Rs</t>
  </si>
  <si>
    <t xml:space="preserve">PrahaladhPreKGPass - </t>
  </si>
  <si>
    <t>PrahaladhPreKGPass - Travel back from hyderabad</t>
  </si>
  <si>
    <t>SelfMisc-PrahaladhPTM-PrahaladhPreKGPass-TravelOlaAutoCash70Rs</t>
  </si>
  <si>
    <t>PrahaladhPreKGPass - Nagendra Travel Prahaladh rajani to garodiya</t>
  </si>
  <si>
    <t>SelfMisc-PrahaladhPTM-PrahaladhPreKGPass-ShoesRajaniGPAY1024Rs</t>
  </si>
  <si>
    <t>PrahaladhPreKGPass - Shoes School Purchase</t>
  </si>
  <si>
    <t>Shoes</t>
  </si>
  <si>
    <t>SelfMisc-PrahaladhPTM-PrahaladhPreKGPass-PaytmICICI85Rs</t>
  </si>
  <si>
    <t>PrahaladhPreKGPass - Fruit</t>
  </si>
  <si>
    <t>SelfMisc-PrahaladhPTM-PrahaladhPreKGPass-DrinkJuiceRajaniGPAY115Rs</t>
  </si>
  <si>
    <t>PrahaladhPreKGPass - Ganesh fruit juice centre</t>
  </si>
  <si>
    <t>SelfMisc-PrahaladhPTM-PrahaladhPreKGPass-DrinkJuiceBRGirish85Rs</t>
  </si>
  <si>
    <t>PrahaladhPreKGPass - Travel back in ola auto</t>
  </si>
  <si>
    <t>Walk-For10K-Outside-MetArun-VadeCoffeeSendhoorCafeCash50Rs</t>
  </si>
  <si>
    <t>BrahmanaPrasadamOotaBasavanagudi - Arun walking sendhoor café</t>
  </si>
  <si>
    <t>SelfMisc-BrahmanaPrasadamOota-OlaAutoBasavanagudi-Cash263Rs</t>
  </si>
  <si>
    <t>BrahmanaPrasadamOotaBasavanagudi - Travel mane to basavanagudi in Ola</t>
  </si>
  <si>
    <t>SelfMisc-BrahmanaPrasadamOota-EatAtMahalakshmiHotelBasavanagudi-Cash346Rs</t>
  </si>
  <si>
    <t>BrahmanaPrasadamOotaBasavanagudi - Eat at mahalakshmi hotel</t>
  </si>
  <si>
    <t>Mahalakshmi</t>
  </si>
  <si>
    <t>SelfMisc-BrahmanaPrasadamOota-BanashankariNandini-RajaniGPAYVenkateshSheela-175Rs</t>
  </si>
  <si>
    <t>BrahmanaPrasadamOotaBasavanagudi - Nandini near brahmana prasadam</t>
  </si>
  <si>
    <t>SelfMisc-BrahmanaPrasadamOota-BanashankariHotWheelCar-RajaniGPAYArjunramPatel300Rs</t>
  </si>
  <si>
    <t>BrahmanaPrasadamOotaBasavanagudi - toys</t>
  </si>
  <si>
    <t>SelfMisc-BrahmanaPrasadamOota-2Meals2MealsParcel-RajaniGPAY938Rs</t>
  </si>
  <si>
    <t>BrahmanaPrasadamOotaBasavanagudi - 4 Oota</t>
  </si>
  <si>
    <t>BrahmanaPrasadam</t>
  </si>
  <si>
    <t>SelfMisc-BrahmanaPrasadamOota-ReturnFromBanashankariOlaCarChandrashekaraRajaniGPAY372Rs</t>
  </si>
  <si>
    <t>BrahmanaPrasadamOotaBasavanagudi - return ola car completely</t>
  </si>
  <si>
    <t>TV-Youtube-RandomVideos-IRCTCBookTrain-PaytmICICI794Rs</t>
  </si>
  <si>
    <t>TV-Youtube-RandomVideos-IRCTCBookTrain-PaytmICICI403Rs</t>
  </si>
  <si>
    <t>SelfMisc-WasteTime-IRCTCBookTrain-PaytmICICI794Rs</t>
  </si>
  <si>
    <t>Walk-For10K-Outside-BigWalkChaatsPaytmICICI90Rs</t>
  </si>
  <si>
    <t>Chaats</t>
  </si>
  <si>
    <t>Sleep-RajaniGPAYVijayaLakshmi-76Rs</t>
  </si>
  <si>
    <t>Sleep-RajaniGPAY-MahadevaP-Milk-118Rs</t>
  </si>
  <si>
    <t>Daily-Japa-AtGulmohar-RajaniGPAYMahesh-1052Rs</t>
  </si>
  <si>
    <t>Food bills</t>
  </si>
  <si>
    <t>SelfMisc-Purchase-Manikanta-Cash342Rs</t>
  </si>
  <si>
    <t>Hyderabad grocery</t>
  </si>
  <si>
    <t>Daily-MorningActivities-RajaniGPAYMahadevanPMilk70Rs</t>
  </si>
  <si>
    <t>Daily-Evening-HungerBox-Grapes-RajaniGPAYAkbarK1520Rs</t>
  </si>
  <si>
    <t>Prahaladh toys</t>
  </si>
  <si>
    <t>Walk-For10K-OfficeToShuttle-RajaniGPAYCakeWalk-310Rs</t>
  </si>
  <si>
    <t>CakeWalk</t>
  </si>
  <si>
    <t>Walk-For10K-OfficeToShuttle-RajaniGPAYReshma40Rs</t>
  </si>
  <si>
    <t>Reshma</t>
  </si>
  <si>
    <t>SelfMisc-Travel-OfficeToGulmohar-OfficeShuttle8A-RajaniGPAYToysNToys1600Rs</t>
  </si>
  <si>
    <t>SelfMisc-Eat-UdupiUpahar-PaytmICICI115Rs</t>
  </si>
  <si>
    <t>Nagendra Return to home - eat at udupi upahar before travelling</t>
  </si>
  <si>
    <t>SelfMisc-Eat-AtYeshvantpur-MixtureMuruku140Rs</t>
  </si>
  <si>
    <t xml:space="preserve">yeshvantpur station </t>
  </si>
  <si>
    <t>Nagendra Return to home from hyderabad</t>
  </si>
  <si>
    <t>Daily-MorningActivities-GulmoharArun-Rent11000Rs</t>
  </si>
  <si>
    <t>Daily-MorningActivities-GulmoharTelenganaElectiricty-PaytmICICI111Rs</t>
  </si>
  <si>
    <t>Tel electricity</t>
  </si>
  <si>
    <t>Sleep-Milk-MahadevanP-RajaniGPAY92Rs</t>
  </si>
  <si>
    <t>SelfExpense-Food-Grocery-RajaniGPAY-MaheshStore-913Rs</t>
  </si>
  <si>
    <t>Food grocery</t>
  </si>
  <si>
    <t>SelfMisc-VagdeviSeshappaHallOrionMallVisit-SatyaNarayanaPooja-BMRCLMetroticketDidNotUseButMoneyCutRajaniGPAY34Rs</t>
  </si>
  <si>
    <t>SatyanarayanaOrionMall - Ticket purchased didn ot use</t>
  </si>
  <si>
    <t>SelfMisc-VagdeviSeshappaHallOrionMallVisit-SatyaNarayanaPooja-TravelOlaAutoMrChkkaihRajaniGPAY249Rs</t>
  </si>
  <si>
    <t>SatyanarayanaOrionMall - Ola Auto</t>
  </si>
  <si>
    <t>SelfMisc-VagdeviSeshappaHallOrionMallVisit-SatyaNarayanaPooja-SriRampurMetroToRajajinagarCash36Rs</t>
  </si>
  <si>
    <t>SatyanarayanaOrionMall - Rampur to rajajinagar namma metro</t>
  </si>
  <si>
    <t>SelfMisc-VagdeviSeshappaHallOrionMallVisit-SatyaNarayanaPooja-RajajiNagarToSandalwoodCash30Rs</t>
  </si>
  <si>
    <t>SatyanarayanaOrionMall - Some confusion went in 2 split metro</t>
  </si>
  <si>
    <t>SelfMisc-VagdeviSeshappaHallOrionMallVisit-SatyaNarayanaPooja-OrionMall-WaterCash40Rs</t>
  </si>
  <si>
    <t>SatyanarayanaOrionMall - Orion mall cash</t>
  </si>
  <si>
    <t>SelfMisc-VagdeviSeshappaHallOrionMallVisit-SatyaNarayanaPooja-OrionMall-MadOverDonutCash250Rs</t>
  </si>
  <si>
    <t>SatyanarayanaOrionMall - Orion mall donut</t>
  </si>
  <si>
    <t>SelfMisc-VagdeviSeshappaHallOrionMallVisit-SatyaNarayanaPooja-MetroTravelBackCash42Rs</t>
  </si>
  <si>
    <t>SatyanarayanaOrionMall - Rajani travel back to metro</t>
  </si>
  <si>
    <t>SelfMisc-VagdeviSeshappaHallOrionMallVisit-SatyaNarayanaPooja-MetroTravelBackCard40Rs</t>
  </si>
  <si>
    <t>SatyanarayanaOrionMall - card</t>
  </si>
  <si>
    <t>SelfMisc-VagdeviSeshappaHallOrionMallVisit-SatyaNarayanaPooja-MetroToManeCashAuto50Rs</t>
  </si>
  <si>
    <t xml:space="preserve">SatyanarayanaOrionMall - Baiyyapanahalli To Mane </t>
  </si>
  <si>
    <t>SelfMisc-UpbeatMood-VeryHappy-ClearExam-WalkUpandDownInHouse-RajaniGPAYAshiqueKK54Rs</t>
  </si>
  <si>
    <t>Some food payament</t>
  </si>
  <si>
    <t>SelfMisc-UpbeatMood-VeryHappy-ClearExam-WalkUpandDownInHouse-RajaniGPAYMahadevaP78Rs</t>
  </si>
  <si>
    <t>SelfMisc-HariSandwichNammaFilterCoffee-BaiyyapanahalliToJayanagar-RajaniGPAY40Rs</t>
  </si>
  <si>
    <t>NagRajaniPrahaladhHariSandwich - RajaniCash</t>
  </si>
  <si>
    <t>SelfMisc-HariSandwichNammaFilterCoffee-BaiyyapanahalliToJayanagar-MetroCard40Rs</t>
  </si>
  <si>
    <t>NagRajaniPrahaladhHariSandwich - Nagendra Travel Card</t>
  </si>
  <si>
    <t>SelfMisc-HariSandwichNammaFilterCoffee-JayanagarMetroToHariSandwich-AutoCash40Rs</t>
  </si>
  <si>
    <t>NagRajaniPrahaladhHariSandwich - Travel Auto Cash</t>
  </si>
  <si>
    <t>SelfMisc-HariSandwichNammaFilterCoffee-HariSandwich-CornChoclateCheeseChillyCash140Rs</t>
  </si>
  <si>
    <t>NagRajaniPrahaladhHariSandwich - Eat at hari</t>
  </si>
  <si>
    <t>HariSandwich</t>
  </si>
  <si>
    <t>SelfMisc-HariSandwichNammaFilterCoffee-HariSandwich-PavBhajiVadaPavIceCreamCash170Rs</t>
  </si>
  <si>
    <t>SelfMisc-HariSandwichNammaFilterCoffee-HariSandwich-PavBhajiSofteeIcecreamCash210Rs</t>
  </si>
  <si>
    <t>SelfMisc-HariSandwichNammaFilterCoffee-WalkBackToJayanagarMetroStation-HariBurgerCornerRajaniGPAY75Rs</t>
  </si>
  <si>
    <t>SelfMisc-HariSandwichNammaFilterCoffee-NammaFilterCoffee-Cash50Rs</t>
  </si>
  <si>
    <t>NagRajaniPrahaladhHariSandwich - Drink malnad coffee namma filter coffee</t>
  </si>
  <si>
    <t>FilterCoffeeNamma</t>
  </si>
  <si>
    <t>SelfMisc-HariSandwichNammaFilterCoffee-JayanagarToBaiyyapanahalli-CashTravel84Rs</t>
  </si>
  <si>
    <t>NagRajaniPrahaladhHariSandwich - Metro two tickets</t>
  </si>
  <si>
    <t>SelfMisc-HariSandwichNammaFilterCoffee-JayanagarToBaiyyapanahalli-AutoToHouseCash70Rs</t>
  </si>
  <si>
    <t>NagRajaniPrahaladhHariSandwich - Return auto to house</t>
  </si>
  <si>
    <t>SelfMisc-LalbhagMTR-ManeToBaiyyapanahalli-AutoTravelCash30Rs</t>
  </si>
  <si>
    <t>NagendraPrahaladhLalbhagMTRWalk - Mane to baiyyapanhalli metro in auto cash</t>
  </si>
  <si>
    <t>SelfMisc-LalbhagMTR-BaiyyapanahalliToLalbhag-MetroCash76Rs</t>
  </si>
  <si>
    <t>NagendraPrahaladhLalbhagMTRWalk - Travel to Lalbhag in metro 2 token cash</t>
  </si>
  <si>
    <t>SelfMisc-LalbhagMTR-Lalbhag-EntranceCash60Rs</t>
  </si>
  <si>
    <t>NagendraPrahaladhLalbhagMTRWalk - Entrance from lalbhag cash</t>
  </si>
  <si>
    <t>SelfMisc-LalbhagMTR-MTR-EatRavaIdlyMasalaDosaChandraharaCoffeeFruitCash888Rs</t>
  </si>
  <si>
    <t>NagendraPrahaladhLalbhagMTRWalk - Eat at MTR Lalbhag after 1 hour wait</t>
  </si>
  <si>
    <t>SelfMisc-LalbhagMTR-MTR-TravelAutoMTRToMane-OlaCash202Rs</t>
  </si>
  <si>
    <t>NagendraPrahaladhLalbhagMTRWalk - Return from MTR to mane via ola auto</t>
  </si>
  <si>
    <t>Walk-For10K-Walk-MetArunSendhoor-PaytmICICI52Rs</t>
  </si>
  <si>
    <t>Arun walk sendhoor</t>
  </si>
  <si>
    <t>Walk-For10K-Walk-MetArunSendhoor-Paneer-VinayakaProvisionStore-PaytmICICI125Rs</t>
  </si>
  <si>
    <t>SelfMisc-Prahaladh-CollectPhotoFromSchool-AutoRammurthynagarRajaniGPAY200Rs</t>
  </si>
  <si>
    <t>Nagendra collect prahaldh class photo from school. Nagendra photo was fixed later he missed photo day so photo added later. So went t ocollect later</t>
  </si>
  <si>
    <t>SelfMisc-PeenyaBhattaruHotelGurukripa-BaiyyapanahalliToJalahalliCross-MetroTravel-Card50Rs</t>
  </si>
  <si>
    <t>Nagendra Peenya Bhattaru Hotel - Travel in metro from baiyypanahalli to jalahalli</t>
  </si>
  <si>
    <t>SelfMisc-PeenyaBhattaruHotelGurukripa-JalahalliCrossTo14ThCrossPeenya-BusTravel-Cash10Rs</t>
  </si>
  <si>
    <t>Nagendra Peenya Bhattaru Hotel - Travel from jalahalli cross to hotel</t>
  </si>
  <si>
    <t>SelfMisc-PeenyaBhattaruHotelGurukripa-Eat-SangeethaCash200Rs</t>
  </si>
  <si>
    <t>Nagendra Peenya Bhattaru Hotel - Poori Jamoon Sangeetha</t>
  </si>
  <si>
    <t>PeenyaBhattaruHotel</t>
  </si>
  <si>
    <t>SelfMisc-PeenyaBhattaruHotelGurukripa-Eat-Jamoon6MaddurVade6MasalaDosa2MysorePak250GParcelCash578Rs</t>
  </si>
  <si>
    <t>Nagendra Peenya Bhattaru Hotel - Parcel Sweets Masala dosa</t>
  </si>
  <si>
    <t>SelfMisc-PeenyaBhattaruHotelGurukripa-Eat-Sangeetha2ParcelCoffeeGoliBaje-Cash155Rs</t>
  </si>
  <si>
    <t>Nagendra Peenya Bhattaru Hotel - Parcel Sangeetha eat coffee mangalore bhajju</t>
  </si>
  <si>
    <t>SelfMisc-PeenyaBhattaruHotelGurukripa-Return14ThCrossPeenyaToJalahalli-BusTravel-Cash10Rs</t>
  </si>
  <si>
    <t>Nagendra Peenya Bhattaru Hotel - Return hotel to jalahalli cross in electricb us not at all good looking . Flat front</t>
  </si>
  <si>
    <t>SelfMisc-PeenyaBhattaruHotelGurukripa-ReturnJalahalliToBaiyyapanhalliMetro-MetroTravelCard-Card50Rs</t>
  </si>
  <si>
    <t>Nagendra Peenya Bhattaru Hotel - Return via metro and pay by card</t>
  </si>
  <si>
    <t>SelfMisc-IkeaVisit-Travel-ManeToBaiyyapanahalli-AutoCash40Rs</t>
  </si>
  <si>
    <t>Travel to Ikea mane to baiyyapanahalli</t>
  </si>
  <si>
    <t>SelfMisc-IkeaVisit-Travel-BaiyyapanahalliToNagasandraMetro-Card56Rs</t>
  </si>
  <si>
    <t>Travel to Ikea Nagendra Card</t>
  </si>
  <si>
    <t>SelfMisc-IkeaVisit-Travel-BaiyyapanahalliToNagasandraMetro-Cash58Rs</t>
  </si>
  <si>
    <t>Travel to ikea rajani cash</t>
  </si>
  <si>
    <t>SelfMisc-IkeaVisit-PurchaseAtIkea-RajaniGPAY9712Rs</t>
  </si>
  <si>
    <t>Ikea Purchase utensils 2 containder multiple container</t>
  </si>
  <si>
    <t>IKEA</t>
  </si>
  <si>
    <t>SelfMisc-IkeaVisit-EatAtIkea-CashewCinnamonApplePie-RajaniGPAY365Rs</t>
  </si>
  <si>
    <t>Ikea eat at Ikea store nothing was good</t>
  </si>
  <si>
    <t>SelfMisc-IkeaVisit-IkeaParcelCharges-RajaniGPAY299Rs</t>
  </si>
  <si>
    <t>Ikea purchased big containers parcel to house 14.2 kgs . Ticket number D0009</t>
  </si>
  <si>
    <t>SelfMisc-IkeaVisit-EatAtBobbyDaDhabha-RajaniGPAY820Rs</t>
  </si>
  <si>
    <t>Ikea Visit Eat at bobby da dhabha did not like anything . Prahaldh vomit . Cleared in house back to bobby</t>
  </si>
  <si>
    <t>BobbyDaDhabha</t>
  </si>
  <si>
    <t>SelfMisc-IkeaVisit-ReturnOla-IkeaNagasandraToHome-RajaniGPAY582Rs</t>
  </si>
  <si>
    <t>Ikea Visit Came back from ikea in ola. Prahaladh vomit at bobby dhabha rajani also tired</t>
  </si>
  <si>
    <t>SelfMisc-GroundFloor-AppaHeathCareBills-RajaniGPAY22000Rs</t>
  </si>
  <si>
    <t>Appa Health care daya care</t>
  </si>
  <si>
    <t>SelfExpense-Bills-Mobile-RajaniGPAY-Airtel-1799Rs</t>
  </si>
  <si>
    <t>Mobile recharge for rajani</t>
  </si>
  <si>
    <t>SelfExpense-Bills-Electricity-RajaniGPAY-1stFloor-839Rs</t>
  </si>
  <si>
    <t>April month electricity bill ground floor almost 25% increase lots of usage or bill increase</t>
  </si>
  <si>
    <t>SelfExpense-Bills-Electricity-RajaniGPAY-2ndFloor-2033Rs</t>
  </si>
  <si>
    <t>April month electricity bill 2nd floor krishnainpalya</t>
  </si>
  <si>
    <t>SelfMisc-VadappesDwadashaJyothirlingKengeri-AutoCash30Rs</t>
  </si>
  <si>
    <t>VadappesDwadashaJyothirlingKengeri - Mane to BaiyyapanahalliMetro</t>
  </si>
  <si>
    <t>SelfMisc-VadappesDwadashaJyothirlingKengeri-NammaMetroTravel-Cash104Rs</t>
  </si>
  <si>
    <t>VadappesDwadashaJyothirlingKengeri - namma metro</t>
  </si>
  <si>
    <t>SelfMisc-VadappesDwadashaJyothirlingKengeri-Travel-KonanakunteToVadappae-AutoCash50Rs</t>
  </si>
  <si>
    <t>VadappesDwadashaJyothirlingKengeri - konanakuntemetro to vadappae</t>
  </si>
  <si>
    <t>SelfMisc-VadappesDwadashaJyothirlingKengeri-Vadappae-KakalKairuchi-PaytmICICI268Rs</t>
  </si>
  <si>
    <t>VadappesDwadashaJyothirlingKengeri - Eat at vadappae</t>
  </si>
  <si>
    <t>Vadappae</t>
  </si>
  <si>
    <t>SelfMisc-VadappesDwadashaJyothirlingKengeri-Vadappae-KakalKairuchi-PaytmICICI189Rs</t>
  </si>
  <si>
    <t>SelfMisc-VadappesDwadashaJyothirlingKengeri-Vadappae-KakalKairuchi-PaytmICICI121Rs</t>
  </si>
  <si>
    <t>SelfMisc-VadappesDwadashaJyothirlingKengeri-BiscuitsHiriyanniSShetNearVadappae-PaytmICICI90Rs</t>
  </si>
  <si>
    <t>VadappesDwadashaJyothirlingKengeri - biscuits</t>
  </si>
  <si>
    <t>SelfMisc-VadappesDwadashaJyothirlingKengeri-VadappaeHariharaBusstopToSrinivaspura-378RouteCash40Rs</t>
  </si>
  <si>
    <t>VadappesDwadashaJyothirlingKengeri - travel from vadappae to dwadasha linga</t>
  </si>
  <si>
    <t>SelfMisc-VadappesDwadashaJyothirlingKengeri-SrinivasaPuraBusToTemple-AutoCash30Rs</t>
  </si>
  <si>
    <t>VadappesDwadashaJyothirlingKengeri - auto cash</t>
  </si>
  <si>
    <t>SelfMisc-VadappesDwadashaJyothirlingKengeri-DwadashaTempleToKengeri-BusCashRoute378-20Rs</t>
  </si>
  <si>
    <t>VadappesDwadashaJyothirlingKengeri - temple to kengeri</t>
  </si>
  <si>
    <t>SelfMisc-VadappesDwadashaJyothirlingKengeri-AtKengeriMetroStation-Travel-NammaMetroCash116Rs</t>
  </si>
  <si>
    <t>VadappesDwadashaJyothirlingKengeri - kengeri to baiyyapanahlli metro</t>
  </si>
  <si>
    <t>SelfMisc-VadappesDwadashaJyothirlingKengeri-TravelMetroToHome-AutoCash60Rs</t>
  </si>
  <si>
    <t>VadappesDwadashaJyothirlingKengeri - baiyyapanahalli to mane</t>
  </si>
  <si>
    <t>SelfMisc-PrahaladhHarishNayakChildEyeJagliThindi-Travel-Auto-ManeToBaiyyapanahalli-Cash40Rs</t>
  </si>
  <si>
    <t>PrahaladhHarishNayakChildEyeJagliThindi - mane to baiyyapanahalli</t>
  </si>
  <si>
    <t>SelfMisc-PrahaladhHarishNayakChildEyeJagliThindi-BaiyyapanahalliToYelechenahalli-NammaMetroCash100Rs</t>
  </si>
  <si>
    <t>PrahaladhHarishNayakChildEyeJagliThindi - metro to yelechenahalli</t>
  </si>
  <si>
    <t>SelfMisc-PrahaladhHarishNayakChildEyeJagliThindi-YelechenahalliToHarishNayak-OlaAutoCash50Rs</t>
  </si>
  <si>
    <t>PrahaladhHarishNayakChildEyeJagliThindi - yelechenahalli to nayak</t>
  </si>
  <si>
    <t>SelfMisc-PrahaladhHarishNayakChildEyeJagliThindi-HarishNayak-RajaniGPAY820Rs</t>
  </si>
  <si>
    <t>PrahaladhHarishNayakChildEyeJagliThindi - harish nayak medicine</t>
  </si>
  <si>
    <t>HarishNayak</t>
  </si>
  <si>
    <t>SelfMisc-PrahaladhHarishNayakChildEyeJagliThindi-HarishNayakToJagliThindi-OlaAuto-ManjunathS-RajaniGPAY50Rs</t>
  </si>
  <si>
    <t>PrahaladhHarishNayakChildEyeJagliThindi - harish nayak to jagli thindi</t>
  </si>
  <si>
    <t>SelfMisc-PrahaladhHarishNayakChildEyeJagliThindi-KotteKadubuHaalbaayiKhalliDosa-RajaniGPAY-AsthaDhyayiVentures-180Rs</t>
  </si>
  <si>
    <t>PrahaladhHarishNayakChildEyeJagliThindi - jagli thindi</t>
  </si>
  <si>
    <t>JagliThindi</t>
  </si>
  <si>
    <t>SelfMisc-PrahaladhHarishNayakChildEyeJagliThindi-MaavinaHannuGoliSoda-RajaniGPAY-AsthaDhyayiVentures-175Rs</t>
  </si>
  <si>
    <t>SelfMisc-PrahaladhHarishNayakChildEyeJagliThindi-RajaniGPAY-AsthaDhyayiVentures-315Rs</t>
  </si>
  <si>
    <t>SelfMisc-PrahaladhHarishNayakChildEyeJagliThindi-ReturnJagliThindiToManeOlaCar-SandeepKumar-RajaniGPAY-403Rs</t>
  </si>
  <si>
    <t>PrahaladhHarishNayakChildEyeJagliThindi - return via ola car fight with rajani</t>
  </si>
  <si>
    <t>Walk-For10K-MetArun-MedPlusKasturinagarGlycometGP1-PaytmICICI220Rs</t>
  </si>
  <si>
    <t>Medicne glycomet gp1</t>
  </si>
  <si>
    <t>Walk-For10K-MetArun-SendhoorCafe-PaytmICICI43Rs</t>
  </si>
  <si>
    <t>Sendhoor café meet arun</t>
  </si>
  <si>
    <t>Walk-For10K-MetArun-SendhoorCafe-Cash26Rs</t>
  </si>
  <si>
    <t>SelfExpense-Food-Grocery-RajaniGPAY-MaheshStore-750Rs</t>
  </si>
  <si>
    <t>SelfExpense-Food-Grocery-RajaniGPAY-MaheshStore-622Rs</t>
  </si>
  <si>
    <t>SelfExpense-Food-Grocery-RajaniGPAY-ChinnammaSAP-68Rs</t>
  </si>
  <si>
    <t>SAP Grocery</t>
  </si>
  <si>
    <t>SelfExpense-Bills-Milk-RajaniGPAY-MahadevanP-70Rs</t>
  </si>
  <si>
    <t>Mahadevan next to house</t>
  </si>
  <si>
    <t>SelfExpense-Bills-Gas-RajaniGPAY-IndaneGas-1106Rs</t>
  </si>
  <si>
    <t>SelfExpense-Food-Grocery-RajaniGPAY-MaheshStore-347Rs</t>
  </si>
  <si>
    <t>SelfExpense-Food-Grocery-RajaniGPAY-SanjeevKumarV-80Rs</t>
  </si>
  <si>
    <t>SelfExpense-Bills-Milk-RajaniGPAY-MahadevanP-92Rs</t>
  </si>
  <si>
    <t>SelfExpense-Food-Grocery-RajaniGPAY-ChinnammaSAP-622Rs</t>
  </si>
  <si>
    <t>SelfMisc-RajaniPrahaladhNagendra-LenskartTruffleVisit-TravelToBaiyyapanahalli-Cash40Rs</t>
  </si>
  <si>
    <t>LenskartTruffle - auto to baiyyapanahalli</t>
  </si>
  <si>
    <t>SelfMisc-RajaniPrahaladhNagendra-LenskartTruffleVisit-MetroTravel-Cash30Rs</t>
  </si>
  <si>
    <t>LenskartTruffle - metro to indiranagar</t>
  </si>
  <si>
    <t>SelfMisc-RajaniPrahaladhNagendra-LenskartTruffleVisit-BillsMedicine-Lenskart-RajaniGPAY-1142Rs</t>
  </si>
  <si>
    <t>LenskartTruffle - Lenskart prahaladh</t>
  </si>
  <si>
    <t>SelfMisc-RajaniPrahaladhNagendra-LenskartTruffleVisit-RajaniGPAY-1015Rs</t>
  </si>
  <si>
    <t>LenskartTruffle - eat at truffle</t>
  </si>
  <si>
    <t>Truffles</t>
  </si>
  <si>
    <t>SelfMisc-RajaniPrahaladhNagendra-LenskartTruffleVisit-Cash-70Rs</t>
  </si>
  <si>
    <t>LenskartTruffle auto ola</t>
  </si>
  <si>
    <t>Walk-For10K-Outside-ChatsPaytmICICI80Rs</t>
  </si>
  <si>
    <t>SelfExpense-Bills-Water-RajaniGPAY-WaterMukunda-500Rs</t>
  </si>
  <si>
    <t>SelfExpense-Bills-Medicine-RajaniGPAY-SaiClinic-1050Rs</t>
  </si>
  <si>
    <t>Appa urine test sai clinic</t>
  </si>
  <si>
    <t>SelfExpense-Travel-Local-RajaniGPAY-Ola-80Rs</t>
  </si>
  <si>
    <t>Rajani Travel to TR mill</t>
  </si>
  <si>
    <t>SelfExpense-Travel-Local-RajaniGPAY-Ola-75Rs</t>
  </si>
  <si>
    <t>SelfExpense-Travel-Local-RajaniGPAY-Ola-RajaniWentToSaiClinicThenMetroThenTRMill-Cash550Rs</t>
  </si>
  <si>
    <t>Multiple travels</t>
  </si>
  <si>
    <t>SelfMisc-FillWater-GroundFloor-PaytmICICI500Rs</t>
  </si>
  <si>
    <t>SelfMisc-DwadashaTempleVisitCollectPrasadam-MetroTravelBaiyyapanahalliToKengeri-MetroCard53Rs</t>
  </si>
  <si>
    <t>SelfMisc-DwadashaTempleVisitCollectPrasadam-KengeriToSrinivasapura-Cash10Rs</t>
  </si>
  <si>
    <t>bus travel</t>
  </si>
  <si>
    <t>SelfMisc-DwadashaTempleVisitCollectPrasadam-EatBhelPuri-Cash80Rs</t>
  </si>
  <si>
    <t>Bhel puri</t>
  </si>
  <si>
    <t>SelfMisc-DwadashaTempleVisitCollectPrasadam-TravelBackToKengeri-Cash-10Rs</t>
  </si>
  <si>
    <t>SelfMisc-DwadashaTempleVisitCollectPrasadam-Mazaa-Cash-45Rs</t>
  </si>
  <si>
    <t>Mazaa</t>
  </si>
  <si>
    <t>SelfMisc-DwadashaTempleVisitCollectPrasadam-MetroTravelKengeriToBaiyyapanahalli-MetroCard-53Rs</t>
  </si>
  <si>
    <t>Walk-For10K-MetArunSendhoorCafeRainWhileReturning-SendhoorCafe-Paytm-52Rs</t>
  </si>
  <si>
    <t>Walk-For10K-MetArunSendhoorCafeRainWhileReturning-BJPStoreGroceryGodhiHittu-Paytm-114Rs</t>
  </si>
  <si>
    <t>BJP angadi spare godhi hittu came in rain still purchased scored brownie points</t>
  </si>
  <si>
    <t>BJPAngadi</t>
  </si>
  <si>
    <t>SelfExpense-Food-Grocery-RajaniGPAY-MadeshRaj-1300Rs</t>
  </si>
  <si>
    <t>Walk-For10K-Outside-MobileRepair-Cash-300Rs</t>
  </si>
  <si>
    <t>Mobile repair</t>
  </si>
  <si>
    <t>SelfMisc-Walk-PhoneRepairPantRepair-InSun-Krishnainapalya-Cash80Rs</t>
  </si>
  <si>
    <t>Pant repair</t>
  </si>
  <si>
    <t>Pant</t>
  </si>
  <si>
    <t>SelfExpense-Travel-Local-Cash-Auto-ManeToCantontmentAutoAnanda-300Rs</t>
  </si>
  <si>
    <t>Very very tired travel to cantontment</t>
  </si>
  <si>
    <t>SelfExpense-Food-EatOutside-Cash-IRCTC-NandiniCantontmentBadamMilkIcecream-50Rs</t>
  </si>
  <si>
    <t>Eat at cantontment travel to hyderabad</t>
  </si>
  <si>
    <t>SelfExpense-Bills-Toys-RajaniGPAY-FirstCry-3191Rs</t>
  </si>
  <si>
    <t>Rajani purchase clothes</t>
  </si>
  <si>
    <t>NagendraAtHyderabad - Travel from Kacheguda to Gulmohar</t>
  </si>
  <si>
    <t>Daily-Breakfast-Eat-UdupiUpaharMangaloreBajjiCoffee-Cash-81Rs</t>
  </si>
  <si>
    <t>NagendraAtHyderabad - Eat at Udupi Upahar</t>
  </si>
  <si>
    <t>SelfMisc-Travel-GulmoharToOffice-OfficeShuttleDidNotComeTravelByBus-Cash-30Rs</t>
  </si>
  <si>
    <t>NagendraAtHyderabad - Travel to office</t>
  </si>
  <si>
    <t>SelfExpense-Bills-Milk-RajaniGPAY-MahadevanP-NextToHouseStore-92Rs</t>
  </si>
  <si>
    <t>Rajani milk next house</t>
  </si>
  <si>
    <t>SelfMisc-TTDTempleOnePlusPurchase-Travel-BusToMehdipatnam-Cash30Rs</t>
  </si>
  <si>
    <t>NagendraAtHyderabad - Purchase phone travel</t>
  </si>
  <si>
    <t>SelfMisc-TTDTempleOnePlusPurchase-ShanbhagVegRestaurant-BiriyaniCoffee-Cash-230Rs</t>
  </si>
  <si>
    <t>NagendraAtHyderabad - At at shanbhag restaurant</t>
  </si>
  <si>
    <t>Shanbhag</t>
  </si>
  <si>
    <t>SelfExpense-Food-Grocery-RajaniGPAY-BigBasket-BigBasket-3562Rs</t>
  </si>
  <si>
    <t>Rajani big basket</t>
  </si>
  <si>
    <t>SelfExpense-Food-Grocery-RajaniGPAY-MaheshStores-MaheshaGM-1003Rs</t>
  </si>
  <si>
    <t>SelfMisc-LingampallyChinaBazaarBalajiJodhpurHanumatChatBandar-GetDownAtLingampally-FlowerCash-40Rs</t>
  </si>
  <si>
    <t>NagendraAtHyderabad - Lingampally</t>
  </si>
  <si>
    <t>SelfMisc-LingampallyChinaBazaarBalajiJodhpurHanumatChatBandar-WalkTowardsChinaBazar-MosquitoBat-Cash-275Rs</t>
  </si>
  <si>
    <t>NagendraAtHyderabad - Mosquito bat</t>
  </si>
  <si>
    <t>ChinaBazaar</t>
  </si>
  <si>
    <t>SelfMisc-LingampallyChinaBazaarBalajiJodhpurHanumatChatBandar-EatBalajiJodhpurSweet-Cash-56Rs</t>
  </si>
  <si>
    <t>NagendraAtHyderabad - Jodhpur balaji sweetmart eat</t>
  </si>
  <si>
    <t>SweetShop</t>
  </si>
  <si>
    <t>SelfMisc-LingampallyChinaBazaarBalajiJodhpurHanumatChatBandar-CheesePavBhajiDahiPuri-Cash-150Rs</t>
  </si>
  <si>
    <t>NagendraAtHyderabad - Hanuman Chat Bhandar</t>
  </si>
  <si>
    <t>HanumanChat</t>
  </si>
  <si>
    <t>SelfMisc-LingampallyChinaBazaarBalajiJodhpurHanumatChatBandar-UdupiUpahar-CoffeeCash-28Rs</t>
  </si>
  <si>
    <t>NagendraAtHyderabad - udupi upahar</t>
  </si>
  <si>
    <t>SelfMisc-Water-BringWater-Can-Cash-10Rs</t>
  </si>
  <si>
    <t>NagendraAtHyderabad - water</t>
  </si>
  <si>
    <t>SelfMisc-Travel-GulmoharToOffice-OfficeShuttle8A-MilkMahadevanP-57Rs</t>
  </si>
  <si>
    <t>Daily-Dinner-Eat-UdupiUpahar-Lingampally-Cash-96Rs</t>
  </si>
  <si>
    <t>NagendraAtHyderabad - Dinner at udupi upahar lingampally</t>
  </si>
  <si>
    <t>SelfMisc-Eat-Swiggy-PullareddySweets-Pootareakhalu-PaytmICICI-718Rs</t>
  </si>
  <si>
    <t>NagendraAtHyderabad - arun sweets</t>
  </si>
  <si>
    <t>GPullareddySweets</t>
  </si>
  <si>
    <t>SelfMisc-EatAtUdupiUpaharOfficeAfternoon-Travel-ByBus-Cash-10Rs</t>
  </si>
  <si>
    <t>NagendraAtHyderabad - udupi upahar eat bus travel</t>
  </si>
  <si>
    <t>SelfMisc-EatAtUdupiUpaharOfficeAfternoon-PaytmICICI-179Rs</t>
  </si>
  <si>
    <t>SelfExpense-Food-EatOutside-PaytmICICI-UdupiUpahar-SrHospitality-178Rs</t>
  </si>
  <si>
    <t>NagendraAtHyderabad - eat at udupi upahar lingampally</t>
  </si>
  <si>
    <t>SelfMisc-Eat-AtYeshwantPur-NandiniBadamMilkPistaMilkBiscuit-Cash-120Rs</t>
  </si>
  <si>
    <t>NagendraAtHyderabad - after returning to banglore eat at yeshvantpur</t>
  </si>
  <si>
    <t>NagendraAtHyderabad - metro</t>
  </si>
  <si>
    <t>SelfMisc-HouseToCMH-MetroTravel-BaiyyapanahalliToIndiranagar-MetroCard-15Rs</t>
  </si>
  <si>
    <t>SelfMisc-CMHToHouse-MetroTravel-IndiranagarToBaiyyapanahalli-MetroCard-15Rs</t>
  </si>
  <si>
    <t>SelfExpense-Bills-Milk-RajaniGPAY-MahadevanP-NextToHouseStore-193Rs</t>
  </si>
  <si>
    <t>SelfExpense-Food-Grocery-RajaniGPAY-MaheshStores-GMMahesha-833Rs</t>
  </si>
  <si>
    <t>SelfExpense-Food-Grocery-RajaniGPAY-BJPStore-ANarayanaSwamy-1450Rs</t>
  </si>
  <si>
    <t>BJP angadi</t>
  </si>
  <si>
    <t>SelfExpense-Food-Grocery-RajaniGPAY-MaheshStores-MaheshGM-439Rs</t>
  </si>
  <si>
    <t>SelfMisc-CMHToHouse-AshaSweets-KajuKatli-Baklawa-Cash-450Rs</t>
  </si>
  <si>
    <t>Asha sweets purchased sweets while coming back from CMH</t>
  </si>
  <si>
    <t>SelfMisc-CMHToHouse-A2BSweets-PaytmICICI-CoffeeeMasalaPuri-113Rs</t>
  </si>
  <si>
    <t>A2BSweets</t>
  </si>
  <si>
    <t>SelfMisc-CMHToHouse-A2BSweets-PaytmICICI-MixtureBytes-620Rs</t>
  </si>
  <si>
    <t>SelfExpense-Bills-Milk-RajaniGPAY-SomeShop-LakshmiVenkateshwaraTraders-120Rs</t>
  </si>
  <si>
    <t>SelfExpense-Food-Grocery-RajaniGPAY-SAPStores-Vijayalakshmi-162Rs</t>
  </si>
  <si>
    <t>SelfMisc-RajaniWentToCMH-OlaAuto-RajaniGPAY-119Rs</t>
  </si>
  <si>
    <t>Rajani went to CMH ola auto</t>
  </si>
  <si>
    <t>SelfMisc-Medicines-MSKrnaPharma-RajaniGPAY-245Rs</t>
  </si>
  <si>
    <t>SelfMisc-Food-EatOutside-RajaniGPAY-110Rs</t>
  </si>
  <si>
    <t>Rajani eat outside</t>
  </si>
  <si>
    <t>SelfMisc-FantasyTeamPreparation-RajaniCMHHospital-UniqueBakeNCake-RajaniGPAY-160Rs</t>
  </si>
  <si>
    <t>Rajani bought cake while visiting appa at CMH</t>
  </si>
  <si>
    <t>UniqueBakeCake</t>
  </si>
  <si>
    <t>SelfMisc-CMHToHouse-WalkTowardsIndiranagarMetroStation-PanipuriCash-30Rs</t>
  </si>
  <si>
    <t>Eat panipuri indiranagar</t>
  </si>
  <si>
    <t>SelfExpense-Bills-Rent-PaytmICICI-ArunRent-11000Rs</t>
  </si>
  <si>
    <t>May rent</t>
  </si>
  <si>
    <t>SelfExpense-Food-Grocery-RajaniGPAY-SAPStored-VenkataramappaChinnamma-442Rs</t>
  </si>
  <si>
    <t>Food grocery SAP Stores</t>
  </si>
  <si>
    <t>SelfExpense-Food-Grocery-RajaniGPAY-SAPStored-VenkataramappaChinnamma-260Rs</t>
  </si>
  <si>
    <t>SelfExpense-Food-Grocery-RajaniGPAY-MaheshStores-GMMahesha-930Rs</t>
  </si>
  <si>
    <t>Food Grocery Mahesh stores</t>
  </si>
  <si>
    <t>SelfMisc-KashiVishwanathSatyaNarayana-Travel-OlaAuto-Cash-49Rs</t>
  </si>
  <si>
    <t>KashiVishwanatha - Mane to Temple - Ola Auto</t>
  </si>
  <si>
    <t>SelfMisc-KashiVishwanathSatyaNarayana-TempleToHouse-OlaAuto-Cash-49Rs</t>
  </si>
  <si>
    <t>KashiVishwanatha - Temple to MAne - Ola Auto</t>
  </si>
  <si>
    <t>SelfMisc-AppaCMH3rdTime-Discharge-Ola-PaytmICICI-91Rs</t>
  </si>
  <si>
    <t>CMH - Appa Discharge travel to CMH</t>
  </si>
  <si>
    <t>SelfMisc-AppaCMH3rdTime-Discharge-Bills-TelElectricity-Paytm-88Rs</t>
  </si>
  <si>
    <t>SelfMisc-AppaCMH3rdTime-Discharge-Ambulance-Cash-1200Rs</t>
  </si>
  <si>
    <t xml:space="preserve">Appa discharge reach back </t>
  </si>
  <si>
    <t>SelfExpense-Food-Grocery-RajaniGPAY-BigBasket-3565Rs</t>
  </si>
  <si>
    <t>Food grocery bigbasket</t>
  </si>
  <si>
    <t>SelfMisc-IPL-FantasyLeague-TeamPreparationAndUpdate-RajaniGPAY-AmazonDiaper-724Rs</t>
  </si>
  <si>
    <t>Amazon diaper</t>
  </si>
  <si>
    <t>SelfExpense-Bills-Milk-RajaniGPAY-MahadevanP-NextToHouseStore-114Rs</t>
  </si>
  <si>
    <t>SelfExpense-Bills-Electricity-RajaniGPAY-Bescom-952Rs</t>
  </si>
  <si>
    <t>SelfMisc-VisitKashiVishveswaraDevasthana-TravelBack-Auto-Cash-150Rs</t>
  </si>
  <si>
    <t>To and fro to collect kashi visveswara</t>
  </si>
  <si>
    <t>Temple</t>
  </si>
  <si>
    <t>SelfMisc-GuruNarasimhaReceptionRajaniCousin-ManeToGuruNarasimha-OlaCar-ViaMakkalaKoota-Cash-420Rs</t>
  </si>
  <si>
    <t>Maduve oota</t>
  </si>
  <si>
    <t>SelfExpense-Travel-Local-RajaniGPAY-Ola-sharathmerlyautodriver-235Rs</t>
  </si>
  <si>
    <t>SelfExpense-Bills-School-RajaniGPAY-YearlyPay-94400Rs</t>
  </si>
  <si>
    <t>Garodia payment</t>
  </si>
  <si>
    <t>SchoolFees</t>
  </si>
  <si>
    <t>SelfExpense-Bills-School-RajaniGPAY-eazypayBooks-3650Rs</t>
  </si>
  <si>
    <t>Garodia books payment</t>
  </si>
  <si>
    <t>SelfMisc-AppaCMHCheckBleedingOPDReturn-Ambulance-Cash1400Rs</t>
  </si>
  <si>
    <t>Appa CMH Ambulance</t>
  </si>
  <si>
    <t>SelfMisc-AppaCMHCheckBleedingOPDReturn-Breakfast-Cash-50Rs</t>
  </si>
  <si>
    <t>CMH breakfast</t>
  </si>
  <si>
    <t>SelfExpense-Bills-Milk-Cash-MahadevanP-NextToHouseStoreMilk-Paytm-70Rs</t>
  </si>
  <si>
    <t>SelfMisc-DecathlonKRPuraMetroUdupiParkPhoenixMall-BusTravel-BaiyyapanahalliToKRPuraMetro-Cash-20Rs</t>
  </si>
  <si>
    <t>Travel to decathlon bus ride</t>
  </si>
  <si>
    <t>SelfMisc-DecathlonKRPuraMetroUdupiParkPhoenixMall-MetroTravel-TicketPrahaldhAlso-3Tickets-Cash-45Rs</t>
  </si>
  <si>
    <t>Travel to decathlon metro travel</t>
  </si>
  <si>
    <t>SelfMisc-DecathlonKRPuraMetroUdupiParkPhoenixMall-Decathlong-Cash-924Rs</t>
  </si>
  <si>
    <t>Cash decathlon</t>
  </si>
  <si>
    <t>SelfMisc-DecathlonKRPuraMetroUdupiParkPhoenixMall-Decathlong-ICICIDebitCard-3214Rs</t>
  </si>
  <si>
    <t>Debit card decathlon multiple purchases</t>
  </si>
  <si>
    <t>ICICIDebit</t>
  </si>
  <si>
    <t>SelfMisc-DecathlonKRPuraMetroUdupiParkPhoenixMall-UdupiPark-Eat-Cash-821Rs</t>
  </si>
  <si>
    <t>SelfMisc-DecathlonKRPuraMetroUdupiParkPhoenixMall-OlaAutoReturnFromUdupiPark-PaytmICICI-182Rs</t>
  </si>
  <si>
    <t>Ola return auto from udupi park near</t>
  </si>
  <si>
    <t>Daily-MorningActivities-Milk-MahadevanP-RajaniGPAY-92Rs</t>
  </si>
  <si>
    <t>TV-Youtube-FoodLovers-ChurnIceCream-RajaniGPAY-MaheshGM-180Rs</t>
  </si>
  <si>
    <t>SelfMisc-RajaniNotHappy-WeighingMachinePaytmICICI714AmazonPay724-1438Rs</t>
  </si>
  <si>
    <t>Weighing machine reimbursement</t>
  </si>
  <si>
    <t>SelfMisc-RajaniDumuDumu-Diaper-AmazonPay-988Rs</t>
  </si>
  <si>
    <t>Prahaladh diaper</t>
  </si>
  <si>
    <t>SelfExpense-Bills-Milk-Cash-MahadevanP-NextToHouseStoreMilk-22Rs</t>
  </si>
  <si>
    <t>Walk-For10K-Outside-Chat-PaytmICICI-35Rs</t>
  </si>
  <si>
    <t>Walk chat neat CMR college walk in new shoes</t>
  </si>
  <si>
    <t>SelfMisc-Health-ApolloDiagnosticBloodCollection-PlatinumPackage-RajaniGPAY-11678Rs</t>
  </si>
  <si>
    <t>2023 platinum collection apoollo diagnostic</t>
  </si>
  <si>
    <t>Walk-For10K-Outside-SendhoorTeaMetArunPoojaVegBreakfastParcel-SendhoorKumarM-Paytm26Rs</t>
  </si>
  <si>
    <t>Walk sendhoor morning met arun drink tea</t>
  </si>
  <si>
    <t>Walk-For10K-Outside-SendhoorTeaMetArunPoojaVegBreakfastParcel-Paytm-PoojaDosaCamp-265Rs</t>
  </si>
  <si>
    <t>Walk sendhoor morning met arun drink tea breakfast at pooja</t>
  </si>
  <si>
    <t>SelfExpense-Food-Vegetables-RajaniGPAY-MaheshStores-350Rs</t>
  </si>
  <si>
    <t>SelfExpense-Bills-Clothes-RajaniGPAY-FirstCry-1799Rs</t>
  </si>
  <si>
    <t>Rajani first cry</t>
  </si>
  <si>
    <t>SelfMisc-RajaniTookPrahaladh-ToMotherhood-Behaviourial-OlaAuto-Cash-99Rs</t>
  </si>
  <si>
    <t>To mother hood</t>
  </si>
  <si>
    <t>Daily-Japa-RajaniToMoherHood-RajaniGPAY-MotherHood-1000Rs</t>
  </si>
  <si>
    <t>at motherhood</t>
  </si>
  <si>
    <t>Work-Testing-PJMXP-Forecast20-RajaniToMotherHood-RajaniGPAY-KarthiksMithai-417Rs</t>
  </si>
  <si>
    <t>motherhood karthik mithai kaju katli beka</t>
  </si>
  <si>
    <t>KarthikMithai</t>
  </si>
  <si>
    <t>Work-Testing-PJMXP-Forecast20-RajaniPrahaladh-MotherhoodToMane-Auto-100Rs</t>
  </si>
  <si>
    <t>motherhood to mane</t>
  </si>
  <si>
    <t>SelfMisc-MiniSamratVasanthNagar-Travel-ManeToMiniSamratVasanthnagar-OlaAutoKempaRaju-PaytmICICI-184Rs</t>
  </si>
  <si>
    <t>SamratCafe - Travel Mane to Samrat</t>
  </si>
  <si>
    <t>SelfMisc-MiniSamratVasanthNagar-IdlyGheeRoastedMasalaDosaGarlicDosa-PaytmICICI-229Rs</t>
  </si>
  <si>
    <t>SamratCafe - Eat</t>
  </si>
  <si>
    <t>SamratCafe</t>
  </si>
  <si>
    <t>SelfMisc-MiniSamratVasanthNagar-BadamiHalwaCoffeeSholayPaneer-PaytmICICI-228Rs</t>
  </si>
  <si>
    <t>SelfMisc-MiniSamratVasanthNagar-BadamHalwaPlainMasalaDosaForPrahaladh-PaytmICICI-165Rs</t>
  </si>
  <si>
    <t>SelfMisc-MiniSamratVasanthNagar-Travel-MiniSamratVasanthnagarToMane-RajaniGPAY-241Rs</t>
  </si>
  <si>
    <t>SamratCafe - Travel Samrat to Mane</t>
  </si>
  <si>
    <t>SelfMisc-BrahmanPrasadamParkSLVBanashankariTempleNaturals-ManeToBrahmanaPrasadam-OlaAuto-PaytmICICI-302Rs</t>
  </si>
  <si>
    <t>BrahmanaPrasadam- Travel Mane To BrahmanaPRasadam</t>
  </si>
  <si>
    <t>SelfMisc-BrahmanPrasadamParkSLVBanashankariTempleNaturals-BrahamanaPrasadamToBrahmanaPrasadam-DineshS-PaytmICICI-30Rs</t>
  </si>
  <si>
    <t>BrahmanaPrasadam- Only upittu at hotel so went to another branch near park</t>
  </si>
  <si>
    <t>SelfMisc-BrahmanPrasadamParkSLVBanashankariTempleNaturals-ManjulaDS-BrahmanaPrasadam-PaytmICICI-485Rs</t>
  </si>
  <si>
    <t>SelfMisc-BrahmanPrasadamParkSLVBanashankariTempleNaturals-SLVBanashankari-KSrinivasBhat-Paytm-146Rs</t>
  </si>
  <si>
    <t>BrahmanaPrasadam - SLV Coffee Vada</t>
  </si>
  <si>
    <t>SelfMisc-BrahmanPrasadamParkSLVBanashankariTempleNaturals-SLVBanashankariBDAToHariKalyanaMantapa-OlaAuto-Cash-51Rs</t>
  </si>
  <si>
    <t>BrahmanaPrasadam - Ola Auto</t>
  </si>
  <si>
    <t>SelfMisc-BrahmanPrasadamParkSLVBanashankariTempleNaturals-HariKalyanaMantapaToBanashankari-Auto-Cash70Rs</t>
  </si>
  <si>
    <t>BrahmanaPrasadam -Auto</t>
  </si>
  <si>
    <t>SelfMisc-BrahmanPrasadamParkSLVBanashankariTempleNaturals-Nandini-YogaNarasimha-Paytm-814Rs</t>
  </si>
  <si>
    <t>BrahmanaPrasadam - Banashankari Nandini</t>
  </si>
  <si>
    <t>SelfMisc-BrahmanPrasadamParkSLVBanashankariTempleNaturals-Nandini-YogaNarasimha-Paytm-100Rs</t>
  </si>
  <si>
    <t>SelfMisc-BrahmanPrasadamParkSLVBanashankariTempleNaturals-AtNaturalsIcecream-SnowBite-RajaniGPAY-270Rs</t>
  </si>
  <si>
    <t>BrahmanaPrasadam -Banashankari Natural Ice Cream</t>
  </si>
  <si>
    <t>SelfMisc-BrahmanPrasadamParkSLVBanashankariTempleNaturals-TravelBack-OlaCar-PaytmICICI-Lokesh-258Rs</t>
  </si>
  <si>
    <t>SelfExpense-Bills-Electricity-RajaniGPAY-Bescom-2075Rs</t>
  </si>
  <si>
    <t>SelfMisc-VaidikaMandiraMakkalaKoota-ManeToVaidikaMandira-Auto-Ola-NagarajuKM-281Rs</t>
  </si>
  <si>
    <t>MakkalaKoota - Travel to vaidika mandira</t>
  </si>
  <si>
    <t>SelfMisc-VaidikaMandiraMakkalaKoota-Auto-VaidikaMandiraToBrahminCoffeeBar-Auto-Manju-PaytmICICI-40Rs</t>
  </si>
  <si>
    <t>MakkalaKoota - Vaidika mandira to brahmin coffee</t>
  </si>
  <si>
    <t>SelfMisc-VaidikaMandiraMakkalaKoota-BrahminCoffeeBar-ShankarNarayanaPrasanna-PaytmICICI-130Rs</t>
  </si>
  <si>
    <t>MakkalaKoota - Brahmin coffee bar</t>
  </si>
  <si>
    <t>SelfMisc-VaidikaMandiraMakkalaKoota-BrahminCoffeeBar-ShankarNarayanaPrasanna-PaytmICICI-379Rs</t>
  </si>
  <si>
    <t>SelfMisc-VaidikaMandiraMakkalaKoota-BrahminCoffeeBar-ShankarNarayanaPrasanna-Cash-20Rs</t>
  </si>
  <si>
    <t>SelfMisc-VaidikaMandiraMakkalaKoota-BrahminCoffeeBarToMakkalaKoota-Auto-Cash-30Rs</t>
  </si>
  <si>
    <t>MakkalaKoota - brahmin coffee bar to makkala koota</t>
  </si>
  <si>
    <t>SelfMisc-VaidikaMandiraMakkalaKoota-NandiniNearMakkalaKoota-Paytm-KrishnappaKR-99Rs</t>
  </si>
  <si>
    <t>MakkalaKoota - nandini</t>
  </si>
  <si>
    <t>SelfMisc-VaidikaMandiraMakkalaKoota-Auto-MakkalaKootaParkToKRMarketMetro-Cash-50Rs</t>
  </si>
  <si>
    <t>MakkalaKoota -auto cash</t>
  </si>
  <si>
    <t>SelfMisc-VaidikaMandiraMakkalaKoota-NammaMetro-KRMarketToBaiyyapanahalliMetro-Cash-105Rs</t>
  </si>
  <si>
    <t>MakkalaKoota - namma metro</t>
  </si>
  <si>
    <t>SelfMisc-VaidikaMandiraMakkalaKoota-BaiyyapanhalliToMane-Auto-Cash-50Rs</t>
  </si>
  <si>
    <t>Work-Analysis-PJMXP-IcM-Rjani-Chickpet-RameshCottonMMC-2612Rs</t>
  </si>
  <si>
    <t>RajaniChickpet Clothes</t>
  </si>
  <si>
    <t>Chickpet</t>
  </si>
  <si>
    <t>SelfMisc-PlayWithPrahaladh-Chickpet-RkMewa-3860Rs</t>
  </si>
  <si>
    <t>RajaniChickpet dry fruits</t>
  </si>
  <si>
    <t>SelfMisc-RajaniWentForShoppingLeavingMeAlone-Chickpet-ClothesSimSimNx-3660Rs</t>
  </si>
  <si>
    <t>SelfMisc-ReceiveXpressBeesFirstCry-RajaniChickpet-RajaniGPAY-840Rs</t>
  </si>
  <si>
    <t>RajaniChickpet Firstcry</t>
  </si>
  <si>
    <t>SelfExpense-Bills-Medicine-RajaniGPAY-BrindadeviMedicals-140Rs</t>
  </si>
  <si>
    <t>SelfExpense-Bills-Milk-RajaniGPAY-MahadevanP-100Rs</t>
  </si>
  <si>
    <t>SelfExpense-Bills-Medicine-RajaniGPAY-MotherHood-2200Rs</t>
  </si>
  <si>
    <t>Prahaladh Therapy Motherhood</t>
  </si>
  <si>
    <t>Walk-For10K-Outside-RajpurohitChats-ChandanSingh-Paytm-65Rs</t>
  </si>
  <si>
    <t>Met arun eat chats</t>
  </si>
  <si>
    <t>Walk-For10K-Outside-LakshmaiahNataraj-Paytm-40Rs</t>
  </si>
  <si>
    <t>Ate chat</t>
  </si>
  <si>
    <t>SelfExpense-Travel-Local-RajaniGPAY-ShreeEnterprises-60Rs</t>
  </si>
  <si>
    <t>SelfExpense-Travel-Local-RajaniGPAY-KhatalsabhOlaAuto-150Rs</t>
  </si>
  <si>
    <t>SelfExpense-Bills-Medicine-RajaniGPAY-MotherHood-880Rs</t>
  </si>
  <si>
    <t>SelfExpense-Food-EatOutside-RajaniGPAY-KarthikMithai-60Rs</t>
  </si>
  <si>
    <t>Eat karthik mithai</t>
  </si>
  <si>
    <t>Walk-For10K-Outside-MetArunDivya-ChatSadanandnagar-BhaskarKB-Paytm-30Rs</t>
  </si>
  <si>
    <t>Walk-For10K-Outside-MetArunDivya-Grocery-SriVinayakaProvision-Paytm-230Rs</t>
  </si>
  <si>
    <t>Grocery vinayaka provision store while coming back</t>
  </si>
  <si>
    <t>SelfExpense-Bills-Clothes-RajaniGPAY-FirstCryDigitalAgeRetailPrivate-2808Rs</t>
  </si>
  <si>
    <t>First cry clothes</t>
  </si>
  <si>
    <t>SelfExpense-Bills-Gas-RajaniGPAY-Indane-1106Rs</t>
  </si>
  <si>
    <t>Bills gas</t>
  </si>
  <si>
    <t>SelfMisc-Treat1947RRNagarAnnaAttigeWholeFamily-BaiyyapanahalliMetro-AutoCash-60Rs</t>
  </si>
  <si>
    <t>1947Restuarant - travel to baiyyapanahalli</t>
  </si>
  <si>
    <t>SelfMisc-Treat1947RRNagarAnnaAttigeWholeFamily-NammaMetro-BaiyyapanahalliToRRNagar-Cash-200Rs</t>
  </si>
  <si>
    <t>1947Restuarant - Metro travel</t>
  </si>
  <si>
    <t>SelfMisc-Treat1947RRNagarAnnaAttigeWholeFamily-RRNagarTo1947Restaurant-Auto-Cash-60Rs</t>
  </si>
  <si>
    <t>1947Restuarant - RR Metro to 1947</t>
  </si>
  <si>
    <t>SelfMisc-Treat1947RRNagarAnnaAttigeWholeFamily-EatBuffetAt1947-PaytmICICI-3155Rs</t>
  </si>
  <si>
    <t>1947Restuarant - eat at 1947</t>
  </si>
  <si>
    <t>1947Restuarant</t>
  </si>
  <si>
    <t>SelfMisc-Treat1947RRNagarAnnaAttigeWholeFamily-1947ToRRNagar-Auto-Cash-50Rs</t>
  </si>
  <si>
    <t>1947Restuarant - 1947 to RR metro</t>
  </si>
  <si>
    <t>SelfMisc-Treat1947RRNagarAnnaAttigeWholeFamily-NammaMetro-RRNagarToBaiyyapanahalli-Cash-200Rs</t>
  </si>
  <si>
    <t>SelfMisc-Treat1947RRNagarAnnaAttigeWholeFamily-BaiyyapanhalliToMane-Cash-50Rs</t>
  </si>
  <si>
    <t>SelfExpense-Food-Grocery-RajaniGPAY-MaheshGM-1048Rs</t>
  </si>
  <si>
    <t>Food grocery mahesh</t>
  </si>
  <si>
    <t>SelfExpense-Food-Grocery-RajaniGPAY-MaheshGM-695Rs</t>
  </si>
  <si>
    <t>Daily-MorningActivities-RajaniGPAY-Msuresh-200Rs</t>
  </si>
  <si>
    <t>Work-Meeting-PJMXP-SprintPlanning-RajaniGPAY-Motherhood-880Rs</t>
  </si>
  <si>
    <t>Prahaladh medical motherhood rashika</t>
  </si>
  <si>
    <t>Walk-For10K-Outside-MetArun-ItRainedStoodInFrontOfSendhoorCafe-Paytm-52Rs</t>
  </si>
  <si>
    <t>sendhoor Café arun</t>
  </si>
  <si>
    <t>SelfMisc-NoPower-RajaniGPAY-MRsSameena-210Rs</t>
  </si>
  <si>
    <t>SelfExpense-Bills-Milk-RajaniGPAY-MahadevanP-116Rs</t>
  </si>
  <si>
    <t>SelfExpense-Travel-Local-PaytmICICI-IRCTC-TicketsForTravelOn12thJune-PaytmICICI-403Rs</t>
  </si>
  <si>
    <t>Train travel</t>
  </si>
  <si>
    <t>SelfExpense-Travel-Local-PaytmICICI-IRCTC-TicketsForReturnon15thJune-PaytmICICI-398Rs</t>
  </si>
  <si>
    <t>SelfExpense-Food-Vegetables-PaytmICICI-MaheshStore-210Rs</t>
  </si>
  <si>
    <t>SelfExpense-Bills-Milk-PaytmICICI-MahadevanP-92Rs</t>
  </si>
  <si>
    <t>SelfMisc-LuluMallMantapIcecream-TravelToMotherhood-BaiyyapanahalliToIndiranagar-NammaMetro-Card-15Rs</t>
  </si>
  <si>
    <t>SelfMisc-LuluMallMantapIcecream-Motherhood-RasiyaMadam-RajaniGPAY-Motherhood-880Rs</t>
  </si>
  <si>
    <t>SelfMisc-LuluMallMantapIcecream-MotherhoodToA2B-AdyarAnandBhavan-PaytmICICI-82Rs</t>
  </si>
  <si>
    <t>Motherhood lulu A2B</t>
  </si>
  <si>
    <t>SelfMisc-LuluMallMantapIcecream-MotherhoodToA2B-AdyarAnandBhavan-PaytmICICI-68Rs</t>
  </si>
  <si>
    <t>SelfMisc-LuluMallMantapIcecream-Eat-A2BIndiranagar-ParcelPurchase-PaytmICICI-605Rs</t>
  </si>
  <si>
    <t>SelfMisc-LuluMallMantapIcecream-LuluMall-Purchase-TruckPrahaladhToy-PaytmICICI-139Rs</t>
  </si>
  <si>
    <t>Lulu Truck</t>
  </si>
  <si>
    <t>LuluMall</t>
  </si>
  <si>
    <t>SelfMisc-LuluMallMantapIcecream-LuluMall-Eat-MadOverDonuts-PaytmICICI-310Rs</t>
  </si>
  <si>
    <t>Eat at lulu mall</t>
  </si>
  <si>
    <t>SelfMisc-LuluMallMantapIcecream-LuluMall-EatAtLuluMall-Kamath-PaytmICICI-395Rs</t>
  </si>
  <si>
    <t>SelfMisc-LuluMallMantapIcecream-LuluMallToMantapIceCream-Auto-PaytmICICI-80Rs</t>
  </si>
  <si>
    <t>Auto mantap</t>
  </si>
  <si>
    <t>SelfMisc-LuluMallMantapIcecream-Eat-MantapIceCream-PaytmICICI-440Rs</t>
  </si>
  <si>
    <t>Mantap ice cream</t>
  </si>
  <si>
    <t>Mantap</t>
  </si>
  <si>
    <t>SelfMisc-LuluMallMantapIcecream-Eat-MantapIceCream-RajaniGPAY-60Rs</t>
  </si>
  <si>
    <t>Daily-Drink-Morning-Coffee-IndaneGas-RajaniGPAY-1106Rs</t>
  </si>
  <si>
    <t>bills gas</t>
  </si>
  <si>
    <t>SelfExpense-Bills-Clothes-Amazon-RajaniGPAY-2751Rs</t>
  </si>
  <si>
    <t>bills clothes</t>
  </si>
  <si>
    <t>SelfMisc-VenkateshwaraTemple-WalkAuto-TowardsBaiyyapanahalliMetro-Cash-40Rs</t>
  </si>
  <si>
    <t>Venkateshwara</t>
  </si>
  <si>
    <t>SelfMisc-VenkateshwaraTemple-Travel-BaiyyapanahalliToUlsoor-NammaMetro-Cash-45Rs</t>
  </si>
  <si>
    <t>SelfMisc-VenkateshwaraTemple-Travel-VenkateshwaraToUdupiPark-PaytmICICI-Muniraju-Auto-100Rs</t>
  </si>
  <si>
    <t>SelfMisc-VenkateshwaraTemple-Food-Eat-UdupiPark-PaytmICICI-ShreeVinayakaEnte-854Rs</t>
  </si>
  <si>
    <t>Udupi park</t>
  </si>
  <si>
    <t>SelfMisc-VenkateshwaraTemple-Travel-UdupiParkToMane-Auto-Cash-100Rs</t>
  </si>
  <si>
    <t>Udupi park to mane</t>
  </si>
  <si>
    <t>SelfExpense-Bills-Milk-RajaniGPAY-MahadevanP-26Rs</t>
  </si>
  <si>
    <t>Walk-For10K-Outside-WithArun-AteMasalaPuri-PaytmICICI-ShivaKumarSwa-60Rs</t>
  </si>
  <si>
    <t>Eat masala puri</t>
  </si>
  <si>
    <t>SelfExpense-Bills-Grocery-RajaniGPAY-VikramKumar-150Rs</t>
  </si>
  <si>
    <t>VikramKumar</t>
  </si>
  <si>
    <t>SelfExpense-Bills-Grocery-RajaniGPAY-Sunayanas-470Rs</t>
  </si>
  <si>
    <t>Sunayanas</t>
  </si>
  <si>
    <t>SelfExpense-Bills-Grocery-RajaniGPAY-Sunayanas-50Rs</t>
  </si>
  <si>
    <t>SelfExpense-Bills-Grocery-RajaniGPAY-AjayPasha-70Rs</t>
  </si>
  <si>
    <t>AjayPasha</t>
  </si>
  <si>
    <t>SelfExpense-Food-Grocery-RajaniGPAY-GMMahesha-930Rs</t>
  </si>
  <si>
    <t>SelfMisc-BrahmanaPrasadamGoodBreakfastParcel-NammaMetro-MetroCard-43Rs</t>
  </si>
  <si>
    <t>Travel to brahmana prasadam metro</t>
  </si>
  <si>
    <t>SelfMisc-BrahmanaPrasadamGoodBreakfastParcel-RVRoadToSLV-Auto-Cash-70Rs</t>
  </si>
  <si>
    <t>SelfMisc-BrahmanaPrasadamGoodBreakfastParcel-BrahmanaPrasadam-ManjulaDS-PaytmICICI-1400Rs</t>
  </si>
  <si>
    <t>Eat at brahmana prasadam</t>
  </si>
  <si>
    <t>SelfMisc-BrahmanaPrasadamGoodBreakfastParcel-Eat-SLVCoffeeBar-KSrinivasBhat-PaytmICICI-223Rs</t>
  </si>
  <si>
    <t>Eat at slv bar</t>
  </si>
  <si>
    <t>SelfMisc-BrahmanaPrasadamGoodBreakfastParcel-OlaSLVToBanashankari-PaytmICICI-101Rs</t>
  </si>
  <si>
    <t>Banashankari metro from slv</t>
  </si>
  <si>
    <t>SelfExpense-Bills-Clothes-RajaniGPAY-Amazon-2187Rs</t>
  </si>
  <si>
    <t>SelfMisc-Travel-NagendraDropPrahaladhGarodiaToSchool-Cash-200Rs</t>
  </si>
  <si>
    <t>Prahaldh school</t>
  </si>
  <si>
    <t>SelfMisc-Travel-RajaniPickupPrahaladhGarodiaReturnToHome-Cash-200Rs</t>
  </si>
  <si>
    <t>Walk-For10K-Outside-BaiyyapanhalliMetroPanipuri-PaytmICICI-Venkateshwara-PaytmICICI-60Rs</t>
  </si>
  <si>
    <t>Eat chat</t>
  </si>
  <si>
    <t>SelfMisc-Travel-NagendraDropPrahaladhGarodiaToSchool-OlaAuto-RamyaMs-PaytmICICI-62Rs</t>
  </si>
  <si>
    <t>SelfMisc-Travel-NagendraDropPrahaladhGarodiaToSchool-NagendraReturnByBus-Cash-15Rs</t>
  </si>
  <si>
    <t>SelfMisc-Travel-NagendraPickupPrahaladhGarodiaReturnToHome-Cash-200Rs</t>
  </si>
  <si>
    <t>SelfMisc-Travel-NagendraDropPrahaladhGarodiaToSchool-OlaAuto-GopalMobiles-PaytmICICI-62Rs</t>
  </si>
  <si>
    <t>SelfExpense-Food-EatOutside-PaytmICICI-Muniraju-95Rs</t>
  </si>
  <si>
    <t>Biscuits coming back from prahaldh school</t>
  </si>
  <si>
    <t>SelfExpense-Bills-Milk-PaytmICICI-MahadevanP-162Rs</t>
  </si>
  <si>
    <t>SelfMisc-MotherhoodKaduMalleshwaraSaiRamChats-ManeToMotherhood-Ola-Auto-PaytmICICI-97Rs</t>
  </si>
  <si>
    <t>MotherhoodMalleshwaram - Mane to motherhood</t>
  </si>
  <si>
    <t>SelfMisc-MotherhoodKaduMalleshwaraSaiRamChats-Prahaladh-Motherhood-RajaniGPAY-880Rs</t>
  </si>
  <si>
    <t>MotherhoodMalleshwaram - Prahaldh motherhood rashika</t>
  </si>
  <si>
    <t>SelfMisc-MotherhoodKaduMalleshwaraSaiRamChats-Eat-JamunCoffeeSamosa-A2B-PaytmICICI-215Rs</t>
  </si>
  <si>
    <t>MotherhoodMalleshwaram - A2B eat</t>
  </si>
  <si>
    <t>SelfMisc-MotherhoodKaduMalleshwaraSaiRamChats-Eat-A2B-JangiriChakli-PaytmICICI-149Rs</t>
  </si>
  <si>
    <t>SelfMisc-MotherhoodKaduMalleshwaraSaiRamChats-Eat-A2B-Water-PaytmICICI-40Rs</t>
  </si>
  <si>
    <t>SelfMisc-MotherhoodKaduMalleshwaraSaiRamChats-Travel-IndiranagarToSrirampura-NammaMetro-PaytmICICI-90Rs</t>
  </si>
  <si>
    <t>MotherhoodMalleshwaram - namma metro travel to sri ram pura</t>
  </si>
  <si>
    <t>SelfMisc-MotherhoodKaduMalleshwaraSaiRamChats-Travel-SrirampuraMetroToKaduMallikarjuna-Auto-Cash50Rs</t>
  </si>
  <si>
    <t>MotherhoodMalleshwaram - sri ram pura to kadu mallikarjuna</t>
  </si>
  <si>
    <t>SelfMisc-MotherhoodKaduMalleshwaraSaiRamChats-Eat-SaiRamChats-RajaniGPAY-140Rs</t>
  </si>
  <si>
    <t>MotherhoodMalleshwaram - Sri ram chats</t>
  </si>
  <si>
    <t>SriRamChats</t>
  </si>
  <si>
    <t>SelfMisc-MotherhoodKaduMalleshwaraSaiRamChats-Eat-SaiRamChats-RajaniGPAY-90Rs</t>
  </si>
  <si>
    <t>SelfMisc-MotherhoodKaduMalleshwaraSaiRamChats-Eat-Paakashaala-IdlyDosaManagoJuiceWater-Cash-265Rs</t>
  </si>
  <si>
    <t>MotherhoodMalleshwaram - pakashaala</t>
  </si>
  <si>
    <t>SelfMisc-MotherhoodKaduMalleshwaraSaiRamChats-TravelBack-PakashalaToMane-OlaCar-PaytmICICI-266Rs</t>
  </si>
  <si>
    <t>MotherhoodMalleshwaram - pakashaala to mane</t>
  </si>
  <si>
    <t>SelfExpense-Bills-Clothes-PayU-RajaniGPAY-1296Rs</t>
  </si>
  <si>
    <t>Rajnai clothes of prahaladh</t>
  </si>
  <si>
    <t>PayU</t>
  </si>
  <si>
    <t>SelfTravel-SuryanarayanShaniTempleDomlur-ToBaiyyapanahalli-AttigeAuto-Cash-50Rs</t>
  </si>
  <si>
    <t>SuryanarayanShaniTempleDomlur - To namma metro, we got auto which attige gave at jalvayu towers back gate</t>
  </si>
  <si>
    <t>SelfTravel-SuryanarayanShaniTempleDomlur-ToIndiranagar-NammaMetro-Cash-45Rs</t>
  </si>
  <si>
    <t>SuryanarayanShaniTempleDomlur -metro travel baiyyapanahlli to indiranagar . 3 tickets including prahaaldh.</t>
  </si>
  <si>
    <t>SelfTravel-SuryanarayanShaniTempleDomlur-IndiranagarToSuryanarayanTemple-Auto-Fedwin-RajaniGPAY-100Rs</t>
  </si>
  <si>
    <t>SuryanarayanShaniTempleDomlur - Got auto from indiranagar . Good that we got this auto. Map would have taken us to front of temple which was locked. This auto guy knew</t>
  </si>
  <si>
    <t>SelfTravel-SuryanarayanShaniTempleDomlur-SuryanarayanToShaniTemple-Auto-RajaniGPAY-50Rs</t>
  </si>
  <si>
    <t>SuryanarayanShaniTempleDomlur - Walk a little bit and travel from suryanarayan to shani temple. Auto running auto</t>
  </si>
  <si>
    <t>SelfTravel-SuryanarayanShaniTempleDomlur-DomlurToTruffles-OlaCar-Sharanappa-PaytmICICI-108Rs</t>
  </si>
  <si>
    <t>SuryanarayanShaniTempleDomlur - Travel from shani temple to truffles but did not get any thing to eat</t>
  </si>
  <si>
    <t>SelfTravel-SuryanarayanShaniTempleDomlur-TrufflesToMane-OlaCar-AnanthKumar-PaytmICICI-108Rs</t>
  </si>
  <si>
    <t>SuryanarayanShaniTempleDomlur - dominos bsy punjab food busy truffles busy</t>
  </si>
  <si>
    <t>Walk-For10K-Outside-EatChatBhelpuri-Chinnaswamy-PaytmICICI-40Rs</t>
  </si>
  <si>
    <t>While walking ate bhel puri in front of sendhoor café park chinna swamy</t>
  </si>
  <si>
    <t>Nagendra bring prahaladh from school afternoon</t>
  </si>
  <si>
    <t>SelfExpense-Food-Grocery-RajaniGPAY-ShreeEnterprises-100Rs</t>
  </si>
  <si>
    <t>Shree</t>
  </si>
  <si>
    <t>SelfExpense-Food-Grocery-RajaniGPAY-ShreeEnterprises-270Rs</t>
  </si>
  <si>
    <t>Walk-For10K-Outside-MetArun-SendhoorCafe-KumarM-28Rs</t>
  </si>
  <si>
    <t>Walk-For10K-Outside-MetArun-SendhoorCafe-KumarM-26Rs</t>
  </si>
  <si>
    <t>SelfExpense-Bills-Rent-PaytmICICI-ArunGulmohar-11000Rs</t>
  </si>
  <si>
    <t>Rent June</t>
  </si>
  <si>
    <t>SelfExpense-Bills-Electricity-PaytmICICI-ArunGulmohar-110Rs</t>
  </si>
  <si>
    <t>Gulmohar electircity</t>
  </si>
  <si>
    <t>Work-Meeting-PJMXP-DPSMonitoringQuestionaire-RajaniGPAY-Reshma-45Rs</t>
  </si>
  <si>
    <t>SelfMisc-Travel-NagendraPickupPrahaladhGarodiaReturnToHome-UdayKumarG-PaytmICICI-150Rs</t>
  </si>
  <si>
    <t>SelfExpense-Food-EatOutside-A2BSweets-RajaniGPAY-252Rs</t>
  </si>
  <si>
    <t>Eat at A2B Sweets</t>
  </si>
  <si>
    <t>SelfTravel-BrahminsCafeWalkAlone-Forward-BaiyyapanahalliToKRMarket-NammaMetro-Card-34Rs</t>
  </si>
  <si>
    <t>BrahminsCafeWalkAlone - Travel Baiyyapanahalli to KR market</t>
  </si>
  <si>
    <t>SelfTravel-BrahminsCafeWalkAlone-Travel-MakkalaKootaToNirmalaStore-Bus-Cash-15Rs</t>
  </si>
  <si>
    <t>BrahminsCafeWalkAlone - Travel KR market to nirmala store</t>
  </si>
  <si>
    <t>SelfTravel-BrahminsCafeWalkAlone-Eat-BrahminsCafe-KhaaliDosaBondaSoupKesariBath-Cash220Rs</t>
  </si>
  <si>
    <t>BrahminsCafeWalkAlone - eat at brahmin café</t>
  </si>
  <si>
    <t>BrahminsCafe</t>
  </si>
  <si>
    <t>SelfTravel-BrahminsCafeWalkAlone-Eat-BrahminsCafe-BhelCorner-Cash-50Rs</t>
  </si>
  <si>
    <t>BrahminsCafeWalkAlone - eat a bhel corner next to brahmins café</t>
  </si>
  <si>
    <t>SelfTravel-BrahminsCafeWalkAlone-Return-NationalCollegeToBaiyyapanahalli-NammaMetro-Card-34Rs</t>
  </si>
  <si>
    <t>BrahminsCafeWalkAlone - national college to baiyyapanahalli metro</t>
  </si>
  <si>
    <t>SelfExpense-Food-Grocery-RajaniGPAY-Mahesh-700Rs</t>
  </si>
  <si>
    <t>SelfMisc-Food-Misc-RajaniGPAY-RKNursery-Tulsi-120Rs</t>
  </si>
  <si>
    <t>Rajani bought tulsi RK Nursery</t>
  </si>
  <si>
    <t>RKNursery</t>
  </si>
  <si>
    <t>SelfExpense-Medicines-Bills-RajaniGPAY-CloveDental-BharathPe-4750Rs</t>
  </si>
  <si>
    <t>rajajni clove dental</t>
  </si>
  <si>
    <t>CloveDental</t>
  </si>
  <si>
    <t>SelfMisc-Travel-NagendraPickupPrahaladhGarodiaReturnToHome-RajaniGPAY-PotsAndPansInternational-370Rs</t>
  </si>
  <si>
    <t>rajani vessels</t>
  </si>
  <si>
    <t>PotsAndPan</t>
  </si>
  <si>
    <t>SelfMisc-Travel-NagendraPickupPrahaladhGarodiaReturnToHome-RajaniGPAY-CellPlanet-480Rs</t>
  </si>
  <si>
    <t>rajani phone repair</t>
  </si>
  <si>
    <t>CellPlanet</t>
  </si>
  <si>
    <t>SelfExpense-Bills-TV-Hotstar-Paytm-1500Rs</t>
  </si>
  <si>
    <t>Hotstar subscription</t>
  </si>
  <si>
    <t>TV-Hotstar-IndVAus-WTCFinal-IndiaChoseToBowlGotThrashed-PrabhakarP-100Rs</t>
  </si>
  <si>
    <t>Rajani travel</t>
  </si>
  <si>
    <t>Walk-For10K-Outside-FellWhileTakingRajaniCall-ChatsChandanSingh-Paytm-60Rs</t>
  </si>
  <si>
    <t>SelfMisc-Grocery-AmazonIndia-RajaniGPAY-689Rs</t>
  </si>
  <si>
    <t>Grocery at amazon</t>
  </si>
  <si>
    <t>SelfMisc-Grocery-VenkataRamudu-RajaniGPAY-62Rs</t>
  </si>
  <si>
    <t>SelfMisc-Grocery-SriVinayakaProvisionStore-RajaniGPAY-240Rs</t>
  </si>
  <si>
    <t>SelfTravel-MGRoadOnePlusService-EatAt-Paakashaala-Cash-215Rs</t>
  </si>
  <si>
    <t>MGRoadOnePlus</t>
  </si>
  <si>
    <t>SelfTravel-MGRoadOnePlusService-CleanMobile-Return-MGRoadToBaiyyapanahalli-NammaMetro-Card-19Rs</t>
  </si>
  <si>
    <t>MGRoadOnePlus - Travel back to mane</t>
  </si>
  <si>
    <t>SelfExpense-Food-Grocery-RajaniGPAY-MaheshGM-1299Rs</t>
  </si>
  <si>
    <t>SelfExpense-Bills-Medicine-RajaniGPAY-BharathPeCloveDental-8782Rs</t>
  </si>
  <si>
    <t>SelfExpense-Food-Grocery-RajaniGPAY-MKRetail-1336Rs</t>
  </si>
  <si>
    <t>food grocery mk retail</t>
  </si>
  <si>
    <t>MKRetail</t>
  </si>
  <si>
    <t>Walk-For10K-Outside-BroughtMedicinesForRajani-BrindadeviMedicals-PaytmICICI-138Rs</t>
  </si>
  <si>
    <t>SelfTravel-PrahaladhOrientation-Travel-ManeToGarodiaSchool-RajaniGPAY-Ola-MAboobBasha-62Rs</t>
  </si>
  <si>
    <t>SelfTravel-PrahaladhOrientation-AtGajaananaFruitJuiceCentre-BRGirish-RajaniGPAY-100Rs</t>
  </si>
  <si>
    <t>PrahaladhOrientation - drink juice</t>
  </si>
  <si>
    <t>GaneshFruit</t>
  </si>
  <si>
    <t>SelfTravel-PrahaladhOrientation-TravelBackInAuto-Cash-120Rs</t>
  </si>
  <si>
    <t>PrahaladhOrientation - ola auto back</t>
  </si>
  <si>
    <t>SelfExpense-Food-EatOutside-RajaniGPAY-KarthikMithai-501Rs</t>
  </si>
  <si>
    <t>Karthik mithai</t>
  </si>
  <si>
    <t>SelfMisc-ExideBatteryRepair-Cash-250Rs</t>
  </si>
  <si>
    <t>Battery repair</t>
  </si>
  <si>
    <t>Exide</t>
  </si>
  <si>
    <t>Walk-For10K-MetArun-SendhoorCafe-PaytmICICI-43Rs</t>
  </si>
  <si>
    <t>Walk-For10K-MetArun-PradeepUR-NandiniGhee-PaytmICICI-325Rs</t>
  </si>
  <si>
    <t>Nandhini ghee in krishnain palya kerala store pradeep u r</t>
  </si>
  <si>
    <t>Walk-For10K-MetArun-ANarayanSwamy-SAPStore-PaytmICICI-125Rs</t>
  </si>
  <si>
    <t>SAP store purchase surf liquid for washing machine</t>
  </si>
  <si>
    <t>Walk-For10K-MetArun-FanRepair-Ajmeer-PaytmICICI-100Rs</t>
  </si>
  <si>
    <t>Fan reapir on same day wonder ful day walking nandhini sap store</t>
  </si>
  <si>
    <t>SelfTravel-ArunLalbhagWalkNMHEat-MetroTravel-BaiyyapanahalliToJayanagar-MetroCard-37Rs</t>
  </si>
  <si>
    <t>ArunLalbhagWalkNMHEat - Travel from baiyyapanahalli to lalbhag</t>
  </si>
  <si>
    <t>SelfTravel-ArunLalbhagWalkNMHEat-LalbhagToNMH-Auto-Cash-20Rs</t>
  </si>
  <si>
    <t>ArunLalbhagWalkNMHEat - lalbhag to NMH auto</t>
  </si>
  <si>
    <t>SelfTravel-ArunLalbhagWalkNMHEat-NMHEat-PaytmICICI-171Rs</t>
  </si>
  <si>
    <t>ArunLalbhagWalkNMHEat - Eat at NMH</t>
  </si>
  <si>
    <t>SelfTravel-ArunLalbhagWalkNMHEat-NMHEat-PaytmICICI-132Rs</t>
  </si>
  <si>
    <t>ArunLalbhagWalkNMHEat - Eat at NMH along with arun lalbhag walk</t>
  </si>
  <si>
    <t>SelfTravel-ArunLalbhagWalkNMHEat-MetroTravel-NationalCollegeToBaiyyapanahalli-MetroCard-34Rs</t>
  </si>
  <si>
    <t>ArunLalbhagWalkNMHEat - national college to baiyyapanahalli metro ride</t>
  </si>
  <si>
    <t>SelfExpense-Bills-Medicines-RajaniGPAY-ShivaKumarGDayCare-22000Rs</t>
  </si>
  <si>
    <t>Appa daycare</t>
  </si>
  <si>
    <t>SelfMisc-Travel-NagendraPrahaladhGarodia-MahadevanP-PaytmICICI-70Rs</t>
  </si>
  <si>
    <t>SelfMisc-Travel-NagendraPrahaladhGarodia-Total-Cash-400Rs</t>
  </si>
  <si>
    <t>Travel-BNGToHyd-KSRToKacheguda-Train-PaytmICICI-KushvantMohanRathore-IRCTCBangaloreStation-60Rs</t>
  </si>
  <si>
    <t>NagendraToHyderabad - Eat at KST</t>
  </si>
  <si>
    <t>Travel-BNGToHyd-KSRToKacheguda-Train-PaytmICICI-KushvantMohanRathore-IRCTCBangaloreStation-90Rs</t>
  </si>
  <si>
    <t>SelfMisc-Travel-KachegudaToGulmohar-Bus-Cash-40Rs</t>
  </si>
  <si>
    <t>SelfExpense-Bills-Milk-RajaniGPAY-MahadevanP-66Rs</t>
  </si>
  <si>
    <t>SelfMisc-TravelToOffice-Bus-Cash-BothCombined-40Rs</t>
  </si>
  <si>
    <t>NagendraAtHyderabad - Travel from Gulmohar to Office</t>
  </si>
  <si>
    <t>Daily-Lunch-Eat-HungerBox-B2PavBhajiChapathi-FoodEat-MayurAgroFresh-RajaniGPAY-1780Rs</t>
  </si>
  <si>
    <t>Mayur</t>
  </si>
  <si>
    <t>SelfMisc-Travel-OfficeToGulmohar-OfficeShuttle8A-BESCOM-RajaniGPAY-1757Rs</t>
  </si>
  <si>
    <t>SelfMisc-Travel-OfficeToGulmohar-OfficeShuttle8A-BESCOM-RajaniGPAY-3179Rs</t>
  </si>
  <si>
    <t>SelfMisc-BringWater-Banana-Cash-70Rs</t>
  </si>
  <si>
    <t>NagendraAtHyderabad - water banana</t>
  </si>
  <si>
    <t>Gulmohar</t>
  </si>
  <si>
    <t>SelfMisc-Travel-GulmoharToOffice-OfficeShuttle8A-RajaniGPAY-IndaneGas-1106Rs</t>
  </si>
  <si>
    <t>Rajani indane june</t>
  </si>
  <si>
    <t>SelfExpense-Travel-Local-PaytmICICI-IRCTC-TicketsForTravelOn3rdJuly-PaytmICICI-403Rs</t>
  </si>
  <si>
    <t>Ticket booking</t>
  </si>
  <si>
    <t>SelfExpense-Travel-Local-PaytmICICI-IRCTC-TicketsForTravelOn6thJuly-PaytmICICI-398Rs</t>
  </si>
  <si>
    <t>SelfExpense-Travel-Local-PaytmICICI-IRCTC-TicketsForTravelOn10thJuly-PaytmICICI-398Rs</t>
  </si>
  <si>
    <t>SelfExpense-Travel-Local-PaytmICICI-IRCTC-TicketsForTravelOn14thJuly-PaytmICICI-794Rs</t>
  </si>
  <si>
    <t>SelfExpense-Food-EatOutside-Paytm-SRHospitality-96Rs</t>
  </si>
  <si>
    <t>NagendraAtHyderabad - Eat at udupi upahar</t>
  </si>
  <si>
    <t>Work-Settle-MaheshGift-ToAkshitha-PaytmICICI-500Rs</t>
  </si>
  <si>
    <t>NagendraAtHyderabad - mahesh gift</t>
  </si>
  <si>
    <t>SelfExpense-Bills-Medicine-RajaniGPAY-CloveDental-15980Rs</t>
  </si>
  <si>
    <t>clove medical</t>
  </si>
  <si>
    <t>SelfMisc-TravelToKacheguda-MicrosoftToRaidurg-CompanyCabTransport-Paytm-HydMetro-500Rs</t>
  </si>
  <si>
    <t>NagendraAtHyderabad - return back to bangaloe</t>
  </si>
  <si>
    <t>SelfMisc-TravelToKacheguda-Bus-AtMGBSStation-CardRecharge--Tom0331-PaytmICICI-50Rs</t>
  </si>
  <si>
    <t>NagendraAtHyderabad - raidurg to ameerpet</t>
  </si>
  <si>
    <t>SelfMisc-TravelToKacheguda-AmeerpetToMGBS-MGBSKanakatiVenkatesh-Paytm-90Rs</t>
  </si>
  <si>
    <t>NagendraAtHyderabad - purchase eat at mgbs</t>
  </si>
  <si>
    <t>SelfMisc-TravelToKacheguda-Bus-MGBSToKacheguda-Cash-20Rs</t>
  </si>
  <si>
    <t>SelfMisc-AtKachegudaStation-Eat-ChitrannaVada-Paytm-60Rs</t>
  </si>
  <si>
    <t>NagendraAtHyderabad - eat at irctc kacheguda</t>
  </si>
  <si>
    <t>SelfMisc-AtKachegudaStation-Eat-Maaza-Paytm-42Rs</t>
  </si>
  <si>
    <t>NagendraAtHyderabad - IRCTC</t>
  </si>
  <si>
    <t>SelfMisc-AtKachegudaStation-Eat-Coffee-Cash-10Rs</t>
  </si>
  <si>
    <t>NagendraAtHyderabad - coffee kacheguda</t>
  </si>
  <si>
    <t>SelfMisc-Travel-ChannasandraBrigeToMane-Ola-Auto-PaytmICICI-58Rs</t>
  </si>
  <si>
    <t>NagendraAtHyderabad - return channasandra to mane atuo</t>
  </si>
  <si>
    <t>SelfMisc-Travel-NagendraDropPrahaladhGarodiaToSchool-OlaAuto-Shiva-Cash-62Rs</t>
  </si>
  <si>
    <t>SelfTravel-PrasadNoveltiesRajaniBirthday-Travel-NammaMetro-BaiyyapanahalliToCentralCollege-Cash-90Rs</t>
  </si>
  <si>
    <t>RajaniBirthday - Travel to central college</t>
  </si>
  <si>
    <t>SelfTravel-PrasadNoveltiesRajaniBirthday-Eat-JasakiDevi-PrahaladhToy-PaytmICICI-70Rs</t>
  </si>
  <si>
    <t>RajaniBirthday - prahaladh today</t>
  </si>
  <si>
    <t>SelfTravel-PrasadNoveltiesRajaniBirthday-Eat-SurendraKumarDharewa-PrahaladhToy-PaytmICICI-250Rs</t>
  </si>
  <si>
    <t>RajaniBirthday - prahdaldh tod</t>
  </si>
  <si>
    <t>SelfTravel-PrasadNoveltiesRajaniBirthday-PrasadNovelties-CheckJewellery-RajaniGPAY-10042Rs</t>
  </si>
  <si>
    <t>RajaniBirthday - prasad novelties jewellery</t>
  </si>
  <si>
    <t>PrasadNovelties</t>
  </si>
  <si>
    <t>SelfTravel-PrasadNoveltiesRajaniBirthday-Eat-SriVasaviCondiments-Paytm-530Rs</t>
  </si>
  <si>
    <t>RajaniBirthday - eat vasavi condiments</t>
  </si>
  <si>
    <t>VasaviCondi</t>
  </si>
  <si>
    <t>SelfTravel-PrasadNoveltiesRajaniBirthday-Eat-AkshayEnterprises-PrahaladhKercheif-PaytmICICI-405Rs</t>
  </si>
  <si>
    <t>RajaniBirthday - clothes kerchief</t>
  </si>
  <si>
    <t>Akshay</t>
  </si>
  <si>
    <t>SelfTravel-PrasadNoveltiesRajaniBirthday-NammaMetro-Travel-ChickpetToLalbhag-Cash-45Rs</t>
  </si>
  <si>
    <t>RajaniBirthday - travel from chickpet to lalbhag</t>
  </si>
  <si>
    <t>SelfTravel-PrasadNoveltiesRajaniBirthday-Travel-LalbhagToUtsav-Auto-Cash-80Rs</t>
  </si>
  <si>
    <t>RajaniBirthday - Travel from lalbhag metro to utsav</t>
  </si>
  <si>
    <t>SelfTravel-PrasadNoveltiesRajaniBirthday-Eat-UtsavVegRestuarant-Outside-Paytm-509Rs</t>
  </si>
  <si>
    <t>RajaniBirthday - Eat at utsav veg restaurant not good</t>
  </si>
  <si>
    <t>Utsav</t>
  </si>
  <si>
    <t>SelfTravel-PrasadNoveltiesRajaniBirthday-Travel-OlaCar-BasavanagudiToMane-PaytmICICI-381Rs</t>
  </si>
  <si>
    <t>RajaniBirthday - Return to home from basavanagudi</t>
  </si>
  <si>
    <t>SelfExpense-Travel-Local-RajaniGPAY-Ola-VijayKumarBB-88Rs</t>
  </si>
  <si>
    <t>Ola travel to motherhood</t>
  </si>
  <si>
    <t>SelfExpense-Food-EatOutside-RajaniGPAY-Reshma-45Rs</t>
  </si>
  <si>
    <t>SelfExpense-Food-EatOutside-RajaniGPAY-AshaSweetCenter-KajuKatli-270Rs</t>
  </si>
  <si>
    <t>SelfTravel-LalbhagMaavuMelaBrahminCafe-ManeToBaiyyapanahalli-Cash-Auto-30Rs</t>
  </si>
  <si>
    <t>Nagendra mane to baiyyapanahalli</t>
  </si>
  <si>
    <t>SelfTravel-LalbhagMaavuMelaBrahminCafe-NammaMetro-MetroTravel-Cash-114Rs</t>
  </si>
  <si>
    <t>MaavuMela - Travel to lalbhag</t>
  </si>
  <si>
    <t>SelfTravel-LalbhagMaavuMelaBrahminCafe-WalkInsideLalbhag-Entrance-Cash-60Rs</t>
  </si>
  <si>
    <t>MaavuMela - purchase maavu mela jackfruit</t>
  </si>
  <si>
    <t>SelfTravel-LalbhagMaavuMelaBrahminCafe-WalkInsideLalbhag-PrahaladhToys-Cash-50Rs</t>
  </si>
  <si>
    <t>SelfTravel-LalbhagMaavuMelaBrahminCafe-InLalbhag-NeeRawSrikanthK-BVSunil-Paytm-100Rs</t>
  </si>
  <si>
    <t>SelfTravel-LalbhagMaavuMelaBrahminCafe-InLalbhag-NeraleHannu-BVSunil-PaytmICICI-100Rs</t>
  </si>
  <si>
    <t>SelfTravel-LalbhagMaavuMelaBrahminCafe-InLalbhag-DrinkMango-ManasaNandhiniParlour-PaytmICICI-50Rs</t>
  </si>
  <si>
    <t>SelfTravel-LalbhagMaavuMelaBrahminCafe-InLalbhag-Jackfruit-VenkatrajuSG-Cash-100Rs</t>
  </si>
  <si>
    <t>MaavuMela - purchase maavi mela jackfruit</t>
  </si>
  <si>
    <t>SelfTravel-LalbhagMaavuMelaBrahminCafe-InLalbhag-Mangoes-SVRMangoes-RajaniGPAY-510Rs</t>
  </si>
  <si>
    <t>SelfTravel-LalbhagMaavuMelaBrahminCafe-InLalbhag-Jackfruit-VenkatrajuSG-PaytmICICI-Twoentries-100And50-150Rs</t>
  </si>
  <si>
    <t>SelfTravel-LalbhagMaavuMelaBrahminCafe-InLalbhag-BhelPuri-DeepakN-Paytm-100Rs</t>
  </si>
  <si>
    <t>MaavuMela - inside lalbhag eat</t>
  </si>
  <si>
    <t>SelfTravel-LalbhagMaavuMelaBrahminCafe-Walk-Lalbhag-RajaniGPAY-SreenivasM-100Rs</t>
  </si>
  <si>
    <t>SelfTravel-LalbhagMaavuMelaBrahminCafe-LalbhagToBrahminCafe-Auto-PattabhiRama-PaytmICICI-80Rs</t>
  </si>
  <si>
    <t>MaavuMela - auto lalbhag to brahmin café</t>
  </si>
  <si>
    <t>SelfTravel-LalbhagMaavuMelaBrahminCafe-BrahminCafe-KhaaliDosaMasalaDosa-AkshayaEnterprises-Paytm-163Rs</t>
  </si>
  <si>
    <t>MaavuMela - Brhamin café eating</t>
  </si>
  <si>
    <t>BrahminCafe</t>
  </si>
  <si>
    <t>SelfTravel-LalbhagMaavuMelaBrahminCafe-BrahminCafe-CoffeeIdlyJaggeryKesariBath-AkshayaEnterprises-Paytm-58Rs</t>
  </si>
  <si>
    <t>SelfTravel-LalbhagMaavuMelaBrahminCafe-BrahminCafe-MasalaDosa-AkshayaEnterprises-Paytm-55Rs</t>
  </si>
  <si>
    <t>SelfTravel-LalbhagMaavuMelaBrahminCafe-BrahminCafeToDeepanjaliNagar-OlaAuto-PaytmICICI-GaneshM-62Rs</t>
  </si>
  <si>
    <t>MaavuMela - Brahmin café to Deepanjalinagar metro</t>
  </si>
  <si>
    <t>SelfTravel-LalbhagMaavuMelaBrahminCafe-DeepanjaliToBaiyyapanahalli-NammaMetro-Travel-PaytmICICI-126Rs</t>
  </si>
  <si>
    <t>MaavuMela - DeepanjaliNagarToBaiyyapanahalli Metro</t>
  </si>
  <si>
    <t>SelfTravel-LalbhagMaavuMelaBrahminCafe-BaiyyapanahalliToMane-Cash-50Rs</t>
  </si>
  <si>
    <t>LalbhagMaavuMelaBrahminCafe - Return baiyyapanhalli to mane</t>
  </si>
  <si>
    <t>SelfExpense-Bills-Entertainment-SonyLIVsubscription-CulverMaxEntertainment-Paytm-999Rs</t>
  </si>
  <si>
    <t>Sony liv entertainment</t>
  </si>
  <si>
    <t>SonyLiv</t>
  </si>
  <si>
    <t>SelfExpense-Bills-Milk-RajaniGPAY-MahadevanP-79Rs</t>
  </si>
  <si>
    <t xml:space="preserve">nagendra prahaladh </t>
  </si>
  <si>
    <t>SelfExpense-Food-Grocery-RajaniGPAY-MaheshStorePrathap-180Rs</t>
  </si>
  <si>
    <t>food mahesh grocery</t>
  </si>
  <si>
    <t>SelfExpense-Food-Grocery-RajaniGPAY-MaheshStorePrathap-1208Rs</t>
  </si>
  <si>
    <t>Walk-For10K-Outside-MetArun-Paneer-VinayakaProvisionStore-125Rs</t>
  </si>
  <si>
    <t>SelfExpense-Food-Grocery-RajaniGPAY-MaheshStorePrathap-195Rs</t>
  </si>
  <si>
    <t>SelfExpense-Bills-Milk-RajaniGPAY-MahadevanP-118Rs</t>
  </si>
  <si>
    <t>SelfMisc-Travel-NagendraPickupPrahaladhGarodiaReturnToHome-BaaleEleRammurthynagar-Ravianna-Cash-30Rs</t>
  </si>
  <si>
    <t>food baale ele oota search and finally got in rammurthynagar</t>
  </si>
  <si>
    <t>BaaleEle</t>
  </si>
  <si>
    <t>Walk-For10K-Outside-MetArun-MedicineBills-Paytm-439Rs</t>
  </si>
  <si>
    <t>Medicine bills while walking</t>
  </si>
  <si>
    <t>MedPlus</t>
  </si>
  <si>
    <t>Walk-For10K-Outside-MetArun-Paytm-SendhoorCafe-52Rs</t>
  </si>
  <si>
    <t>SelfExpense-Bills-Milk-RajaniGPAY-MahadevanP-44Rs</t>
  </si>
  <si>
    <t>SelfExpense-Food-Grocery-RajaniGPAY-SAPStoresVenkatramappaChinnamma-777Rs</t>
  </si>
  <si>
    <t>SAP Stores</t>
  </si>
  <si>
    <t>SelfExpense-Bills-Medicine-RajaniGPAY-MotherhoodClinic-880Rs</t>
  </si>
  <si>
    <t>Motherhood Rajani</t>
  </si>
  <si>
    <t>SelfExpense-Food-EatOutside-RajaniGPAY-ShreeEnterprisesUdupiVaibhava-160Rs</t>
  </si>
  <si>
    <t>Eat udupi vaibhava after motherhood</t>
  </si>
  <si>
    <t>SelfExpense-Food-EatOutside-RajaniGPAY-ShreeEnterprisesUdupiVaibhava-170Rs</t>
  </si>
  <si>
    <t>SelfExpense-Food-EatOutside-RajaniGPAY-ShyamMishraJuiceCentre-70Rs</t>
  </si>
  <si>
    <t>Rajani bringing gift for atte benaka maava</t>
  </si>
  <si>
    <t>ShyamMishra</t>
  </si>
  <si>
    <t>SelfExpense-Food-EatOutside-RajaniGPAY-RajaniAtChickpetForGiftSareeNamkeenGhar-420Rs</t>
  </si>
  <si>
    <t>Rajani chickpet namkeen only rajani alone</t>
  </si>
  <si>
    <t>NamkeenGhar</t>
  </si>
  <si>
    <t>Walk-For10K-Outside-MilkGhee-PaytmICICI-PradeepUR-456Rs</t>
  </si>
  <si>
    <t>Nagendra milk ghee day before function run around</t>
  </si>
  <si>
    <t>Walk-For10K-Outside-Clothes-Chaape-VishnuPrianTextiles-170Rs</t>
  </si>
  <si>
    <t>Nagendra before function bought chaape</t>
  </si>
  <si>
    <t>MAtShop</t>
  </si>
  <si>
    <t>Walk-For10K-Outside-Food-Grocery-D2DRetail-Paytm-652Rs</t>
  </si>
  <si>
    <t>D2DRetail</t>
  </si>
  <si>
    <t>SelfMisc-Function-AmmaShardha-AmmaYearlyPooja-Milk-Paytm-NoorZuberAhmed-90Rs</t>
  </si>
  <si>
    <t>Amma yearly function purchase milk</t>
  </si>
  <si>
    <t>Noor</t>
  </si>
  <si>
    <t>SelfExpense-Bills-Clothes-RajaniGPAY-ManjuFirstCry-1705Rs</t>
  </si>
  <si>
    <t>SelfExpense-Travel-Local-RajaniGPAY-ManjuSBAutoOla-100Rs</t>
  </si>
  <si>
    <t>SelfExpense-Food-EatOutside-RajaniGPAY-ShreeEnterprisesUdupiVaibhava-75Rs</t>
  </si>
  <si>
    <t>Sleep-RajaniGPAY-Ramesha-70Rs</t>
  </si>
  <si>
    <t>Daily-Breakfast-Eat-Chapathi-RajaniGPAY-RameshK-120Rs</t>
  </si>
  <si>
    <t>vegetables</t>
  </si>
  <si>
    <t>Walk-For10K-Outside-BrindaDeviMedicals-PaytmICICI-128Rs</t>
  </si>
  <si>
    <t>Sleep-Milk-MahadevanP-RajaniGPAY-92Rs</t>
  </si>
  <si>
    <t>Walk-For10K-Outside-FoodVegetables-Prathap-RajaniGPAY-1012Rs</t>
  </si>
  <si>
    <t>Walk-For10K-Outside-IndaneGas-RajaniGPAY-1106Rs</t>
  </si>
  <si>
    <t>Bills indane</t>
  </si>
  <si>
    <t>Walk-For10K-Outside-Biscuits-SubhitKTK-PaytmICICI-20Rs</t>
  </si>
  <si>
    <t>Random</t>
  </si>
  <si>
    <t>Sleep-FoodGrocery-SriVinayakaProvisionStore-RajaniGPAY-215Rs</t>
  </si>
  <si>
    <t>Browsing-CloveDental-BahatpeMerchant-RajaniGPAY-14584Rs</t>
  </si>
  <si>
    <t>Browsing-RajaniGPAY-KSFabroCareServices-DressDryCleaning-1014Rs</t>
  </si>
  <si>
    <t>Dry cleaning by rajani after clove</t>
  </si>
  <si>
    <t>DryCleaning</t>
  </si>
  <si>
    <t>Browsing-RajaniGPAY-ReenaDeviWOAkileshKumar-WashingMachine2IFBWashingMachine-920Rs</t>
  </si>
  <si>
    <t>Washing machine</t>
  </si>
  <si>
    <t>Walk-For10K-Outside-BringPrahaladhBackConfusionRajaniBoughtPrahaladh-UniqueBakeNCake-RajaniGPAY-260Rs</t>
  </si>
  <si>
    <t>Walk-For10K-Outside-BringPrahaladhBackConfusionRajaniBoughtPrahaladh-Auto-RajaniGPAY-RajaMudiK-350Rs</t>
  </si>
  <si>
    <t>Travel auto</t>
  </si>
  <si>
    <t>Walk-For10K-Outside-Cash-30Rs</t>
  </si>
  <si>
    <t>Sleep-MahadevanP-RajaniGPAY-92Rs</t>
  </si>
  <si>
    <t>Nagendra prahaladh</t>
  </si>
  <si>
    <t>SelfTravel-RasikaMadamMotherhoodBanashankariGalliKitchen-Water-Mukunda-RajaniGPAY-500Rs</t>
  </si>
  <si>
    <t>GalliKitchen - Water coming when we are at Motherhood all things at once</t>
  </si>
  <si>
    <t>SelfTravel-RasikaMadamMotherhoodBanashankariGalliKitchen-OlaCar-RajaniGPAY-155Rs</t>
  </si>
  <si>
    <t>GalliKitchen - Went to motherhood in car</t>
  </si>
  <si>
    <t>SelfTravel-RasikaMadamMotherhoodBanashankariGalliKitchen-Motherhood-Rasika-RajaniGPAY-880Rs</t>
  </si>
  <si>
    <t>GalliKitchen - Medical bill</t>
  </si>
  <si>
    <t>SelfTravel-RasikaMadamMotherhoodBanashankariGalliKitchen-EatOutside-UdupiVaibhav-ShreeEnterprises-PaytmICICI-170Rs</t>
  </si>
  <si>
    <t>GalliKitchen - Eat at udupi vaibhav it is one day before birthday</t>
  </si>
  <si>
    <t>SelfTravel-RasikaMadamMotherhoodBanashankariGalliKitchen-EatOutside-UdupiVaibhav-ShreeEnterprises-PaytmICICI-40Rs</t>
  </si>
  <si>
    <t>GalliKitchen - udupi vaibhav</t>
  </si>
  <si>
    <t>SelfTravel-RasikaMadamMotherhoodBanashankariGalliKitchen-TravelLocal-MetroRide-IndiranagarToBanashankari-PaytmICICI-126Rs</t>
  </si>
  <si>
    <t>GalliKitchen - Travel to banashankari</t>
  </si>
  <si>
    <t>SelfTravel-RasikaMadamMotherhoodBanashankariGalliKitchen-Jackgruit-Cash-100Rs</t>
  </si>
  <si>
    <t>GalliKitchen - Banashankari jack fruit</t>
  </si>
  <si>
    <t>SelfTravel-RasikaMadamMotherhoodBanashankariGalliKitchen-Auto-BanashankariToSriSaiBarbeque-ChakaliVenkatesh-PaytmICICI-50Rs</t>
  </si>
  <si>
    <t>GalliKitchen - Travel auto to barbeque</t>
  </si>
  <si>
    <t>SelfTravel-RasikaMadamMotherhoodBanashankariGalliKitchen-Balloon-PunaRam-PaytmICICI-40Rs</t>
  </si>
  <si>
    <t>GalliKitchen - balloon near brahaman prasadam</t>
  </si>
  <si>
    <t>PunaRam</t>
  </si>
  <si>
    <t>SelfTravel-RasikaMadamMotherhoodBanashankariGalliKitchen-Nandini-VenkateshSheela-Paytm-15Rs</t>
  </si>
  <si>
    <t>GalliKitchen - nandini brahmana prasadam</t>
  </si>
  <si>
    <t>SelfTravel-RasikaMadamMotherhoodBanashankariGalliKitchen-EatOutside-BhaskarManeHolige-HoligeEatAndParcel-AnithaK-PaytmICICI-450Rs</t>
  </si>
  <si>
    <t xml:space="preserve">GalliKitchen - bhaskar mane holige </t>
  </si>
  <si>
    <t>ManeHolige</t>
  </si>
  <si>
    <t>SelfTravel-RasikaMadamMotherhoodBanashankariGalliKitchen-EatOutside-BhaskarManeHolige-AnithaK-PaytmICICI-55Rs</t>
  </si>
  <si>
    <t>GalliKitchen - bhaskar mane holige both water</t>
  </si>
  <si>
    <t>SelfTravel-RasikaMadamMotherhoodBanashankariGalliKitchen-EatOutside-GalliKitchen-VarunSShetty-Paytm-180Rs</t>
  </si>
  <si>
    <t>GalliKitchen - Eat at galli kitchen</t>
  </si>
  <si>
    <t>GalliKitchen</t>
  </si>
  <si>
    <t>SelfTravel-RasikaMadamMotherhoodBanashankariGalliKitchen-OlaCar-PaytmICICI-GrisihD-413Rs</t>
  </si>
  <si>
    <t>GalliKitchen - Return to home from banashankari</t>
  </si>
  <si>
    <t>SelfMisc-Bills-Local-PrahaladhGarodia-JulyMonth-Cash-8000Rs</t>
  </si>
  <si>
    <t>Prahaladh full month auto cost</t>
  </si>
  <si>
    <t>SelfMisc-Bills-Milk-Milk-JulyMonth-RajaniGPAY-3000Rs</t>
  </si>
  <si>
    <t>July month milk</t>
  </si>
  <si>
    <t>SelfMisc-Travel-Local-PrahaladhGarodia-JulyMonth-Cash-8000Rs</t>
  </si>
  <si>
    <t>SelfTravel-GaaliAanjaneyaVidyarthiBhavanNagendraBirthday-TravelToBaiyyapanahalliMetro-Auto-Cash-30Rs</t>
  </si>
  <si>
    <t>NagendraBirthday - Gaali aanjeneya Travel auto to baiyyapanahalli</t>
  </si>
  <si>
    <t>SelfTravel-GaaliAanjaneyaVidyarthiBhavanNagendraBirthday-NammaMetro-PaytmICICI-126Rs</t>
  </si>
  <si>
    <t>NagendraBirthday - Namma Metro Travel</t>
  </si>
  <si>
    <t>SelfTravel-GaaliAanjaneyaVidyarthiBhavanNagendraBirthday-GaaliAanjaneya-TempleVisit-Auto-Cash-50Rs</t>
  </si>
  <si>
    <t>NagendraBirthday - Metro to gaali aanjaneya</t>
  </si>
  <si>
    <t>SelfTravel-GaaliAanjaneyaVidyarthiBhavanNagendraBirthday-GaaliAanjaneya-PrahaladhToy-WasteMoney-Cash-50Rs</t>
  </si>
  <si>
    <t xml:space="preserve">NagendraBirthday - prahaladh crying got his toy </t>
  </si>
  <si>
    <t>SelfTravel-GaaliAanjaneyaVidyarthiBhavanNagendraBirthday-OlaAuto-GaaliAanjaneyaToVidyarthiBhavan-RajaniGPAY-90Rs</t>
  </si>
  <si>
    <t>NagendraBirthday - - After Gaali Aanjeneya to Vidyarthi bhavan in ola auto</t>
  </si>
  <si>
    <t>SelfTravel-GaaliAanjaneyaVidyarthiBhavanNagendraBirthday-GandhiBazaarNandini-PaytmICICI-125Rs</t>
  </si>
  <si>
    <t>NagendraBirthday - Nanadini peda</t>
  </si>
  <si>
    <t>SelfTravel-GaaliAanjaneyaVidyarthiBhavanNagendraBirthday-GandhiBazaarBakeHouse-Paytm-60Rs</t>
  </si>
  <si>
    <t>NagendraBirthday - BakeHouse cake while waiting for vidyarthi bhavan for Prahaladh</t>
  </si>
  <si>
    <t>SelfTravel-GaaliAanjaneyaVidyarthiBhavanNagendraBirthday-GandhiBazaarFruitShop-PaytmICICI-350Rs</t>
  </si>
  <si>
    <t>NagendraBirthday - Fruits at basavanagudi</t>
  </si>
  <si>
    <t>SelfTravel-GaaliAanjaneyaVidyarthiBhavanNagendraBirthday-GandhiBazaarFlowerShop-PaytmICICI-100Rs</t>
  </si>
  <si>
    <t>NagendraBirthday - Flowers at basavanagudi</t>
  </si>
  <si>
    <t>SelfTravel-GaaliAanjaneyaVidyarthiBhavanNagendraBirthday-Eat-Cash-474Rs</t>
  </si>
  <si>
    <t>NagendraBirthday - Eat At Vidyarthi bhavan</t>
  </si>
  <si>
    <t>SelfTravel-GaaliAanjaneyaVidyarthiBhavanNagendraBirthday-OlaCar-Return-PaytmICICI-372Rs</t>
  </si>
  <si>
    <t>NagendraBirthday - Return in Ola car from ramakrishna ashram to mane</t>
  </si>
  <si>
    <t>SelfMisc-PlayWithPrahaladh-SriVinayakaProvisionStore-RajaniGPAY-54Rs</t>
  </si>
  <si>
    <t>Rajani from vinayaka provision store</t>
  </si>
  <si>
    <t>NagendraToHyderabad - baiyyapanahalli to KSR Station</t>
  </si>
  <si>
    <t>NagendraToHyderabad - Eat at KSR Railway Station</t>
  </si>
  <si>
    <t>NagendraToHyderabad - Travel in bus from Kacheguda to Gulmohar</t>
  </si>
  <si>
    <t>Daily-Japa-AtGulmohar-Nilk-RajaniGPAY-MahadevanP-57Rs</t>
  </si>
  <si>
    <t>SelfExpense-Travel-Local-PaytmICICI-IRCTC-TicketsForTravelOn24thJuly-PaytmICICI-403Rs</t>
  </si>
  <si>
    <t>IRCTC Booking</t>
  </si>
  <si>
    <t>SelfExpense-Travel-Local-PaytmICICI-IRCTC-TicketsForTravelOn27thJuly-PaytmICICI-403Rs</t>
  </si>
  <si>
    <t>SelfExpense-Travel-Local-PaytmICICI-IRCTC-TicketsForTravelOn31stJuly-PaytmICICI-403Rs</t>
  </si>
  <si>
    <t>SelfExpense-Travel-Local-PaytmICICI-IRCTC-TicketsForTravelOn3rdAugust-PaytmICICI-403Rs</t>
  </si>
  <si>
    <t>Work-Meeting-PJMXP-PlaywrightAutomationPrabhat-KannadadaKanda-RajaniGPAY-150Rs</t>
  </si>
  <si>
    <t>food grocery</t>
  </si>
  <si>
    <t>SelfMisc-Travel-OfficeToGulmohar-OfficeShuttle8A-RajaniGPAY-Motherhood-880Rs</t>
  </si>
  <si>
    <t>SelfMisc-Dinner-AtUdupiUpahar-SrHospitality-Paytm-96Rs</t>
  </si>
  <si>
    <t>Work-Analysis-PJMXP-E360-Prathap-FoodGrocery-RajaniGPAY-1214Rs</t>
  </si>
  <si>
    <t>Rajani gpay food grocery prathap mahesh store</t>
  </si>
  <si>
    <t>SelfExpense-PrahaladhToys-PoppyKitLearning-RajaniGPAY-2030Rs</t>
  </si>
  <si>
    <t>SelfExpense-Bills-Milk-RajaniGPAY-MahadevanP-48Rs</t>
  </si>
  <si>
    <t>SelfTravel-TaazaKitchenHyd-TaazaKitchen-PaytmICICI-70Rs</t>
  </si>
  <si>
    <t>NagendraAtHyderabad - Eat at taaza kitchen</t>
  </si>
  <si>
    <t>SelfTravel-TaazaKitchenHyd-TaazaKitchen-PaytmICICI-50Rs</t>
  </si>
  <si>
    <t>SelfTravel-TaazaKitchenHyd-MadhapurPullaReddy-PaytmICICI-722Rs</t>
  </si>
  <si>
    <t>NagendraAtHyderabad - pull reddy sweets might have got bck the money from arun</t>
  </si>
  <si>
    <t>Pullareddy</t>
  </si>
  <si>
    <t>SelfTravel-TaazaKitchenHyd-HydMetro-MadhapurToRaidurg-Cash-15Rs</t>
  </si>
  <si>
    <t>NagendraAtHyderabad - pulla reddy in metro to riadurg</t>
  </si>
  <si>
    <t>SelfTravel-TaazaKitchenHyd-RaidurgToTelecomNagar-Bus-Cash-15Rs</t>
  </si>
  <si>
    <t>NagendraAtHyderabad - Raidurg to telecomnagar</t>
  </si>
  <si>
    <t>SelfTravel-TaazaKitchenHyd-TelecomNagarToGulmoharPark-Bus-Cash-25Rs</t>
  </si>
  <si>
    <t>NagendraAtHyderabad - Telceom nagar to gulmohar</t>
  </si>
  <si>
    <t>SelfExpense-Food-Grocery-RajaniGPAY-MaheshStore-167Rs</t>
  </si>
  <si>
    <t>SelfMisc-EatOutside-SRHospitality-UdupiUpahar-Paytm-109Rs</t>
  </si>
  <si>
    <t>NagendraAtHyderabad - Udupi Upahar</t>
  </si>
  <si>
    <t>SelfMisc-EatOutside-SRHospitality-UdupiUpahar-Paytm-53Rs</t>
  </si>
  <si>
    <t>SelfMisc-EatOutside-SRHospitality-UdupiUpahar-Paytm-96Rs</t>
  </si>
  <si>
    <t>SelfMisc-Travel-TowardsKacheguda-LocalTrain-LingampallyToKacheguda-UTSApp-10Rs</t>
  </si>
  <si>
    <t>NagendraAtHyderabad - nagendra returning via locla trian - big mistake</t>
  </si>
  <si>
    <t>UTSApp</t>
  </si>
  <si>
    <t>SelfExpense-Bills-Medicine-RajaniGPAY-MotherhoodHospital-880Rs</t>
  </si>
  <si>
    <t>Travel-HydToBNG-KachegudaToBangalore-MysoreExpressTrain-Train-SundarLalSahu-PaytmICICI-45Rs</t>
  </si>
  <si>
    <t>NagendraAtHyderabad - return to house</t>
  </si>
  <si>
    <t>SelfMisc-Travel-ChannasandraToMane-NammaYatri-Kvenkatareddy-PaytmICICI-60Rs</t>
  </si>
  <si>
    <t>Channasandra to house in nammayatri</t>
  </si>
  <si>
    <t>NammaYatri</t>
  </si>
  <si>
    <t>SelfMisc-Travel-NagendraPrahaladhGarodia-Auto-Ola-PaytmICICI-RamamurthyL-88Rs</t>
  </si>
  <si>
    <t>Nagendra prahaladh garodiya</t>
  </si>
  <si>
    <t>SelfMisc-Travel-NagendraPrahaladhGarodia-Auto-NammaYatri-PaytmICICI-SanjayKumarPrajapathi-76Rs</t>
  </si>
  <si>
    <t>SelfExpense-Food-Grocery-RajaniGPAY-PrathapMaheshStore-180Rs</t>
  </si>
  <si>
    <t>Sleep-RajaniOla-DabbugottuAnjaneyulu-RajaniGPAY-90Rs</t>
  </si>
  <si>
    <t>rajani ola</t>
  </si>
  <si>
    <t>SelfExpense-Food-Grocery-RajaniGPAY-MKRetail-304Rs</t>
  </si>
  <si>
    <t>food</t>
  </si>
  <si>
    <t>SelfTravel-MotherhoodArogyaAaharaJPNagar-WalkTowardsBaiyyapanahalliMetro-RajaniGPAY-Motherhood-880Rs</t>
  </si>
  <si>
    <t>SelfTravel-MotherhoodArogyaAaharaJPNagar-BaiyyapanahalliToBanashankari-NammaMetro-Cash-90Rs</t>
  </si>
  <si>
    <t>to banashankari from indiranagar</t>
  </si>
  <si>
    <t>SelfTravel-MotherhoodArogyaAaharaJPNagar-BaiyyapanahalliToBanashankari-NammaMetro-MetroCard-43Rs</t>
  </si>
  <si>
    <t>SelfTravel-MotherhoodArogyaAaharaJPNagar-BanashankariToArogyaAahara-NammaYatriAuto-Hanumanthappa-PaytmICICI-50Rs</t>
  </si>
  <si>
    <t>banashankari to arogya aahara auto namma yatri</t>
  </si>
  <si>
    <t>SelfTravel-MotherhoodArogyaAaharaJPNagar-2SouthIndia1NorthIndiaThali-Paytm-KssFastFood-190Rs</t>
  </si>
  <si>
    <t>Eat at arogya aahara thali</t>
  </si>
  <si>
    <t>SelfTravel-MotherhoodArogyaAaharaJPNagar-2SouthIndia1NorthIndiaThali-Paytm-KssFastFood-110Rs</t>
  </si>
  <si>
    <t>SelfTravel-MotherhoodArogyaAaharaJPNagar-ReturnHome-ArogyaAaharaToMane-OlaCar-BharathRaj-PaytmICICI-397Rs</t>
  </si>
  <si>
    <t>return from aarogya aahara to mane via ola car</t>
  </si>
  <si>
    <t>SelfMisc-BringMilk-PradeepUR-NandiniKeralaStore-PaytmICICI-20Rs</t>
  </si>
  <si>
    <t xml:space="preserve">nandini milk from kerala store pradeep ur </t>
  </si>
  <si>
    <t>KeralaStore</t>
  </si>
  <si>
    <t>SelfExpense-Food-Grocery-RajaniGPAY-Bigbasket-2882Rs</t>
  </si>
  <si>
    <t>Daily-Drink-Morning-Coffee-FoodGrocery-Vijayalakshmi-RajaniGPAY-114Rs</t>
  </si>
  <si>
    <t>SelfExpense-Bills-Electricity-RajaniGPAY-FirstFloorBESCOM-2463Rs</t>
  </si>
  <si>
    <t xml:space="preserve">July electricity 2023 2nd floor </t>
  </si>
  <si>
    <t>SelfExpense-Bills-Electricity-RajaniGPAY-GroundFloorBESCOM-1022Rs</t>
  </si>
  <si>
    <t>July electricity 2023 ground floor</t>
  </si>
  <si>
    <t>Travel-BNGToHyd-KSRToKacheguda-Train-Rajani-FoodGrocery-GMMaheshStore-492Rs</t>
  </si>
  <si>
    <t>Travel-BNGToHyd-KSRToKacheguda-Train-Rajani-FoodGrocery-ANarayanSwamy-204Rs</t>
  </si>
  <si>
    <t>NULL</t>
  </si>
  <si>
    <t>SelfMisc-Temple-KashiVishveshwaraTempleKasturiNagar-Return-Ola-PaytmICICI-64Rs</t>
  </si>
  <si>
    <t>Travel kasturinagar</t>
  </si>
  <si>
    <t>SelfMisc-TravelToHyderabad-MetroTrain-MetroCard30Rs</t>
  </si>
  <si>
    <t>Travel to hyderabad metro travel</t>
  </si>
  <si>
    <t>Travel-BNGToHyd-KSRToKacheguda-Train-Lokesh-Paytm-60Rs</t>
  </si>
  <si>
    <t>Eat at KSR station</t>
  </si>
  <si>
    <t>Travel-BNGToHyd-KSRToKacheguda-Train-AJSCaterers-PaytmICICI70Rs</t>
  </si>
  <si>
    <t>Travel-BNGToHyd-KSRToKacheguda-Train-Bhelpuri-InsideTrain-30Rs</t>
  </si>
  <si>
    <t>Bhelpuri inside train</t>
  </si>
  <si>
    <t>SelfMisc-Travel-KachegudaToGulmoharHouse-KachegudaToKoti-BusPass-Cash-100Rs</t>
  </si>
  <si>
    <t>NagendraAtHyderabad - Bus Pass 100 rs</t>
  </si>
  <si>
    <t>SelfTravel-HyderabadMaharajaChat-Eat-PanipuriMaharajaSpecial-YalalaRamu-PaytmICICI-180Rs</t>
  </si>
  <si>
    <t>NagendraAtHyderabad - Eat At Maharaja Chat</t>
  </si>
  <si>
    <t>SelfTravel-HyderabadMaharajaChat-Eat-MangoShake-YalalaRamu-PaytmICICI-140Rs</t>
  </si>
  <si>
    <t>SelfTravel-HyderabadMaharajaChat-Bus-Travel-MadhapurToCyberTowers</t>
  </si>
  <si>
    <t>SelfExpense-Bills-Medicine-RajaniGPAY-AppaDayCare-ShivaKumarGYAdav-22000Rs</t>
  </si>
  <si>
    <t>Daily-Drink-Evening-HungerBox-B2Coffee-RajaniGPAY-Motherhood-880Rs</t>
  </si>
  <si>
    <t>SelfExpense-Food-EatOutside-Paytm-UdupiUpaharSrHospitality-28Rs</t>
  </si>
  <si>
    <t>NagendraAtHyderabad - Eat At udupi upahar</t>
  </si>
  <si>
    <t>SelfExpense-Food-EatOutside-Paytm-UdupiUpaharSrHospitality-81Rs</t>
  </si>
  <si>
    <t>SelfExpense-Food-EatOutside-Paytm-UdupiUpaharSrHospitality-69Rs</t>
  </si>
  <si>
    <t>SelfExpense-Bills-Electricity-Paytm-TelElectricity-111Rs</t>
  </si>
  <si>
    <t>July 2023 telengana electricity</t>
  </si>
  <si>
    <t>Daily-MorningActivities-RajaniGPAY-Rranjani-52Rs</t>
  </si>
  <si>
    <t>SelfExpense-Food-Grocery-RajaniGPAY-SanjeevMAnesure-108Rs</t>
  </si>
  <si>
    <t>SelfTravel-DilshuknagarSaiBaba-Travel-DilshuknagarToMadhapur-HydMetro-Cash-50Rs</t>
  </si>
  <si>
    <t>NagendraAtHyderabad - sai baba return</t>
  </si>
  <si>
    <t>SelfTravel-DilshuknagarSaiBaba-Eat-Naturals-Mango-Paytm-91Rs</t>
  </si>
  <si>
    <t>NagendraAtHyderabad - At hyderabad eat at naturals</t>
  </si>
  <si>
    <t>SelfTravel-DilshuknagarSaiBaba-Eat-Naturals-Coconut-Paytm-95Rs</t>
  </si>
  <si>
    <t>SelfTravel-DilshuknagarSaiBaba-Travel-MadhapurToLingampally222L-Bus-Cash-30Rs</t>
  </si>
  <si>
    <t>NagendraAtHyderabad - naturals to home via bus</t>
  </si>
  <si>
    <t>SelfTravel-DilshuknagarSaiBaba-Travel-LingampallyToGulmoharHouse-Bus-Cash-15Rs</t>
  </si>
  <si>
    <t>NagendraAtHyderabad - to home via bus</t>
  </si>
  <si>
    <t>SelfMisc-Eat-UdupiUpahar-Paytm-115Rs</t>
  </si>
  <si>
    <t>SelfMisc-Travel-GulmoharToMicrosoftOffice-GulmoharToIIITJunction-Bus-Cash-30Rs</t>
  </si>
  <si>
    <t>NagendraAtHyderabad - Travel to office via bus</t>
  </si>
  <si>
    <t>SelfExpense-Food-Grocery-RajaniGPAY-PrathapMaheshStore-150Rs</t>
  </si>
  <si>
    <t>Food water mahesh</t>
  </si>
  <si>
    <t>SelfExpense-Food-Grocery-RajaniGPAY-BJPStoresANarayanSwamy-1918Rs</t>
  </si>
  <si>
    <t>Food bjpstores</t>
  </si>
  <si>
    <t>SelfMisc-Walk-InsideOffice-WithPrabhat-Motherhood-RajaniGPAY-880Rs</t>
  </si>
  <si>
    <t>SelfMisc-Walk-InsideOffice-WithPrabhat-RajaniGPAY-FoodGrocery-SanjeevMAnesur-108Rs</t>
  </si>
  <si>
    <t>SelfMisc-Eat-PaniPuri-ShubhamHygeine-PaytmICICI-30Rs</t>
  </si>
  <si>
    <t>NagendraAtHyderabad - Pani from tap over engineering</t>
  </si>
  <si>
    <t>SelfMisc-Eat-UdupiUpahar-MenasinaKaayibhajjiCoffee-Paytm-70Rs</t>
  </si>
  <si>
    <t>SelfMisc-YeshvantpurStation-Nandini-Cash-BadamPistaMilk-80Rs</t>
  </si>
  <si>
    <t>NagendraReturn - Eat at yeshvantput</t>
  </si>
  <si>
    <t>SelfMisc-Travel-YeshvantPurToBaiyyapanahalli-NammaMetro-MetroCard-43Rs</t>
  </si>
  <si>
    <t>NagendraReturn - to baiyyapanahalli</t>
  </si>
  <si>
    <t>TV-Youtube-visa2explore-Ep4MahobaToCharkhari-BetelFarming-RajaniGPAY-Prathap-150Rs</t>
  </si>
  <si>
    <t>SelfExpense-Food-Grocery-RajaniGPAY-AnarayanSwamy-1918Rs</t>
  </si>
  <si>
    <t>SelfExpense-Food-Grocery-RajaniGPAY-MaheshStore-48Rs</t>
  </si>
  <si>
    <t>Food rajani grocery mahesh</t>
  </si>
  <si>
    <t>SelfExpense-Food-Grocery-RajaniGPAY-MaheshStore-429Rs</t>
  </si>
  <si>
    <t>SelfTravel-TheMadhrasKitchenNeraih-Travel-Auto-TowardsBaiyyapanahalliMetro-Cash-50Rs</t>
  </si>
  <si>
    <t>TheMadhrasKitchenNeraih - To metro</t>
  </si>
  <si>
    <t>SelfTravel-TheMadhrasKitchenNeraih-Travel-NammaMetro-BaiyyapanahalliToTrinity-Cash-54Rs</t>
  </si>
  <si>
    <t>TheMadhrasKitchenNeraih - in metro baiyyapanahalli to trinity</t>
  </si>
  <si>
    <t>SelfTravel-TheMadhrasKitchenNeraih-Travel-Auto-TrinityToTheMadhrasKitchen-PaytmICICI-50Rs</t>
  </si>
  <si>
    <t>TheMadhrasKitchenNeraih - Auto trinity to madhras kitchen</t>
  </si>
  <si>
    <t>SelfTravel-TheMadhrasKitchenNeraih-Eat-TheMadhrasKitchen-PaniyaramAppamIdly-PaytmICICI-165Rs</t>
  </si>
  <si>
    <t>TheMadhrasKitchenNeraih - Eat</t>
  </si>
  <si>
    <t>TheMadhrasKitchen</t>
  </si>
  <si>
    <t>SelfTravel-TheMadhrasKitchenNeraih-Eat-TheMadhrasKitchen-PooriButterMasalaDosa-Paytm-134Rs</t>
  </si>
  <si>
    <t>SelfTravel-TheMadhrasKitchenNeraih-Eat-TheMadhrasKitchen-Coffee-Paytm-40Rs</t>
  </si>
  <si>
    <t>SelfTravel-TheMadhrasKitchenNeraih-Travel-NammaYatri-Auto-Cash-220Rs</t>
  </si>
  <si>
    <t>TheMadhrasKitchenNeraih - Return to home direct from madhraskitchen</t>
  </si>
  <si>
    <t>SelfTravel-DwadashaJyotirlingaOmkaraHillsKengeri-Forward-BaiyyapanahlliToKengeri-NammaMetro-Auto-30Rs</t>
  </si>
  <si>
    <t>OmkarHills - To baiyyapanahalli Metro</t>
  </si>
  <si>
    <t>SelfTravel-DwadashaJyotirlingaOmkaraHillsKengeri-Forward-BaiyyapanahlliToKengeri-NammaMetro-Cash-165Rs</t>
  </si>
  <si>
    <t>OmkarHills - 3 tickets to kengeri</t>
  </si>
  <si>
    <t>SelfTravel-DwadashaJyotirlingaOmkaraHillsKengeri-SriBalajiHardware-Auto-KengeriToOmkara-PaytmICICI-65Rs</t>
  </si>
  <si>
    <t>OmkarHills - NammaYatri auto</t>
  </si>
  <si>
    <t>SelfTravel-DwadashaJyotirlingaOmkaraHillsKengeri-SugarCaneJuice-Paytm-80Rs</t>
  </si>
  <si>
    <t>OmkarHills - After darshan sugar cane juice</t>
  </si>
  <si>
    <t>SugarcaneJuice</t>
  </si>
  <si>
    <t>SelfTravel-DwadashaJyotirlingaOmkaraHillsKengeri-Bus-Travel-OmkaraHillsToKengeri-Bus-Cash-30Rs</t>
  </si>
  <si>
    <t>OmkarHills - Travel in bus to Kengeri</t>
  </si>
  <si>
    <t>SelfTravel-DwadashaJyotirlingaOmkaraHillsKengeri-Eat-Outside-KadambaVeg-Cash-195Rs</t>
  </si>
  <si>
    <t>OmkarHills - Eat at kadamba Veg</t>
  </si>
  <si>
    <t>KadambaVeg</t>
  </si>
  <si>
    <t>SelfTravel-DwadashaJyotirlingaOmkaraHillsKengeri-Return-KengeriToBaiyyapanahalli-Cash-165Rs</t>
  </si>
  <si>
    <t>OmkarHills - Return kengeri to baiyyapanahalli</t>
  </si>
  <si>
    <t>SelfTravel-DwadashaJyotirlingaOmkaraHillsKengeri-Return-BaiyyapanahalliToMane-Auto-Cash-50Rs</t>
  </si>
  <si>
    <t>OmkarHills - Baiyyapanahalli to mane auto</t>
  </si>
  <si>
    <t>SelfTravel-DwadashaJyotirlingaOmkaraHillsKengeri-BringMilk-MahadevanP-Paytm-70Rs</t>
  </si>
  <si>
    <t>OmkarHills - milk</t>
  </si>
  <si>
    <t>Work-Deployment-ServicesExpenseManagement-AADEnablementCodeChange-RajaniGPAY-Munimarappa-93Rs</t>
  </si>
  <si>
    <t>Rajani travel to Motherhood</t>
  </si>
  <si>
    <t>Daily-Japa-RajaniPrahaladh-Motherhood-RajaniGPAY-880Rs</t>
  </si>
  <si>
    <t>Daily-Lunch-Eat-AnnaSambhar-RajaniGPAY-Shakthivel-200Rs</t>
  </si>
  <si>
    <t>Walk-For10K-Outside-SriVinayakaProvisionStor-Paytm-290Rs</t>
  </si>
  <si>
    <t>SelfExpense-Travel-Local-OlaAuto-Vijendra-RajaniGPAY-86Rs</t>
  </si>
  <si>
    <t>Rajani motherhood to mane</t>
  </si>
  <si>
    <t>SelfExpense-Food-Grocery-SAP-PrabhavathyV-RajaniGPAY-239Rs</t>
  </si>
  <si>
    <t>SelfExpense-Travel-Local-OlaAuto-SanjeevKumarV-RajaniGPAY-9Rs</t>
  </si>
  <si>
    <t>SelfExpense-Travel-Local-OlaAuto-DineshaS-RajaniGPAY-88Rs</t>
  </si>
  <si>
    <t>Sleep-RajaniGPAY-MahadevanP-92Rs</t>
  </si>
  <si>
    <t>SelfExpense-Travel-Local-OlaAuto-SelvaKumar-RajaniGPAY-88Rs</t>
  </si>
  <si>
    <t>SelfExpense-Food-Grocery-NayakMangaloreStore-RajaniGPAY-1290Rs</t>
  </si>
  <si>
    <t>SelfExpense-Travel-Local-OlaAuto-Cshankar-RajaniGPAY-88Rs</t>
  </si>
  <si>
    <t>School rajani travel back</t>
  </si>
  <si>
    <t>Walk-For10K-Outside-Umbrealla-VishnuPrianTextiles-Paytm-250Rs</t>
  </si>
  <si>
    <t>Purchase umbrella in krishnainpalya</t>
  </si>
  <si>
    <t>Umbrella</t>
  </si>
  <si>
    <t>Walk-For10K-Outside-BangarpetChat-VSubramani-PaytmICICI-80Rs</t>
  </si>
  <si>
    <t>Walk-For10K-Outside-SendhoorCafe-KumarM-Paytm-40Rs</t>
  </si>
  <si>
    <t>Walk-For10K-Outside-PuranMedical-Paytm-212Rs</t>
  </si>
  <si>
    <t>purchase medicine in puran medicals while walking</t>
  </si>
  <si>
    <t>SelfMisc-Travel-NagendraPrahaladhGarodia-OlaAuto-SanjayPrajapati-PaytmICICI-88Rs</t>
  </si>
  <si>
    <t>Walk-For10K-Outside-MetArunAfterDroppingPrahaladh-PoojaSendhoor-Paytm-110Rs</t>
  </si>
  <si>
    <t>Pooja Veg</t>
  </si>
  <si>
    <t>SelfExpense-Bills-Medicines-RajaniGPAY-CGRameshraoDoctorMava-15700Rs</t>
  </si>
  <si>
    <t>Doctor mava bills</t>
  </si>
  <si>
    <t>SelfMisc-WasteTime-MahadevanP-Paytm-70Rs</t>
  </si>
  <si>
    <t>Sleep-RajaniGarodia-OlaAuto-RajaniGPAY-Srikanth-88Rs</t>
  </si>
  <si>
    <t>Sleep-RajaniGarodia-OlaAuto-RajaniGPAY-Rafixbasha-88Rs</t>
  </si>
  <si>
    <t>Work-Meeting-PJMXP-E360AuthorizationSaisreeShashank-SBabaJn-RajaniGPAY-88Rs</t>
  </si>
  <si>
    <t>Rajani to clove</t>
  </si>
  <si>
    <t>Daily-Bath-RajaniDental-Clove-MKRetail-RajaniGPAY-836Rs</t>
  </si>
  <si>
    <t>SelfExpense-Food-Grocery-RajaniGPAY-ShivrajC-88Rs</t>
  </si>
  <si>
    <t>mkretail</t>
  </si>
  <si>
    <t>SelfTravel-MotherhoodSudhaChaatsClosedKrishnamVeg-Ola-ToMotherHood-Ibrahim-PaytmICICI-168Rs</t>
  </si>
  <si>
    <t>Rajani to motherhood</t>
  </si>
  <si>
    <t>SelfTravel-MotherhoodSudhaChaatsClosedKrishnamVeg-Motherhood-RajaniGPAY-880Rs</t>
  </si>
  <si>
    <t>SelfTravel-MotherhoodSudhaChaatsClosedKrishnamVeg-NammaYatri-RavikumarK-PaytmICICI-82Rs</t>
  </si>
  <si>
    <t>motherhood to sudha chats</t>
  </si>
  <si>
    <t>SelfTravel-MotherhoodSudhaChaatsClosedKrishnamVeg-KoshysBakery-Paytm-188Rs</t>
  </si>
  <si>
    <t>Purchase at koshys bakery on way to sudha chats</t>
  </si>
  <si>
    <t>Koshys</t>
  </si>
  <si>
    <t>SelfTravel-MotherhoodSudhaChaatsClosedKrishnamVeg-NammaYatri-PaytmICICI-40Rs</t>
  </si>
  <si>
    <t>Koshys To Sudha chaats</t>
  </si>
  <si>
    <t>SelfTravel-MotherhoodSudhaChaatsClosedKrishnamVeg-EatAtKrishnamVeg-Paytm-520Rs</t>
  </si>
  <si>
    <t>Sudha chaats closed krishan veg</t>
  </si>
  <si>
    <t>KrishnamVeg</t>
  </si>
  <si>
    <t>SelfTravel-MotherhoodSudhaChaatsClosedKrishnamVeg-TravelBack-NammaYatri-PaytmICICI-147Rs</t>
  </si>
  <si>
    <t>Sudha chaats travel back</t>
  </si>
  <si>
    <t>Walk-For10K-Outside-Medplus-Sadaanandnagar-Paytm-131Rs</t>
  </si>
  <si>
    <t>Medicine medplus</t>
  </si>
  <si>
    <t>SelfMisc-Travel-NammaYatri-PaytmICICI-45Rs</t>
  </si>
  <si>
    <t>Travel namma yatri to school</t>
  </si>
  <si>
    <t>SelfExpense-Bills-Milk-PradeepUR-PaytmICICI-84Rs</t>
  </si>
  <si>
    <t>SelfExpense-Entertainment-FanCodeSportaTechnologies-PaytmICICI-25Rs</t>
  </si>
  <si>
    <t>Nagendra Fancode to watch india a match</t>
  </si>
  <si>
    <t>FanCode</t>
  </si>
  <si>
    <t>SelfMisc-IncomeTax-Form16-AY20232024-Paid-Sbmops-23540Rs</t>
  </si>
  <si>
    <t>Tax</t>
  </si>
  <si>
    <t>IncomeTaxIndia</t>
  </si>
  <si>
    <t>Sleep-Travel-RajaniPrahaladhToGarodia--74Rs</t>
  </si>
  <si>
    <t>Rajani to Garodia</t>
  </si>
  <si>
    <t>Sleep-Travel-RajaniPrahaladhToGarodia-78Rs</t>
  </si>
  <si>
    <t>Rajani from garodia</t>
  </si>
  <si>
    <t>SelfExpense-Travel-Local-PaytmICICI-IRCTC-TicketsForTravelOn8thAug2023-PaytmICICI-403Rs</t>
  </si>
  <si>
    <t>Train ticket IRCTC</t>
  </si>
  <si>
    <t>SelfExpense-Travel-Local-PaytmICICI-IRCTC-TicketsForTravelOn10thAug2023-PaytmICICI-402Rs</t>
  </si>
  <si>
    <t>Sleep-RajaniGPAY-SureshKumarV-TravelToGarodia-90Rs</t>
  </si>
  <si>
    <t>To garodia</t>
  </si>
  <si>
    <t>Sleep-RajaniGPAY-SomaShekharV-107Rs</t>
  </si>
  <si>
    <t>Daily-MorningActivities-RajaniGPAY-MahadevanP-79Rs</t>
  </si>
  <si>
    <t>Work-Meeting-PJMXP-Shivani1On1-RajaniGPAY-GirishMB-TravelToMotherhood-92Rs</t>
  </si>
  <si>
    <t>SelfMisc-WasteTime-HeadSpinningHeadAche-Rajani-Motherhood-RajaniGPAY-880Rs</t>
  </si>
  <si>
    <t>Sleep-RajaniGPAY-Shiva-TravelPrahaladhGarodia-88Rs</t>
  </si>
  <si>
    <t>Daily-Bath-RajaniGPAY-MRGovindRaj-20Rs</t>
  </si>
  <si>
    <t>Work-Analysis-PJMXP-PrivacyReview-RajaniGPAY-FoodGrocery-Prathap-786Rs</t>
  </si>
  <si>
    <t>SelfTravel-JayanagarVaranasiNivedyamNammaFilterCoffee-VaranasiCafe-RaspnaFoodLLP-Paytm-70Rs</t>
  </si>
  <si>
    <t>Jayanagar - VarnasiCafe</t>
  </si>
  <si>
    <t>VarnasiCafe</t>
  </si>
  <si>
    <t>SelfTravel-JayanagarVaranasiNivedyamNammaFilterCoffee-VaranasiCafe-RaspnaFoodLLP-Paytm-80Rs</t>
  </si>
  <si>
    <t>SelfTravel-JayanagarVaranasiNivedyamNammaFilterCoffee-FoodOutside-NayvedyaVeg-Paytm-60Rs</t>
  </si>
  <si>
    <t>Jayanagar - Naivedyam</t>
  </si>
  <si>
    <t>NaivedyamVeg</t>
  </si>
  <si>
    <t>SelfTravel-JayanagarVaranasiNivedyamNammaFilterCoffee-CoffeeBiscuits-NammaFilterCoffee-Paytm-40Rs</t>
  </si>
  <si>
    <t>Jayanagar - NammaFilterCoffee</t>
  </si>
  <si>
    <t>NammaFilterCoffee</t>
  </si>
  <si>
    <t>SelfExpense-Bills-Milk-RajaniGPAY-KumarN-88Rs</t>
  </si>
  <si>
    <t>Daily-Lunch-Eat-AnnaSambharSaasive-IFB-Fraud-VaishakGowdru-RajaniGPAY-11800Rs</t>
  </si>
  <si>
    <t>IFB Fraud how did we go wrong 15000 Rs</t>
  </si>
  <si>
    <t>Daily-Lunch-Eat-AnnaSambharSaasive-IFB-Fraud-VaishakGowdru-RajaniGPAY-3200Rs</t>
  </si>
  <si>
    <t>TV-SonyLiv-5thAshesTest-Day1-RajaniGPAY-TaluriKrishnaShobhanbau-102Rs</t>
  </si>
  <si>
    <t>Motherhood</t>
  </si>
  <si>
    <t>TV-SonyLiv-5thAshesTest-Day1-RajaniGPAY-MotherHood-880Rs</t>
  </si>
  <si>
    <t>SelfMisc-WasteTime-RajaniGPAY-SyedAdilPasha-100Rs</t>
  </si>
  <si>
    <t>SelfTravel-ManeHoligeNatarajCholeBhatura-FoodGrocery-VijayaLakshmi-BJPStores-114Rs</t>
  </si>
  <si>
    <t>SelfTravel-ManeHoligeNatarajCholeBhatura-ManeHolige-Snacks-Paytm-116Rs</t>
  </si>
  <si>
    <t>Mane holige nataraj chole bhatura</t>
  </si>
  <si>
    <t>SelfTravel-ManeHoligeNatarajCholeBhatura-ManeHolige-Snacks-Paytm-329Rs</t>
  </si>
  <si>
    <t>SelfTravel-ManeHoligeNatarajCholeBhatura-EatOutside-NatarajCholeBhatura-Paytm-150Rs</t>
  </si>
  <si>
    <t>NatarajChole</t>
  </si>
  <si>
    <t>SelfTravel-ManeHoligeNatarajCholeBhatura-NammaFilterCoffee-Paytm-50Rs</t>
  </si>
  <si>
    <t>Sleep-Travel-Local-TravelToGarodia-RajaniGPAY-MugalYadav-OlaAut-110Rs</t>
  </si>
  <si>
    <t>Travel to garodiya</t>
  </si>
  <si>
    <t>Sleep-Travel-Local-TravelBackFromGarodia-RajaniGPAY-GeorgeVincentPaulA-110Rs</t>
  </si>
  <si>
    <t>Travel back from garodiya</t>
  </si>
  <si>
    <t>Sleep-Bills-Milk-RajaniGPAY-MahadevanP-92Rs</t>
  </si>
  <si>
    <t>Walk-For10K-Outside-MetArunSendhoorCafe-SendhoorCafe-ArunM-Paytm-54Rs</t>
  </si>
  <si>
    <t>Walk-For10K-Outside-MetArunSendhoorCafe-SriVinayakaProvisionStore-PaytmICICI-595Rs</t>
  </si>
  <si>
    <t>Daily-Bath-RajaniGPAY-OriginalIFB-DarshanBM-2000Rs</t>
  </si>
  <si>
    <t>After cheating original ifb came 2000 rs</t>
  </si>
  <si>
    <t>SelfMisc-IFBWashingMachineFraudPoliceStationGangotri-Printer-PaytmICICI-SanjeevKumarV-16Rs</t>
  </si>
  <si>
    <t>Printer krishnainapalya on way to police station</t>
  </si>
  <si>
    <t>Printer</t>
  </si>
  <si>
    <t>SelfMisc-IFBWashingMachineFraudPoliceStationGangotri-EatOutside-Gangotri-Paytm-668Rs</t>
  </si>
  <si>
    <t>Police station long time so ate at gangotri</t>
  </si>
  <si>
    <t>Gangotri</t>
  </si>
  <si>
    <t>SelfMisc-IFBWashingMachineFraudPoliceStationGangotri-Auto-PaytmICICI-100Rs</t>
  </si>
  <si>
    <t>IFB fraud wait at police station came back gangotri</t>
  </si>
  <si>
    <t>SelfMisc-Travel-HomeToMaamHouse-ForYoga-NammaYAtri-PaytmICICI-46Rs</t>
  </si>
  <si>
    <t>Arun yoga</t>
  </si>
  <si>
    <t>Exercise-Yoga-Arun-RajaniGPAY-MahadevanP-92Rs</t>
  </si>
  <si>
    <t>Walk-For10K-Outside-SriVinayakaProvisionStore-Paytm-45Rs</t>
  </si>
  <si>
    <t>SelfTravel-BanashankariJayanagarVinayakaMaiyyas-PrahaladhToy-Cash-30Rs</t>
  </si>
  <si>
    <t>SelfTravel-BanashankariJayanagarVinayakaMaiyyas-NammaYatriAuto-KiranB-PaytmICICI-63Rs</t>
  </si>
  <si>
    <t>Banashankari to Jayanagar via namma yatri</t>
  </si>
  <si>
    <t>SelfTravel-BanashankariJayanagarVinayakaMaiyyas-PrahaladhToy-TeddyBear-Cash-50Rs</t>
  </si>
  <si>
    <t>Jayanagar toy teddy</t>
  </si>
  <si>
    <t>Teddy</t>
  </si>
  <si>
    <t>SelfTravel-BanashankariJayanagarVinayakaMaiyyas-EatAtMaiyyas-FoodEatOutside-PaytmICICI-463Rs</t>
  </si>
  <si>
    <t>Jayanagar eat at maiyyas</t>
  </si>
  <si>
    <t>Maiyyas</t>
  </si>
  <si>
    <t>SelfTravel-BanashankariJayanagarVinayakaMaiyyas-Return-OlaCar-JayanagarToMane-PaytmICICI-NethraGTStore450Rs</t>
  </si>
  <si>
    <t>Return from jayanagar to mane</t>
  </si>
  <si>
    <t>Daily-MorningActivities-RajaniGPAY-TravelToMotherHood-RadhakrishnaHV-100Rs</t>
  </si>
  <si>
    <t>Travel to Motherhood</t>
  </si>
  <si>
    <t>SelfMisc-TravelToHyderabad-MetroTrain-BaiyyapanahalliToRailwayStation-Motherhood-RajaniGPAY-880Rs</t>
  </si>
  <si>
    <t>NagendraAtHyderabad - Travel to bengaluru metro station motherhood</t>
  </si>
  <si>
    <t>NagendraAtHyderabad - metro card</t>
  </si>
  <si>
    <t>Travel-BNGToHyd-KSRToKacheguda-Train-HalliMane-Idly-Paytm-45Rs</t>
  </si>
  <si>
    <t>Halli mane IRCTC</t>
  </si>
  <si>
    <t>HalliMane</t>
  </si>
  <si>
    <t>Travel-BNGToHyd-KSRToKacheguda-Train-RajaniGPAY-DilbarHussainMazumder-108Rs</t>
  </si>
  <si>
    <t>Return from motherhood to mane</t>
  </si>
  <si>
    <t>SelfMisc-Travel-KachegudaToGulmohar-BusPass-Cash-120Rs</t>
  </si>
  <si>
    <t>Daily-Bath-RajaniGPAY-SandeepKumarKJ-TravelMorningPrahaladhGarodia-76Rs</t>
  </si>
  <si>
    <t>Daily-Japa-AtGulmohar-RajaniGPAY-SomaShekharV-Flower-40Rs</t>
  </si>
  <si>
    <t>SelfMisc-WalkTowardsGulmoharBusStop-RajaniGPAY-SreeMahalakshmiEnt-137Rs</t>
  </si>
  <si>
    <t>Daily-Drink-Morning-HungerBox-B2Coffee-RajaniGPAY-Prathap-598Rs</t>
  </si>
  <si>
    <t>SelfMisc-Water-BringWater-ChitChatWithOwnerChangingHouse-Cash-10Rs</t>
  </si>
  <si>
    <t>Sleep-RajaniGPAY-PrakashS-76Rs</t>
  </si>
  <si>
    <t>SelfMisc-2ndFloorGulmohar-VisitGroundFloor-RajaniGPAY-GeorgeVincentPaulA-80Rs</t>
  </si>
  <si>
    <t>Daily-MorningActivities-RajaniGPAY-MahadevanP-96Rs</t>
  </si>
  <si>
    <t>SelfMisc-Eat-UdupiUpahar-SrHospitality-Paytm-115Rs</t>
  </si>
  <si>
    <t>SelfMisc-Eat-UdupiUpahar-SrHospitality-Paytm-53Rs</t>
  </si>
  <si>
    <t>SelfMisc-Travel-GulmoharToOffice-Bus-Cash-20Rs</t>
  </si>
  <si>
    <t>NagendraAtHyderabad - To office bus</t>
  </si>
  <si>
    <t>SelfMisc-Travel-GulmoharToOffice-Bus-Cash-10Rs</t>
  </si>
  <si>
    <t>Work-Testing-PJMXP-MLForecastTestingInSIT-RajaniGPAY-AmazonIndia-600Rs</t>
  </si>
  <si>
    <t>Amazon india</t>
  </si>
  <si>
    <t>SelfMisc-Eat-Outside-UdupiUpahar-SrHospitality-Paytm-96Rs</t>
  </si>
  <si>
    <t>SelfMisc-Eat-Outside-PaniPuri-VikashKumar-PaytmICICI-20Rs</t>
  </si>
  <si>
    <t>NagendraAtHyderbad - Pani puri next to udupi upahar pani puri in tap</t>
  </si>
  <si>
    <t>Daily-Japa-AtGulmohar-RajaniGPAY-Travel-PrahaladhMorningGarodia-80Rs</t>
  </si>
  <si>
    <t>SelfMisc-Travel-GulmoharToOffice-OfficeShuttle8A-RajaniGPAY-AsmaAsma-70Rs</t>
  </si>
  <si>
    <t>SelfExpense-Travel-Local-PaytmICICI-IRCTC-TicketsForTravelOn4thAugust-Tatkal-PaytmICICI-1109Rs</t>
  </si>
  <si>
    <t>Work-Meeting-PJMXP-E360DiscussionWithSaisree-RajaniGPAY-AshaSweetCentre-496Rs</t>
  </si>
  <si>
    <t>Rajani Asha Sweets</t>
  </si>
  <si>
    <t>Daily-Drink-Morning-HungerBox-B2Coffee-RajaniGPAY-TravelPrahaladhGarodia-RajkumarBJ-90Rs</t>
  </si>
  <si>
    <t>Daily-Lunch-Eat-HungerBox-B2Salad-RajaniGPAY-MahadevanP-72Rs</t>
  </si>
  <si>
    <t>Work-Meeting-PJMXP-ForecastMonitoring-RajaniGPAY-TravelToMotherhood-Ola-DeepakDeepak-97Rs</t>
  </si>
  <si>
    <t>Daily-Drink-Evening-HungerBox-B2Coffee-Paytm-13Rs</t>
  </si>
  <si>
    <t>NagendraAtHyderabad - Hungerbox</t>
  </si>
  <si>
    <t>SelfMisc-WasteTime-RajaniGPAY-Motherhood-880Rs</t>
  </si>
  <si>
    <t>SelfExpense-Food-EatOutside-PaytmICICI-ShrijiRasoi-178Rs</t>
  </si>
  <si>
    <t>NagendraAtHyderabad - Shriji Rasoi</t>
  </si>
  <si>
    <t>Daily-MorningActivities-RajaniGPAY-ArunKumar-OlaToSchool-76Rs</t>
  </si>
  <si>
    <t>SelfMisc-AtGulmohar-SameBuilding-ShiftHouse-RajaniGPAY-Jayaprakash-100Rs</t>
  </si>
  <si>
    <t>SelfMisc-AtGulmohar-SameBuilding-ShiftHouse-RajaniGPAY-MahadevanP-95Rs</t>
  </si>
  <si>
    <t>SelfMisc-Milk-GulmoharStore-Paytm-40Rs</t>
  </si>
  <si>
    <t>GulmoharStore</t>
  </si>
  <si>
    <t>SelfMisc-Travel-GulmoharToIndiranagar-ToUdupiUpahar-Cash-20Rs</t>
  </si>
  <si>
    <t>NagendraAtHyderabad - travel to udupi upahar bus cash</t>
  </si>
  <si>
    <t>SelfMisc-Eat-UdupiUpahar-SouthIndianThali-Paytm-179Rs</t>
  </si>
  <si>
    <t>NagendraAtHyderabad - Eat thali at udupi upahar</t>
  </si>
  <si>
    <t>SelfMisc-Travel-IndiranagarToMicrosoftOffice-Bus-Cash-10Rs</t>
  </si>
  <si>
    <t>NagendraAtHyderabad - travel back to office from udupi upahar bus cash</t>
  </si>
  <si>
    <t>Work-Testing-PJMXP-MLForecastFeature-RajaniGPAY-Prathap-FoodGrocery-1109Rs</t>
  </si>
  <si>
    <t>Travel-HydToBNG-LingampallyToYeshwantPur-GaribhRathTrain-AtLPIStation-OgguKondaih-PaytmICICI-70Rs</t>
  </si>
  <si>
    <t>NagendraBackToBangalore</t>
  </si>
  <si>
    <t>Travel-HydToBNG-LingampallyToYeshwantPur-GaribhRathTrain-Samosa-GanaurSahani-PaytmICICI-30Rs</t>
  </si>
  <si>
    <t>Travel from yeshvantpur to baiyyapanahalli</t>
  </si>
  <si>
    <t>SelfTravel-MotherhoodSatvikKitchen-Travel-BaiyyapanahalliToIndiraNagar-RajaniGPAY-Mothehood-880Rs</t>
  </si>
  <si>
    <t>SelfTravel-MotherhoodSatvikKitchen-Travel-NammaMetro-ToMysuruRoad-Cash-80Rs</t>
  </si>
  <si>
    <t>Sativik kitchen after motherhood</t>
  </si>
  <si>
    <t>SelfTravel-MotherhoodSatvikKitchen-Travel-NammaMetro-ToMysuruRoad-MetroCard-38Rs</t>
  </si>
  <si>
    <t>SelfTravel-MotherhoodSatvikKitchen-Travel-NammaYatri-Auto-Siddraju-PaytmICICI-107Rs</t>
  </si>
  <si>
    <t>Go to satvik kitchen after getting down at mysuru road</t>
  </si>
  <si>
    <t>SelfTravel-MotherhoodSatvikKitchen-Eat-SatvikKitchen-PaytmICICI-121Rs</t>
  </si>
  <si>
    <t>Satvik Kitchen Eat</t>
  </si>
  <si>
    <t>SatvikKitchen</t>
  </si>
  <si>
    <t>SelfTravel-MotherhoodSatvikKitchen-Eat-SatvikKitchen-PaytmICICI-127Rs</t>
  </si>
  <si>
    <t>SelfTravel-MotherhoodSatvikKitchen-Eat-SatvikKitchen-PaytmICICI-135Rs</t>
  </si>
  <si>
    <t>SelfTravel-MotherhoodSatvikKitchen-Eat-SatvikKitchen-PaytmICICI-163Rs</t>
  </si>
  <si>
    <t>SelfTravel-MotherhoodSatvikKitchen-Eat-SatvikKitchen-RajaniGPAY-Parcel-310Rs</t>
  </si>
  <si>
    <t>SelfTravel-MotherhoodSatvikKitchen-ManoMoodPanPasand-Cash-30Rs</t>
  </si>
  <si>
    <t>SelfTravel-MotherhoodSatvikKitchen-Travel-NammaYatri-Auto-Cash-350Rs</t>
  </si>
  <si>
    <t>Travel back from satvik kitchen full travel</t>
  </si>
  <si>
    <t>Walk-For10K-Outside-Completed1LakhInWeekAfterAVeryLongTime-Paytm-SriVinayakaProvision-Paneer-220Rs</t>
  </si>
  <si>
    <t>Paneer Vinayaka provision store</t>
  </si>
  <si>
    <t>SelfMisc-Travel-HomeToMaamHouse-ForYoga-NammaYatri-Cash-50Rs</t>
  </si>
  <si>
    <t>For yoga travel in namma yatri</t>
  </si>
  <si>
    <t>Exercise-Yoga-Arun-RajaniGPAY-MahadevanP-96Rs</t>
  </si>
  <si>
    <t>Work-Meeting-PJMXP-SprintPlanning-RajaniGPAY-Motherhood-1000Rs</t>
  </si>
  <si>
    <t>Work-Meeting-PJMXP-SprintPlanning-RajaniGPAY-Motherhood-223Rs</t>
  </si>
  <si>
    <t>Work-Meeting-PJMXP-SprintPlanning-RajaniGPAY-VirupannaParanna-108Rs</t>
  </si>
  <si>
    <t>SelfMisc-Prahaladh-ToMotherhood-NotFeelingWell-RajaniGPAY-MahadevanP-96Rs</t>
  </si>
  <si>
    <t>TV-Youtube-RandomVideos-RRNagarNachiyarCafe-RajaniGPAY-IndaneGas-1106Rs</t>
  </si>
  <si>
    <t>Walk-For10K-Inside-Reached10KinLastPossibleSecond-TotalSteps-10001-RajaniGPAY-FirstCry-1882Rs</t>
  </si>
  <si>
    <t>Sleep-StrugglingForSleep-WideAwake-Bigbasket-RajaniGPAY-2292Rs</t>
  </si>
  <si>
    <t>Daily-Drink-Morning-Coffee-MayurAgroFresh-RajajniGPAY-UdupiOil-1750Rs</t>
  </si>
  <si>
    <t>Oil rajani gpay</t>
  </si>
  <si>
    <t>UdupiOil</t>
  </si>
  <si>
    <t>Walk-For10K-Outside-Milk-KeralaStore-PradeepUR-PaytmICICI-69Rs</t>
  </si>
  <si>
    <t>Kerala store</t>
  </si>
  <si>
    <t>Sleep-RajaniDroppedPrahaladhToGarodiya-RajaniGPAY-80Rs</t>
  </si>
  <si>
    <t>SelfExpense-Food-Grocery-RajaniGPAY-SAPStore-PrabhavathyV-557Rs</t>
  </si>
  <si>
    <t>Daily-Drink-Morning-Coffee-RajaniGPAY-MahadevanP-96Rs</t>
  </si>
  <si>
    <t>Work-Email-ServicesExpenseManagement-VETOHCaseClose-RajaniGPAY-NayaksMangaloreStore-2632Rs</t>
  </si>
  <si>
    <t>Daily-Bath-RajaniGPAY-RajaniToMotherhood-ShanthaKumarJ-97Rs</t>
  </si>
  <si>
    <t>SelfTravel-JayanagarNaivedyamGaneshTempleTamatarChat-RajaniGPAY-Motherhood-880Rs</t>
  </si>
  <si>
    <t>SelfTravel-JayanagarNaivedyamGaneshTempleTamatarChat-NaivedyamVeg-Paytm-180Rs</t>
  </si>
  <si>
    <t>Eat at naivedyam veg</t>
  </si>
  <si>
    <t>SelfTravel-JayanagarNaivedyamGaneshTempleTamatarChat-BanarasChat-Paytm-Split115Rs15Rs-130Rs</t>
  </si>
  <si>
    <t>Eat at banaras chat</t>
  </si>
  <si>
    <t>SelfTravel-JayanagarNaivedyamGaneshTempleTamatarChat-ParcelIdly-NaivedyamIdly-Paytm-30Rs</t>
  </si>
  <si>
    <t>Parcel at naivedyam veg</t>
  </si>
  <si>
    <t>SelfTravel-JayanagarNaivedyamGaneshTempleTamatarChat-BanarasChat-Paytm-100Rs</t>
  </si>
  <si>
    <t>SelfTravel-JayanagarNaivedyamGaneshTempleTamatarChat-AmmaPastriesJayanagar-Paytm-76Rs</t>
  </si>
  <si>
    <t>Parcel amm ppastries</t>
  </si>
  <si>
    <t>Bakey</t>
  </si>
  <si>
    <t>SelfTravel-JayanagarNaivedyamGaneshTempleTamatarChat-OlaCar-SantoshSahu-PaytmICICI-412Rs</t>
  </si>
  <si>
    <t>Walk-For10K-Outside-BrindadeviMEdicals-Betadin-PaytmICICI-149Rs</t>
  </si>
  <si>
    <t>Prahaladh injury betadin</t>
  </si>
  <si>
    <t>SelfExpense-Bills-Rent-PaytmICICI-Arun-8000Rs</t>
  </si>
  <si>
    <t>Rent for new house</t>
  </si>
  <si>
    <t>SelfExpense-Bills-Electricity-Paytm-TelElectricity-113Rs</t>
  </si>
  <si>
    <t>Daily-Drink-Morning-Coffee-RajaniGPAY-DineshKumarPrajapati-76Rs</t>
  </si>
  <si>
    <t>SelfTech-CertificationExam-DP300-Scored700TargetWas700-ClearedExam-Bills-Milk-RajaniGPAY-MahadevanP-96Rs</t>
  </si>
  <si>
    <t>SelfExpense-Food-Grocery-RajaniGPAY-YogeshaK-71Rs</t>
  </si>
  <si>
    <t>SelfExpense-Travel-Local-RajaniGPAY-NammaYatri-SHYAM-102Rs</t>
  </si>
  <si>
    <t>SelfExpense-Bills-Medicine-RajaniGPAY-Motherhood-880Rs</t>
  </si>
  <si>
    <t>SelfMisc-FillDaily15MinLog-RajaniGPAY-DayCare-ShivaKumarG-22000Rs</t>
  </si>
  <si>
    <t>SelfExpense-Food-EatOutside-PaytmICICI-BangarpetChatsVSubramani-90Rs</t>
  </si>
  <si>
    <t>Kasturinagar Bangarpet chats</t>
  </si>
  <si>
    <t>SelfExpense-Bills-Medical-Paytm-MedplusKasturinagar-AccuCheckStripSugarTablet-989Rs</t>
  </si>
  <si>
    <t>Medplus</t>
  </si>
  <si>
    <t>Walk-For10K-Outside-RajaniGPAY-MahadevanP-96Rs</t>
  </si>
  <si>
    <t>Walk-For10K-Outside-NandiniGhee-PaytmICICI-350Rs</t>
  </si>
  <si>
    <t>Nandini Ghee</t>
  </si>
  <si>
    <t>SelfExpense-Bills-Electricity-RajaniGPAY-BESCOM-2ndFloorAugustMonth-2760Rs</t>
  </si>
  <si>
    <t>SelfTravel-BhogaNandeeshwaraOlaCar-Eat-NandiUpachar-NandiUpacharDevanahalliNew-Paytm-671Rs</t>
  </si>
  <si>
    <t>BhogaNandeeshwar - Eat at Nandi upachar devanahalli</t>
  </si>
  <si>
    <t>HotelNandiUpachar</t>
  </si>
  <si>
    <t>SelfTravel-BhogaNandeeshwaraOlaCar-Eat-NandiUpachar-IndiaSweetHouse-PaytmICICI-472Rs</t>
  </si>
  <si>
    <t>BhogaNandeeshwar - Eat at Indiasweethouse</t>
  </si>
  <si>
    <t>SelfTravel-BhogaNandeeshwaraOlaCar-Eat-NandiUpachar-IndiaSweetHouse-KajuKatliTheyForgotWeGave-PaytmICICI-290Rs</t>
  </si>
  <si>
    <t>SelfTravel-BhogaNandeeshwaraOlaCar-Travel-DevanahalliToMane-PaytmICICI-ShankarMuralidhar-CarTravel-2863Rs</t>
  </si>
  <si>
    <t>BhogaNandeeshwar - Cab fare</t>
  </si>
  <si>
    <t>SelfTravel-BhogaNandeeshwaraOlaCar-Travel-DevanahalliToMane-PaytmICICI-ShankarMuralidhar-170Rs</t>
  </si>
  <si>
    <t>BhogaNandeeshwar - Cab fare toll charges</t>
  </si>
  <si>
    <t>SelfExpense-Bills-Electricity-RajaniGPAY-BESCOM-GroundFloorAugustMonth-152Rs</t>
  </si>
  <si>
    <t>SElfExpense-Clothes-RajaniChickpet-RajaniGPAY-MohammedSaad-200Rs</t>
  </si>
  <si>
    <t>Rajani clothes</t>
  </si>
  <si>
    <t>SelfMisc-Walk-SAPStores-Grocery-Paytm-544Rs</t>
  </si>
  <si>
    <t>SelfExpense-Bills-Milk-Paytm-MahadevanP-192Rs</t>
  </si>
  <si>
    <t>SelfMisc-NagendraDroppedPrahaladhToSchool-Travel-Auto-NammaYatri-MohanM-PaytmICICI-72Rs</t>
  </si>
  <si>
    <t>SelfMisc-NagendraRajaniBothToGarodiya-MeetWithCounsellor-AutoTravel-NammaYatri-Paytm-KrishnamurthyM-72Rs</t>
  </si>
  <si>
    <t>SelfMisc-NagendraRajaniBothToGarodiya-MeetWithCounsellor-PurchaseInBakery-Paytm-BangaloreIyengar-300Rs</t>
  </si>
  <si>
    <t>Bakery eat outside</t>
  </si>
  <si>
    <t>SelfMisc-NagendraRajaniBothToGarodiya-MeetWithCounsellor-TravelBack-Auto-Cash-120Rs</t>
  </si>
  <si>
    <t>Daily-MorningActivities-MohammedZakir-Auto-RajaniGPAY-100Rs</t>
  </si>
  <si>
    <t>Work-Release-ServicesExpenseManagement-Expense20NotWorking-RajaniGPAY-Motherhood-880Rs</t>
  </si>
  <si>
    <t>Work-Release-ServicesExpenseManagement-Expense20NotWorking-Auto-RajaniGPAY-108Rs</t>
  </si>
  <si>
    <t>Sleep-Milk-ArunKumar-RajaniGPAY-76Rs</t>
  </si>
  <si>
    <t>ArunKumar</t>
  </si>
  <si>
    <t>Sleep-MahadevanP-Milk-RajaniGPAY-92Rs</t>
  </si>
  <si>
    <t>Work-Meeting-ServiceExpenseManagement-CallWithShivaniDisagreeOnExpensePoints-RajaniGPAY-NaveenKumarG-57Rs</t>
  </si>
  <si>
    <t>SelfMisc-WasteTime-RajaniGPAY-Vdinesh-72Rs</t>
  </si>
  <si>
    <t>Rajani Travel</t>
  </si>
  <si>
    <t>SelfMisc-NagendraDroppedPrahaladhToSchool-Travel-Auto-PrathapMaheshstore-RajaniGPAY-760Rs</t>
  </si>
  <si>
    <t>SelfMisc-NagendraDroppedPrahaladhToSchool-Travel-Auto-NammaYatri-RamprakashKumar-PaytmICICI-72Rs</t>
  </si>
  <si>
    <t>Walk-For10K-Outside-WalkBackFromGarodiaSchoolToHome-MahadevanP-RajaniGPAY-73Rs</t>
  </si>
  <si>
    <t>Work-Emails-ServiceExpenseManagement-EmailToMSAuthCrewSafeLimitNotFlowing-BasavarajuK-RajaniGPAY-132Rs</t>
  </si>
  <si>
    <t>Work-Meeting-ServiceExpenseManagement-CallWithFDLRavinderKumar-Motherhood-RajaniGPAY-880Rs</t>
  </si>
  <si>
    <t>Daily-MorningActivities-RajaniGPAY-RaghavendraR-108Rs</t>
  </si>
  <si>
    <t>SelfTravel-SouthKitchenAlone-Parcel-SouthKitchen-PaytmICICI-90Rs</t>
  </si>
  <si>
    <t>WalkSouthKitchen - Eat at south kitchen</t>
  </si>
  <si>
    <t>SouthKitchen</t>
  </si>
  <si>
    <t>SelfTravel-SouthKitchenAlone-Parcel-SouthKitchen-PaytmICICI-295Rs</t>
  </si>
  <si>
    <t>SelfTravel-SouthKitchenAlone-EatOutside-SouthKitchen-1Idly1Vada-PaytmICICI-32Rs</t>
  </si>
  <si>
    <t>SelfMisc-Garodia-PrahaladhLKGPTM-RajaniNagendraBothToSchool-NammaYatri-SatishKumarBR-PaytmICICI-72Rs</t>
  </si>
  <si>
    <t>SelfMisc-Garodia-PrahaladhLKGPTM-RajaniNagendraBothToSchool-NammaYatri-PaytmICICI-100Rs</t>
  </si>
  <si>
    <t>Daily-MorningActivities-FoodGrocery-BigBasket-RajaniGPAY-1225Rs</t>
  </si>
  <si>
    <t>Walk-For10K-Outside-Milk-PradeepUR-KeralaStores-PaytmICICI-76Rs</t>
  </si>
  <si>
    <t>SelfTravel-DoddaGanapthiParkSouthKitchen-Ola-AutoTravel-ToDoddaGanapthi-SyedAdil-PaytmICICI-245Rs</t>
  </si>
  <si>
    <t>DoddaGanapthiParkSouthKitchen - Ola</t>
  </si>
  <si>
    <t>SelfTravel-DoddaGanapthiParkSouthKitchen-Travel-TempleToSouthKitchen-NammaYatri-Auto-Mallesha-Paytm-40Rs</t>
  </si>
  <si>
    <t>DoddaGanapthiParkSouthKitchen - Temple to south kitchen</t>
  </si>
  <si>
    <t>SelfTravel-DoddaGanapthiParkSouthKitchen-Eat-SouthKitchen-PaytmICICI-6Vada6Idly1KesariBath1Jammon-126Rs</t>
  </si>
  <si>
    <t>DoddaGanapthiParkSouthKitchen - eat at south kitchen</t>
  </si>
  <si>
    <t>SelfTravel-DoddaGanapthiParkSouthKitchen-Eat-SouthKitchen-PaytmICICI-189Rs</t>
  </si>
  <si>
    <t>SelfTravel-DoddaGanapthiParkSouthKitchen-Eat-SouthKitchen-PaytmICICI-150Rs</t>
  </si>
  <si>
    <t>SelfTravel-DoddaGanapthiParkSouthKitchen-Ola-AutoTravel-BackToMane-OlaAuto-VijayaKumar-PaytmICICI-228Rs</t>
  </si>
  <si>
    <t>DoddaGanapthiParkSouthKitchen - return from south kitchen in ola auto</t>
  </si>
  <si>
    <t>SelfMisc-Travel-NagendraPrahaladhGarodia-PrahaladhHomeToSchool-NammaYatri-KrishnamurthyM-Paytm-102Rs</t>
  </si>
  <si>
    <t>Walk-For10K-Outside-MahadevanP-Milk-Paytm-96Rs</t>
  </si>
  <si>
    <t>SelfMisc-Rajani-CameBackFromMotherhood-JIBINP-RajaniGPAY-108Rs</t>
  </si>
  <si>
    <t>Walk-For10K-Outside-Sendhoor-TeaMasalaVada-Paytm-52Rs</t>
  </si>
  <si>
    <t>SelfMisc-Travel-NagendraPrahaladhGarodia-PrahaladhHomeToSchool-InRamamurthyNagarAuto-MahadevanP-Paytm-69Rs</t>
  </si>
  <si>
    <t>Sleep-ShreeAyurvedaBhava-RajaniGPAY-186Rs</t>
  </si>
  <si>
    <t>Ayurveda medicines</t>
  </si>
  <si>
    <t>SelfExpense-Travel-Local-PaytmICICI-IRCTC-TicketsForTravelOn10thAugust-PaytmICICI-402Rs</t>
  </si>
  <si>
    <t>SelfExpense-Travel-Local-PaytmICICI-IRCTC-TicketsForTravelOn12thAugust-PaytmICICI-794Rs</t>
  </si>
  <si>
    <t>SelfMisc-Travel-NagendraPrahaladhGarodia-PrahaladhHomeToSchool-InRamamurthyNagarAuto-MahadevanP-Paytm-96Rs</t>
  </si>
  <si>
    <t>SelfExpense-Travel-Mangalore-Durgambabooking-PaytmICICI-5225Rs</t>
  </si>
  <si>
    <t>Nagendra Prahaldh rajani to and from pandeshwara durgamba</t>
  </si>
  <si>
    <t>DurgambaMotors</t>
  </si>
  <si>
    <t>Daily-Lunch-Eat-PulavSalad-Motherhood-RajaniGPAY-780Rs</t>
  </si>
  <si>
    <t>Work-Analysis-ServiceExpenseManagement-NewSetOf710Files-RajaniGPAY-ArunkumarBN-108Rs</t>
  </si>
  <si>
    <t>Sleep-Rest-Prathap-RajaniGPAY-1332Rs</t>
  </si>
  <si>
    <t>Sleep-Rest-GMMahesha-RajaniGPAY-190Rs</t>
  </si>
  <si>
    <t>Work-Analysis-PJMXP-August12thSapCallFullListSendEmail-RajaniGPAY-SAPStores-Venkataramappa-130Rs</t>
  </si>
  <si>
    <t>Work-Analysis-PJMXP-August12thSapCallFullListSendEmail-BrindadeviMedicals-RajaniGPAY-241Rs</t>
  </si>
  <si>
    <t>Work-Meeting-PJMXP-UDMArchitecturePrabhuMeeting-NammaYatri-VijayKumar-PaytmICICI-41Rs</t>
  </si>
  <si>
    <t>Travel to dengue test</t>
  </si>
  <si>
    <t>SelfMisc-AnandDiagnostic-DiabetesSugarHbaic-Insulin-VidalDengueTest-PaytmICICI-2760Rs</t>
  </si>
  <si>
    <t>Dengue test</t>
  </si>
  <si>
    <t>AnandDiagnostic</t>
  </si>
  <si>
    <t>Daily-Breakfast-Eat-AtPoojaVeg-Poori2Vada-Cash-100Rs</t>
  </si>
  <si>
    <t>Eat at pooja veg</t>
  </si>
  <si>
    <t>SelfMisc-TookParcel-PoojaVeg-Cash-190Rs</t>
  </si>
  <si>
    <t>SelfMisc-Parcel-BrokeInAuto-SambharFellInAuto-NammaYatri-PhoneSwitchedOff-Cash-50Rs</t>
  </si>
  <si>
    <t>Nagendra return from pooja veg not feeling well sambhar fell in auto</t>
  </si>
  <si>
    <t>Work-Auto-Manjak-RajaniGPAY-97rs</t>
  </si>
  <si>
    <t>Work-KarthikMithai-RajaniGPAY-111Rs</t>
  </si>
  <si>
    <t>Work-Analysis-ServiceExpenseManagement-POSubCon-RajaniGPAY-Motherhood-880Rs</t>
  </si>
  <si>
    <t>Daily-Japa-SachidanandaBabuLakshmiSpecialStotra-RajaniGPAYVijaykumarTB-108Rs</t>
  </si>
  <si>
    <t>Sleep-MahadevanP-RajaniGPAY-Milk-96Rs</t>
  </si>
  <si>
    <t>Travel-Pandeshwara-InDurgambaBus131-NotGoodBus-AutoTravel-NammaYatri-PaytmICICI-ShavanandDodmani-150Rs</t>
  </si>
  <si>
    <t>NagendraAtPandeshwara - Auto To Indiranagar</t>
  </si>
  <si>
    <t>Travel-Pandeshwara-InDurgambaBus131-NotGoodBus-AtSwathiHotel-ParameshwaraAdiga-Paytm-85Rs</t>
  </si>
  <si>
    <t>NagendraAtPandeshwara - Purchase at swatchi</t>
  </si>
  <si>
    <t>Swathi</t>
  </si>
  <si>
    <t>Travel-Pandeshwara-TempleVisit-VisveswaraAmriteshwariGurunarasimhaAanjaneya-Medicine-Shashikala-Saligrama-PaytmICICI-39Rs</t>
  </si>
  <si>
    <t>NagendraAtPandeshwara - Prahaladh tooth issue</t>
  </si>
  <si>
    <t>Travel-Pandeshwara-TravelBackToHomeWithRajaniAmma-OlaCar-PaytmICICI-SArunKumar-108Rs</t>
  </si>
  <si>
    <t>Return from Pandeshwara - with rajani amma</t>
  </si>
  <si>
    <t>Travel-Pandeshwara-MahadevanP-Milk-Paytm-96Rs</t>
  </si>
  <si>
    <t>Work-Meeting-ServiceExpenseManagement-SaisreeADALGen2-RajaniGPAY-Shaikyakubi-125Rs</t>
  </si>
  <si>
    <t>Work-Meeting-PJMXP-DailyStandUp-RajaniGPAY-ShaikYakubi-60Rs</t>
  </si>
  <si>
    <t>Work-Analysis-ServiceExpenseManagement-ICOEServiceConnectionProvidingIAMAccess-RajaniGPAY-Prathap-160Rs</t>
  </si>
  <si>
    <t>Work-Analysis-ServiceExpenseManagement-ICOEServiceConnectionProvidingIAMAccess-RajaniGPAY-Medplus-140Rs</t>
  </si>
  <si>
    <t>Walk-For10K-Outside-AteChatMetArun-Chats-VSubramani-PaytmICICI-80Rs</t>
  </si>
  <si>
    <t>Sleep-MahadevanP-RajaniGPAY-95Rs</t>
  </si>
  <si>
    <t>TV-Youtube-visa2explore-Ep7KokernagDaksumSinthanTop-RajaniGPAY-PunitManto-88Rs</t>
  </si>
  <si>
    <t>SelfExpense-Bills-Medicals-RajaniGPAY-CloveBharathPe-6950Rs</t>
  </si>
  <si>
    <t>Clove Prahaladh</t>
  </si>
  <si>
    <t>SelfExpense-Bills-Medicals-RajaniGPAY-CloveBharathPe-9782Rs</t>
  </si>
  <si>
    <t>SelfMisc-Prahaladh-RootCanal-LotsOfPain-Auto-KiranPapu-RajaniGPAY-150Rs</t>
  </si>
  <si>
    <t>Walk-For10K-Outside-SendhoorCafe-VadaCoffee-KumarM-Paytm-41Rs</t>
  </si>
  <si>
    <t>Walk-For10K-Outside-Medicine-PuranMedical-Paytm-80Rs</t>
  </si>
  <si>
    <t>Puran</t>
  </si>
  <si>
    <t>Walk-For10K-Outside-Chats-Bangarpet-Vsubramani-PaytmICICI-80Rs</t>
  </si>
  <si>
    <t>SelfMisc-Milk-MahadevanP-Paytm-46Rs</t>
  </si>
  <si>
    <t>SelfTravel-NagendraMetroKarnatakaBHELHouseChamrajpet-KarnatakaBHELHouse-PaytmICICI110Rs</t>
  </si>
  <si>
    <t>Karnataka BHEL House</t>
  </si>
  <si>
    <t>SelfTravel-NagendraMetroKarnatakaBHELHouseChamrajpet-Boti-DeavadigaRamesha-Paytm-25Rs</t>
  </si>
  <si>
    <t>Chamrajpet boti</t>
  </si>
  <si>
    <t>SelfTravel-NagendraMetroKarnatakaBHELHouseChamrajpet-Nandini-MohanChandBP-PaytmICICI-49Rs</t>
  </si>
  <si>
    <t>Chamrajpet nandini</t>
  </si>
  <si>
    <t>SelfMisc-Travel-NagendraPrahaladhGarodia-PrahaladhSchoolToHome-InRamamurthyNagarAuto-Paytm-400Rs</t>
  </si>
  <si>
    <t>Auto From To Prahaladh Garodiya</t>
  </si>
  <si>
    <t>SelfMisc-Bills-Medical-Rajani-ForgotPhone-Motherhood-IncludingAuto-1180Rs</t>
  </si>
  <si>
    <t>SelfMisc-CleanTank-PaytmICICI-1900Rs</t>
  </si>
  <si>
    <t>Clean tank</t>
  </si>
  <si>
    <t>CleanWaterTank</t>
  </si>
  <si>
    <t>Walk-For10K-Outside-VinayakaProvisionStore-Paytm-30Rs</t>
  </si>
  <si>
    <t>Sleep-Food-Grocery-RajaniGPAY-1297Rs</t>
  </si>
  <si>
    <t>Sleep-Bills-IndaneGas-RajaniGPAY-906Rs</t>
  </si>
  <si>
    <t>SelfMisc-FillWater-WaterTank-Anarayanaswamy-BJPStores-RajaniGPAY-1239Rs</t>
  </si>
  <si>
    <t>SelfMisc-FillWater-WaterTank-Cash-500Rs</t>
  </si>
  <si>
    <t>Walk-For10K-Outside-NearMetrostationMadrasMixture-PaytmICICI-10Rs</t>
  </si>
  <si>
    <t>Madras mixture</t>
  </si>
  <si>
    <t>Walk-For10K-Outside-PoojaDosaCamp-EatOutside-PaytmICICI-50Rs</t>
  </si>
  <si>
    <t>Walk-For10K-Outside-Milk-MahadevanP-RajaniGPAY-277Rs</t>
  </si>
  <si>
    <t>Daily-Drink-Morning-Coffee-SAPOppositeStoreBiscuit-Muniraju-Paytm-90Rs</t>
  </si>
  <si>
    <t>Browsing-RajaniGPAY-Garodiya-67Rs</t>
  </si>
  <si>
    <t>Daily-MorningActivities-RajaniGPAY-TravelToMotherhood-102Rs</t>
  </si>
  <si>
    <t>Travel to motherhood</t>
  </si>
  <si>
    <t>SelfExpense-Bills-Medicines-RajaniGPAY-Motherhood-880Rs</t>
  </si>
  <si>
    <t>SelfExpense-Food-Grocery-RajaniGPAY-Mahesh-1726Rs</t>
  </si>
  <si>
    <t>Daily-Bath-Rent-September-Arun-PaytmICICI-8000Rs</t>
  </si>
  <si>
    <t>september rent</t>
  </si>
  <si>
    <t>SelfMisc-PrahaladhClove-RootCanal-Travel-Auto-RajaniGPAY-124Rs</t>
  </si>
  <si>
    <t>Prahaladh root canal auto travel</t>
  </si>
  <si>
    <t>SelfMisc-PrahaladhClove-RootCanal-Clove-RajaniGPAY-7362Rs</t>
  </si>
  <si>
    <t>Root canal prahaladh</t>
  </si>
  <si>
    <t>SelfMisc-PrahaladhClove-RootCanal-FoodGrocery-MKRetail-PaytmICICI-250Rs</t>
  </si>
  <si>
    <t>SelfMisc-PrahaladhClove-RootCanal-NammaYatri-RadheshyamMahato-PaytmICICI-85Rs</t>
  </si>
  <si>
    <t>Return from clove detnal</t>
  </si>
  <si>
    <t>TV-Youtube-visa2explore-Ep8BTSSrinagarSightseeingHariparbhatGurudwaraKashmirSeason2-RajaniGPAY-72Rs</t>
  </si>
  <si>
    <t>SelfExpense-Bills-Food-Grocery-RajaniGPAY-295Rs</t>
  </si>
  <si>
    <t>SelfExpense-Bills-Food-Grocery-RajaniGPAY-78Rs</t>
  </si>
  <si>
    <t>SelfMisc-Travel-BothRajaniNagendraPrahaladhGarodia-PrahaladhHomeToSchool-InRamamurthyNagarAuto-RajaniGPAY-Prathap-150Rs</t>
  </si>
  <si>
    <t>SelfMisc-Travel-BothRajaniNagendraPrahaladhGarodia-PrahaladhHomeToSchool-InRamamurthyNagarAuto-Milk-KeralaStore-PradeepUR-PaytmICICI-70Rs</t>
  </si>
  <si>
    <t>SelfMisc-Travel-BothRajaniNagendraPrahaladhGarodia-PrahaladhHomeToSchool-InRamamurthyNagarAuto-Biscuit-SAPOpposite-Muniraju-Paytm-85Rs</t>
  </si>
  <si>
    <t>Work-Meeting-DPS-MicroFrontEndTraining-Day3-RajaniGPAY-Food-Grocery-570Rs</t>
  </si>
  <si>
    <t>SelfMisc-Travel-NagendraPrahaladhGarodia-PrahaladhSchoolToHome-JayaShankarV-Paytm-300Rs</t>
  </si>
  <si>
    <t>jayashankar auto prahaladh garodia</t>
  </si>
  <si>
    <t>Walk-For10K-Outside-SidhiqueM-D2DRetail-Coconut-PaytmICICI-56Rs</t>
  </si>
  <si>
    <t>coconut</t>
  </si>
  <si>
    <t>Walk-For10K-Outside-Grocery-D2DRetail-Paytm-160Rs</t>
  </si>
  <si>
    <t>Walk-For10K-Outside-DryCoconut-NirmalaB-Paytm-35Rs</t>
  </si>
  <si>
    <t>Dry coconut</t>
  </si>
  <si>
    <t>Kpalya</t>
  </si>
  <si>
    <t>Walk-For10K-Outside-Leafs-AbhimanyuPanda-PaytmICICI-40Rs</t>
  </si>
  <si>
    <t>leafs</t>
  </si>
  <si>
    <t>Work-Meeting-DPS-MicroFrontEndTraining-Day4-Internet-JioFiber-RajaniGPAY-471Rs</t>
  </si>
  <si>
    <t>internet jio</t>
  </si>
  <si>
    <t>Work-Meeting-DPS-MicroFrontEndTraining-Day4-RajaniGPAY-PrathapMahesh-404Rs</t>
  </si>
  <si>
    <t>Walk-For10K-Outside-RajaniGPAY-210Rs</t>
  </si>
  <si>
    <t>Work-Meeting-DPS-MicroFrontEndTraining-Day5-PrahaladhToClove-Clove-To-Auto-RajaniGPAY-150Rs</t>
  </si>
  <si>
    <t>Travel to clove for prahaladh tooth</t>
  </si>
  <si>
    <t>Work-Meeting-DPS-MicroFrontEndTraining-Day5-PrahaladhToClove-Clove-RajaniGPAY-1400Rs</t>
  </si>
  <si>
    <t>clove</t>
  </si>
  <si>
    <t>Work-Meeting-DPS-MicroFrontEndTraining-Day5-PrahaladhToClove-Clove-RajaniGPAY-21Rs</t>
  </si>
  <si>
    <t>Work-Meeting-DPS-MicroFrontEndTraining-Day5-Return-Auto-RajaniGPAY-64Rs</t>
  </si>
  <si>
    <t>return</t>
  </si>
  <si>
    <t>Work-Coding-ServiceExpenseManagement-AnalyzeExcelData-RajaniAuto-Cash-150Rs</t>
  </si>
  <si>
    <t>Work-Coding-ServiceExpenseManagement-AnalyzeExcelData-RajaniMotherhood-RajaniGPAY-880Rs</t>
  </si>
  <si>
    <t>motherhood</t>
  </si>
  <si>
    <t>Walk-For10K-Inside-SendhoorCafe-Paytm-52Rs</t>
  </si>
  <si>
    <t>SelfExpense-Bills-Clothes-PrahaladhToys-RajaniGPAY-334Rs</t>
  </si>
  <si>
    <t>Walk-For10K-Outside-PoojaDosaCamp-Paytm-110Rs</t>
  </si>
  <si>
    <t>Eat pooja dosa camp</t>
  </si>
  <si>
    <t>Walk-For10K-Outside-RajaniGPAY-102Rs</t>
  </si>
  <si>
    <t>SelfTravel-SomeshwaraUlsoor-WithAtteRajaniPrahaladh-GuruSweets-Paytm-385Rs</t>
  </si>
  <si>
    <t>Guru sweets eater</t>
  </si>
  <si>
    <t>SelfTravel-SomeshwaraUlsoor-WithAtteRajaniPrahaladh-KrithikaChats-GanapathiKr-Paytm-70Rs</t>
  </si>
  <si>
    <t>Someshwara - Krithika chats after this I went to school by walking</t>
  </si>
  <si>
    <t>SelfTravel-SomeshwaraUlsoor-WithAtteRajaniPrahaladh-NearSchool-GrapeJuice-Ganesha-Paytm-30Rs</t>
  </si>
  <si>
    <t>Ganesha fruit juice centre</t>
  </si>
  <si>
    <t>SelfMisc-RajaniAnnaComing-AtteGoingBack-RajaniFullTension-ScoldingPrahaladh-RajaniGPAY-Mahesh-208Rs</t>
  </si>
  <si>
    <t>SelfExpense-Food-Grocery-RajaniGPAY-Mahesh-114Rs</t>
  </si>
  <si>
    <t>SelfExpense-Travel-Local-PaytmICICI-IRCTC-TicketsForTravelOn08thOctober-PaytmICICI-794Rs</t>
  </si>
  <si>
    <t>SelfExpense-Travel-Local-PaytmICICI-IRCTC-TicketsForTravelOn11thOctober-PaytmICICI-403Rs</t>
  </si>
  <si>
    <t>Travel to majestic to board train</t>
  </si>
  <si>
    <t>Travel-BNGToHyd-KSRToKacheguda-Train-IRCTC-DharmendraSingh-Paytm-60Rs</t>
  </si>
  <si>
    <t>Travel-BNGToHyd-KSRToKacheguda-Train-TelElectricityBill-Paytm-NewHouse-118Rs</t>
  </si>
  <si>
    <t>NagendraAtHyderabad - electricity</t>
  </si>
  <si>
    <t>Travel-BNGToHyd-KSRToKacheguda-Train-IRCTC-Kacheguda-CashTwoCoffee-20Rs</t>
  </si>
  <si>
    <t>NagendraAtHyderabad - eat at IRCTC</t>
  </si>
  <si>
    <t>Travel-BNGToHyd-KSRToKacheguda-Train-IRCTC-Kacheguda-2Vada-Paytm-30Rs</t>
  </si>
  <si>
    <t>SelfExpense-Bills-Medicines-RajaniGPAY-MotherhoodClinic-880Rs</t>
  </si>
  <si>
    <t>Work-Analysis-ServiceExpenseMangement-HelpingAnudeepRunBTCodeShashankCodeHelped-Auto-RajaniGPAY-150Rs</t>
  </si>
  <si>
    <t>Travel back from motherhood</t>
  </si>
  <si>
    <t>Daily-Evening-Eat-HungerBox-B3Pizza-Paytm-35Rs</t>
  </si>
  <si>
    <t>NagendraAtHyderabad - eat pizza</t>
  </si>
  <si>
    <t>Daily-Evening-Eat-HungerBox-B3Pizza-RajaniGPAY-50Rs</t>
  </si>
  <si>
    <t>SelfMisc-Walk-TowardsMicrosoftOfficeTransportBay-AppaDayCare-RajaniGPAY-22000Rs</t>
  </si>
  <si>
    <t>SelfExpense-Food-EatOutside-Paytm-UdupiUpahar-28Rs</t>
  </si>
  <si>
    <t>Eat coffee at udupi upahar</t>
  </si>
  <si>
    <t>SelfMisc-GetReady-RajaniGPAY-MahadevanP-73Rs</t>
  </si>
  <si>
    <t>Walk-For10K-Outside-AtHyderabad-Bakery-MohdAbdulAhad-Paytm-60Rs</t>
  </si>
  <si>
    <t>Nagendra return from office very late travel in car. Big ganesha walk around go to bakery near gulmohar</t>
  </si>
  <si>
    <t>SelfMisc-WalkTowardsGulmoharBusStop-RajaniGPAY-MaheshStore-Prathap-495Rs</t>
  </si>
  <si>
    <t>SelfMisc-Travel-GulmoharToOffice-OfficeShuttle8A-MahadevanP-RajaniGPAY-67Rs</t>
  </si>
  <si>
    <t>Work-Analysis-ServiceExpenseManagement-FixCourierBuildIssue-RajaniGPAY-SiddlingaChar-187Rs</t>
  </si>
  <si>
    <t>Siddalangachar</t>
  </si>
  <si>
    <t>Daily-Drink-Morning-HungerBox-B2Coffee-RajaniGPAY-MotherhoodClinic-880Rs</t>
  </si>
  <si>
    <t>Mothehood</t>
  </si>
  <si>
    <t>Daily-MorningActivities-RajaniGPAY-RajeshReddyK-Ola-Car-108Rs</t>
  </si>
  <si>
    <t>Return motherhood ola car</t>
  </si>
  <si>
    <t>NagendraReturn - yestvantpur to baiyyapanahalli</t>
  </si>
  <si>
    <t>Daily-Breakfast-Eat-Salad-NammaYatri-RajaniGPAY-124Rs</t>
  </si>
  <si>
    <t>Namma</t>
  </si>
  <si>
    <t>SelfExpense-Food-Grocery-Sundharesh-RajaniGPAY-55Rs</t>
  </si>
  <si>
    <t>SelfExpense-Bills-Medicines-RajaniGPAY-CloveDental-10782Rs</t>
  </si>
  <si>
    <t>Clove</t>
  </si>
  <si>
    <t>SelfExpense-Food-Milk-RajaniGPAY-MahadevanP-59Rs</t>
  </si>
  <si>
    <t>Browsing-Food-Grocery-RajaniGPAY-MaheshStore-Prathap-205Rs</t>
  </si>
  <si>
    <t>Daily-MorningActivities-NammaYatri-RajaniGPAY-Sameena-120Rs</t>
  </si>
  <si>
    <t>SelfMisc-DoddaGanapathiBrahminCafe-Bills-Medicine-RajaniGPAY-MotherhoodClinic-880Rs</t>
  </si>
  <si>
    <t>PrahaladhMotherhood - rasika madam</t>
  </si>
  <si>
    <t>SelfMisc-DoddaGanapathiBrahminCafe-Food-EatOutside-RajaniGPAY-KarthikMithaiIndiranagar-468Rs</t>
  </si>
  <si>
    <t>PrahaladhMotherhood - Karthik mithai</t>
  </si>
  <si>
    <t>SelfMisc-DoddaGanapathiBrahminCafe-Travel-NammaMetro-RajaniGPAY-56Rs</t>
  </si>
  <si>
    <t>SelfMisc-DoddaGanapathiBrahminCafe-Travel-NammaMetro-Cash-60Rs</t>
  </si>
  <si>
    <t>Travel in metro using cash rajani prahaldh to doddaganaptahi via KSR station</t>
  </si>
  <si>
    <t>SelfMisc-DoddaGanapathiBrahminCafe-Travel-NammaMetro-MetroCard-30Rs</t>
  </si>
  <si>
    <t>Travel in metro using card nagendra to doddaganapthi via KSR station</t>
  </si>
  <si>
    <t>SelfMisc-DoddaGanapathiBrahminCafe-Travel-KSRStationToDoddaGanapthi-NammaYatri-PaytmICICI-103Rs</t>
  </si>
  <si>
    <t>Travel from KSR Station to Dodda ganapthi</t>
  </si>
  <si>
    <t>SelfMisc-DoddaGanapathiBrahminCafe-NammaYatri-Auto-Cash-70Rs</t>
  </si>
  <si>
    <t>Travel dodda ganapathi to brahmin café</t>
  </si>
  <si>
    <t>SelfMisc-DoddaGanapathiBrahminCafe-Eat-BrahminCafe-Eat-AkshayaEnterprises-Paytm-165Rs</t>
  </si>
  <si>
    <t>BrahminCafe - Eat</t>
  </si>
  <si>
    <t>SelfMisc-DoddaGanapathiBrahminCafe-Eat-BrahminCafe-Parcel-AkshayaEnterprises-Paytm-217Rs</t>
  </si>
  <si>
    <t>BrahminCafe - Parcel</t>
  </si>
  <si>
    <t>SelfMisc-DoddaGanapathiBrahminCafe-OlaCar-BrahminCafeToMane-AbhishekSH-PaytmICICI-391Rs</t>
  </si>
  <si>
    <t>BrahminCafe - Ola Car Travel back to mane</t>
  </si>
  <si>
    <t>SelfExpense-Bills-Electricity-RajaniGPAY-BESCOM-FirstFloor-158Rs</t>
  </si>
  <si>
    <t xml:space="preserve">BESCOM </t>
  </si>
  <si>
    <t>SelfExpense-Bills-Electricity-RajaniGPAY-BESCOM-SecondFloor-2507Rs</t>
  </si>
  <si>
    <t>SelfExpense-Bills-Gas-RajaniGPAY-Indane-906Rs</t>
  </si>
  <si>
    <t>SelfMisc-RajaniShouting-AgainstPrahaladh-CryingScoldingAngry-MahadevanP-RajaniGPAY-139Rs</t>
  </si>
  <si>
    <t>Daily-Drink-Evening-Coffee-MaheshStore-Prathap-RajaniGPAY-548Rs</t>
  </si>
  <si>
    <t>SelfExpense-Food-Grocery-RajaniGPAY-Muniraju-SAPStores-100Rs</t>
  </si>
  <si>
    <t>SelfExpense-Food-Grocery-RajaniGPAY-BJPStores-VijayaLakshmi-108Rs</t>
  </si>
  <si>
    <t>SelfTravel-SubramanyaShaniFoodStreetRagigudda-TravelToSubramanyaFoodStreet-NammaYatri-Auto-SatishBV-PaytmICICI-268Rs</t>
  </si>
  <si>
    <t>Travel mane to Sajjan rao circle no traffic whatsover almost got subramanya darshan</t>
  </si>
  <si>
    <t>SelfTravel-SubramanyaShaniFoodStreetRagigudda-FoodStreetToRagigudda-NammaYatri-Travel-Srinivasaa-PaytmICICI-112Rs</t>
  </si>
  <si>
    <t>Travel Sajjan rao circle to ragi gudda</t>
  </si>
  <si>
    <t>SelfTravel-SubramanyaShaniFoodStreetRagigudda-Ragigudda-Anjaneya-TempleVisit-YellowTeddy-NavvenS-PaytmICICI-60Rs</t>
  </si>
  <si>
    <t>Ragi gudda temple yellow teddy</t>
  </si>
  <si>
    <t>Ragigudda</t>
  </si>
  <si>
    <t>SelfTravel-SubramanyaShaniFoodStreetRagigudda-Ragigudda-Anjaneya-TempleVisit-IndaneGas-GudadeshiMH-PaytmICICI-30Rs</t>
  </si>
  <si>
    <t>Give tip to indane gas while at ragi gudda temple</t>
  </si>
  <si>
    <t>SelfTravel-SubramanyaShaniFoodStreetRagigudda-RagiguddaToNMH-NammaYatri-Auto-Travel-Jayaramareddy-PaytmICICI-114Rs</t>
  </si>
  <si>
    <t>Travel ragi gudda to NMH</t>
  </si>
  <si>
    <t>SelfTravel-SubramanyaShaniFoodStreetRagigudda-NMH-Eat-LaduBadamHalwa-NewModernHotel-Paytm-529Rs</t>
  </si>
  <si>
    <t>NMH - Eat At NMH</t>
  </si>
  <si>
    <t>SelfTravel-SubramanyaShaniFoodStreetRagigudda-NMH-Eat-BreadChowChowRusk-NewModernHotel-Paytm-266Rs</t>
  </si>
  <si>
    <t>SelfTravel-SubramanyaShaniFoodStreetRagigudda-NMH-Eat-IdlyOotaPooriChirotiKesariBathCoffee-NMHBakery-PaytmICICI-235Rs</t>
  </si>
  <si>
    <t>NMH - purchase at nmh bakery</t>
  </si>
  <si>
    <t>SelfTravel-SubramanyaShaniFoodStreetRagigudda-Travel-NMHToMane-OlaCar-NoTrafficWhatSoEver-OlaCar-PaytmICICI-RatnaL-314Rs</t>
  </si>
  <si>
    <t>NMH - return from NMH</t>
  </si>
  <si>
    <t>SelfExpense-Food-Milk-RajaniGPAY-MahadevanP-96Rs</t>
  </si>
  <si>
    <t>SelfMisc-BookTickets-NagPrahaladhRajani-ForwardTicketBooking-Sugama-RajaniGPAY-2515Rs</t>
  </si>
  <si>
    <t>Book ticket to pandeshwara forward bus</t>
  </si>
  <si>
    <t>TicketSimply</t>
  </si>
  <si>
    <t>SelfMisc-BookTickets-AllThreeReturn-TicketSimplyPragathiBus-RajaniGPAY-3192Rs</t>
  </si>
  <si>
    <t xml:space="preserve">Book ticket to bangalore return from pandeshwara </t>
  </si>
  <si>
    <t>Work-Meeting-PJMXP-GECostEstimation-AirtelRecharge-ForRajani-Paytm-183Rs</t>
  </si>
  <si>
    <t>Rajani Airtel mobile recharge</t>
  </si>
  <si>
    <t>Work-Meeting-PJMXP-GECostEstimation-Ola-Auto-RajaniGPAY-89Rs</t>
  </si>
  <si>
    <t>SelfExpense-Food-Grocery-RajaniGPAY-RameshV-120Rs</t>
  </si>
  <si>
    <t>SelfExpense-Food-Milk-RajaniGPAY-MahadevanP-73Rs</t>
  </si>
  <si>
    <t>SelfTravel-TechieGaneshaPowerGaneshaSubramanyaBrahminCoffeeBar-Kormangala-DryFruitHouse-Paytm-1545Rs</t>
  </si>
  <si>
    <t>BrahminCoffeeBar - Purchase dry fruits at Koramangala dry fruit house</t>
  </si>
  <si>
    <t>DryFruitHouse</t>
  </si>
  <si>
    <t>SelfTravel-TechieGaneshaPowerGaneshaSubramanyaBrahminCoffeeBar-NammaYatri-MohammedShafeer-KoramangalaToJayanagar-PaytmICICI-114Rs</t>
  </si>
  <si>
    <t>BrahminCoffeeBar - Travel from Koramanagala to Jayanagar</t>
  </si>
  <si>
    <t>SelfTravel-TechieGaneshaPowerGaneshaSubramanyaBrahminCoffeeBar-NammaYatri-Atlaf-JayanagarToSajjanRaoCircle-PaytmICICI-69Rs</t>
  </si>
  <si>
    <t>BrahminCoffeeBar - Travel from Jayanagar ganesh to sajjan rao circle subramanya</t>
  </si>
  <si>
    <t>SelfTravel-TechieGaneshaPowerGaneshaSubramanyaBrahminCoffeeBar-Eat=BrahminCoffeeBar-PaytmICICI-392Rs</t>
  </si>
  <si>
    <t>BrahminCoffeeBar - Parcel at brahmin coffee bar</t>
  </si>
  <si>
    <t>SelfTravel-TechieGaneshaPowerGaneshaSubramanyaBrahminCoffeeBar-Eat=BrahminCoffeeBar-PaytmICICI-126Rs</t>
  </si>
  <si>
    <t>BrahminCoffeeBar - Eat at Brahmin coffee bar</t>
  </si>
  <si>
    <t>SelfTravel-TechieGaneshaPowerGaneshaSubramanyaBrahminCoffeeBar-Nandini-LakshmiN-PaytmICICI-750Rs</t>
  </si>
  <si>
    <t>BrahminCoffeeBar - Purchase nandine near brahmin coffee bar</t>
  </si>
  <si>
    <t>Daily-MorningActivities-MaheshStore-RajaniGPAY-MasterNAveenR-135Rs</t>
  </si>
  <si>
    <t>Work-Meeting-PJMXP-UDMCallWithPrabhuNoAkshitha-Milk-MahadevanP-RajaniGPAY-82Rs</t>
  </si>
  <si>
    <t>SelfMisc-Travel-NagendraPrahaladhGarodia-Total-Paytm-100Rs</t>
  </si>
  <si>
    <t>Prahaladh garodia nagendra return from school</t>
  </si>
  <si>
    <t>SelfExpense-Travel-Local-RajaniGPAY-NammaYatri-MohammedDastagir-92Rs</t>
  </si>
  <si>
    <t>Work-Deployment-PJMXP-POService-MedicleBills-RajaniGPAY-Motherhoodclinic-880Rs</t>
  </si>
  <si>
    <t>Prahladh in motherhood</t>
  </si>
  <si>
    <t>Work-Deployment-PJMXP-POService-RajaniGPAY-OlaCar-ReturnFromMotherHood-SRAnandBabu-108Rs</t>
  </si>
  <si>
    <t>Prahaladh to motherhood - return from motherhood in ola car</t>
  </si>
  <si>
    <t>SelfExpense-Travel-Local-RajaniGPAY-NammaYatri-Sheshappa-114Rs</t>
  </si>
  <si>
    <t>SelfExpense-Food-EatOutside-RajaniGPAY-TataStarBucks-315Rs</t>
  </si>
  <si>
    <t>Clove Dental Tata star bucks cake</t>
  </si>
  <si>
    <t>StarBucks</t>
  </si>
  <si>
    <t>SelfMisc-Bills-Medicines-RajaniGPAY-CloveDental-6362Rs</t>
  </si>
  <si>
    <t>Clove Dental prahaladh molar teeth treatment</t>
  </si>
  <si>
    <t>Travel-Pandeshwara-SugamaWRoute-AutoTravel-NammaYatri-ManeToIndiranagarBDAComplex-Ravichandiran-PaytmICICI-94Rs</t>
  </si>
  <si>
    <t>Mane to indiranagar bda complex for travel to pandeshwara</t>
  </si>
  <si>
    <t>Travel-Pandeshwara-AtRajaniHome-Travel-ToGuruNarasimha-Auto-Cash-RajaniClassmateSantosh-80Rs</t>
  </si>
  <si>
    <t>Saligrama Auto Trave</t>
  </si>
  <si>
    <t>Saligrama</t>
  </si>
  <si>
    <t>Travel-Pandeshwara-AtRajaniHome-Withdraw-FromATM-Citicard-RajaniGPAY-Sujathajogi-350Rs</t>
  </si>
  <si>
    <t>Saligrama purchase</t>
  </si>
  <si>
    <t>Travel-Pandeshwara-AtRajaniHome-Purchase-AtSaligrama-GovindarayaShenoy-RajaniGPAY-200Rs</t>
  </si>
  <si>
    <t>Travel-Pandeshwara-AtRajaniHome-Purchase-AtSaligrama-AshokShanbogue-RajaniGPAY-65Rs</t>
  </si>
  <si>
    <t>Travel-Pandeshwara-AtRajaniHome-Travel-SaligramaToMane-Auto-Cash-100Rs</t>
  </si>
  <si>
    <t>Saligrama Auto Travel</t>
  </si>
  <si>
    <t>Travel-Pandeshwara-AneguddeAmriteshwariHotelLatha-TempleVisit-Amritheshwari-Cash-100Rs</t>
  </si>
  <si>
    <t>Anegudde purchase toy car</t>
  </si>
  <si>
    <t>Amriteshwari</t>
  </si>
  <si>
    <t>Travel-Pandeshwara-AneguddeAmriteshwariHotelLatha-Travel-HotelLathaToMane-PaytmICICI-HotelLatha-475rs</t>
  </si>
  <si>
    <t>Eat at latha hotel amriteshwari</t>
  </si>
  <si>
    <t>Travel-Pandeshwara-AneguddeAmriteshwariHotelLatha-Travel-HotelLathaToMane-Auto-Cash-700Rs</t>
  </si>
  <si>
    <t>Travel-Pandeshwara-RajaniGPAY-BabuAS-110Rs</t>
  </si>
  <si>
    <t>Travel-Pandeshwara-RajaniGPAY-BabuAS-20Rs</t>
  </si>
  <si>
    <t>Travel-Pandeshwara-RaviAnnaKrishnapur-TravelInEthoisCar-PutturDurgaParameshwari-RajaniGPAY-ShivaramShetty-30Rs</t>
  </si>
  <si>
    <t>prahaladh eat</t>
  </si>
  <si>
    <t>ShivramShetty</t>
  </si>
  <si>
    <t>Travel-Pandeshwara-RaviAnnaKrishnapur-TravelInEthoisCar-ToRajaniHome-Cash-300Rs</t>
  </si>
  <si>
    <t>Pandeshwara Travel to ravi anna house in car</t>
  </si>
  <si>
    <t>Ethios</t>
  </si>
  <si>
    <t>Travel-Pandeshwara-RaviAnnaKrishnapur-TravelInEthoisCar-ToRajaniHome-Pandehswar24Oct-PaytmICICI-3500Rs</t>
  </si>
  <si>
    <t>Travel-Pandeshwara-PragathiBus-ReturnToBangalore-NammaYatri-PaytmICICI-80Rs</t>
  </si>
  <si>
    <t>Back to benagaluru and travel in nammayatri from rammurthynagar to mane</t>
  </si>
  <si>
    <t>SelfMisc-WasteTime-SomasekharV-RajaniGPAY-198Rs</t>
  </si>
  <si>
    <t>Daily-Brush-BangaloreIyengarBakery-Rammurthynagar-RajaniGPAY-30Rs</t>
  </si>
  <si>
    <t>Daily-Drink-Morning-Tea-RammurthyL-RajaniGPAY-95Rs</t>
  </si>
  <si>
    <t>Sleep-Food-Bakery-RajaniGPAY-JangamkotteNagendra-52Rs</t>
  </si>
  <si>
    <t>SelfMisc-Travel-NagendraPrahaladhGarodia-Total-Paytm-JaiShankarV-600Rs</t>
  </si>
  <si>
    <t>Prahaladh jayashankar</t>
  </si>
  <si>
    <t>TV-SonyLiv-AsianGames2023-IndiaWomenVSrilankaWomen-IndiaWomenWonGoldYay-NammaYatri-Mangalamma-102Rs</t>
  </si>
  <si>
    <t>Daily-Bath-Motherhood-RajaniGPAY-880Rs</t>
  </si>
  <si>
    <t>Sleep-PlayWithPrahaladh-RajaniGPAY-Prathap-300Rs</t>
  </si>
  <si>
    <t>SelfExpense-Travel-Local-PaytmICICI-SugamaBusForFuture22ndOctober-Ticketsimply-2031Rs</t>
  </si>
  <si>
    <t>Ticket to ooru sugama bus</t>
  </si>
  <si>
    <t>Daily-Brush-RajaniGPAY-MaheshStore-PradeepUR-121Rs</t>
  </si>
  <si>
    <t>SelfExpense-Food-Grocery-RajaniGPAY-MaheshStore-GMMahesha-420Rs</t>
  </si>
  <si>
    <t>SelfExpense-Food-Grocery-RajaniGPAY-MaheshStore-GMMahesha-65Rs</t>
  </si>
  <si>
    <t>SelfExpense-Travel-Local-PaytmICICI-IRCTC-TicketsForTravelOn02ndOctoberVandheBharath-1564Rs</t>
  </si>
  <si>
    <t>Vandhe bharath train booking</t>
  </si>
  <si>
    <t>SelfExpense-Food-Grocery-RajaniGPAY-MaheshStore-PradeepUR-74Rs</t>
  </si>
  <si>
    <t>SelfExpense-Travel-Local-RajaniGPAY-JaishankarV-Auto-400Rs</t>
  </si>
  <si>
    <t>SelfExpense-Food-Grocery-RajaniGPAY-SanjeevKumarV-110Rs</t>
  </si>
  <si>
    <t>KrishnainpalyaStore</t>
  </si>
  <si>
    <t>SelfExpense-Food-Grocery-RajaniGPAY-TilakYadav-97Rs</t>
  </si>
  <si>
    <t>SelfExpense-Food-Grocery-RajaniGPAY-MaheshStore-PradeepUR-150Rs</t>
  </si>
  <si>
    <t>SelfExpense-Misc-Misc-RajaniGPAY-RKNursery-460Rs</t>
  </si>
  <si>
    <t>nursery plants</t>
  </si>
  <si>
    <t>SelfExpense-Food-Grocery-RajaniGPAY-SAPStores-VenkatramapaaChinnamma-2305Rs</t>
  </si>
  <si>
    <t>SelfMisc-Travel-NagendraPrahaladhGarodia-Total-Paytm-JaiShankarV-400Rs</t>
  </si>
  <si>
    <t>SelfMisc-Travel-NagendraPrahaladhGarodia-RajaniGPAY-Muniraju-65Rs</t>
  </si>
  <si>
    <t>SelfMisc-WasteTime-Travel-Local-RajaniGPAY-NammaYatri-NagarajB-102Rs</t>
  </si>
  <si>
    <t>Daily-Bath-Bills-Medicines-RajaniGPAY-Motherhood-780Rs</t>
  </si>
  <si>
    <t>Motherhood therapy</t>
  </si>
  <si>
    <t>Daily-Lunch-Eat-Salad-NaveenKumarS-RajaniGPAY-OlaCar-108Rs</t>
  </si>
  <si>
    <t>Back to house from motherhood</t>
  </si>
  <si>
    <t>Walk-For10K-Outside-Food-EatOutside-PaytmICICI-BakerSTrain-145Rs</t>
  </si>
  <si>
    <t xml:space="preserve">Baker train </t>
  </si>
  <si>
    <t>BakerSTrain</t>
  </si>
  <si>
    <t>SelfExpense-Travel-Local-PaytmICICI-IRCTC-TicketsForTravelOn18thOctober-Paytm-417Rs</t>
  </si>
  <si>
    <t>to hyderabad irctc</t>
  </si>
  <si>
    <t>SelfExpense-Travel-Local-PaytmICICI-IRCTC-TicketsForTravelOn15thOctober-PaytmICICI-794Rs</t>
  </si>
  <si>
    <t>hyderabad to bangalore irctc</t>
  </si>
  <si>
    <t>SelfExpense-Food-Milk-RajaniGPAY-MahadevanP-167Rs</t>
  </si>
  <si>
    <t>Food milk</t>
  </si>
  <si>
    <t>SelfExpense-Food-EatOutside-Paytm-VinayakaProvisionStore-80Rs</t>
  </si>
  <si>
    <t>SelfTech-CertificationExam-DP500-ExamGotInterrupted-DidNotClearExam-RajaniGPAY-PriyaPraveen-600Rs</t>
  </si>
  <si>
    <t>PriyaPraveen</t>
  </si>
  <si>
    <t>Walk-For10K-Outside-BrindaDeviMedicals-PaytmICICI-164Rs</t>
  </si>
  <si>
    <t>Walk-For10K-Outside-DrinkSendhoorTea-Paytm-Sendhoor-KumarM-Paytm-30Rs</t>
  </si>
  <si>
    <t>Walk-For10K-Outside-2MasalaVade-Paytm-Sendhoor-LumarM-Paytm-60Rs</t>
  </si>
  <si>
    <t>SelfExpense-Food-Milk-PaytmICICI-PradeepUR-KeralaStores-68Rs</t>
  </si>
  <si>
    <t>SelfMisc-UdupiParkMotherhood-Cash-Travel-NammaMetro-3tickets-ToIndiranagar-45Rs</t>
  </si>
  <si>
    <t>SelfExpense-Bills-Toys-RajaniGPAY-FirstCry-DigitalAgeRetailPrivateLimited-935Rs</t>
  </si>
  <si>
    <t>Firstcry</t>
  </si>
  <si>
    <t>SelfMisc-UdupiParkMotherhood-Travel-NammaYatri-IndiranagarToUdupiPark-PaytmICICI-PrakashV-40Rs</t>
  </si>
  <si>
    <t>Indiranagar to udupi park</t>
  </si>
  <si>
    <t>SelfExpense-Travel-Local-PaytmICICI-Ticketsimply-PragathiTourist-1995Rs</t>
  </si>
  <si>
    <t>Travel back pragathi tourist</t>
  </si>
  <si>
    <t>SelfMisc-UdupiParkMotherhood-Food-EatOuside-PaytmICICI-UdupiPark-ShreevinayakaEnte-709Rs</t>
  </si>
  <si>
    <t>Udupi park eat</t>
  </si>
  <si>
    <t>SelfMisc-UdupiParkMotherhood-Food-EatOuside-Paytm-Nandini-MKGowdaiah-100Rs</t>
  </si>
  <si>
    <t>nandini</t>
  </si>
  <si>
    <t>SelfMisc-UdupiParkMotherhood-WithRasikaMadam-Bills-Medicine-RajaniGPAY-Motherhood-880Rs</t>
  </si>
  <si>
    <t>SelfMisc-UdupiParkMotherhood-OlaCar-RajaniOla-Cash-108Rs</t>
  </si>
  <si>
    <t>Motherhood to mane ola car</t>
  </si>
  <si>
    <t>SelfTravel-CloveVasuHotel-Travel-Local-PaytmICICI-NammaYatri-RamPrasadS-114Rs</t>
  </si>
  <si>
    <t>SelfTravel-CloveVasuHotel-Bills-Medicine-RajaniGPAY-CloveDental-PrahaladhFilling-9225Rs</t>
  </si>
  <si>
    <t>5 teeth filling costly clove</t>
  </si>
  <si>
    <t>SelfTravel-CloveVasuHotel-RajaniPrahaladhReturn-NammaYatri-SachinM-75Rs</t>
  </si>
  <si>
    <t>SelfTravel-CloveVasuHotel-NammaMetro-IndiranagarToBanashankari-MetroCard-40Rs</t>
  </si>
  <si>
    <t>Vasu hotel travel to banshankari</t>
  </si>
  <si>
    <t>SelfTravel-CloveVasuHotel-Travel-BanashankariToKanakapura-KSRTCBusTravel-Cash-50Rs</t>
  </si>
  <si>
    <t>Vasu hotel travel back</t>
  </si>
  <si>
    <t>SelfTravel-CloveVasuHotel-Food-EatOutside-PaytmICICI-VasuHotel-RamachandraUpadhyaya-55Rs</t>
  </si>
  <si>
    <t>Eat atvasu hotel</t>
  </si>
  <si>
    <t>VasuHotel</t>
  </si>
  <si>
    <t>SelfTravel-CloveVasuHotel-Food-EatOutside-PaytmICICI-VasuHotel-RamachandraUpadhyaya-380Rs</t>
  </si>
  <si>
    <t>SelfTravel-CloveVasuHotel-Food-EatOutside-PaytmICICI-VasuHotel-RamachandraUpadhyaya-40Rs</t>
  </si>
  <si>
    <t>SelfTravel-CloveVasuHotel-SnacksNearVasuHotel-Kanakapura-GanesanM-Paytm-120Rs</t>
  </si>
  <si>
    <t>Snacks near vasu hotel</t>
  </si>
  <si>
    <t>SelfTravel-CloveVasuHotel-Travel-KanapuraToSilkInstitute-Cash-45Rs</t>
  </si>
  <si>
    <t>SelfTravel-CloveVasuHotel-Travel-NammaMetro-SilkInstituteToBaiyyapanahalli-MetroCard-57Rs</t>
  </si>
  <si>
    <t>Walk-For10K-Outside-Food-EatOutside-Paytm-SendhoorCafe-KumarM-70Rs</t>
  </si>
  <si>
    <t>Walk-For10K-Outside-Food-Flowers-PaytmICICI-Flowers-Sunanda-70Rs</t>
  </si>
  <si>
    <t>flowers</t>
  </si>
  <si>
    <t>Walk-For10K-Outside-Food-Milk-PaytmICICI-KeralaStores-PradeepUR-70Rs</t>
  </si>
  <si>
    <t>SelfExpense-Food-Grocery-RajaniGPAY-MaheshStore-PradeepUR-1068Rs</t>
  </si>
  <si>
    <t>SelfExpense-Food-Grocery-RajaniGPAY-MaheshStore-PradeepUR-90Rs</t>
  </si>
  <si>
    <t>Travel-HydToBNG-YesvanthPurToKacheguda-VandheBharathTrain-NammaMetro-CardRecharge-Paytm-500Rs</t>
  </si>
  <si>
    <t>Card recharge</t>
  </si>
  <si>
    <t>Travel-HydToBNG-YesvanthPurToKacheguda-VandheBharathTrain-NammaMetro-BaiyyapanahalliToYeshvantPur-MetroCard-43Rs</t>
  </si>
  <si>
    <t>NagendraVandheBharath - travel in namma metro</t>
  </si>
  <si>
    <t>Travel-HydToBNG-YesvanthPurToKacheguda-VandheBharathTrain-IRCTC-YesvanthPur-Nandini-PaytmICICI-60Rs</t>
  </si>
  <si>
    <t>Nandini nandini</t>
  </si>
  <si>
    <t>Travel-HydToBNG-YesvanthPurToKacheguda-VandheBharathTrain-RajaniMotherhood-Ola-RajaniGPAY-189Rs</t>
  </si>
  <si>
    <t>Travel-HydToBNG-YesvanthPurToKacheguda-VandheBharathTrain-RajaniMotherhood-RajaniGPAY-880Rs</t>
  </si>
  <si>
    <t>Bills medicines</t>
  </si>
  <si>
    <t>Travel-HydToBNG-YesvanthPurToKacheguda-VandheBharathTrain-RajaniMotherhood-TravelBack-Ola-RajaniGPAY-60Rs</t>
  </si>
  <si>
    <t>SelfMisc-Travel-KachegudaToGulmohar-AfzalGunjToGachibowli-ToyataInnova-Cash-200Rs</t>
  </si>
  <si>
    <t>Night travel to gulmohar</t>
  </si>
  <si>
    <t>SelfMisc-Travel-KachegudaToGulmohar-GachibowliToGulmohar-DZire-PaytmICICI-ShaikAbdulMalik-300Rs</t>
  </si>
  <si>
    <t>SelfMisc-Walk-TowardsGulmoharBusStop-MahadevanP-RajaniGPAY-69Rs</t>
  </si>
  <si>
    <t>Work-Meeting-PJMXP-IcMCheckUserHierarchyIssues-JayashankV-RajaniGPAY-400Rs</t>
  </si>
  <si>
    <t>JayashankarV</t>
  </si>
  <si>
    <t>Walk-For10K-Outside-PurchaseFruit-Gulmohar-PaytmICICI-DavidPhili-360Rs</t>
  </si>
  <si>
    <t>Fruit</t>
  </si>
  <si>
    <t>SelfExpense-Bills-Rent-PaytmICICI-GulmoharArunRent-8000Rs</t>
  </si>
  <si>
    <t>October gulmohar rent</t>
  </si>
  <si>
    <t>Daily-Breakfast-Eat-ChapathiAppleOrange-RajaniGPAY-RevannaSD-85Rs</t>
  </si>
  <si>
    <t>SelfMisc-Walk-TowardsGulmoharBusStop-MissedTheBus-EvenAfterGettingUpEarly-Mahadevan-RajaniGPAY-59Rs</t>
  </si>
  <si>
    <t>SelfMisc-Travel-GulmoharToOffice-Bus-IndiranagarToInfosys-WalkedToOffice-Cash-40Rs</t>
  </si>
  <si>
    <t>NagendraAtHyderabad - Bus to Office</t>
  </si>
  <si>
    <t>SelfExpense-Misc-Misc-Paytm-Google-Storage100GBFor3Months-100Rs</t>
  </si>
  <si>
    <t>Google storage</t>
  </si>
  <si>
    <t>Tech</t>
  </si>
  <si>
    <t>Google</t>
  </si>
  <si>
    <t>Daily-Lunch-Eat-HungerBox-B2Salad-PrahaladhGarodiay-RajaniGPAY-JayashankarV-400Rs</t>
  </si>
  <si>
    <t>Prahaladh Garodia JayashankarV</t>
  </si>
  <si>
    <t>Daily-Lunch-Eat-HungerBox-B2Salad-FoodEatOutside-Zomato-RajaniGPAY-658Rs</t>
  </si>
  <si>
    <t>Eat zomato</t>
  </si>
  <si>
    <t>Daily-Drink-Morning-HungerBox-B2Coffee-Motherhood-RajaniGPAY-880Rs</t>
  </si>
  <si>
    <t>SelfMisc-WasteTime-OlaTravel-MotherHoodToMane-BalajiP-RajaniGPAY-108Rs</t>
  </si>
  <si>
    <t>SelfExpense-Food-EatOutside-Paytm-UdupiUpahar-SrHospitality-96Rs</t>
  </si>
  <si>
    <t>NagendraAtHyderabad - Eat at udupi uaphar</t>
  </si>
  <si>
    <t>SelfMisc-Walk-TowardsGulmoharBusStop-CaughtBus-EvenAfterGettingLate753AM-MahadevanP-RajaniGPAY-46Rs</t>
  </si>
  <si>
    <t>SelfMisc-Wait-ForIRCTCTicketBooking-PaytmICICI-IRCTCWebAPI-Tatkal-ForReturn6thOCt-1109Rs</t>
  </si>
  <si>
    <t>Daily-Lunch-Eat-HungerBox-B2Biriyani-PrahaladhGarodiya-RajaniGPAY-JayashankarV-400Rs</t>
  </si>
  <si>
    <t>Daily-Evening-Eat-HungerBox-B3Pizza-Paytm-Hungerbox-26Rs</t>
  </si>
  <si>
    <t>NagendraAtHyderabad - Extra money hungerbox for pizza</t>
  </si>
  <si>
    <t>SelfExpense-Food-EatOutside-Paytm-SrHospitality-116Rs</t>
  </si>
  <si>
    <t>SelfMisc-Walk-TowardsGulmoharBusStop-Milk-MahadevanP-RajaniGPAY-59Rs</t>
  </si>
  <si>
    <t>Work-Meeting-PJMXP-DailyStandUp-Food-Grocery0Padmanabhan-RajaniGPAY-65rs</t>
  </si>
  <si>
    <t>Work-Meeting-PJMXP-Shivani1On1-PrahaladhGarodia-JayashankarV-RajaniGPAY-400Rs</t>
  </si>
  <si>
    <t>TV-Hotstar-PakVNed-WC2023Match2-GoToMotherhood-RajaniGPAY-ManjuSB-97Rs</t>
  </si>
  <si>
    <t>Daily-Evening-Eat-HungerBox-B2BaskinRobbins-Paytm-43Rs</t>
  </si>
  <si>
    <t>NagendraAtHyderabad - Extra money hungerbox for icecream</t>
  </si>
  <si>
    <t>SelfMisc-Travel-OfficeToGulmohar-OfficeShuttle8A-Motherhood-RajaniGPAY-880Rs</t>
  </si>
  <si>
    <t>SelfExpense-Food-EatOutside-Paytm-SrHospitality-70Rs</t>
  </si>
  <si>
    <t>Nagendra back to bangalore - travel back from yesvanthpur to mane</t>
  </si>
  <si>
    <t>SelfExpense-Bills-Internet-PaytmICICI-JioFiber-JioPrepaidCharges-5650Rs</t>
  </si>
  <si>
    <t>Jio fiber</t>
  </si>
  <si>
    <t>SelfTravel-VidyarthiBhavan-Travel-Local-PaytmICICI-NammaYatri-SudharshanK-242Rs</t>
  </si>
  <si>
    <t xml:space="preserve">Travel to vidyarthi bhavan </t>
  </si>
  <si>
    <t>SelfTravel-VidyarthiBhavan-Food-EatOutside-VidyarthiBhavan-Paytm-446Rs</t>
  </si>
  <si>
    <t>VidhyarthiBhavan</t>
  </si>
  <si>
    <t>SelfTravel-VidyarthiBhavan-Flowers-BasavanagudiFruits-MangalaGowri-MahadevaN-PaytmICICI-900Rs</t>
  </si>
  <si>
    <t>SelfTravel-VidyarthiBhavan-Flowers-BasavanagudiFlowers-MangalaGowri-3MolaMallige-PaytmICICI-100Rs</t>
  </si>
  <si>
    <t>SelfTravel-VidyarthiBhavan-ClothesRajani-DVGRoadShopping-SSFabrics-PaytmICICI-1240Rs</t>
  </si>
  <si>
    <t>Cloth purchase dvg road basavanagudi near vidayarthi bhavan</t>
  </si>
  <si>
    <t>SSFabrics</t>
  </si>
  <si>
    <t>SelfTravel-VidyarthiBhavan-TravelBack-OlaCarEthios-Travel-Local-PaytmICICI-PrakashGowda-302Rs</t>
  </si>
  <si>
    <t>Travel back from vidyarthi bhavan to mane</t>
  </si>
  <si>
    <t>SelfExpense-Travel-Local-PaytmICICI-NammaYatri-ArumugamP-43Rs</t>
  </si>
  <si>
    <t>NammaYAtri travel - nagendra to yoga</t>
  </si>
  <si>
    <t>Walk-For10K-Outside-Food-Grocery-PaytmICICI-D2DRetail-Sidheeque-91Rs</t>
  </si>
  <si>
    <t>purchase from d2d detail sadanandnagar park</t>
  </si>
  <si>
    <t>Walk-For10K-Outside-Food-Grocery-Paytm-VinayakaProvisionStore-280Rs</t>
  </si>
  <si>
    <t>food grocery vinayaka provision paneer while coming back from work</t>
  </si>
  <si>
    <t>Daily-MorningActivities-RajaniBackFromMotherhood-Travel-SanjeevKumarV-RajaniGPAY-39Rs</t>
  </si>
  <si>
    <t>Mother hood prahaladh therapy</t>
  </si>
  <si>
    <t>SelfMisc-RajaniAlsoAwake-HeatWater-AmazonOrder-RajaniGPAY-3940Rs</t>
  </si>
  <si>
    <t>Sleep-MahadevanP-Milk-RajaniGPAY-277Rs</t>
  </si>
  <si>
    <t>Daily-Brush-FlipkartBooks-RajaniGPAY-1121Rs</t>
  </si>
  <si>
    <t>Flipkart purchase</t>
  </si>
  <si>
    <t>Flipkart</t>
  </si>
  <si>
    <t>Daily-Breakfast-Eat-SaladCornTomato-Auto-JayashankarV-RajaniGPAY-400Rs</t>
  </si>
  <si>
    <t>Prahaladh Garodiya rajani jayashankar v</t>
  </si>
  <si>
    <t>Daily-MorningActivities-NammaYatri-KrishnaDT-RajaniGPAY-132Rs</t>
  </si>
  <si>
    <t>Daily-Japa-Prahaladh-Motherhood-RajaniGPAY-880Rs</t>
  </si>
  <si>
    <t>Work-Meeting-PJMXP-MEOCallWithDeepakWorkingSession-RajaniGPAY-OlaCar-HSanthoshKumar-108Rs</t>
  </si>
  <si>
    <t>Travel ola</t>
  </si>
  <si>
    <t>Browsing-Food-Milk-RajaniGPAY-MahadevanP-59Rs</t>
  </si>
  <si>
    <t>Work-Meeting-ServiceExpenseManagement-CGBugsCallWithSaisreeHamsiniAnurag-Prathap-RajaniGPAY-240Rs</t>
  </si>
  <si>
    <t>Sleep-FeelingDepressed-DryFruitHouse-RajaniGPAY-2657Rs</t>
  </si>
  <si>
    <t>dry fruit house</t>
  </si>
  <si>
    <t>SelfMisc-ChitChat-WithRajani-GoingToSireeshaAnnaVaniDoddammaHouse-RajaniGPAY-JayashankarV-RajaniGPAY-400Rs</t>
  </si>
  <si>
    <t>SelfTravel-VisitSadaramangalaSireeshAnnaHouse-HemanthKumarSahoo-RajaniGPAY-50Rs</t>
  </si>
  <si>
    <t>SelfTravel-VisitSadaramangalaSireeshAnnaHouse-TravelLocal-OlaCar3Hours30KmPackage-PaytmICICI-ShivaSwamy-1183Rs</t>
  </si>
  <si>
    <t>3 hour 30 kms package rain breakdown lengthy chat</t>
  </si>
  <si>
    <t>SelfMisc-Travel-PrahaladhSchool-ManeToGarodiya-Nagendra-PoojaDosaCamp-EatOutside-110Rs</t>
  </si>
  <si>
    <t>Walk-For10K-Outside-MetArun-PoojaVeg-PradeepUR-Milk-KeralaStore-PaytmICICI-70Rs</t>
  </si>
  <si>
    <t>Milk from kerala stores</t>
  </si>
  <si>
    <t>SelfMisc-Travel-PrahaladhSchool-GarodiyaToMane-Nagendra-5BanianLeaves-ForChickamma-RammurthynagarBanyanShop-PaytmICICI-30Rs</t>
  </si>
  <si>
    <t>purchase baniyan leaves for chickamma</t>
  </si>
  <si>
    <t>SelfMisc-Travel-PrahaladhSchool-GarodiyaToMane-Nagendra-Paytm-JayashankarV-400Rs</t>
  </si>
  <si>
    <t>Prahaladh Garodiya nagendra jayashankar v</t>
  </si>
  <si>
    <t>SelfMisc-CallWithRajeshSahu-SubconOneProfile-HeIsLeavingMSFTJoininggurgaonTriedLeetCodeForOneYear-AllTheseCheatingMSFT-ShivaKumarGYadav-AppaDayCare-RajaniGPAY-22000Rs</t>
  </si>
  <si>
    <t>SelfMisc-Travel-PrahaladhSchool-ManeToGarodiya-BiscuitsNearSafalammaTemple-Rranjani-Paytm-40Rs</t>
  </si>
  <si>
    <t>while coming back from school purchased some biscuits</t>
  </si>
  <si>
    <t>SelfExpense-Bills-Electricity-Paytm-TelElectricity-126Rs</t>
  </si>
  <si>
    <t>Work-Meeting-ServiceExpenseManagement-CheckInNotWorkingcodeCBugsHamsiniAnudeep-MahadevanP-RajaniGPAY-36Rs</t>
  </si>
  <si>
    <t>SelfMisc-Travel-PrahaladhSchool-ManeToGarodiya-Nagendra-MahadevanP-Paytm-95Rs</t>
  </si>
  <si>
    <t>TV-Youtube-SachidanandaBabu-2023SolarRelated-NammaYatri-RajaniGPAY-SyedIsaqPasha-91Rs</t>
  </si>
  <si>
    <t>Travel to dry cleaning by rajani via nammayatri</t>
  </si>
  <si>
    <t>TV-Youtube-SachidanandaBabu-2023SolarRelated-RajaniDryCleanin-FoodOutside-IyengarsUniqueCake-RajaniGPAY-340Rs</t>
  </si>
  <si>
    <t>Rajani bought from bakery when she went for dry cleaning</t>
  </si>
  <si>
    <t>SelfMisc-Travel-PrahaladhSchool-ManeToGarodiya-BothNagendraRajani-RajaniReturnFromDryCleaning-OlaAuto-Ravindernath-RajaniGPAY-51Rs</t>
  </si>
  <si>
    <t>travel</t>
  </si>
  <si>
    <t>SelfMisc-Travel-PrahaladhSchool-ManeToGarodiya-BothNagendraRajani-EatOutside-BangaloreIyengarRammurthynagar-Paytm-90Rs</t>
  </si>
  <si>
    <t>Food outside bring cake from rammurthynagar</t>
  </si>
  <si>
    <t>SelfMisc-Travel-PrahaladhSchool-ManeToGarodiya-BothNagendraRajani-Paytm-JayashankarV-400Rs</t>
  </si>
  <si>
    <t>Prahaladh Garodiya to and fro both nagendra rajani</t>
  </si>
  <si>
    <t>Daily-Lunch-Eat-AnnaSambharMosaru-Medicines-RajaniGPAY-Motherhood-Prahaladh-880Rs</t>
  </si>
  <si>
    <t>Daily-Lunch-Eat-AnnaSambharMosaru-Medicines-RajaniGPAY-Motherhood-Prahaladh-800Rs</t>
  </si>
  <si>
    <t>Work-Analysis-PJMXP-GrmOrgType-RajaniReturnFromMotherhood-OlaCar-RajaniGPAY-108Rs</t>
  </si>
  <si>
    <t>Rajani return from motherhood</t>
  </si>
  <si>
    <t>Walk-For10K-Outside-PrahaladhMedicine-PaytmICICI-138Rs</t>
  </si>
  <si>
    <t>Afterl ong walk purchased medicine for prahaladh</t>
  </si>
  <si>
    <t>Walk-For10K-Outside-PrahaladhMedicine-BrindadeviMedicals-PaytmICICI-138Rs</t>
  </si>
  <si>
    <t>Walk-For10K-Outside-MetArun-RajaniGPAY-Pradeep-MaheshStore-821Rs</t>
  </si>
  <si>
    <t>SelfTravel-CTRPrasanthAyurvedaCentre-Travel-NammaMetro-BaiyyapanahalliToSriRampura-MetroCard-34Rs</t>
  </si>
  <si>
    <t>Prahaldh ear</t>
  </si>
  <si>
    <t>SelfTravel-CTRPrasanthAyurvedaCentre-Rajani-TravelToMotherhoodForPrahaladhENT-Ola-RajaniGPAY-170Rs</t>
  </si>
  <si>
    <t>SelfTravel-CTRPrasanthAyurvedaCentre-Rajani-Motherhood-PrahaladhENT-500Rs</t>
  </si>
  <si>
    <t>SelfTravel-CTRPrasanthAyurvedaCentre-Rajani-Motherhood-PrahaladhENT-173Rs</t>
  </si>
  <si>
    <t>SelfTravel-CTRPrasanthAyurvedaCentre-CTR-EatOutside-Cash-436Rs</t>
  </si>
  <si>
    <t>CTR eat</t>
  </si>
  <si>
    <t>SelfTravel-CTRPrasanthAyurvedaCentre-PrasanthiAyurvedic-NEarToCTR-Pipalasu-PaytmICICI-370Rs</t>
  </si>
  <si>
    <t>SelfTravel-CTRPrasanthAyurvedaCentre-VenkateshwaraSweetMeatStall-NagarajV-PaytmICICI-190Rs</t>
  </si>
  <si>
    <t>SelfTravel-CTRPrasanthAyurvedaCentre-RajaniGPAY-NarasimhaNarasimha-108Rs</t>
  </si>
  <si>
    <t>SelfTravel-CTRPrasanthAyurvedaCentre-Travel-NammaMetro-MantriToBaiyyapanahalli-MetroCard-29Rs</t>
  </si>
  <si>
    <t>Namma Metro travel</t>
  </si>
  <si>
    <t>Work-Meeting-PJMXP-BCDRWithSheethalShashank-RajaniGPAY-MohammedTanvir-146Rs</t>
  </si>
  <si>
    <t>SelfExpense-Bills-Electricity-RajaniGPAY-GroundFloor-51Rs</t>
  </si>
  <si>
    <t>SelfExpense-Bills-Electricity-RajaniGPAY-SecondFloor-2258Rs</t>
  </si>
  <si>
    <t>SelfExpense-Bills-Clothes-RajaniGPAY-FirstCry-DigitalAgeRetailPrivateLimited-1196Rs</t>
  </si>
  <si>
    <t>Prahaldh clothes first cry</t>
  </si>
  <si>
    <t>Walk-For10K-Outside-Food-Grocery-RajaniGPAY-Bigbasket-2666Rs</t>
  </si>
  <si>
    <t>Food bigbasket</t>
  </si>
  <si>
    <t>Walk-For10K-Outside-Milk-PradeepUR-KeralaStores-PaytmICICI-122Rs</t>
  </si>
  <si>
    <t>Walk-For10K-Outside-MetArun-ThathaTea-AllikereMithunChandra-Paytm-30Rs</t>
  </si>
  <si>
    <t>Thatha tea</t>
  </si>
  <si>
    <t>ThathaTea</t>
  </si>
  <si>
    <t>Work-Meeting-PJMXP-DailyStandUp-RajaniGPAY-PradeepUR-MaheshStore-325Rs</t>
  </si>
  <si>
    <t>Daily-Bath-NammaYatri-RajaniGPAY-KannanNAveen-102Rs</t>
  </si>
  <si>
    <t>Daily-Lunch-Eat-AnnaSaaru-RajaniGPAY-Motherhood-880Rs</t>
  </si>
  <si>
    <t>Work-Email-ServiceExpenseManagement-RespondToRashmiEmail-Motherhood-RajaniGPAY-173Rs</t>
  </si>
  <si>
    <t>Walk-For10k-Outside-Food-EatOutside-Paytm-SendhoorCafe-KumarM-65Rs</t>
  </si>
  <si>
    <t>Met arun</t>
  </si>
  <si>
    <t>SelfExpense-Travel-Local-RajaniGPAY-KSRTC-BookedForRashmi-831Rs</t>
  </si>
  <si>
    <t>Daily-Brush-Food-Milk-RajaniGPAY-MahadevanP-96Rs</t>
  </si>
  <si>
    <t>Daily-Lunch-Eat-AnnaSambhar-Travel-Local-RajaniGPAY-NammaYatri-NarendraKumar-102Rs</t>
  </si>
  <si>
    <t>TV-Hotstar-WorldCup2023-EngvAfg-Bills-Medicines-RajaniGPAY-Motherhood-880Rs</t>
  </si>
  <si>
    <t>Walk-For10K-Outside-Food-EatOutside-PaytmICICI-ChaaiTimes-BinduD-50Rs</t>
  </si>
  <si>
    <t>Eat outside met arun chaitimes</t>
  </si>
  <si>
    <t>ChaaiTimes</t>
  </si>
  <si>
    <t>TV-Hotstar-WorldCup2023-IndVBan-ViratCenturyIndiaWon-RajaniPhoneNotWorking-Cash-1200Rs</t>
  </si>
  <si>
    <t>Rajani phone not working spent cash</t>
  </si>
  <si>
    <t>Various</t>
  </si>
  <si>
    <t>SelfTravel-ArunMGRoadSamratIndiaCoffeeHouse-Travel-Local-PaytmICICI-NammaMetro-MetroQRCode-BaiyyapanahalliToMGRoad-19Rs</t>
  </si>
  <si>
    <t>Nagendra to chalukya samrat</t>
  </si>
  <si>
    <t>SelfTravel-ArunMGRoadSamratIndiaCoffeeHouse-Food-EatOutside-PaytmICICI-ChalukyaSamrat-410Rs</t>
  </si>
  <si>
    <t>Arun nagendra eat at chalukya samrat</t>
  </si>
  <si>
    <t>ChalukyaSamrat</t>
  </si>
  <si>
    <t>SelfTravel-ArunMGRoadSamratIndiaCoffeeHouse-Travel-Local-PaytmICICI-NammaMetro-MetroQRCode-MGRoadToMane-19Rs</t>
  </si>
  <si>
    <t>Arun nagendra to coffee house</t>
  </si>
  <si>
    <t>SelfExpense-Bills-Mobile-Paytm-Airtel-ForRajani-3004Rs</t>
  </si>
  <si>
    <t>Rajani 1 year mobile recharge</t>
  </si>
  <si>
    <t>SelfMisc-GetReady-Bills-Medicines-RajaniGPAY-MotherhoodClinic-880Rs</t>
  </si>
  <si>
    <t>SelfTravel-Rajarajeshwarinagar-RajaniGPAY-ShreeEnterprises-UdupiVaibhav-EatOutside-100Rs</t>
  </si>
  <si>
    <t>Rajani at mother hood udupi vaibhav</t>
  </si>
  <si>
    <t>SelfTravel-Rajarajeshwarinagar-Travel-Local-PaytmICICI-NammaYatri-ShivaprasadMS-70Rs</t>
  </si>
  <si>
    <t>Travel from RR Metro to Temple</t>
  </si>
  <si>
    <t>SelfTravel-Rajarajeshwarinagar-Food-EatOutside-PaytmICICI-RajarajeshwariNagar-SangeetaVManjeshwar-50Rs</t>
  </si>
  <si>
    <t xml:space="preserve">RR temple </t>
  </si>
  <si>
    <t>SelfTravel-Rajarajeshwarinagar-Travel-Local-PaytmICICI-NammaYatri-JayashreeYankavvagol-70Rs</t>
  </si>
  <si>
    <t>SelfTravel-Rajarajeshwarinagar-Eat-Outside-PaytmICICI-KaapiKatte-2Vada1KEsari2Coffee-59Rs</t>
  </si>
  <si>
    <t>Eat at RR nagar Kaapi katte</t>
  </si>
  <si>
    <t>KaapiKatte</t>
  </si>
  <si>
    <t>SelfTravel-Rajarajeshwarinagar-Eat-Outside-PaytmICICI-KaapiKatte-IdlyParcelForAppa-31Rs</t>
  </si>
  <si>
    <t>SelfTravel-Rajarajeshwarinagar-Travel-Local-PaytmICICI-OlaCar-SonaBG-509Rs</t>
  </si>
  <si>
    <t>RajarajeshwariNAgar to mane Ola Car</t>
  </si>
  <si>
    <t>SelfTravel-ENTCommercialVidyarthiMakalamma-Travel-Local-PaytmICICI-NammaYatri-ManeToENTrustClinic-110Rs</t>
  </si>
  <si>
    <t>Mane to ENTRUST clinic indiranagar</t>
  </si>
  <si>
    <t>SelfTravel-ENTCommercialVidyarthiMakalamma-Medicines-RajaniGPAY-MrsSwethaNikhilBalaraman-700Rs</t>
  </si>
  <si>
    <t>ENT doctor prahaaldh</t>
  </si>
  <si>
    <t>ENTrustClinic</t>
  </si>
  <si>
    <t>SelfTravel-ENTCommercialVidyarthiMakalamma-Travel-Local-IndiranagarToCommercialStreet-PaytmICICI-YogeshKumarS-137Rs</t>
  </si>
  <si>
    <t>Travel from Indiranagar after ENT Clinic to Commercial street</t>
  </si>
  <si>
    <t>SelfTravel-ENTCommercialVidyarthiMakalamma-Rajani-Clothes-PaytmICICI-AkhilPyaruSab-Stiching-CommercialStreet-2750Rs</t>
  </si>
  <si>
    <t>Clothes stiching commercial street</t>
  </si>
  <si>
    <t>CommercialStreet</t>
  </si>
  <si>
    <t>SelfTravel-ENTCommercialVidyarthiMakalamma-EatOutside-CommercialStreet-Lays-PaytmICICI-RizwanPasha-60Rs</t>
  </si>
  <si>
    <t>Purchase lays at commercial street</t>
  </si>
  <si>
    <t>Rizwan</t>
  </si>
  <si>
    <t>SelfTravel-ENTCommercialVidyarthiMakalamma-Travel-CommercialToVidyarthiBhavan-NammaYatri-PaytmICICI-HarishB-139Rs</t>
  </si>
  <si>
    <t>Travel from commercial street to vidyarthi bhavan</t>
  </si>
  <si>
    <t>SelfTravel-ENTCommercialVidyarthiMakalamma-FoodEatOutside-Paytm-VidyarthiBhavan-454Rs</t>
  </si>
  <si>
    <t>SelfTravel-ENTCommercialVidyarthiMakalamma-Flowers-BasavanagudiFlowers-Paytm-60Rs</t>
  </si>
  <si>
    <t>SelfTravel-ENTCommercialVidyarthiMakalamma-Purchase-RajaniGPAY-MahilaBangleStores-1012Rs</t>
  </si>
  <si>
    <t>Mahila</t>
  </si>
  <si>
    <t>SelfTravel-ENTCommercialVidyarthiMakalamma-Purchase-RajaniGPAY-MahilaCollections-166Rs</t>
  </si>
  <si>
    <t xml:space="preserve">Purchase </t>
  </si>
  <si>
    <t>SelfTravel-ENTCommercialVidyarthiMakalamma-Travel-MahilabhavanDVGToBandeMakalamma-NammaYatri-PaytmICICI-YogeshHV-50Rs</t>
  </si>
  <si>
    <t>Travel from DVG road to bande makalamma temple</t>
  </si>
  <si>
    <t>SelfTravel-ENTCommercialVidyarthiMakalamma-Food -EatOutside-TemplePrasadam-BMKHealthyFoodsNandiniParlour-RajaniGPAY-210Rs</t>
  </si>
  <si>
    <t>Bande makalamma prasad</t>
  </si>
  <si>
    <t>SelfTravel-ENTCommercialVidyarthiMakalamma-Clothes-DryCleaning-RajaniGPAY-KSFabroCareServices-1392Rs</t>
  </si>
  <si>
    <t>Fabrio</t>
  </si>
  <si>
    <t>SelfTravel-ENTCommercialVidyarthiMakalamma-Travel-Local-RajaniGPAY-OlaCar-TempleToMane-NanjegowdaAR-448Rs</t>
  </si>
  <si>
    <t>Travel in ola car from bande makalamma to mane</t>
  </si>
  <si>
    <t>SelfTravel-ENTCommercialVidyarthiMakalamma-Drink-TenderCoconut-Cash-45Rs</t>
  </si>
  <si>
    <t>Drink tendercoconut at indiranagar</t>
  </si>
  <si>
    <t>SelfTravel-ENTCommercialVidyarthiMakalamma-Travel-NammaMetro-MetroCard-10Rs</t>
  </si>
  <si>
    <t>Nagendra Travel from SV Raod to mane in namme maetro - metro is now connected till whitefield</t>
  </si>
  <si>
    <t>Daily-Drink-Morning-Coffee-Food-Grocery-RajaniGPAY-MaheshStore-Prathap-1205Rs</t>
  </si>
  <si>
    <t>Walk-For10K-Outside-TookPrahaladhToPark-Food-Grocery-RajaniGPAY-MaheshStore-Prathap-240Rs</t>
  </si>
  <si>
    <t>Walk-For10K-Outside-TookPrahaladhToPark-Banana-KeralaStored-SidheequeM-PaytmICICI-57Rs</t>
  </si>
  <si>
    <t xml:space="preserve">Nagendra Took Prahalad to park </t>
  </si>
  <si>
    <t>Walk-For10K-Outside-WalkWithPrahaladh-KeralaStores-PaytmICICI-PradeepUR-100Rs</t>
  </si>
  <si>
    <t>Food Grocery kerala stores</t>
  </si>
  <si>
    <t>Travel-Pandeshwara-SugamaWRoute-AutoTravel-NammaYatri-ManeToIndiranagarBDAComplex-GangadharaK-PaytmICICI-150Rs</t>
  </si>
  <si>
    <t>Travel to pandeshwara</t>
  </si>
  <si>
    <t>Travel-Pandeshwara-Daily-Breakfast-RajaniGPAY-Sumangala-2460Rs</t>
  </si>
  <si>
    <t>Food grocery sakalaika</t>
  </si>
  <si>
    <t>Sakalika</t>
  </si>
  <si>
    <t>Travel-Pandeshwara-PerduruAnantaPadmanabha-TravelInGiriBhavaCar-PeterDriver-Petrol-PaytmICICI-500Rs</t>
  </si>
  <si>
    <t>Travel to perduru</t>
  </si>
  <si>
    <t>Travel-Pandeshwara-PerduruAnantaPadmanabha-TravelInGiriBhavaCar-PeterDriver-Cash-1000Rs</t>
  </si>
  <si>
    <t>Travel-Pandeshwara-Travel-KodiKanyareBeachToMane-Auto-Cash-200Rs</t>
  </si>
  <si>
    <t>Beach</t>
  </si>
  <si>
    <t>Travel-Pandeshwara-Daily-Bath-NextShop-ShavingSet-BabuAS-PaytmICICI-20Rs</t>
  </si>
  <si>
    <t>Shavingset</t>
  </si>
  <si>
    <t>Travel-Pandeshwara-Kamalashile-Eat-HotelLatha-2Coffee-PaytmICICI-745Rs</t>
  </si>
  <si>
    <t>Eat at hotel latha</t>
  </si>
  <si>
    <t>Travel-Pandeshwara-Kamalashile-TempleVisit-KoteshwaraKotiLinga-RajaniGPAY-AmrithJogi-90Rs</t>
  </si>
  <si>
    <t>Eat at koti lingeshwara</t>
  </si>
  <si>
    <t>Travel-Pandeshwara-Kamalashile-Travel-KoteshwaraKotiLingaToRajaniMane-RajaniGPAY-PrakashH-3800Rs</t>
  </si>
  <si>
    <t>Travel-Pandeshwara-Travel-RajaniManeToAneGudde-Auto-Cash-300Rs</t>
  </si>
  <si>
    <t>Auto travel</t>
  </si>
  <si>
    <t>Travel-Pandeshwara-Travel-AneGuddeToRajaniMane-Auto-Cash-300Rs</t>
  </si>
  <si>
    <t>Travel-Pandeshwara-Daily-Bath-RajaniGPAY-DineshPoojari-250Rs</t>
  </si>
  <si>
    <t>Travel-Pandeshwara-Daily-Bath-RajaniGPAY-Gshivraj-70rs</t>
  </si>
  <si>
    <t>Food vrocery</t>
  </si>
  <si>
    <t>Travel-Pandeshwara-GuruNarasimhaAmbalapadi-Travel-ToGuruNarasimha-Cash-200Rs</t>
  </si>
  <si>
    <t>Travel-Pandeshwara-GuruNarasimhaAmbalapadi-Parviar-PaytmICICI-MsCanaraFoodProd-295Rs</t>
  </si>
  <si>
    <t>Eat outside at udupi parivar</t>
  </si>
  <si>
    <t>Travel-Pandeshwara-GuruNarasimhaAmbalapadi-Parviar-PaytmICICI-MsCanaraFoodProd-130Rs</t>
  </si>
  <si>
    <t>Travel-Pandeshwara-PragathiBus-ReturnToBangalore-OlaCar-PethraB-108Rs</t>
  </si>
  <si>
    <t>Return from pandeshawara</t>
  </si>
  <si>
    <t>SelfExpense-Travel-Local-PaytmICICI-IRCTC-TicketsForTravelOn30thOctober-PaytmICICI-503Rs</t>
  </si>
  <si>
    <t>SelfExpense-Travel-Local-PaytmICICI-IRCTC-TicketsForTravelOn30thOctober-PaytmICICI-768Rs</t>
  </si>
  <si>
    <t>SelfExpense-Food-EatOutside-RajaniGPAY-Zomato-917Rs</t>
  </si>
  <si>
    <t>Eat outside zaomato order</t>
  </si>
  <si>
    <t>SelfExpense-Food-EatOutside-PaytmICICI-KeralaStores-ColaPaneer-PradeepUR-255Rs</t>
  </si>
  <si>
    <t>Cola paneer keral store with burger coming from truffles</t>
  </si>
  <si>
    <t>SelfMisc-Travel-PrahaladhSchool-ManeToGarodiya-Nagendra-MahadevanP-RajaniGPAY-133Rs</t>
  </si>
  <si>
    <t>Work-Meeting-PJMXP-DailyStandUp-Vijayalakshmi-RajaniGPAY-117Rs</t>
  </si>
  <si>
    <t>BJP stores</t>
  </si>
  <si>
    <t>SelfMisc-Travel-PrahaladhSchool-GarodiyaToMane-Nagendra-Paytm-Ranjani-10Rs</t>
  </si>
  <si>
    <t>Biscuit while coming back from garodiya school</t>
  </si>
  <si>
    <t>Ranjani</t>
  </si>
  <si>
    <t>Nagendra prahaladh back from school</t>
  </si>
  <si>
    <t>SelfExpense-Travel-Local-PaytmICICI-Sugama-AllThreeForwardToPandeshwaraNov9-2031Rs</t>
  </si>
  <si>
    <t>nov 9 travel booking</t>
  </si>
  <si>
    <t>Sugama</t>
  </si>
  <si>
    <t>SelfExpense-Travel-Local-PaytmICICI-Pragathi-AllThreeBackwardToManenov9-1796Rs</t>
  </si>
  <si>
    <t>return travel booking</t>
  </si>
  <si>
    <t>Pragathi</t>
  </si>
  <si>
    <t>Nagendra to hyderabad</t>
  </si>
  <si>
    <t>SelfMisc-WalkTowardsGulmoharBusStop-Milk-MahadevanP-56Rs</t>
  </si>
  <si>
    <t>SelfMisc-Travel-GulmoharToOffice-OfficeShuttle8A-RajaniGPAY-DigitalAteRetailPrivate-FirstCry-1670Rs</t>
  </si>
  <si>
    <t>prahaladh clothes</t>
  </si>
  <si>
    <t>SelfMisc-Travel-PrahaladhSchool-GarodiyaToMane-Rajani-RajaniGPAY-JayashankarV-400Rs</t>
  </si>
  <si>
    <t>prahaldh school back to home</t>
  </si>
  <si>
    <t>Work-Testing-PJMXP-GrmOrgType-Travel-RajaniGPAY-SalmaTaj-100Rs</t>
  </si>
  <si>
    <t>Daily-Drink-Evening-HungerBox-B2TenderCoconut-RajaniGPAY-Motherhood-780Rs</t>
  </si>
  <si>
    <t>Motherhood clinic</t>
  </si>
  <si>
    <t>SelfMisc-Travel-OfficeToGulmohar-OfficeShuttle8A-RajaniGPAY-Bhogesh-108Rs</t>
  </si>
  <si>
    <t>Travel back motherhood to mane</t>
  </si>
  <si>
    <t>SelfExpense-Travel-Local-PaytmICICI-IRCTC-TicketsForTravelOn2ndNovemberTatkal-503Rs</t>
  </si>
  <si>
    <t>Travel back from office to mane</t>
  </si>
  <si>
    <t>Daily-Drink-Evening-HungerBox-B2BadamMilk-RajaniGPAY-Zomato-Truffles-335Rs</t>
  </si>
  <si>
    <t>Prahaldh asking for cake truffles</t>
  </si>
  <si>
    <t>SelfTravel-TempleVisit-DilshuknagarSaiBabaTemple-DilshuknagarToGandhiBhavan-MetroCard-HydMetro-27Rs</t>
  </si>
  <si>
    <t>travel back dilshuknagar saibaba</t>
  </si>
  <si>
    <t>SelfTravel-TempleVisit-DilshuknagarSaiBabaTemple-HameediConfectionaries-PaytmICICI-1205Rs</t>
  </si>
  <si>
    <t>Hameedi confectionaries</t>
  </si>
  <si>
    <t>SelfTravel-TempleVisit-DilshuknagarSaiBabaTemple-GandhiBhavanToMiyapur-MetroTravel-HydMetro-MetroCard-45Rs</t>
  </si>
  <si>
    <t xml:space="preserve">dilshuknagar saibaba </t>
  </si>
  <si>
    <t>SelfTravel-TempleVisit-DilshuknagarSaiBabaTemple-MiyapurToLingampally-Bus-Cash-25Rs</t>
  </si>
  <si>
    <t>Bus return</t>
  </si>
  <si>
    <t>SelfTravel-TempleVisit-DilshuknagarSaiBabaTemple-LingampallyToGulmoharPark-Bus-Cash-15Rs</t>
  </si>
  <si>
    <t>SelfTravel-TempleVisit-DilshuknagarSaiBabaTemple-UdupiUpahar-Coffee-Paytm-30Rs</t>
  </si>
  <si>
    <t>Coffee at night after dilshuknagar sai temple visit</t>
  </si>
  <si>
    <t>SelfMisc-WalkTowardsGulmoharBusStop-RajaniGPAY-MahadevanP-96Rs</t>
  </si>
  <si>
    <t>SelfMisc-Travel-GulmoharToOffice-OfficeShuttle8A-RajaniGPAY-DigitalAgeRetailPrivate-FirstCry-795Rs</t>
  </si>
  <si>
    <t>Daily-Lunch-Eat-HungerBox-B2FruitBowlAppleCut-Paytm-2Rs</t>
  </si>
  <si>
    <t>Hungerbox</t>
  </si>
  <si>
    <t>SelfMisc-TravelToKacheguda-RaidurgToMGBS-HydMetro-RajaniGPAY-Motherhood-880Rs</t>
  </si>
  <si>
    <t>SelfMisc-TravelToKacheguda-RaidurgToMGBS-HydMetro-OlaEshwarappa-RajaniGPAY-168Rs</t>
  </si>
  <si>
    <t>SelfMisc-TravelToKacheguda-RaidurgToMGBS-HydMetro-MetroCard-50Rs</t>
  </si>
  <si>
    <t xml:space="preserve">Travel to Kacheguda </t>
  </si>
  <si>
    <t>SelfMisc-TravelToKacheguda-CBSToKacheguda-Bus-Cash-20Rs</t>
  </si>
  <si>
    <t>SelfMisc-TravelToKacheguda-Food-EatOutside-IRCTC-Cash-50Rs</t>
  </si>
  <si>
    <t>Eat at IRCTC</t>
  </si>
  <si>
    <t>Travel-HydToBNG-BangaloreEastToMane-NammaYatri-PaytmICICI-134Rs</t>
  </si>
  <si>
    <t>Return from hyderabad bangalore east to mane</t>
  </si>
  <si>
    <t>SelfMisc-Travel-PrahaladhSchool-ManeToGarodiya-Nagendra-Prathap-RajaniGPAY-MaheshStore-945Rs</t>
  </si>
  <si>
    <t>SelfMisc-Travel-PrahaladhSchool-ManeToGarodiya-Nagendra-Food-Grocery-Paytm-VinayakaProvision-210Rs</t>
  </si>
  <si>
    <t>SelfMisc-Travel-PrahaladhSchool-ManeToGarodiya-Nagendra-Food-Local-KeralaStores-Milk-PaytmICICI-92Rs</t>
  </si>
  <si>
    <t>SelfExpense-Bills-Medicine-Paytm-Medplus-220Rs</t>
  </si>
  <si>
    <t>SelfTravel-GarodiyaPTMMotherhood-Travel-Local-PaytmICICI-NammaYatri-Shashikala-72Rs</t>
  </si>
  <si>
    <t>Travel from mane to Garodiya</t>
  </si>
  <si>
    <t>SelfTravel-GarodiyaPTMMotherhood-Travel-Local-PaytmICICI-NammaYatri-Sharath-160Rs</t>
  </si>
  <si>
    <t>Travel from Garodiya to Motherhood</t>
  </si>
  <si>
    <t>SelfTravel-GarodiyaPTMMotherhood-Eat-Outside-PaytmICICI-SrirangamCafe-225Rs</t>
  </si>
  <si>
    <t>Srirangam café eat</t>
  </si>
  <si>
    <t>SriRangamCafe</t>
  </si>
  <si>
    <t>SelfTravel-GarodiyaPTMMotherhood-Eat-Outside-PaytmICICI-SrirangamCafe-40Rs</t>
  </si>
  <si>
    <t>SelfTravel-GarodiyaPTMMotherhood-Meeting-WithRasiya-RajaniGPAY-780Rs</t>
  </si>
  <si>
    <t>SelfTravel-GarodiyaPTMMotherhood-Eat-Outside-PaytmICICI-SrirangamCafe-235Rs</t>
  </si>
  <si>
    <t>SelfTravel-GarodiyaPTMMotherhood-Eat-Outside-PaytmICICI-SrirangamCafe-180Rs</t>
  </si>
  <si>
    <t>SelfTravel-GarodiyaPTMMotherhood-ReturnFromSrirangamCafe-OlaCar-PaytmICICI-108Rs</t>
  </si>
  <si>
    <t>Return to mane from motherhood</t>
  </si>
  <si>
    <t>SelfExpense-Bills-Rent-PaytmICICI-GulmoharRent-8000Rs</t>
  </si>
  <si>
    <t>SelfMisc-Travel-PrahaladhSchool-ManeToGarodiya-Nagendra-MahadevanP-Paytm-96Rs</t>
  </si>
  <si>
    <t>Work-Meeting-PJMXP-SprintPlanningNovember2ndWeek-RajaniGPAY-Ola-MadanSinghaA-102Rs</t>
  </si>
  <si>
    <t>SelfExpense-Bills-Electricity-Paytm-TelenganaElectricity-136Rs</t>
  </si>
  <si>
    <t>SelfMisc-FeelingTired-Paytm-MahadevanP-96Rs</t>
  </si>
  <si>
    <t>TV-Hotstar-WorldCup2023-AfgVAus-BestWCInnings-Maxwell201-WhileChasing-Chased292From91For7-Prathap-RajaniGPAY-MaheshStore-2278Rs</t>
  </si>
  <si>
    <t>Work-Meeting-PJMXP-RashmiAdhocMeeting-EveryonePraisingRashmi-Travel-Local-Ola-ChumanPrasad-60Rs</t>
  </si>
  <si>
    <t>Travel to</t>
  </si>
  <si>
    <t>Work-Meeting-PJMXP-TeamMeetingWithRashmiDirects-RajaniGPAY-DryFruitsShopping-2052Rs</t>
  </si>
  <si>
    <t>SelfExpense-Food-Local-RajaniGPAY-NayaksNewMangaloreStores-770Rs</t>
  </si>
  <si>
    <t>Rajani purchase mangalore stor</t>
  </si>
  <si>
    <t>SelfExpense-Travel-Local-RajaniGPAY-NammaYatri-SadiqKhan-97Rs</t>
  </si>
  <si>
    <t>Travel from mane to motherhood</t>
  </si>
  <si>
    <t>SelfExpense-Travel-Local-RajaniGPAY-MotherhoodToMane-AppaSabHanamantaElager-108Rs</t>
  </si>
  <si>
    <t>Motherhood to mane</t>
  </si>
  <si>
    <t>Travel-Pandeshwara-SugamaWRoute-ManeToIndiranagarBDAComplex-Cash-Auto-150Rs</t>
  </si>
  <si>
    <t>Return from Pandeshwara - with rajani prahaladh</t>
  </si>
  <si>
    <t>Travel-Pandeshwara-SugamaWRoute-IRCTC-PaytmICICI-295Rs</t>
  </si>
  <si>
    <t>Book Train from bangalore to hassan</t>
  </si>
  <si>
    <t>Travel-Pandeshwara-SugamaWRoute-IRCTC-PaytmICICI-448Rs</t>
  </si>
  <si>
    <t>Book Train from hassan to banagalore</t>
  </si>
  <si>
    <t>Travel-Pandeshwara-SelfMisc-PrahaladhHairCut-Cash-100Rs</t>
  </si>
  <si>
    <t>Prahaladh hair cut in pandeshwara</t>
  </si>
  <si>
    <t>Travel-Pandeshwara-PragathiBus-ReturnToBangalore-Auto-RegularLongHairDriver-Cash-100Rs</t>
  </si>
  <si>
    <t>Return to bangalore after one day of trip to pandeshwara</t>
  </si>
  <si>
    <t>SelfExpense-Travel-Local-RajaniGPAY-NammaYatri-MunirajuM-102Rs</t>
  </si>
  <si>
    <t>Travel to motherhood namma yatri booked</t>
  </si>
  <si>
    <t>Motherhoo</t>
  </si>
  <si>
    <t>SelfExpense-Travel-Local-RajaniGPAY-NammaYatri-UmairUllaKhan-102Rs</t>
  </si>
  <si>
    <t>Rajani back from motherhood in nammayatri I booked it from my home</t>
  </si>
  <si>
    <t>Walk-For10K-Outside-MetArunPooja-Paytm-PoojaVeg-10Rs</t>
  </si>
  <si>
    <t>arun pooja dosa camp water</t>
  </si>
  <si>
    <t>Walk-For10K-Outside-MetArunPooja-Medplus-Bills-Medicine-PaytmICICI-483Rs</t>
  </si>
  <si>
    <t>SelfExpense-Bills-Electricity-RajaniGPAY-BESCOM-SecondFloor-Nov2023-2014Rs</t>
  </si>
  <si>
    <t>Second floor electricity nov 2023 bill</t>
  </si>
  <si>
    <t>Food-Milk-RajaniGPAY-MahadevanP-136Rs</t>
  </si>
  <si>
    <t>Sleep-RajaniGPAY-YesuRajA-102Rs</t>
  </si>
  <si>
    <t>Rajani to mother hood</t>
  </si>
  <si>
    <t>Daily-Breakfast-Eat-FruitSalad-Motherhood-RajaniGPAY-880Rs</t>
  </si>
  <si>
    <t>SelfExpense-Bills-Medicine-RajaniGPAY-AppaDayCare-22000Rs</t>
  </si>
  <si>
    <t>Walk-For10K-Outside-MetArunThaathaTea-Paytm-AlikereMithunchandra-30Rs</t>
  </si>
  <si>
    <t>Walk-For10K-Outside-MetArunThaathaTea-BakersTrain-Chips-PaytmICICI-105Rs</t>
  </si>
  <si>
    <t>eat out at bakers train</t>
  </si>
  <si>
    <t>Walk-For10K-Outside-MetArunThaathaTea-ANSTrader-GodhiHittu-Paytm-240Rs</t>
  </si>
  <si>
    <t>purchase godhi hittu while coming back from walk</t>
  </si>
  <si>
    <t>ANSTrader</t>
  </si>
  <si>
    <t>SelfTravel-RajaniAjjaVaidikaMandiraNMHGandhiBazar-NammaYatri-LakhiKumari-PaytmICICI-261Rs</t>
  </si>
  <si>
    <t>Travel to vaidika mandir</t>
  </si>
  <si>
    <t>SelfTravel-RajaniAjjaVaidikaMandiraNMHGandhiBazar-RajaniGPAY-MrsPadmavathyG-200Rs</t>
  </si>
  <si>
    <t>misc</t>
  </si>
  <si>
    <t>Padmavathy</t>
  </si>
  <si>
    <t>SelfTravel-RajaniAjjaVaidikaMandiraNMHGandhiBazar-Fruits-MahadevaN-Fruits-PaytmICICI-1500Rs</t>
  </si>
  <si>
    <t>fruits basavanagudi</t>
  </si>
  <si>
    <t>SelfTravel-RajaniAjjaVaidikaMandiraNMHGandhiBazar-RamaTraders-Paytm-120Rs</t>
  </si>
  <si>
    <t>Hesaru kaalu rama traders</t>
  </si>
  <si>
    <t>RamaTraders</t>
  </si>
  <si>
    <t>SelfTravel-RajaniAjjaVaidikaMandiraNMHGandhiBazar-Auto-GandhiBazarToNewModernHotel-AbdulMuthalib-Paytm-50Rs</t>
  </si>
  <si>
    <t>Travel to NMH</t>
  </si>
  <si>
    <t>SelfTravel-RajaniAjjaVaidikaMandiraNMHGandhiBazar-NMHBakery-PaytmICICI-692Rs</t>
  </si>
  <si>
    <t>NMH Bakery</t>
  </si>
  <si>
    <t>SelfTravel-RajaniAjjaVaidikaMandiraNMHGandhiBazar-NewModernHotel-Paytm-109Rs</t>
  </si>
  <si>
    <t>SelfTravel-RajaniAjjaVaidikaMandiraNMHGandhiBazar-NewModernHotel-Paytm-470Rs</t>
  </si>
  <si>
    <t>SelfTravel-RajaniAjjaVaidikaMandiraNMHGandhiBazar-NewModernHotel-Paytm-4Rs</t>
  </si>
  <si>
    <t>SelfTravel-RajaniAjjaVaidikaMandiraNMHGandhiBazar-NewModernHotel-Paytm-36Rs</t>
  </si>
  <si>
    <t>SelfTravel-RajaniAjjaVaidikaMandiraNMHGandhiBazar-Ola-Car-ShivashankarayaaMathadShop-PaytmICICI-287Rs</t>
  </si>
  <si>
    <t>travel from NMH to mane</t>
  </si>
  <si>
    <t>SelfTravel-KashiVishwanatha-NammaYatri-RajuVegetablesShop-PaytmICICI-93Rs</t>
  </si>
  <si>
    <t>Visit kashi vishwanath - to temple</t>
  </si>
  <si>
    <t>SelfTravel-KashiVishwanatha-NammaYatri-GangadharaK-PaytmICICI-62Rs</t>
  </si>
  <si>
    <t>Come back to home from kashi vishwanath temple</t>
  </si>
  <si>
    <t>SelfTravel-Hassanamba-Travel-ManeToYeshvantpur-NammaYatri-PaytmICICI-SandarshM-350Rs</t>
  </si>
  <si>
    <t>visit hassanamba - travel to yesvantpur</t>
  </si>
  <si>
    <t>SelfTravel-Hassanamba-Travel-HassanToHassanambaTemple-Auto-Cash-100Rs</t>
  </si>
  <si>
    <t>hassanamba</t>
  </si>
  <si>
    <t>SelfTravel-Hassanamba-TempleVisit-HassanambaTemple-Toy-Imran-Paytm-100Rs</t>
  </si>
  <si>
    <t>hassan toy</t>
  </si>
  <si>
    <t>Imran</t>
  </si>
  <si>
    <t>SelfTravel-Hassanamba-TempleVisit-HassanambaTemple-Kothas-MohammedYaseen-PaytmICICI-70Rs</t>
  </si>
  <si>
    <t>Food kothas</t>
  </si>
  <si>
    <t>SelfTravel-Hassanamba-Eat-PhalguniHotel-Paytm-ManjushreeMG-250Rs</t>
  </si>
  <si>
    <t>eat at hassan</t>
  </si>
  <si>
    <t>PhalguniHassan</t>
  </si>
  <si>
    <t>SelfTravel-Hassanamba-Eat-ClassicIceCreams-PaytmICICI-AgsariBanu-283Rs</t>
  </si>
  <si>
    <t>Hassan ice cream</t>
  </si>
  <si>
    <t>ClassicIcecreams</t>
  </si>
  <si>
    <t>SelfTravel-Hassanamba-Travel-NandiniInFrontOfMaharajaPark-PaytmICICI-HsadarashPrasad-230rs</t>
  </si>
  <si>
    <t>hassan nandini</t>
  </si>
  <si>
    <t>SelfTravel-Hassanamba-Travel-ChikbanawarToMane-Auto-TravelBack-NammaYatri-PrakashS-PaytmICICI-381Rs</t>
  </si>
  <si>
    <t>Travel back from chicka banavar to mane</t>
  </si>
  <si>
    <t>Work-Deployment-ServiceExpenseManagement-CourierReferenceError-NoAccessStrugglingForDeployment-RajaniGPAY-Bescom-22Rs</t>
  </si>
  <si>
    <t>bescom pay</t>
  </si>
  <si>
    <t>Work-Deployment-ServiceExpenseManagement-CourierReferenceError-NoAccessStrugglingForDeployment-RajaniGPAY-IndaneGas-906Rs</t>
  </si>
  <si>
    <t>Sleep-RajaniGPAY-MrRArvind-102Rs</t>
  </si>
  <si>
    <t>Daily-Japa-RajaniGPAY-Motherhood-880Rs</t>
  </si>
  <si>
    <t>Daily-Lunch-Eat-Salad-RajaniGPAY-ManikantaN-108Rs</t>
  </si>
  <si>
    <t>Travel back to mane from motherhood</t>
  </si>
  <si>
    <t>Daily-Drink-Evening-Coffee-RajaniGPAY-MahadevanP-127Rs</t>
  </si>
  <si>
    <t>Walk-For10K-Outside-MetArunThathaTea-DrinkTea-AllikereMithunChandra-Paytm-30Rs</t>
  </si>
  <si>
    <t>Walk-For10K-Outside-MetArunThathaTea-EatOutside-MaheshKumarBS-PaytmICICI-40Rs</t>
  </si>
  <si>
    <t>Walk-For10K-Outside-MetArunThathaTea-Purchasebiscuits-Paytm-MMKFoodLand-20Rs</t>
  </si>
  <si>
    <t>prahaladh</t>
  </si>
  <si>
    <t>MMK</t>
  </si>
  <si>
    <t>Daily-Breakfast-Eat-Salad-RajaniGPAY-MahadevanP-96Rs</t>
  </si>
  <si>
    <t>SelfExpense-Food-Grocery-RajaniGPAY-PradeepUR-85Rs</t>
  </si>
  <si>
    <t>SelfExpense-Food-Grocery-RajaniGPAY-Muniraju-180Rs</t>
  </si>
  <si>
    <t>SelfExpense-Food-Grocery-RajaniGPAY-MayurAgroFresh-1810Rs</t>
  </si>
  <si>
    <t>oil from udupi</t>
  </si>
  <si>
    <t>MayurAgroFresh</t>
  </si>
  <si>
    <t>TV-Hotstar-WorldCup2023-SAvAus-AusWonBy3Wickets-SA24For4MillerCentury-NammaYatri-RajaniPrahaladhToMotherhood-MohdJaleel-102Rs</t>
  </si>
  <si>
    <t>Daily-Drink-Evening-Coffee-Travel-SureshN-RajaniGPAY-NammaYatri-102Rs</t>
  </si>
  <si>
    <t>Walk-For10K-Outside-MetArun-SendhoorPoojaVeg-Paytm-PoojaDosaCamp-110Rs</t>
  </si>
  <si>
    <t>Nagendra return prahaladh garodiya</t>
  </si>
  <si>
    <t>Daily-Drink-Evening-Coffee-Prathap-RajaniGPAY-MaheshStore-FoodGrocery-1375Rs</t>
  </si>
  <si>
    <t>SelfTravel-ShakthiGanapthiOMBRMariammaChickaBanaswadi-TempleVisit-GoForward-Auto-NammaYatri-Paytm-Prasanth-109Rs</t>
  </si>
  <si>
    <t>Trave lt oshakthi ganapthi temple</t>
  </si>
  <si>
    <t>SelfTravel-ShakthiGanapthiOMBRMariammaChickaBanaswadi-TempleVisit-ReturnInAuto-NammaYatri-RumaliKumari-PaytmICICI-82Rs</t>
  </si>
  <si>
    <t>Travel back from Shakthi ganapthi temple</t>
  </si>
  <si>
    <t>Daily-MorningActivities-RajaniGPAY-Food-Milk-MahadevanP-96Rs</t>
  </si>
  <si>
    <t>SelfTravel-BanashankariKanakapuraVasuHotel-Travel-ManeToBaiyyapanahalliMetro-Walk-MotherhoodClinic-RajaniGPAY-1760Rs</t>
  </si>
  <si>
    <t>Motherhood clinis</t>
  </si>
  <si>
    <t>SelfTravel-BanashankariKanakapuraVasuHotel-Travel-NammaMetro-BaiyyapanahalliToBanashankari-RajaniGPAY-NammaMetro-BMRCL-84Rs</t>
  </si>
  <si>
    <t>Travel indiranagar to banshankari</t>
  </si>
  <si>
    <t>SelfTravel-BanashankariKanakapuraVasuHotel-Travel-NammaMetro-BaiyyapanahalliToBanashankari-MetroCard-43Rs</t>
  </si>
  <si>
    <t>Travel baiyyapanahalli to banshankari</t>
  </si>
  <si>
    <t>SelfTravel-BanashankariKanakapuraVasuHotel-TempleVisit-BanashankariTemple-Nandini-SweetsWaterMilk-Paytm-Yoganarasimha-330Rs</t>
  </si>
  <si>
    <t>Banashankari nandini hotel</t>
  </si>
  <si>
    <t>SelfTravel-BanashankariKanakapuraVasuHotel-TempleVisit-BanashankariTemple-Nandini-SweetsWaterMilk-Paytm-Yoganarasimha-78Rs</t>
  </si>
  <si>
    <t>SelfTravel-BanashankariKanakapuraVasuHotel-Travel-Auto-KanakapuraToNewVasuHotel-Auto-PaytmICICI-Chethana-40Rs</t>
  </si>
  <si>
    <t>Travel from bus stand to new vasu hotel</t>
  </si>
  <si>
    <t>SelfTravel-BanashankariKanakapuraVasuHotel-Eat-Outside-NewVasuHotel-3MasalaDosaCoffee-PaytmICICI-155Rs</t>
  </si>
  <si>
    <t>Purchase at vasu hotel</t>
  </si>
  <si>
    <t>SelfTravel-BanashankariKanakapuraVasuHotel-Eat-Outside-NewVasuHotel-MixtureParcel-PaytmICICI-VasuHotel-545Rs</t>
  </si>
  <si>
    <t>SelfTravel-BanashankariKanakapuraVasuHotel-Eat-Outside-TravelInAutoToOldVasuhotel-PaytmICICI-Auto-Siddarajamma-40Rs</t>
  </si>
  <si>
    <t>Travel from new to old vasu hotel</t>
  </si>
  <si>
    <t>SelfTravel-BanashankariKanakapuraVasuHotel-Travel-NewVasuHotelToOldVasuHotel-MixtureSweetCoffee-RamachandraUpadhyaya-OldVasu-PaytmICICI-620Rs</t>
  </si>
  <si>
    <t>SelfTravel-BanashankariKanakapuraVasuHotel-Eat-Outside-VasuHotel-Old-MixtureSweetCoffee-RamachandraUpadhyaya-OldVasu-PaytmICICI-170Rs</t>
  </si>
  <si>
    <t>SelfTravel-BanashankariKanakapuraVasuHotel-Eat-Outside-VasuHotel-Old-Purchase1KGbanana-KanakapuraBusstand-Hemanth-Paytm-40Rs</t>
  </si>
  <si>
    <t>VasuHotel - 1 Kg banana at kanakapura</t>
  </si>
  <si>
    <t>SelfTravel-BanashankariKanakapuraVasuHotel-Eat-Outside-Nandini-PaytmICICI-SowmyaG-ShopInSilkInstitute-WaterSweetOtherStuff-PaytmICICI-84Rs</t>
  </si>
  <si>
    <t>Vasu hotel - purchase at silk insititute nandini shop</t>
  </si>
  <si>
    <t>SelfTravel-BanashankariKanakapuraVasuHotel-Travel-NammaMetro-SilkInstituteToBaiyyapanahalli-PaytmICICI-NammaMetro-TicketsForRajaniPrahaladh-120Rs</t>
  </si>
  <si>
    <t>Vasu hotel - rajani prahaladh trave l back</t>
  </si>
  <si>
    <t>SelfTravel-BanashankariKanakapuraVasuHotel-Travel-NammaMetro-SilkInstituteToBaiyyapanahalli-MetroCard-57Rs</t>
  </si>
  <si>
    <t>Vasu hotel - metro travel to baiyyapanahalli</t>
  </si>
  <si>
    <t>SelfTravel-BanashankariKanakapuraVasuHotel-Travel-BaiyyapanahalliToMane-Auto-Cash-50Rs</t>
  </si>
  <si>
    <t>Vasu hotel - return from baiyyapanahalli to mane</t>
  </si>
  <si>
    <t>SelfMisc-ArunCame-Gave-SweetLaduMakmalpuriMixture-MahadevanP-Paytm-108Rs</t>
  </si>
  <si>
    <t>SelfExpense-Food-Milk-Paytm-MahadevanP-46Rs</t>
  </si>
  <si>
    <t>SelfMisc-Travel-PrahaladhSchool-GarodiyaToMane-RajaniGPAY-JayashankarV-400Rs</t>
  </si>
  <si>
    <t>Rajani Garodia</t>
  </si>
  <si>
    <t>SelfMisc-Travel-BaiyyapanahalliToIndiranagar-NammaMetro-MetroCard-15Rs</t>
  </si>
  <si>
    <t>Nagendra to indiranagar for fruits</t>
  </si>
  <si>
    <t>SelfMisc-Food-Fruits-PaytmICICI-FruitLandIndiranagar-JalaludhenSOMohammed-763Rs</t>
  </si>
  <si>
    <t>Fruits Indiranagar</t>
  </si>
  <si>
    <t>IndiranagarFruit</t>
  </si>
  <si>
    <t>SelfMisc-Travel-IndiranagarToBaiyyapanahalli-NammaMetro-MetroCard-15Rs</t>
  </si>
  <si>
    <t>Nagendra return to house with fruits</t>
  </si>
  <si>
    <t>SelfExpense-Food-Milk-Paytm-MahadevanP-73Rs</t>
  </si>
  <si>
    <t>SelfMisc-Travel-PrahaladhSchool-GarodiyaToMane-Nagendra-PaytmICICI-JayashankarV-400Rs</t>
  </si>
  <si>
    <t>Nagendra Prahaladh Garodiya</t>
  </si>
  <si>
    <t>Work-Meeting-PJMXP-S360ServicePrincipalIssue-NammaYatri-RajaniGPAY-92Rs</t>
  </si>
  <si>
    <t>Work-Meeting-PJMXP-SkillsTaxonomy-Motherhood-RajaniGPAY-880Rs</t>
  </si>
  <si>
    <t>Work-Deployment-PJMXP-SkillsTaxonomy-RajaniGPAY-NammaYatri-Gramakrishna-102Rs</t>
  </si>
  <si>
    <t>Sleep-RajaniGPAY-BigBasket-3807Rs</t>
  </si>
  <si>
    <t>SelfExpense-Food-Milk-Paytm-MahadevanP-96Rs</t>
  </si>
  <si>
    <t>SelfMisc-FillDaily15MinLog-RajaniGPAY-ISCKON-100Rs</t>
  </si>
  <si>
    <t>ISCKON registration</t>
  </si>
  <si>
    <t>ISCKON</t>
  </si>
  <si>
    <t>SelfMisc-Travel-PrahaladhSchool-GarodiyaToMane-Nagendra-RajaniGPAY-AmamzonPAy-Amazon-1549Rs</t>
  </si>
  <si>
    <t>Walk-For10K-Outside-MetArunThathaTea-AlikereMithunChandra-Paytm-25Rs</t>
  </si>
  <si>
    <t>Walk-For10K-Outside-MetArunThathaTea-Medplus-Paytm-VoliniGel-221Rs</t>
  </si>
  <si>
    <t>Work-Meeting-PJMXP-NuanceGrooming-MahadevanP-Paytm-46Rs</t>
  </si>
  <si>
    <t>SelfMisc-Travel-PrahaladhSchool-ManeToGarodiya-Nagendra-TulasiPooja-PaytmICICI-SrinivasaM-90Rs</t>
  </si>
  <si>
    <t>Purchase groceries</t>
  </si>
  <si>
    <t>TulasiPooja</t>
  </si>
  <si>
    <t>Prahaladh Garodiya return</t>
  </si>
  <si>
    <t>SelfMisc-PlayWithPrahaladh-Rranjani-RajaniGPAY-76Rs</t>
  </si>
  <si>
    <t>Motherhood clinc</t>
  </si>
  <si>
    <t>SelfExpense-Travel-Local-RajaniGPAY-NammaYatri-Altaf-102Rs</t>
  </si>
  <si>
    <t>Daily-MorningActivities-Travel-Local-RajaniGPAY-NammaYatri-MdLukmanBaig-102Rs</t>
  </si>
  <si>
    <t>Daily-Breakfast-Eat-ShaivgeBath-BillsMedicine-RajaniGPAY-Motherhood-880Rs</t>
  </si>
  <si>
    <t>motherhood clinic</t>
  </si>
  <si>
    <t>Daily-Breakfast-Eat-ShaivgeBath-TravelLocal-RajaniGPAY-Nijalingappa-108Rs</t>
  </si>
  <si>
    <t>SelfTravel-Walk-CubbonParkToDrRajBhel-MetroTravel-BaiyyapanahalliToCubbonPark-NammaMetro-MetroCard-21Rs</t>
  </si>
  <si>
    <t>Nagendra To Dr raj bhel - metro to cubbonpark</t>
  </si>
  <si>
    <t>SelfTravel-Walk-CubbonParkToDrRajBhel-Food-Grocery-Nandini-RamakrishnaAshram-PuttaswamyKC-PaytmICICI-230Rs</t>
  </si>
  <si>
    <t>Ramakrishna ashram nanadini</t>
  </si>
  <si>
    <t>SelfTravel-Walk-CubbonParkToDrRajBhel-Food-EatOutside-SplRajBhel-Paytm-50Rs</t>
  </si>
  <si>
    <t>eat at raj bhel</t>
  </si>
  <si>
    <t>DrRajBhelShop</t>
  </si>
  <si>
    <t>SelfTravel-Walk-CubbonParkToDrRajBhel-Food-EatOutside-AngadiSpecialDahiChat-Paytm-60Rs</t>
  </si>
  <si>
    <t>SelfTravel-Walk-CubbonParkToDrRajBhel-Food-Fruits-BasavanagudiFruits-PaytmICICI-430Rs</t>
  </si>
  <si>
    <t>SelfTravel-Walk-CubbonParkToDrRajBhel-MetroTravel-NationalCollegeToBaiyyapanahalli-NammaMetro-MetroCard-34Rs</t>
  </si>
  <si>
    <t>Travel back in metro</t>
  </si>
  <si>
    <t>Sleep-StrugglingToSleep-WideAwake-RajaniGPAY-FirstCry-1123Rs</t>
  </si>
  <si>
    <t>Order in frist cry</t>
  </si>
  <si>
    <t>SelfExpense-Food-Grocery-RajaniGPAY-SAPStoresVenkataramappaChinnamma-2279Rs</t>
  </si>
  <si>
    <t>SelfExpense-Food-Grocery-RajaniGPAY-Prathap-1483Rs</t>
  </si>
  <si>
    <t>SelfExpense-Food-Grocery-RajaniGPAY-GMMahesha-370Rs</t>
  </si>
  <si>
    <t>Walk-For10K-Outside-Food-EatOutside-PaytmICICI-BakerSTrain-130Rs</t>
  </si>
  <si>
    <t>Food bakery</t>
  </si>
  <si>
    <t>SelfMisc-Travel-PrahaladhSchool-ManeToGarodiya-Nagendra-MahadevanP-Paytm-73Rs</t>
  </si>
  <si>
    <t>SelfMisc-Travel-PrahaladhSchool-GarodiyaToMane-BothNagendraRajani-PaytmICICI-ShekarG-72Rs</t>
  </si>
  <si>
    <t>ShekarG</t>
  </si>
  <si>
    <t>SelfMisc-Travel-PrahaladhSchool-GarodiyaToMane-BothNagendraRajani-BirthdayMaterials-RajaniGPAY-VikramKumar-550Rs</t>
  </si>
  <si>
    <t>Birthday Materials</t>
  </si>
  <si>
    <t>SelfMisc-Travel-PrahaladhSchool-GarodiyaToMane-BothNagendraRajani-JayashankarV-Paytm-300Rs</t>
  </si>
  <si>
    <t>Local auto</t>
  </si>
  <si>
    <t>Work-Meeting-PJMXP-NuanceDiscussionWithAnchal-RajaniGPAY-ShridharaP-NammaYatri-102Rs</t>
  </si>
  <si>
    <t>Daily-Drink-Evening-Coffee-BillsMedicine-RajaniGPAY-MotherhoodClinic-880Rs</t>
  </si>
  <si>
    <t>SelfTravel-ChickpetMeeraFashion-Walk-TowardsMetroStation-ShreeEnterprises-RajaniGPAY-UdupiVaibhav-FoodEatOutside-100Rs</t>
  </si>
  <si>
    <t>eat at udupi vaibhav</t>
  </si>
  <si>
    <t>SelfTravel-ChickpetMeeraFashion-Travel-Local-NammaMetro-BaiyyapanahalliToChickpet-RajaniGPAY-BMRCL-56Rs</t>
  </si>
  <si>
    <t>Travel metro</t>
  </si>
  <si>
    <t>SelfTravel-ChickpetMeeraFashion-Travel-Local-MetroCard-NammaMetro-BaiyyapanahalliToChickpet-29Rs</t>
  </si>
  <si>
    <t>Travel metro - nagendra card to chickpet</t>
  </si>
  <si>
    <t>SelfTravel-ChickpetMeeraFashion-Food-EatOutside-Cash-RameshT-500Rs</t>
  </si>
  <si>
    <t>Chow chow</t>
  </si>
  <si>
    <t>RameshStores</t>
  </si>
  <si>
    <t>SelfTravel-ChickpetMeeraFashion-Food-EatOutside-PaytmICICI-RameshT-270Rs</t>
  </si>
  <si>
    <t>SelfTravel-ChickpetMeeraFashion-Food-EatOutside-Paytm-BiscuitsMoideenPP-40Rs</t>
  </si>
  <si>
    <t>KR Market</t>
  </si>
  <si>
    <t>Moideen</t>
  </si>
  <si>
    <t>SelfTravel-ChickpetMeeraFashion-Bills-Clothes-PaytmICICI-MeeraFashion-1030Rs</t>
  </si>
  <si>
    <t>MeeraFashion</t>
  </si>
  <si>
    <t>SelfTravel-ChickpetMeeraFashion-Bills-Clothes-PaytmICICI-RameshTJainChickpetClothes-1195Rs</t>
  </si>
  <si>
    <t>SelfTravel-ChickpetMeeraFashion-Food-EatOutside-Paytm-SugarCaneJuice-OutsideChickpetMetro-64Rs</t>
  </si>
  <si>
    <t>Drink sugar cane juice</t>
  </si>
  <si>
    <t>SelfTravel-ChickpetMeeraFashion-Food-EatOutside-Paytm-SugarCaneJuice-OutsideChickpetMetro-DrankSecondTime-64Rs</t>
  </si>
  <si>
    <t>SelfTravel-ChickpetMeeraFashion-Travel-Local-NammaMetro-ChickpetToBaiyyapanahalli-Cash-60Rs</t>
  </si>
  <si>
    <t>Travel to chickpet</t>
  </si>
  <si>
    <t>SelfTravel-ChickpetMeeraFashion-Travel-Local-MetroCard-NammaMetro-29Rs</t>
  </si>
  <si>
    <t>travel back from chickpet to mane metro card</t>
  </si>
  <si>
    <t>SelfExpense-Food-Milk-RajaniGPAY-MahadevanP-69Rs</t>
  </si>
  <si>
    <t>SelfTravel-PrahaladhEyeClinic-Travel-Local-PaytmICICI-NammaYatri-AmjadKhan-329Rs</t>
  </si>
  <si>
    <t>Travel from mane to nayak clinic</t>
  </si>
  <si>
    <t>SelfTravel-PrahaladhEyeClinic-Check-PrahaladhClinic-RajaniGPAY-NayakClinic-750Rs</t>
  </si>
  <si>
    <t>doctor charges</t>
  </si>
  <si>
    <t>NayakClinic</t>
  </si>
  <si>
    <t>SelfTravel-PrahaladhEyeClinic-Bills-Medicines-PaytmICICI-Optica-PrahaladhGlasses-3500Rs</t>
  </si>
  <si>
    <t>frame charges</t>
  </si>
  <si>
    <t>SelfTravel-PrahaladhEyeClinic-Travel-Local-PaytmICICI-Auto-Abibunnisa-50Rs</t>
  </si>
  <si>
    <t>travel to kakal ruchi initally dakshin café but did not get any there</t>
  </si>
  <si>
    <t>SelfTravel-PrahaladhEyeClinic-Food-EatOutside-PaytmICICI-KakalKairuchi-Vadappes-246Rs</t>
  </si>
  <si>
    <t>Kakal kai ruchi</t>
  </si>
  <si>
    <t>KakalKairuchi</t>
  </si>
  <si>
    <t>SelfTravel-PrahaladhEyeClinic-Food-EatOutside-PaytmICICI-KakalKairuchi-105Rs</t>
  </si>
  <si>
    <t>SelfTravel-PrahaladhEyeClinic-Food-EatOutside-PaytmICICI-KakalKairuchi-102Rs</t>
  </si>
  <si>
    <t>SelfTravel-PrahaladhEyeClinic-Travel-Local-Cash-Ola-Sudharshan-PaymentFailed-490Rs</t>
  </si>
  <si>
    <t>Ola Car</t>
  </si>
  <si>
    <t>SelfExpense-Food-Grocery-RajaniGPAY-BigBasket-2644Rs</t>
  </si>
  <si>
    <t>Big basket</t>
  </si>
  <si>
    <t>Walk-For10K-MetArun-PoojaVeg-ChaiTimes-FoodGrocery-RajaniGPAY-GMMahesha-490Rs</t>
  </si>
  <si>
    <t>Walk-For10K-MetArun-PoojaVeg-ChaiTimes-MahadevanP-RajaniGPAY-82Rs</t>
  </si>
  <si>
    <t>SelfMisc-Travel-PrahaladhSchool-GarodiyaToMane-BothNagendraRajani-RajaniGPAY-JayashankarV-400Rs</t>
  </si>
  <si>
    <t>SelfExpense-Travel-Local-RajaniGPAY-NammaYatri-MohammedIshaq-102Rs</t>
  </si>
  <si>
    <t>travel to motherhood</t>
  </si>
  <si>
    <t>Daily-Japa-Bills-Medicine-RajaniGPAY-MotherhoodClinic-730Rs</t>
  </si>
  <si>
    <t>Daily-Lunch-Eat-MetheChitranna-RajaniReturnFromMotherhood-ManjunathaShekappa-RajaniGPAY-108Rs</t>
  </si>
  <si>
    <t>SelfMisc-Travel-PrahaladhSchool-GarodiyaToMane-Nagendra-PaytmICICI-JayashankarV-IncludesTeacherVisitCharges-500Rs</t>
  </si>
  <si>
    <t>Jayashankar</t>
  </si>
  <si>
    <t>SelfMisc-OrderZomato-Truffles-FoodEatOutside-RajaniGPAY-Zomato-2528Rs</t>
  </si>
  <si>
    <t>Prahaladh birthday zomato truflles</t>
  </si>
  <si>
    <t>Sleep-RajaniGPAY-MahadevanP-96Rs</t>
  </si>
  <si>
    <t>SelfExpense-Travel-Local-RajaniGPAY-Auto-JaiShankarV-400Rs</t>
  </si>
  <si>
    <t>Daily-Japa-OlaCar-ManeToMotherhood-SunilReddy-233Rs</t>
  </si>
  <si>
    <t>SelfExpense-Bills-Medicines-RajaniGPAY-MotherHoodClinic-880Rs</t>
  </si>
  <si>
    <t>SelfExpense-Travel-Local-RajaniGPAY-Ola-ShanmukhaKN-108Rs</t>
  </si>
  <si>
    <t>SelfTravel-NayakClinicCollectPrahaladhSpecs-Travel-NammaMetro-BaiyyapanahalliToYelechenahalli-MetroCard-48Rs</t>
  </si>
  <si>
    <t>metro card</t>
  </si>
  <si>
    <t>SelfTravel-NayakClinicCollectPrahaladhSpecs-Travel-Auto-YelechenahalliToNayakClinic-PaytmICICI-ShivashankarR-60Rs</t>
  </si>
  <si>
    <t>to nayak clinic</t>
  </si>
  <si>
    <t>SelfTravel-NayakClinicCollectPrahaladhSpecs-AfterCollectingLens-DryFruitHouse-Food-Grocery-PaytmICICI-NutsNDelights-1498Rs</t>
  </si>
  <si>
    <t>cashew dry fruit hourse</t>
  </si>
  <si>
    <t>SelfTravel-NayakClinicCollectPrahaladhSpecs-Bills-Medicines-PaytmICICI-SriLakshmiMedicals-466Rs</t>
  </si>
  <si>
    <t>prahaladh eye drops</t>
  </si>
  <si>
    <t>SriLakshmiMedicals</t>
  </si>
  <si>
    <t>SelfTravel-NayakClinicCollectPrahaladhSpecs-Travel-Bus-NayakBrigadeMilleniumToJayanagar38Cross-DoseOfDavanagere-Cash-20Rs</t>
  </si>
  <si>
    <t>travel to jayanagar</t>
  </si>
  <si>
    <t>SelfTravel-NayakClinicCollectPrahaladhSpecs-Food-EatOutside-Paytm-KvVeereshPatil-DoseOfDavanagere-80Rs</t>
  </si>
  <si>
    <t>eat at davanagere benne dose</t>
  </si>
  <si>
    <t>DoseOfDavanagere</t>
  </si>
  <si>
    <t>SelfTravel-NayakClinicCollectPrahaladhSpecs-Food-EatOutside-Paytm-BrahminsTiffinsAndCoffee-Harsha-1PlateIdly-28Rs</t>
  </si>
  <si>
    <t>Eat at brahmin tiffin jayanagar</t>
  </si>
  <si>
    <t>BrahminsTiffins</t>
  </si>
  <si>
    <t>SelfTravel-NayakClinicCollectPrahaladhSpecs-Food-EatOutside-Paytm-BrahminsTiffinsAndCoffee-Harsha-1Vada1Coffee-37Rs</t>
  </si>
  <si>
    <t>SelfTravel-NayakClinicCollectPrahaladhSpecs-Travel-NammaMetro-JayanagarToBaiyyapanahalli-MetroCard-40Rs</t>
  </si>
  <si>
    <t>return jayanagar to baiiyyapanahalli</t>
  </si>
  <si>
    <t>Daily-MorningActivities-TravelLocal-RajaniGPAY-NammaYatri-HariHarish-102Rs</t>
  </si>
  <si>
    <t>SelfMisc-FillWateCan-HeatWater-RajaniGPAY-Motherhood-830Rs</t>
  </si>
  <si>
    <t>Daily-MorningActivities-OlaCar-TravelBack-RohaGRathod-RajaniGPAY-108Rs</t>
  </si>
  <si>
    <t>Daily-Drink-Morning-Coffee-MahadevanP-Paytm-96Rs</t>
  </si>
  <si>
    <t>SelfTravel-ArunNewKrishnaBhavanRushRaghavendra-Travel-NammaMetro-MetroCard-29Rs</t>
  </si>
  <si>
    <t>To malleshwaram with arun</t>
  </si>
  <si>
    <t>SelfTravel-ArunNewKrishnaBhavanRushRaghavendra-Eat-RaghavendraMalleshwaramStation-2IdlyVadaChowChowBathShavige-Paytm-JyothiN-200Rs</t>
  </si>
  <si>
    <t>Raghavendra</t>
  </si>
  <si>
    <t>SelfTravel-ArunNewKrishnaBhavanRushRaghavendra-2CoffeeParcel6Vada6Idly-Paytm-JyothiN-245Rs</t>
  </si>
  <si>
    <t>SelfTravel-ArunNewKrishnaBhavanRushRaghavendra-Travel-NammaMetro-MantroMallToBaiyyapanahalli-MetroCard-29Rs</t>
  </si>
  <si>
    <t>SelfMisc-Travel-PrahaladhSchool-ManeToGarodiya-Nagendra-MahadevanP-Paytm-46Rs</t>
  </si>
  <si>
    <t>SelfMisc-WasteTime-MahadevanP-RajaniGPAY-27Rs</t>
  </si>
  <si>
    <t>Browsing-RajaniGPAY-NammaYatri-SatishKumarM-102Rs</t>
  </si>
  <si>
    <t>Work-Analysis-PJMXP-Nuance-Motherhood-RajaniGPAY-880Rs</t>
  </si>
  <si>
    <t>Work-Analysis-PJMXP-Nuance-OlaCar-RajaniGPAY-shekappaKotabal-108Rs</t>
  </si>
  <si>
    <t>Daily-Bath-MahadevanP-RajaniGPAY-96Rs</t>
  </si>
  <si>
    <t>SelfTravel-IDC25YearsBangaloreMicrosoftOffice-Travel-Bus-SarjapurSignalMSOfficeToTinFactory-Cash-20Rs</t>
  </si>
  <si>
    <t>Nagendra to bangalore office</t>
  </si>
  <si>
    <t>SelfTravel-IDC25YearsBangaloreMicrosoftOffice-Walk-BaiyyapanahalliToMane-Zomato-RajaniGPAY-273Rs</t>
  </si>
  <si>
    <t>SelfExpense-Bills-Medicine-RajaniGPAY-Tata1MG-864Rs</t>
  </si>
  <si>
    <t>sudarshan ghanvat</t>
  </si>
  <si>
    <t>ToBeFilled</t>
  </si>
  <si>
    <t>jayashankar</t>
  </si>
  <si>
    <t>Work-Meeting-ServiceExpenseManagement-CallWithAditya-Rent-DecRent-PaytmICICI-8000Rs</t>
  </si>
  <si>
    <t>rent</t>
  </si>
  <si>
    <t>Walk-For10K-Outside-FoodEatOutside-PaytmICICI-BakerSTrain-495Rs</t>
  </si>
  <si>
    <t>BakersTr</t>
  </si>
  <si>
    <t>SelfMisc-Travel-PrahaladhSchool-ManeToGarodiya-Nagendra-MahadevanP-96Rs</t>
  </si>
  <si>
    <t>Daily-Japa-RajaniGPAY-NammaYatri-Munirathnamma-132Rs</t>
  </si>
  <si>
    <t>Browsing-RajaniGPAY-MotherhoodClinic-880Rs</t>
  </si>
  <si>
    <t>SelfTravel-WalkFruitLandIndiranagar-Travel-IndiranagarToBaiyyapanahalli-NammaMetro-MetroCard-15Rs</t>
  </si>
  <si>
    <t>Nagendra To Fruit land via metro and walk</t>
  </si>
  <si>
    <t>SelfTravel-WalkFruitLandIndiranagar-FoodFruits-Paytm-FruitLand-830Rs</t>
  </si>
  <si>
    <t>fruitland</t>
  </si>
  <si>
    <t>FruitLand</t>
  </si>
  <si>
    <t>SelfTravel-WalkFruitLandIndiranagar-FoodFruits-Paytm-FruitLand-169Rs</t>
  </si>
  <si>
    <t>SelfTravel-WalkFruitLandIndiranagar-Travel-BaiyyapanahalliToIndiranagar-NammaMetro-MetroCard-15Rs</t>
  </si>
  <si>
    <t>Nagendra to mane from fruitland via metro and walk</t>
  </si>
  <si>
    <t>SelfMisc-DiabetesCheckUp-SugarBeforeFoodFast-272-RajaniGPAY-Prathap-1115Rs</t>
  </si>
  <si>
    <t>SelfExpense-RajaniGPAY-Prathap-1115Rs</t>
  </si>
  <si>
    <t>Daily-Brush-Prathap-RajaniGPAY-210Rs</t>
  </si>
  <si>
    <t>Work-Meeting-PJMXP-NuanceRevenueRecognitionWithForecastPlan-NammaYatri-RajaniGPAY-50Rs</t>
  </si>
  <si>
    <t>Travel aadhar</t>
  </si>
  <si>
    <t>Work-Meeting-PJMXP-NuanceRevenueRecognitionWithForecastPlan-RajaniGPAY-BakerSTrain-220Rs</t>
  </si>
  <si>
    <t>SelfExpense-Bills-Clothes-RajaniGPAY-MyChoice-105Rs</t>
  </si>
  <si>
    <t>Mychoice</t>
  </si>
  <si>
    <t>MyChoice</t>
  </si>
  <si>
    <t>SelfExpense-Travel-Local-RajaniGPAY-NammaYatri-Rajkumar-102Rs</t>
  </si>
  <si>
    <t>Sleep-Fever-FeelingTired-BillsMedicine-RajaniGPAY-MotherhoodClinic-880Rs</t>
  </si>
  <si>
    <t>SelfExpense-Travel-Local-RajaniGPAY-Ola-AshokKrishnappa-108Rs</t>
  </si>
  <si>
    <t>Daily-Breakfast-Eat-Orange-RajaniGPAY-KumarN-46Rs</t>
  </si>
  <si>
    <t>KumarN</t>
  </si>
  <si>
    <t>SelfTech-MSFTMOC-AZ104AdministerAzure-Mod07Part1-33Minutes-AzureStorageAccount-RajaniGPAY-Nirmala-40Rs</t>
  </si>
  <si>
    <t>Nirmala</t>
  </si>
  <si>
    <t>SelfExpense-Food-Milk-RajaniGPAY-MahadevanP-50Rs</t>
  </si>
  <si>
    <t>Daily-MorningActivities-Travel-Local-RajaniGPAY-NammaYatri-PrasannaKumar-132Rs</t>
  </si>
  <si>
    <t>SelfCode-Code-DailyCompounder-SQLCSharpConfusion-RajaniGPAY-Motherhood-1710Rs</t>
  </si>
  <si>
    <t>SelfExpense-Travel-Local-RajaniGPAY-NammaYatri-VaralakshmiK-102Rs</t>
  </si>
  <si>
    <t>Walk-For10K-Outside-MetArun-PaytmICICI-SendhoorCafe-MrKumarM-45Rs</t>
  </si>
  <si>
    <t>SelfMisc-TakePrahaladhToPark-Food-Grocery-PaytmICICI-SidheequeM-97Rs</t>
  </si>
  <si>
    <t>Sleep-MahadevanP-RajaniGPAY-142Rs</t>
  </si>
  <si>
    <t>SelfTravel-ChokkanathaTemple-DomlurVeryOld-Travel-BaiyyapanahalliToIndiranagar-RajaniGPAY-Motherhood-880Rs</t>
  </si>
  <si>
    <t>SelfTravel-ChokkanathaTemple-DomlurVeryOld-Travel-BaiyyapanahalliToIndiranagar-MetroCard-15Rs</t>
  </si>
  <si>
    <t>SelfTravel-ChokkanathaTemple-DomlurVeryOld-travel-Local-PaytmICICI-NammaYatri-IndiranagarMetroToChokkanatha-ShamshadBanu-47Rs</t>
  </si>
  <si>
    <t>to chokkanatha temple</t>
  </si>
  <si>
    <t>SelfTravel-ChokkanathaTemple-DomlurVeryOld-Travel-Local-PaytmICICI-NammaYatri-PrabhuM-82Rs</t>
  </si>
  <si>
    <t>SelfTravel-ChokkanathaTemple-DomlurVeryOld-Food-EatOutside-PaytmICICI-UdupiPark-ShreeVinayakaEnte-184Rs</t>
  </si>
  <si>
    <t>Eat at udupi park</t>
  </si>
  <si>
    <t>SelfTravel-ChokkanathaTemple-DomlurVeryOld-MoodNotGood-BagTorn-AlmostFightWithStranger-OlaCar-PaytmICICI-105Rs</t>
  </si>
  <si>
    <t>Chokkanatha to mane</t>
  </si>
  <si>
    <t>Walk-For10K-Outside-Bills-Medicine-RajaniGPAY-AppaDayCare-ShivakumarG-22000Rs</t>
  </si>
  <si>
    <t>SelfMisc-Travel-PrahaladhSchool-ManeToGarodiya-Nagendra-RajaniGPAY-MahadevanP-116Rs</t>
  </si>
  <si>
    <t>SelfMisc-Food-Grocery-PaytmICICI-KeralaStores-SidheequeM-53Rs</t>
  </si>
  <si>
    <t>SelfTravel-KadlekaayiParishe-Travel-Local-PaytmICICI-NammaYatri-Shashikala-227Rs</t>
  </si>
  <si>
    <t>Kadlekaayi parishe travel to vidyarthi bhavan</t>
  </si>
  <si>
    <t>SelfTravel-KadlekaayiParishe-Food-EatOutside-Paytm-VidyarthiBhavan-154Rs</t>
  </si>
  <si>
    <t>SelfTravel-KadlekaayiParishe-Food-EatOutside-PaytmICICI-VidyarthiBhavan-454Rs</t>
  </si>
  <si>
    <t>SelfTravel-KadlekaayiParishe-Travel-Local-PaytmICICI-NammaYatri-KrishnaL-50Rs</t>
  </si>
  <si>
    <t>To kadlekaayi parishe</t>
  </si>
  <si>
    <t>SelfTravel-KadlekaayiParishe-Food-Grocery-PaytmICICI-KadleParishe-MalligaLakshman-2SeruKadle-50Rs</t>
  </si>
  <si>
    <t>Kadle</t>
  </si>
  <si>
    <t>SelfTravel-KadlekaayiParishe-Bills-Toys-PaytmICICI-KadleParishe-ArvindaB-6ToysCrane-100Rs</t>
  </si>
  <si>
    <t>Todys</t>
  </si>
  <si>
    <t>SelfTravel-KadlekaayiParishe-Food-EatOutside-Paytm-KadleParishe-Manthri-2Jola-60Rs</t>
  </si>
  <si>
    <t>SelfTravel-KadlekaayiParishe-Travel-Return-DoddaGaneshaToMane-OlaCar-PaytmICICI-ActualllySplit37PaytmRemain-427Rs</t>
  </si>
  <si>
    <t>Return from kadlekaayi to mane</t>
  </si>
  <si>
    <t>SelfMisc-Travel-PrahaladhSchool-ManeToGarodiya-Nagendra-GMMahesha-RajaniGPAY-330Rs</t>
  </si>
  <si>
    <t>SelfMisc-Travel-PrahaladhSchool-ManeToGarodiya-Nagendra-PaytmICICI-MahadevanP-69Rs</t>
  </si>
  <si>
    <t>SelfMisc-Travel-PrahaladhSchool-GarodiyaToMane-Nagendra-RajaniGPAY-Xerox-SanjeevKumarV-30Rs</t>
  </si>
  <si>
    <t>SelfTravel-WalkFruitLandIndiranagar-FruitVegetablePurchase-FruitLand-PaytmICICI-1789Rs</t>
  </si>
  <si>
    <t>SelfExpense-Bills-Electricity-RajaniGPAY-BESCOM-SecondFloor-1935Rs</t>
  </si>
  <si>
    <t>SelfExpense-Bills-Electricity-PaytmICICI-TelElectricity-112Rs</t>
  </si>
  <si>
    <t>Telengana</t>
  </si>
  <si>
    <t>SelfMisc-MedicalTest-AnandDiagnosticsLab-PaytmICICI-MasterPlatinumPackage-1599Rs</t>
  </si>
  <si>
    <t>Diabetes package</t>
  </si>
  <si>
    <t>SelfMisc-MedicalTest-AnandDiagnosticsLab-RajaniGPAY-BJPStores-Viajayalakshmi-79Rs</t>
  </si>
  <si>
    <t>Walk-For10K-Outside-MahadevanP-RajaniGPAY-96Rs</t>
  </si>
  <si>
    <t>SelfExpense-Travel-Local-RajaniGPAY-NammaYatri-LavkushKumar-102Rs</t>
  </si>
  <si>
    <t>SelfMisc-Walk-PurchaseSoapBiscuits-PaytmICICI-Muniraju-159Rs</t>
  </si>
  <si>
    <t>Daily-MorningActivities-KathiksMithaiIndiranagar-RajaniGPAY-262Rs</t>
  </si>
  <si>
    <t>Daily-Bath-SrinivasaT-RajaniGPAY-550Rs</t>
  </si>
  <si>
    <t>Srinivasa</t>
  </si>
  <si>
    <t>SelfTravel-WalkFruitLandIndiranagar-FruitVegetablePurchase-FruitLand-PaytmICICI-960Rs</t>
  </si>
  <si>
    <t>SelfTravel-WalkFruitLandIndiranagar-Walk-FruitLandToIndiranagarMetroStation-EatChat-Anshul-PaytmICICI-35Rs</t>
  </si>
  <si>
    <t>SelfExpense-Food-Milk-RajaniGPAY-MahadevanP-100Rs</t>
  </si>
  <si>
    <t>Daily-Breakfast-Eat-DosaChutney-PrepareAndEat-RajaniGPAY-NammaYatri-CharanCharan-102Rs</t>
  </si>
  <si>
    <t>SelfTravel-DurgaHomaRBILayoutMalleshwaram-Travel-ManeToBaiyyapanahalli-Walk-BrindaDeviMedicals-PaytmICICI-267Rs</t>
  </si>
  <si>
    <t>SelfTravel-DurgaHomaRBILayoutMalleshwaram-Travel-ManeToBaiyyapanahalli-Walk-Motherhood-RajaniGPAY-880Rs</t>
  </si>
  <si>
    <t>SelfTravel-DurgaHomaRBILayoutMalleshwaram-Travel-BaiyyapanahalliToYelechenahalli-NammaMetro-RajaniGPAY-BMRCL-90Rs</t>
  </si>
  <si>
    <t>SelfTravel-DurgaHomaRBILayoutMalleshwaram-Travel-BaiyyapanahalliToYelechenahalli-NammaMetro-MetroCard-48Rs</t>
  </si>
  <si>
    <t>SelfTravel-DurgaHomaRBILayoutMalleshwaram-Travel-YelechenahalliToEeshvaasyam-NammaYatri-PaytmICICI-MuttuRajuR-54Rs</t>
  </si>
  <si>
    <t>SelfTravel-DurgaHomaRBILayoutMalleshwaram-EeshvaasyamToAtharvaMalleshwaram-OlaCar-PaytmICICI-KumaraD-515Rs</t>
  </si>
  <si>
    <t>SelfTravel-DurgaHomaRBILayoutMalleshwaram-AtharvaHouseToMantriMall-PaytmICICI-Auto-SarithaPH-60Rs</t>
  </si>
  <si>
    <t>SelfTravel-DurgaHomaRBILayoutMalleshwaram-Travel-Return-MantriToBaiyyapanahalli-NammaMetro-Cash-60Rs</t>
  </si>
  <si>
    <t>SelfTravel-DurgaHomaRBILayoutMalleshwaram-Travel-Return-MantriToBaiyyapanahalli-NammaMetro-MetroCard-29Rs</t>
  </si>
  <si>
    <t>SelfTravel-DurgaHomaRBILayoutMalleshwaram-Travel-Return-BaiyyapanahalliToMane-Auto-PaytmICICI-KCManjunatha-50Rs</t>
  </si>
  <si>
    <t>SelfExpense-Travel-OutstationTrip-PaytmICICI-KSTDC-HotelMayuraKRSGardens-4032Rs</t>
  </si>
  <si>
    <t>MelukoteMysoreTrip</t>
  </si>
  <si>
    <t>Stay</t>
  </si>
  <si>
    <t>KSTDC</t>
  </si>
  <si>
    <t>SelfExpense-Food-Milk-PaytmICICI-MahadevanP-95Rs</t>
  </si>
  <si>
    <t>Walk-For10K-Outside-MetArun-PaytmICICI-SendhoorCafe-MrKumarM-55Rs</t>
  </si>
  <si>
    <t>Eat at sendhoor café</t>
  </si>
  <si>
    <t>Walk-For10K-Outside-BakerSTrain-PaytmICICI-70Rs</t>
  </si>
  <si>
    <t>Sleep-FeelingTired-RajaniGPAY-VenkateshC-70Rs</t>
  </si>
  <si>
    <t>Daily-Lunch-Eat-SaladGroudNutSemiya-VeryTasty-NammaYatri-RajaniGPAY-102Rs</t>
  </si>
  <si>
    <t>SelfMisc-WasteTime-RajaniGPAY-MotherhoodClinic-780Rs</t>
  </si>
  <si>
    <t>Daily-MorningActivities-RajaniGPAY-Ola-MotherhoodToMane-DeepuJ-108Rs</t>
  </si>
  <si>
    <t>Walk-For10K-Outside-Chat-PaytmICICI-VSubramani-40Rs</t>
  </si>
  <si>
    <t>SelfMisc-PrahaladhNagendraRajaniManjunathStudio-Photo-BirthdayYearlyPhoto-RajaniGPAY-Rranjani-73Rs</t>
  </si>
  <si>
    <t>Rranjani</t>
  </si>
  <si>
    <t>Work-Meeting-PJMXP-DPSSocials-RajaniGPAY-NammaYatri-VenkatakrishnaV-102Rs</t>
  </si>
  <si>
    <t>SelfExpense-Travel-Local-RajaniGPAY-MotherhoodToMane-ChandraDE-OlaCar-108Rs</t>
  </si>
  <si>
    <t>SelfExpense-Food-Grocery-RajaniGPAY-Prathap-180Rs</t>
  </si>
  <si>
    <t>SelfExpense-Food-Grocery-RajaniGPAY-Muniraju-110Rs</t>
  </si>
  <si>
    <t>TV-Youtube-FoodLovers-SubbannaMess-Revisited-PlanForMelukoteMysoreTrip-RajaniGPAY-Prathap-265Rs</t>
  </si>
  <si>
    <t>TV-Youtube-FoodLovers-SubbannaMess-Revisited-PlanForMelukoteMysoreTrip-RajaniGPAY-MrsSameena-90Rs</t>
  </si>
  <si>
    <t>Sameena</t>
  </si>
  <si>
    <t>TV-Youtube-FoodLovers-GayathriTiffinRoomGTR-MysorePakSweets-GuruSweets-Revisited-PlanForMelukoteMysoreTrip-RajaniGPAY-SanjayKaul-84Rs</t>
  </si>
  <si>
    <t>SanjayKaul</t>
  </si>
  <si>
    <t>Travel-MelukoteMysuruTrip-Melukote-FoodEatOutside-PaytmICICI-SubbannaMess-BenakaHomeProducts-670Rs</t>
  </si>
  <si>
    <t>Food EatOutside</t>
  </si>
  <si>
    <t>SubbannaMess</t>
  </si>
  <si>
    <t>Travel-MelukoteMysuruTrip-Melukote-Yoganarasimha-PaytmICICI-Cvanitha-60Rs</t>
  </si>
  <si>
    <t>Travel-MelukoteMysuruTrip-Melukote-Misc-PaytmICICI-Photo-AkkaKolaThangiKola-MNManjunath-100Rs</t>
  </si>
  <si>
    <t>At Melukote Photo</t>
  </si>
  <si>
    <t>Photo</t>
  </si>
  <si>
    <t>Travel-MelukoteMysuruTrip-Melukote-Visit-RaayaGopura-Photo-Cash-100Rs</t>
  </si>
  <si>
    <t>Travel-MelukoteMysuruTrip-Melukote-FoodEatOutside-PaytmICICI-RayaGopura-OrangeSoda-Swamy-100Rs</t>
  </si>
  <si>
    <t>Melukote</t>
  </si>
  <si>
    <t>Travel-MelukoteMysuruTrip-Melukote-FoodEatOutside-PaytmICICI-SubbannaMess-BenakaHomeProducts-1360Rs</t>
  </si>
  <si>
    <t>Travel-MelukoteMysuruTrip-Mysore-FoodEatOutside-PaytmICICI-MaheshPrasadHotel-Msmaheshwaraassociat-368Rs</t>
  </si>
  <si>
    <t>Mysore</t>
  </si>
  <si>
    <t>Travel-MelukoteMysuruTrip-Mysore-FoodEatOutside-PaytmICICI-SriNewBalajiSweet-Kajjaya-400Rs</t>
  </si>
  <si>
    <t>Travel-MelukoteMysuruTrip-ChamundiHills-MiscPhotos-ChamundiPhotoPrintout-PaytmICICI-VikasV-100Rs</t>
  </si>
  <si>
    <t>At Mysore Photo</t>
  </si>
  <si>
    <t>Travel-MelukoteMysuruTrip-ChamundiHills-PaytmICICI-PrahaladhToy-DharmendraNayakM-150Rs</t>
  </si>
  <si>
    <t>Travel-MelukoteMysuruTrip-Travel-ChamundiHillsToKRSDam-MayuraCauvery-Cash-100Rs</t>
  </si>
  <si>
    <t>Mysore KRS Entry</t>
  </si>
  <si>
    <t>Travel-MelukoteMysuruTrip-Return-ToHotel-Boat-Cash-120Rs</t>
  </si>
  <si>
    <t>KRS boat</t>
  </si>
  <si>
    <t>Travel-MelukoteMysuruTrip-KRSDam-Checkout-PackBags-RajaniGPAY-Water-25Rs</t>
  </si>
  <si>
    <t>Mayuri hotel</t>
  </si>
  <si>
    <t>Travel-MelukoteMysuruTrip-EatOutside-PaytmICICI-OriginalVinayakaMylariDosa-Mysore-UshaRani-500Rs</t>
  </si>
  <si>
    <t>Original vinayaka mulsare</t>
  </si>
  <si>
    <t>OriginalVinayaka</t>
  </si>
  <si>
    <t>Travel-MelukoteMysuruTrip-MysoreZoo-ZooEntrance-MemberSecZooDaily-PaytmICICI-200Rs</t>
  </si>
  <si>
    <t>Zoo</t>
  </si>
  <si>
    <t>Travel-MelukoteMysuruTrip-MysoreZoo-EatInsideZoo-PaytmICICI-NandiniIceCreams-AshaR-115Rs</t>
  </si>
  <si>
    <t>Travel-MelukoteMysuruTrip-MysoreZoo-EatInsideZoo-PaytmICICI-NandiniIceCreams-AshaR-110Rs</t>
  </si>
  <si>
    <t>Travel-MelukoteMysuruTrip-MysoreZoo-NearBy-FoodEatOutside-AnandBhavan-PaytmICICI-MrAnandR-523Rs</t>
  </si>
  <si>
    <t>Travel-MelukoteMysuruTrip-DevarajMarket-Mysore-Food-EatOutside-GuruSweetMart-PaytmICICI-2500Rs</t>
  </si>
  <si>
    <t>GuruSweetMart</t>
  </si>
  <si>
    <t>Travel-MelukoteMysuruTrip-DevarajMarket-Mysore-BananaFruitNanjangudBanana-Soma-PaytmICICI-300Rs</t>
  </si>
  <si>
    <t>Devaraj market mysore</t>
  </si>
  <si>
    <t>DevarajMarketMysore</t>
  </si>
  <si>
    <t>Travel-MelukoteMysuruTrip-CityShoesMysore-MohammedShuaib-PaytmICICI-600Rs</t>
  </si>
  <si>
    <t>Shoe</t>
  </si>
  <si>
    <t>Travel-MelukoteMysuruTrip-EatOutside-RajaniGPAY-ShivalliRestuarant-295Rs</t>
  </si>
  <si>
    <t>Eat at chanpatna</t>
  </si>
  <si>
    <t>Shivalli</t>
  </si>
  <si>
    <t>SelfExpense-Food-Grocery-RajaniGPAY-OrganicMandya-AbhishekGowda-1721Rs</t>
  </si>
  <si>
    <t>OrganicMandya</t>
  </si>
  <si>
    <t>Travel-MelukoteMysuruTrip-Cash-8250Rs</t>
  </si>
  <si>
    <t>DriverBharath</t>
  </si>
  <si>
    <t>SelfMisc-AllThreeMotherhood-RashikaJayashree-PrahaldhGroupTherapy-Travel-ToMotherhood-PaytmICICI-NammaYatri-HarishKumar-102Rs</t>
  </si>
  <si>
    <t>Travel Local</t>
  </si>
  <si>
    <t>SelfExpense-Food-Grocery-RajaniGPAY-Prathap-710Rs</t>
  </si>
  <si>
    <t>SelfMisc-AllThreeMotherhood-RashikaJayashree-PrahaldhGroupTherapy-RajaniGPAY-MotherhoodClinic-830Rs</t>
  </si>
  <si>
    <t>Bills Medicines</t>
  </si>
  <si>
    <t>SelfMisc-AllThreeMotherhood-RashikaJayashree-PrahaldhGroupTherapy-Travel-MotherhoodToMane-PaytmICICI-NammaYatri-ShashiKumarM-92Rs</t>
  </si>
  <si>
    <t>SelfMisc-TakePrahaladhToPark-SadaanandanagarPark-PaytmICICI-Auto-RajMudiK-40Rs</t>
  </si>
  <si>
    <t>Prahaladh to park</t>
  </si>
  <si>
    <t>SelfMisc-TakePrahaladhToPark-SadaanandanagarPark-PaytmICICI-NammaYatri-Sabanna-40Rs</t>
  </si>
  <si>
    <t>SelfTravel-LuluMallCTR-Travel-ManeToLuluMall-Local-NammaYatri-PaytmICICI-233Rs</t>
  </si>
  <si>
    <t>SelfTravel-LuluMallCTR-Travel-Local-LuluMallToCTR-NammaYatri-PaytmICICI-73Rs</t>
  </si>
  <si>
    <t>SelfTravel-LuluMallCTR-Eat-Outside-Cash-CTR-625Rs</t>
  </si>
  <si>
    <t>SelfTravel-LuluMallCTR-Travel-Local-Return-CTRToMane-PaytmICICI-OlaCar-Prakasha-321Rs</t>
  </si>
  <si>
    <t>SelfExpense-Food-Milk-RajaniGPAY-MahadevanP-104Rs</t>
  </si>
  <si>
    <t>SelfTravel-PalimaruMataMalleshwaram-Travel-OlaCar-PaytmICICI-BalachandraTK-335Rs</t>
  </si>
  <si>
    <t>SelfTravel-PalimaruMataMalleshwaram-Travel-PalimaruMataToSrirampuraMetroStation-PaytmICICI-JyothiMuruganP-50Rs</t>
  </si>
  <si>
    <t>Walk-For10K-Outside-MetArun-PoojaVeg-PaytmICICI-PoojaDosaCamp-60Rs</t>
  </si>
  <si>
    <t>SelfExpense-Food-Milk-RajaniGPAY-MahadevanP-46Rs</t>
  </si>
  <si>
    <t>SelfMisc-Travel-PrahaladhSchool-GarodiyaToMane-Nagendra-RajaniGPAY-NagendraMobileNoCharge-JayashankarV-400Rs</t>
  </si>
  <si>
    <t>Walk-For10K-Outside-WentTillShakthiGanapathiBanaswadi-PrahaladhBirthdayPhotos-2023-ManjunathStudio-PaytmICICI-Devaraj-500Rs</t>
  </si>
  <si>
    <t>Walk-For10K-Outside-WentTillShakthiGanapathiBanaswadi-Paneer-PaytmICICI-RajakumarPM-320Rs</t>
  </si>
  <si>
    <t>SelfExpense-Food-Grocery-RajaniGPAY-Bigbasket-2685Rs</t>
  </si>
  <si>
    <t>SelfMisc-Travel-PrahaladhSchool-ManeToGarodiya-Nagendra-PaytmICICI-MahadevanP-96Rs</t>
  </si>
  <si>
    <t>SelfExpense-Bills-Toys-RajaniGPAY-FirstCry-DigitalAgeRetailPrivate-874Rs</t>
  </si>
  <si>
    <t>SelfTravel-SudhaChats-WalkMetro-Travel-SrinivasapuraToRichmond-Bus-Cash-20Rs</t>
  </si>
  <si>
    <t>Travel to sudha chats in bus</t>
  </si>
  <si>
    <t>SelfTravel-SudhaChats-WalkMetro-EatOutside-SudhaChats-PaytmICICI-SathyanarayanJ-196Rs</t>
  </si>
  <si>
    <t xml:space="preserve">Sudha chats </t>
  </si>
  <si>
    <t>SudhaChats</t>
  </si>
  <si>
    <t>SelfTravel-SudhaChats-WalkMetro-EatOutside-KrishnamVeg-Coffee-PaytmICICI-15Rs</t>
  </si>
  <si>
    <t>SelfTravel-SudhaChats-WalkMetro-MGRoadToBaiyyapanahalli-NammaMetro-MetroCard-19Rs</t>
  </si>
  <si>
    <t>SelfMisc-Travel-PrahaladhSchool-ManeToGarodiya-Nagendra-RajaniGPAY-MahadevanP-96Rs</t>
  </si>
  <si>
    <t>SelfMisc-Travel-PrahaladhSchool-GarodiyaToMane-Nagendra-PaytmICICI-Jayashankar-800Rs</t>
  </si>
  <si>
    <t>SelfExpense-Travel-Local-RajaniGPAY-ManeToMotherhood-NammaYatri-MRManjunatha-132Rs</t>
  </si>
  <si>
    <t>SelfExpense-Bills-Medicines-RajaniGPAY-MotherhoodClinic-1710Rs</t>
  </si>
  <si>
    <t>SelfExpense-Travel-Local-RajaniGPAY-IndiranagarToMane-SanthoshSanthosh-58Rs</t>
  </si>
  <si>
    <t>SelfExpense-Travel-Local-RajaniGPAY-IndiranagarToMane-OlaCar-108Rs</t>
  </si>
  <si>
    <t>SelfTravel-SLVWalkWithArun-Travel-BaiyyapanahalliToRVRoad-NammaMetro-MetroCard-43Rs</t>
  </si>
  <si>
    <t>SelfTravel-SLVWalkWithArun-Walk-RVRoadMetroToSLV-RajaniGPAY-MahadevanP-46Rs</t>
  </si>
  <si>
    <t>SelfTravel-SLVWalkWithArun-EatOutside-SLV-IdlyVadaMasalaDosaBisibelebath-PaytmICICI-172Rs</t>
  </si>
  <si>
    <t>SLV with Arun</t>
  </si>
  <si>
    <t>SelfTravel-SLVWalkWithArun-EatOutside-SLV-2Coffee1MasalaDose-KSrinivasnBhat-PaytmICICI-90Rs</t>
  </si>
  <si>
    <t>SelfTravel-SLVWalkWithArun-Travel-BanashankariToBaiyyapanahalli-NammaMetro-MetroCard-43Rs</t>
  </si>
  <si>
    <t>SelfExpense-Travel-Local-RajaniGPAY-NammaYatri-MansorKhan-110Rs</t>
  </si>
  <si>
    <t>Daily-Lunch-Eat-Soup-RajaniGPAY-PrabhavathiK-OlaCar-108Rs</t>
  </si>
  <si>
    <t>SelfExpense-Bills-Toys-RajaniGPAY-FirstCry-2282Rs</t>
  </si>
  <si>
    <t>SelfMisc-TakePrahaladhToPark-SadaanandanagarPark-NammaYatri-ManeToPark-Satya-PaytmICICI-40Rs</t>
  </si>
  <si>
    <t>SelfMisc-TakePrahaladhToPark-SadaanandanagarPark-4Banana-PaytmICICI-AshiqueKK-20Rs</t>
  </si>
  <si>
    <t>SelfMisc-TakePrahaladhToPark-SadaanandanagarPark-NammaYatri-ParkToMane-MubarakH-PaytmICICI-40Rs</t>
  </si>
  <si>
    <t>SelfMisc-TakePrahaladhToPark-SadaanandanagarPark-MahadevanP-PaytmICICI-96Rs</t>
  </si>
  <si>
    <t>SelfMisc-DryClothes-NammaYatri-RajaniGPAY-ShashankV-102Rs</t>
  </si>
  <si>
    <t>Daily-Japa-Motherhood-RajaniGPAY-880Rs</t>
  </si>
  <si>
    <t>SelfMisc-GetReady-AttigeCharger-NoPowerInHouse-RajaniGPAY-KarthikMithaiIndiranagar-211Rs</t>
  </si>
  <si>
    <t>SelfTravel-NMH-Walk-ToBaiyyapanahalliMetroStation-RajaniGPAY-Vishwanath-45Rs</t>
  </si>
  <si>
    <t>Travel to station</t>
  </si>
  <si>
    <t>SelfTravel-NMH-Travel-BaiyyapanahalliToNationalCollege-NammaMetro-RajaniGPAY-BMRCL-60Rs</t>
  </si>
  <si>
    <t>SelfTravel-NMH-Travel-BaiyyapanahalliToNationalCollege-NammaMetro-MetroCard-34Rs</t>
  </si>
  <si>
    <t>SelfTravel-NMH-EatOutside-2OotaBread2CoffeeMasalaDosa-NewModernHotel-356Rs</t>
  </si>
  <si>
    <t>SelfTravel-NMH-EatOutside-Parcel-NewModernHotel-203Rs</t>
  </si>
  <si>
    <t>SelfTravel-NMH-EatOutside-PaytmICICI-NMHBakery-296Rs</t>
  </si>
  <si>
    <t>SelfTravel-NMH-TravelBack-NMHToMane-OlaCar-FakeerappaBasappaM-PaytmICICI-341Rs</t>
  </si>
  <si>
    <t>Work-Coding-PJMXP-ManageEBSChanges-RajaniGPAY-SanjeevKumarV-189Rs</t>
  </si>
  <si>
    <t>SanjeevKumar</t>
  </si>
  <si>
    <t>Daily-MorningActivities-RajaniGPAY-Amazon-1295Rs</t>
  </si>
  <si>
    <t>Walk-For10K-Outside-WentTillShakthiGanapathiBanaswadi-EatOutside-BakerSTrain-PaytmICICI-70Rs</t>
  </si>
  <si>
    <t>SelfExpense-Food-Grocery-RajaniGPAY-GMMahesha-316Rs</t>
  </si>
  <si>
    <t>SelfTravel-AdyanthaBanashankari-Travel-BaiyyapanahalliMetroToRVRoad-NammaMetro-PaytmICICI-MetroRecharge-500Rs</t>
  </si>
  <si>
    <t>SelfTravel-AdyanthaBanashankari-Travel-BaiyyapanahalliMetroToRVRoad-NammaMetro-MetroCard-43Rs</t>
  </si>
  <si>
    <t>Nagendra to adyantha</t>
  </si>
  <si>
    <t>SelfTravel-AdyanthaBanashankari-Consultation-Lakshmi-AdyanthAyurveda-RajaniGPAY-ManjuSB-TravelToMotherhood-Ola-97Rs</t>
  </si>
  <si>
    <t>SelfTravel-AdyanthaBanashankari-Bills-Medicine-PaytmICICI-AdyantAyurveda-14400Rs</t>
  </si>
  <si>
    <t>Adyantha Ayurveda</t>
  </si>
  <si>
    <t>AdyanthaAyurveda</t>
  </si>
  <si>
    <t>SelfTravel-AdyanthaBanashankari-EatOutside-NaturalIceCream-Cash-90Rs</t>
  </si>
  <si>
    <t>Nagendra eat</t>
  </si>
  <si>
    <t>SelfTravel-AdyanthaBanashankari-TempleVisit-Banashankari-BillsMedicine-Motherhood-RajaniGPAY-880Rs</t>
  </si>
  <si>
    <t>SelfTravel-AdyanthaBanashankari-TempleVisit-Banashankari-ReturnToHome-OlaCar-Cash-108Rs</t>
  </si>
  <si>
    <t>Rajani to mane from motherhood</t>
  </si>
  <si>
    <t>SelfTravel-AdyanthaBanashankari-Food-EatOutside-PaytmICICI-Nandini-Yoganarasimha-197Rs</t>
  </si>
  <si>
    <t>SelfTravel-AdyanthaBanashankari-Travel-Bus-BanashankariToKRPuraMetroStation-Cash-30Rs</t>
  </si>
  <si>
    <t>Travel back to mane from banashankari</t>
  </si>
  <si>
    <t>SelfTravel-AdyanthaBanashankari-Travel-KRPuraToBaiyyapanahalliMetro-MetroCard-15Rs</t>
  </si>
  <si>
    <t>Sleep-RajaniGPAY-MahadevanP-46Rs</t>
  </si>
  <si>
    <t>Daily-MorningActivities-PaytmICICI-MrsSameena-KundanMuslimShop-50Rs</t>
  </si>
  <si>
    <t>Kundan</t>
  </si>
  <si>
    <t>Sleep-BrindadeviMedicals-RajaniGPAY-30Rs</t>
  </si>
  <si>
    <t>Sleep-MahadevanP-RajaniGPAY-66Rs</t>
  </si>
  <si>
    <t>SelfExpense-Bills-Gas-RajaniGPAY-IndaneGas-906Rs</t>
  </si>
  <si>
    <t>Work-Meeting-ServiceExpenseManagement-RadhikaAuthTokenError-NayaksMangaloreStore-RajaniGPAY-1699Rs</t>
  </si>
  <si>
    <t>Work-Coding-PJMXP-StorageAccountKeyRotation-JayashankaV-RajaniGPAY-400Rs</t>
  </si>
  <si>
    <t>Daily-Brush-Bills-Rent-PaytmICICI-GulmoharArunLatestRent-8000Rs</t>
  </si>
  <si>
    <t>Gulmohar house rent for janurary 2024</t>
  </si>
  <si>
    <t>TV-Hotstar-IndVSA-2ndTestDay2-SA176-IndiaTarget79-IndiaWonBy7Wicket-BadBadPitch-NammaYatri-RajaniGPAY-RameshV-92Rs</t>
  </si>
  <si>
    <t>Browsing-RajaniGPAY-Motherhood-880Rs</t>
  </si>
  <si>
    <t>SelfMisc-WasteTime-RajaniGPAY-HarishNagaraju-92Rs</t>
  </si>
  <si>
    <t>Work-Analysis-PJMXP-StorageAccountKeyRotationSendEmails-Cash-Auto-150Rs</t>
  </si>
  <si>
    <t>Work-Analysis-PJMXP-StorageAccountKeyRotationSendEmails-RajaniGPAY-Prathap-1010Rs</t>
  </si>
  <si>
    <t>Daily-MorningActivities-MahadevanP-RajaniGPAY-54Rs</t>
  </si>
  <si>
    <t>SelfTravel-VidyarthiBhavanBreakfastTempleVisit-TravelLocal-ManeToBaiyyapanahalliMetro-RajaniGPAY-AnandaM-30Rs</t>
  </si>
  <si>
    <t>Vidyarthi bhavan trip - Go to Baiyyapanahalli metro</t>
  </si>
  <si>
    <t>SelfTravel-VidyarthiBhavanBreakfastTempleVisit-TravelLocal-BaiyyapanahalliToNationalCollege-PaytmICICI-Whatsapp-NammaMetro-100Rs</t>
  </si>
  <si>
    <t>Vidyarthi bhavan trip - 3 tickets to national college via whatsapp and paytm</t>
  </si>
  <si>
    <t>SelfTravel-VidyarthiBhavanBreakfastTempleVisit-Travel-NationalCollegeToVidyarthiBhavan-PaytmICICI-50Rs</t>
  </si>
  <si>
    <t>Vidyarthi bhavan trip - National college to Vidyarthi bhavan</t>
  </si>
  <si>
    <t>SelfTravel-VidyarthiBhavanBreakfastTempleVisit-EatOutside-3Dosa2Coffee1Poori3IdlyVada-PaytmICICI-VidyarthiBhavan-589Rs</t>
  </si>
  <si>
    <t>Vidyarthi bhavan trip - Eat at vidyarthi bhavan</t>
  </si>
  <si>
    <t>SelfTravel-VidyarthiBhavanBreakfastTempleVisit-EatOutside-2Dosa2KesariBath-PaytmICICI-VidyarthiBhavan-230Rs</t>
  </si>
  <si>
    <t>Vidyarthi bhavan trip - parcel at vidyarthi bhavan</t>
  </si>
  <si>
    <t>SelfTravel-VidyarthiBhavanBreakfastTempleVisit-Bills-Technology-Paytm-GoogleOneSubscription-1300Rs</t>
  </si>
  <si>
    <t>Vidyarthi bhavan trip - subscribe to google one for one year . Payments failed previous day</t>
  </si>
  <si>
    <t>SelfTravel-VidyarthiBhavanBreakfastTempleVisit-VidyarthiBhavanToSajjanRaoCircle-Auto-OnMeter-PaytmICICI-Mshivakumar-30Rs</t>
  </si>
  <si>
    <t>Vidyarthi bhavan trip - Vidyarthi bhavan to sajjan rao circle on meter</t>
  </si>
  <si>
    <t>SelfTravel-VidyarthiBhavanBreakfastTempleVisit-PurchaseKdaleKaayi-FoodGrocery-PaytmICICI-MunuswamyMuthu-100Rs</t>
  </si>
  <si>
    <t>Vidyarthi bhavan trip - purchase kalde kaayi</t>
  </si>
  <si>
    <t>SelfTravel-VidyarthiBhavanBreakfastTempleVisit-FoodGrocery-PaytmICICI-SriVasanthCoffee-300Rs</t>
  </si>
  <si>
    <t>Vidyarthi bhavan trip - Sri vasanth coffee</t>
  </si>
  <si>
    <t>VasanthCoffee</t>
  </si>
  <si>
    <t>SelfTravel-VidyarthiBhavanBreakfastTempleVisit-ReturnBack-SajjanRaoToMane-OlaCar-PaytmICICI-MrBharathD-269Rs</t>
  </si>
  <si>
    <t>Vidyarthi bhavan trip - return back to house</t>
  </si>
  <si>
    <t>SelfMisc-WasteTime-RajaniGPAY-MahadevanP-96Rs</t>
  </si>
  <si>
    <t>Daily-Japa-BrindadeviMedicals-RajaniGPAY-141Rs</t>
  </si>
  <si>
    <t>SelfTravel-Route17MeetSandySahiluHouseOfCommon-Travel-NammaYatri-PaytmICICI-Mathew-102Rs</t>
  </si>
  <si>
    <t>Meet Route 17 - travel to house of common</t>
  </si>
  <si>
    <t>SelfTravel-Route17MeetSandySahiluHouseOfCommon-TravelBack-NammaYatri-PaytmICICI-SharathKumar-142Rs</t>
  </si>
  <si>
    <t>Meet Route 17 - return from house of common</t>
  </si>
  <si>
    <t>SelfMisc-TakePrahaladhToPark-SadaanandanagarPark-Travel-ToPark-NammaYatri-KDilipKumar-PaytmICICI-40Rs</t>
  </si>
  <si>
    <t>SelfMisc-TakePrahaladhToPark-SadaanandanagarPark-Fruits-D2DRetail-AshiqueKK-PaytmICICI-160Rs</t>
  </si>
  <si>
    <t>Prahaladh to park - Purchase at D2D</t>
  </si>
  <si>
    <t>SelfMisc-TakePrahaladhToPark-SadaanandanagarPark-Return-NammaYatri-PaytmICICI-KRNandish-50Rs</t>
  </si>
  <si>
    <t>Prahaladh to park - return</t>
  </si>
  <si>
    <t>SelfMisc-TakePrahaladhToPark-SadaanandanagarPark-PaytmICICI-MahadevanP-73Rs</t>
  </si>
  <si>
    <t>SelfMisc-Travel-PrahaladhSchool-ManeToGarodiya-Nagendra-Printout-SanjeevKumarV-PaytmICICI-12Rs</t>
  </si>
  <si>
    <t>SelfMisc-Travel-PrahaladhSchool-ManeToGarodiya-Nagendra-PaytmICICI-MahadevanP-46Rs</t>
  </si>
  <si>
    <t>SelfMisc-WasteTime-RajaniGPAY-JayashankarV-400Rs</t>
  </si>
  <si>
    <t>Work-Meeting-PJMXP-S360SwaggerUI-TravelToMotherhood-NammaYatri-RajaniGPAY-KotakSavings-102Rs</t>
  </si>
  <si>
    <t>Daily-Lunch-Eat-NavaneSambharTambli-Motherhood-RajaniGPAY-880Rs</t>
  </si>
  <si>
    <t>TV-Youtube-FoodLovers-2023RecapPart3-Rajani-ReturnFromMotherhood-RajaniGPAY-Ola-ShaikRizwan-108Rs</t>
  </si>
  <si>
    <t>Sleep-GMMahesha-FoodGrocery-RajaniGPAY-510Rs</t>
  </si>
  <si>
    <t>Sleep-FoodGrocery-RajaniGPAY-BJPStores-VenkataramappaChinnamma-220Rs</t>
  </si>
  <si>
    <t>Daily-Japa-NammaYatri-RajaniGPAY-AnilKumarR-102Rs</t>
  </si>
  <si>
    <t>Work-Analysis-ServiceExpenseManagement-CourierRepush-StorageAccountKeyMisMatch-Motherhood-RajaniGPAY-830Rs</t>
  </si>
  <si>
    <t>Work-Analysis-ServiceExpenseManagement-CourierRepush-StorageAccountKeyMisMatch-RajaniGPAY-Ola-SantoshCB-108Rs</t>
  </si>
  <si>
    <t>SelfMisc-Travel-PrahaladhSchool-ManeToGarodiya-Nagendra-PaytmICICI-MahadevanP-73Rs</t>
  </si>
  <si>
    <t>Daily-MorningActivities-NammaYatri-RajaniGPAY-NithinGowda-102Rs</t>
  </si>
  <si>
    <t>Daily-Lunch-Eat-GanjiSambhar-Motherhood-RajaniGPAY-880Rs</t>
  </si>
  <si>
    <t>Work-Meeting-PJMXP-ShiproomRelated-ReturnFromMotherhood-Auto-RajaniGPAY-KeshavKishore-200Rs</t>
  </si>
  <si>
    <t>Walk-For10K-Outside-VinayakaProvisionStore-Paneer-PaytmICICI-240Rs</t>
  </si>
  <si>
    <t>Work-Analysis-PJMXP-ICM-JayashankarV-PrahaladhRajaniGarodiya-RajaniGPAY-400Rs</t>
  </si>
  <si>
    <t>Work-Meeting-PJMXP-Shiproom-NagendraPresented-Bills-Medicines-AppaDayCare-RajaniGPAY-ShivakumarG-22000Rs</t>
  </si>
  <si>
    <t>SelfMisc-TakePrahaladhToPark-SadaanandanagarPark-ToPark-Auto-Cash-30Rs</t>
  </si>
  <si>
    <t>SelfMisc-TakePrahaladhToPark-SadaanandanagarPark-Fruits-D2DRetail-AshiqueKK-PaytmICICI-198Rs</t>
  </si>
  <si>
    <t>Prahaladh to park - D2D</t>
  </si>
  <si>
    <t>SelfMisc-TakePrahaladhToPark-SadaanandanagarPark-PaytmICICI-Auto-RavishHP-40Rs</t>
  </si>
  <si>
    <t>SelfMisc-Travel-PrahaladhSchool-ManeToGarodiya-BothNagendraRajani-NammaYatri-PaytmICICI-SalmanKhan-82Rs</t>
  </si>
  <si>
    <t>SelfExpense-Travel-Local-PaytmICICI-NammaYatri-MohammedSaqlain-ReturnFromGarodiya-98Rs</t>
  </si>
  <si>
    <t>Return from garodiya</t>
  </si>
  <si>
    <t>Work-Analysis-PJMXP-UATStaffingPageIssue-TravelLocal-NammaYatri-ToMotherhood-ChandrashekarJ-102Rs</t>
  </si>
  <si>
    <t>SelfExpense-Travel-Local-RajaniGPAY-Ola-ReturnFromMotherhood-NMNCharanTransport-108Rs</t>
  </si>
  <si>
    <t>SelfMisc-TakePrahaladhToPark-SadaanandanagarPark-NammaYatri-VijayKumarSelvara-PaytmICICI-40Rs</t>
  </si>
  <si>
    <t>To park</t>
  </si>
  <si>
    <t>SelfMisc-TakePrahaladhToPark-SadaanandanagarPark-FoodGrocery-D2dDetail-PaytmICICI-20Rs</t>
  </si>
  <si>
    <t>D2D Detail</t>
  </si>
  <si>
    <t>SelfMisc-TakePrahaladhToPark-SadaanandanagarPark-PaytmICICI-NammaYatri-BasavarajuV-40Rs</t>
  </si>
  <si>
    <t>return from park</t>
  </si>
  <si>
    <t>SelfExpense-Travel-Local-RajaniGPAY-NammaYatri-Ramappa-102Rs</t>
  </si>
  <si>
    <t>SelfExpense-Bills-Medicine-RajaniGPAY-Motherhood-830Rs</t>
  </si>
  <si>
    <t>SelfMisc-BookNammaYatri-ForRajani-Motherhood-RajaniGPAY-Devaraju-63Rs</t>
  </si>
  <si>
    <t>Walk-For10K-Outside-WentTillShakthiGanapathiBanaswadi-NammaYatri-PaytmICICI-ShamSundarP-63Rs</t>
  </si>
  <si>
    <t>Shakthi ganapathi auto</t>
  </si>
  <si>
    <t>SelfExpense-Bills-Electricity-SecondFloor-RajaniGPAY-BESCOM-1724Rs</t>
  </si>
  <si>
    <t>SelfTravel-AdyanthaAyurveda-Travel-BaiyyapanahalliToRVRoad-NammaMetro-MetroCard-43Rs</t>
  </si>
  <si>
    <t>SelfTravel-AdyanthaAyurveda-EatOutside-PaytmICICI-Sudharani-CoconutWater-45Rs</t>
  </si>
  <si>
    <t>Adyantha Ayurveda - coconut</t>
  </si>
  <si>
    <t>SelfTravel-AdyanthaAyurveda-TravelBack-JayanagarToBaiyyapanahalli-NammaMetro-MetroCard-40Rs</t>
  </si>
  <si>
    <t>SelfMisc-TakePrahaladhToPark-SadaanandanagarPark-Travel-Local-PaytmICICI-ManigandanV-50Rs</t>
  </si>
  <si>
    <t>SelfMisc-TakePrahaladhToPark-SadaanandanagarPark-Electricity-Bills-PaytmICICI-TelElectricity-111Rs</t>
  </si>
  <si>
    <t>SelfMisc-TakePrahaladhToPark-SadaanandanagarPark-FoodGrocery-PaytmICICI-D2DRetail-30Rs</t>
  </si>
  <si>
    <t>SelfMisc-TakePrahaladhToPark-SadaanandanagarPark-Travel-Local-PaytmICICI-NammaYatri-50Rs</t>
  </si>
  <si>
    <t>Return from park</t>
  </si>
  <si>
    <t>SelfTravel-AdyanthaAyurveda-Travel-BaiyyapanahalliToRVRoad-NammaMetro-RajaniGPAY-MahadevanP-96Rs</t>
  </si>
  <si>
    <t>SelfTravel-AdyanthaAyurveda-FoodGrocery-PaytmICICI-Nandini-350Rs</t>
  </si>
  <si>
    <t>SelfTravel-AdyanthaAyurveda-TravelBack-RVRoadToBaiyyapanhalli-NammaMetro-MetroCard-43Rs</t>
  </si>
  <si>
    <t>SelfExpense-Food-Grocery-RajaniGPAY-MayurAgroFreshOil-1740Rs</t>
  </si>
  <si>
    <t>Oil</t>
  </si>
  <si>
    <t>SelfMisc-TakePrahaladhToPark-SadaanandanagarPark-TravelLocal-Ravirajeshwara-PaytmICICI-50Rs</t>
  </si>
  <si>
    <t>SelfMisc-TakePrahaladhToPark-SadaanandanagarPark-FoodGrocery-PaytmICICI-D2DRetail-10Rs</t>
  </si>
  <si>
    <t>SelfTravel-AdyanthaAyurveda-RajaniGPAY-PradeepUR-BJPStores-70Rs</t>
  </si>
  <si>
    <t>SelfTravel-AdyanthaAyurveda-RajaniGPAY-Anarayanaswamy-BJPStores-186Rs</t>
  </si>
  <si>
    <t>SelfTravel-AdyanthaAyurveda-Travel-Local-PaytmICICI-NammaYatri-PrasannaM-86Rs</t>
  </si>
  <si>
    <t>SelfTravel-AdyanthaAyurveda-FoodEatOutside-PaytmICICI-BrhaminsCoffeeBar-94Rs</t>
  </si>
  <si>
    <t>Adyantha Ayurveda - Brahmin coffee bar</t>
  </si>
  <si>
    <t>BrahminsCoffeeBar</t>
  </si>
  <si>
    <t>SelfTravel-AdyanthaAyurveda-FoodEatOutside-PaytmICICI-BrhaminsCoffeeBar-64Rs</t>
  </si>
  <si>
    <t>SelfTravel-AdyanthaAyurveda-TravelBack-NationalCollegeToBaiyyapanahalli-NammaMetro-EatOut-SandhyaChengappa-1015Rs</t>
  </si>
  <si>
    <t>Eat out sandhya paid in metro</t>
  </si>
  <si>
    <t>EatOut</t>
  </si>
  <si>
    <t>SelfTravel-AdyanthaAyurveda-TravelBack-NationalCollegeToBaiyyapanahalli-NammaMetro-MetroCard-34Rs</t>
  </si>
  <si>
    <t>SelfExpense-Travel-Local-RajaniGPAY-JayshankarV-600Rs</t>
  </si>
  <si>
    <t>Work-Coding-PJMXP-ForecastConvertToDurable-RajaniGPAY-Prathap-1581Rs</t>
  </si>
  <si>
    <t>SelfExpense-Travel-Local-RajaniGPAY-JayashankarV-200Rs</t>
  </si>
  <si>
    <t>SelfExpense-Food-Grocery-RajaniGPAY-BigBasket-3890Rs</t>
  </si>
  <si>
    <t>Daily-MorningActivities-AdyanthaAyurveda-Virechana-PaytmICICI-NammaYatri-PrakashHK-72Rs</t>
  </si>
  <si>
    <t>To garodiya</t>
  </si>
  <si>
    <t>Work-Coding-PJMXP-ForecastMaterialResourceUniqueIndexErrorFixedByPuttingDISTINCT-PaytmICICI-NammaYatri-Deepak-90Rs</t>
  </si>
  <si>
    <t>Garodiya to mane</t>
  </si>
  <si>
    <t>Daily-MorningActivities-RajaniGPAY-SusamaMohant-40Rs</t>
  </si>
  <si>
    <t>Sleep-RajaniGPAY-JayashankarV-200Rs</t>
  </si>
  <si>
    <t>Sleep-PradeepUR-KeralaStores-RajaniGPAY-82Rs</t>
  </si>
  <si>
    <t>Work-Meeting-DPS-ShiftLeftCohortMeeting-RajaniGPAY-MaheshwariB-25Rs</t>
  </si>
  <si>
    <t>Work-Coding-PJMXP-ForecastMaterialResourceUniqueIndexErrorFixedByPuttingDISTINCT-RajaniGPAY-RameshM-72Rs</t>
  </si>
  <si>
    <t>SelfExpense-Bills-Water-PaytmICICI-MukundaWater-MukundaMuthappa-550Rs</t>
  </si>
  <si>
    <t>SelfExpense-Travel-Local-GarodiyaToMane-RajaniGPAY-BharathRamaih-70Rs</t>
  </si>
  <si>
    <t>Daily-Japa-RajaniGPAY-ClementJacksonV-NammaYatri-102Rs</t>
  </si>
  <si>
    <t>Work-Coding-PJMXP-ForecastConvertToDurable-Motherhood-RajaniGPAY-880Rs</t>
  </si>
  <si>
    <t>Work-Coding-PJMXP-ForecastConvertToDurable-NammaYatri-RajaniGPAY-VenkatakrishnaV-74Rs</t>
  </si>
  <si>
    <t>Work-Coding-PJMXP-CoreIdentityS360EmailNotificationesxppmntPasswordChange-RajaniGPAY-JaiShankarV-400Rs</t>
  </si>
  <si>
    <t>SelfExpense-Food-Grocery-RajaniGPAY-JaiChander-50Rs</t>
  </si>
  <si>
    <t>Daily-Lunch-Eat-MundakkiUpkari-RajaniGPAY-AmazonIndia-1641Rs</t>
  </si>
  <si>
    <t>SelfTravel-PrahaladhPTM-ParentsTeachersMeeting-Travel-Local-PaytmICICI-NammaYatri-Gsridhar-102Rs</t>
  </si>
  <si>
    <t>SelfTravel-PrahaladhPTM-ParentsTeachersMeeting-Travel-Local-PaytmICICI-NammaYatri-AltafHussain-98Rs</t>
  </si>
  <si>
    <t>Work-Coding-PJMXP-ForecastConvertToDurable-RajaniGPAY-MahadevanP-108Rs</t>
  </si>
  <si>
    <t>TV-JioCinema-BiggBossKannada-2023-RajaniGPAY-NandiniB-180Rs</t>
  </si>
  <si>
    <t>SelfExpense-Bills-Medicine-Motherhood-880Rs</t>
  </si>
  <si>
    <t>SelfMisc-WasteTime-RajaniGPAY-Cnirmala-ReturnFromMotherhood-NammaYAtri-104Rs</t>
  </si>
  <si>
    <t>Sleep-KeralaStores-PradeepUR-RajaniGPAY-70Rs</t>
  </si>
  <si>
    <t>Kerala</t>
  </si>
  <si>
    <t>Sleep-RajaniGPAY-NoorZuberAhemed-50Rs</t>
  </si>
  <si>
    <t>Daily-MorningActivities-RajaniGPAY-Sindhu-40Rs</t>
  </si>
  <si>
    <t>Sindhu</t>
  </si>
  <si>
    <t>SelfMisc-Travel-PrahaladhSchool-GarodiyaToMane-Nagendra-RamlallaRamPrathisthapanaLive-GreatestDayAsHindu-UttanSagarFlowers-PaytmICICI-60Rs</t>
  </si>
  <si>
    <t>Ram lalla pratishapan flowers</t>
  </si>
  <si>
    <t>SelfMisc-Travel-PrahaladhSchool-GarodiyaToMane-Nagendra-PaytmICICI-MahadevanP-93Rs</t>
  </si>
  <si>
    <t>SelfMisc-Travel-PrahaladhSchool-ManeToGarodiya-BothNagendraRajani-RamlallaRamPrathisthapanaLive-GreatestDayAsHindu-JayashankarV-RajaniGPAY-400Rs</t>
  </si>
  <si>
    <t>Work-Analysis-PJMXP-IcMs-NammaYatri-Dhananjaya-RajaniGPAY-102Rs</t>
  </si>
  <si>
    <t>Walk-For10K-Inside-Motherhood-RajaniGPAY-880Rs</t>
  </si>
  <si>
    <t>Walk-For10K-Inside-ReturnFromMotherhood-Ola-JayakumarJ-RajaniGPAY-108Rs</t>
  </si>
  <si>
    <t>Work-Coding-PJMXP-Forecast20DurableFunction-RajaniGPAY-ShankaraMahesh-121Rs</t>
  </si>
  <si>
    <t>Work-Meeting-PJMXP-CallWithDeepakJoshi-MahadevanP-RajaniGPAY-ShankaraMahesh-67Rs</t>
  </si>
  <si>
    <t>Work-Meeting-PJMXP-CallWithDeepakJoshi-MahadevanP-RajaniGPAY-73Rs</t>
  </si>
  <si>
    <t>SelfMisc-Travel-PrahaladhSchool-GarodiyaToMane-Nagendra-PaytmICICI-JayashankarV-200Rs</t>
  </si>
  <si>
    <t>SelfExpense-Travel-Local-PaytmICICI-MahadevanP-69Rs</t>
  </si>
  <si>
    <t>Work-Analysis-PJMXP-POCCIssue-ManeToGarodiya-TravelLocal-NammaYatri-RajaniGPAY-72Rs</t>
  </si>
  <si>
    <t>Work-Meeting-PJMXP-POCCIssue-CallWithSheethal-ReturnFromGarodiya-Rajani-Prahaladh-RajaniNammaYatri-RajaniGPAY-99Rs</t>
  </si>
  <si>
    <t>Work-Meeting-PJMXP-POCCIssue-CallWithSheethal-RajaniGPAY-BrindadeviMedicals-100Rs</t>
  </si>
  <si>
    <t>Food-EatOutside-RajaniGPAY-ZomatoUdupiPark-489Rs</t>
  </si>
  <si>
    <t>SelfExpense-Travel-Local-PaytmICICI-NammaYatri-SindhuHaragi-RajaniUsedIt-72Rs</t>
  </si>
  <si>
    <t>Rajani bringing kid back in nammayatri</t>
  </si>
  <si>
    <t>Work-Analysis-PJMXP-POCCIssue-Travel-Local-PaytmICICI-NammaYatri-ShivaramuYK-RajaniUsedIt-88Rs</t>
  </si>
  <si>
    <t>Daily-Bath-RajaniGPAY-RajaniNammaYatri-ManeToMotherhood-RajeshK-102Rs</t>
  </si>
  <si>
    <t>Work-Meeting-PJMXP-CallWithRashmiBhanu-POCCIssue1On1-LengthyLecturingBeProactive-Motherhood-RajaniGPAY-880Rs</t>
  </si>
  <si>
    <t>TV-JioCinema-IndVeng-1stTest-Eng245AllOutInd118For1-ReturnFromMotherhood-RajaniNammaYatri-VenkateshB-92Rs</t>
  </si>
  <si>
    <t>Work-Analysis-PJMXP-POCCIssue-Prathap-RajaniGPAY-910Rs</t>
  </si>
  <si>
    <t>Work-Emails-PJMXP-VSTSPipeline-PradeepUR-KeralaStores-RajaniGPAY-403Rs</t>
  </si>
  <si>
    <t>SelfExpense-Bills-Medicines-RajaniGPAY-BrindadeviMedicals-223Rs</t>
  </si>
  <si>
    <t>SelfTravel-DwarakaBrahminCondiments-Travel-Local-NammaMetro-BaiyyapanahalliToSouthEndCircle-MetroCard-38Rs</t>
  </si>
  <si>
    <t>DwarakaBrahminCondiments - Travel to nammametro</t>
  </si>
  <si>
    <t>SelfTravel-DwarakaBrahminCondiments-Travel-Local-PaytmICICI-NammaYatri-ManjunathaJ-54Rs</t>
  </si>
  <si>
    <t>DwarakaBrahminCondiments - South end to Dwaraka</t>
  </si>
  <si>
    <t>SelfTravel-DwarakaBrahminCondiments-Food-EatOutside-PaytmICICI-HotelDwaraka-449Rs</t>
  </si>
  <si>
    <t>DwarakaBrahminCondiments - eat at hotel dwarak</t>
  </si>
  <si>
    <t>SelfTravel-DwarakaBrahminCondiments-Food-EatOutside-1Dosa1Halwa1Coffee1Vada-4DosaParcel-4RawaVadaParcel-Cash-25Rs</t>
  </si>
  <si>
    <t xml:space="preserve">DwarakaBrahminCondiments - </t>
  </si>
  <si>
    <t>SelfTravel-DwarakaBrahminCondiments-Food-EatOutside-PaytmICICI-BrahminCondiments-NagalakshmiKR-790Rs</t>
  </si>
  <si>
    <t>DwarakaBrahminCondiments - Brahmin condiiments</t>
  </si>
  <si>
    <t>BrahminCondiments</t>
  </si>
  <si>
    <t>SelfTravel-DwarakaBrahminCondiments-Bills-Medicine-PaytmICICI-CRRagunath-129Rs</t>
  </si>
  <si>
    <t>DwarakaBrahminCondiments - purchase medicine</t>
  </si>
  <si>
    <t>SelfTravel-DwarakaBrahminCondiments-Travel-NammaYatri-ToNationalCollege-Harish-PaytmICICI-51Rs</t>
  </si>
  <si>
    <t>DwarakaBrahminCondiments - go to national college metro</t>
  </si>
  <si>
    <t>SelfTravel-DwarakaBrahminCondiments-Travel-Local-NammaMetro-NationalCollegeToBaiyyapanahalli-MetroCard-34Rs</t>
  </si>
  <si>
    <t>DwarakaBrahminCondiments - national college to mane. I bough dose for appa. Anna called. No chutney</t>
  </si>
  <si>
    <t>Walk-For10K-Outside-Milk-PradeepUR-PaytmICICI-92Rs</t>
  </si>
  <si>
    <t>SelfMisc-Travel-ToSendhoora-Auto-Cash-50Rs</t>
  </si>
  <si>
    <t>To sendhoora</t>
  </si>
  <si>
    <t>SelfMisc-Travel-NammaYatri-ToMotherhood-ReginaMaryS-PaytmICICI-102Rs</t>
  </si>
  <si>
    <t>Prahaladh not feeling well</t>
  </si>
  <si>
    <t>SelfExpense-Bills-Medicines-RajaniGPAY-Motherhood-PrahaladhNebulizer-500Rs</t>
  </si>
  <si>
    <t>Prahaladh Nebulizer</t>
  </si>
  <si>
    <t>SelfExpense-Bills-Medicines-RajaniGPAY-Motherhood-PrahaladhNebulizer-2199Rs</t>
  </si>
  <si>
    <t>SelfExpense-Bills-Medicines-RajaniGPAY-Motherhood-PrahaladhNebulizer-80Rs</t>
  </si>
  <si>
    <t>SelfExpense-Bills-Medicines-RajaniGPAY-Motherhood-57Rs</t>
  </si>
  <si>
    <t>SelfExpense-Travel-Local-RajaniGPAY-NammaYatri-AbxalBegum-92Rs</t>
  </si>
  <si>
    <t>Walk-For10K-Outside-MetArun-Food-EatOutside-PaytmICICI-SendhoorCafe-MrKumarM-55Rs</t>
  </si>
  <si>
    <t>Walk-For10K-Outside-MetArun-Bills-Medicines-PaytmICICI-PuranMedicals-113Rs</t>
  </si>
  <si>
    <t>medicals</t>
  </si>
  <si>
    <t>SelfExpense-Food-Grocery-RajaniGPAY-GirishCK-177Rs</t>
  </si>
  <si>
    <t>Girish</t>
  </si>
  <si>
    <t>SelfExpense-Bills-Clothes-RajaniGPAY-SuhaCollection-300Rs</t>
  </si>
  <si>
    <t>SuhaCollection</t>
  </si>
  <si>
    <t>SelfExpense-Food-Grocery-RajaniGPAY-SureshKumarG-105Rs</t>
  </si>
  <si>
    <t>SureshKumarG</t>
  </si>
  <si>
    <t>SelfExpense-Food-Grocery-RajaniGPAY-Dinesh-151Rs</t>
  </si>
  <si>
    <t>Dinesh</t>
  </si>
  <si>
    <t>SelfExpense-Food-Milk-RajaniGPAY-MahadevanP-82Rs</t>
  </si>
  <si>
    <t>SelfExpense-Food-Grocery-RajaniGPAY-VenkateshC-20Rs</t>
  </si>
  <si>
    <t>SelfExpense-Food-Grocery-RajaniGPAY-MyChoice-110Rs</t>
  </si>
  <si>
    <t>Walk-For10K-Outside-PurchaseTubelight-PaytmICICI-60Rs</t>
  </si>
  <si>
    <t>Purchase tubelight</t>
  </si>
  <si>
    <t>Tubelight</t>
  </si>
  <si>
    <t>SelfExpense-Food-Milk-RajaniGPAY-KeralaStores-PradeepUR-73Rs</t>
  </si>
  <si>
    <t>SelfTravel-GreenViewPark-MetroTillWhiteField-NammaYatri-HouseToPark-PaytmICICI-NammaYatri-BoopathiRajV-71Rs</t>
  </si>
  <si>
    <t>Go to greenview park</t>
  </si>
  <si>
    <t>SelfExpense-Food-Grocery-RajaniGPAY-MaheshStore-Prathap-1150Rs</t>
  </si>
  <si>
    <t>SelfTravel-GreenViewPark-MetroTillWhiteField-NammaYatri-ParkToHouse-PaytmICICI-MuruganandaStore-61Rs</t>
  </si>
  <si>
    <t>GreenViewPark - return from GreenView Park</t>
  </si>
  <si>
    <t>SelfTravel-GreenViewPark-MetroTillWhiteField-PaytmICICI-Travel-NammaMetro-BaiyyapanahalliToWhitefield-37Rs</t>
  </si>
  <si>
    <t>GreenViewPark - Baiyyapanahalli to whitefield</t>
  </si>
  <si>
    <t>SelfTravel-GreenViewPark-MetroTillWhiteField-Food-EatOutside-PaytmICICI-TenderCoconut-KushalTenderCoconut-50Rs</t>
  </si>
  <si>
    <t>GreenViewPark - drink tender coconut</t>
  </si>
  <si>
    <t>SelfTravel-GreenViewPark-MetroTillWhiteField-Food-EatOutside-PaytmICICI-Nandini-55Rs</t>
  </si>
  <si>
    <t>GreenViewPark - Eat at whitefield metro station nanadini</t>
  </si>
  <si>
    <t>SelfTravel-GreenViewPark-MetroTillWhiteField-PaytmICICI-TravelBack-WhitefieldToBaiyyapanahalli-NammaMetro-BMRCL-37Rs</t>
  </si>
  <si>
    <t>GreenViewPark - whitefiled to baiyyapanahalli</t>
  </si>
  <si>
    <t>Sleep-Food-Milk-RajaniGPAY-KeralaStores-PradeepUR-121Rs</t>
  </si>
  <si>
    <t>Daily-Brush-Food-Grocery-RajaniGPAY-SAPStores-VenkataramappaChinnamma-2017Rs</t>
  </si>
  <si>
    <t>Food groceyr</t>
  </si>
  <si>
    <t>SelfExpense-Food-Grocery-RajaniGPAY-MaheshStores-MaheshBC-132Rs</t>
  </si>
  <si>
    <t>Mane to Motherhood</t>
  </si>
  <si>
    <t>Daily-Japa-Bills-Medicines-RajaniGPAY-Motherhood-880Rs</t>
  </si>
  <si>
    <t>Daily-Lunch-Eat-AnnaSambhar-Travel-Local-RajaniGPAY-RajaniNammaYatri-AnandKumarR-104Rs</t>
  </si>
  <si>
    <t>SelfMisc-PlayWithPrahaladh-Food-Grocery-RajaniGPAY-BJPStores-Vijayalakshmi-62Rs</t>
  </si>
  <si>
    <t>SelfExpense-Food-Grocery-RajaniGPAY-BigBasket-3457Rs</t>
  </si>
  <si>
    <t>Daily-Japa-Travel-Local-RajaniGPAY-RajaniNammaYatri-SureshN-102Rs</t>
  </si>
  <si>
    <t>SelfExpense-Bills-Medicines-RajaniGPAY-Motherhood-830Rs</t>
  </si>
  <si>
    <t>SelfExpense-Travel-Local-RajaniGPAY-RajaniNammaYatri-Salma-107Rs</t>
  </si>
  <si>
    <t>SelfMisc-ArunVisit-CameHome-GaveJamoon-MahadevanP-RajaniGPAY-104Rs</t>
  </si>
  <si>
    <t>Work-Analysis-PJMXP-Forecast20Japan-POCCReconciliation-RajaniGPAY-AkhilAkhil-100Rs</t>
  </si>
  <si>
    <t>Akhil</t>
  </si>
  <si>
    <t>Work-Analysis-PJMXP-Forecast20Japan-POCCReconciliation-RajaniGPAY-AkhilAkhil-5800Rs</t>
  </si>
  <si>
    <t>Work-Analysis-PJMXP-Forecast20Japan-POCCReconciliation-Food-Grocery-RajaniGPAY-MohammedRafiq-127Rs</t>
  </si>
  <si>
    <t>SelfExpense-Food-Milk-RajaniGPAY-KeralaStore-PradeepUR-48Rs</t>
  </si>
  <si>
    <t>Sleep-Food-Grocery-RajaniGPAY-MaheshStore-Prathap-840Rs</t>
  </si>
  <si>
    <t>SelfExpense-Bills-Clothes-RajaniGPAY-JGRVK-RashtrothanaParishat-ForPratibhaPradarshan-400Rs</t>
  </si>
  <si>
    <t>SelfExpense-Travel-Local-RajaniGPAY-JayashankarV-400Rs</t>
  </si>
  <si>
    <t>Walk-For10K-Outside-Bills-Rent-PaytmICICI-GulmoharArun-TelenganaHouseRent-8000Rs</t>
  </si>
  <si>
    <t>Walk-For10K-Outside-Bills-Electricity-PaytmICICI-TelElectricity-111Rs</t>
  </si>
  <si>
    <t>Bills Electricity telengana</t>
  </si>
  <si>
    <t>SelfMisc-AmazonOrder-FoodWeightTabletHolder-RajaniGPAY-AmazonIndia-568Rs</t>
  </si>
  <si>
    <t>purchase house hold items</t>
  </si>
  <si>
    <t>TV-Hotstar-Eternals-EnglishMovie-Bills-Books-RajaniGPAY-AmazonPay-1500Rs</t>
  </si>
  <si>
    <t>Rajani purchase amamzon book</t>
  </si>
  <si>
    <t>Work-Coding-PJMXP-ETCEACRiskReserve-Travel-Local-RajaniGPAY-RajaniNammaYatri-VishwanathanBabu-92Rs</t>
  </si>
  <si>
    <t>Browsing-Bills-Medicines-RajaniGPAY-Motherhood-880Rs</t>
  </si>
  <si>
    <t>Sleep-FeelingTired-Travel-Local-RajaniGPAY-RajaniNammaYatri-RameshR-103Rs</t>
  </si>
  <si>
    <t>TV-Hotstar-Under19WorldCup-SemiFinal-IndiaVsSouthAfrica-FantasticWin-IndiaWere32For4-ChasedDown246-WinBy2Wicket-RajaniGPAY-Sameena-95Rs</t>
  </si>
  <si>
    <t>Work-Meeting-DPS-SecurityS360StandUp-RajaniGPAY-NageshA-60Rs</t>
  </si>
  <si>
    <t>NageshA</t>
  </si>
  <si>
    <t>SelfMisc-Travel-PrahaladhSchool-GarodiyaToMane-Nagendra-DrinkCoconutWater-PaytmICICI-135Rs</t>
  </si>
  <si>
    <t>Rajani beauty parlor - drink coconut water</t>
  </si>
  <si>
    <t>SelfMisc-Travel-PrahaladhSchool-GarodiyaToMane-Nagendra-Beauty-RajaniGPAY-ProfileUnisexSalon-2950Rs</t>
  </si>
  <si>
    <t>Rajani beauty parlor - beauty</t>
  </si>
  <si>
    <t>ProfileSaloon</t>
  </si>
  <si>
    <t>SelfMisc-Travel-PrahaladhSchool-GarodiyaToMane-Nagendra-RajaniGPAY-MyChoice-570Rs</t>
  </si>
  <si>
    <t>Rajani beauty parlor - Mychoic</t>
  </si>
  <si>
    <t>SelfMisc-Travel-PrahaladhSchool-GarodiyaToMane-Nagendra-RajaniGPAY-RamdevHiFashion-270Rs</t>
  </si>
  <si>
    <t>Rajani beauty parlor - ramdev</t>
  </si>
  <si>
    <t>Ramdev</t>
  </si>
  <si>
    <t>SelfExpense-Food-EatOutside-PaytmICICI-BakerSTrain-235Rs</t>
  </si>
  <si>
    <t>Rajani beauty parlor - purchase from bakers train</t>
  </si>
  <si>
    <t>SelfExpense-Travel-Local-RajaniGPAY-NanadanA-RajaniNammaYatri-TravelToMotherhood-102Rs</t>
  </si>
  <si>
    <t>SelfExpense-Travel-Local-RajaniGPAY-RajaniNammaYatri-SBalachandra-93Rs</t>
  </si>
  <si>
    <t>SelfTravel-NagarthpetFoodStreet-Travel-Local-PaytmICICI-NammaMetro-BMRCL-BaiyyapanahalliToChickPet-29Rs</t>
  </si>
  <si>
    <t>NagarthpetFoodStreet - travel from baiyyapanahalli to chickpete</t>
  </si>
  <si>
    <t>SelfTravel-NagarthpetFoodStreet-Food-Grocery-PaytmICICI-Corn-MrManish-30Rs</t>
  </si>
  <si>
    <t>NagarthpetFoodStreet - corn purchase</t>
  </si>
  <si>
    <t>Nagarthpet</t>
  </si>
  <si>
    <t>SelfTravel-NagarthpetFoodStreet-Food-EatOutside-PaytmICICI-GanpatLal-PapadInFrontOfNeelKamalSweet-40Rs</t>
  </si>
  <si>
    <t>NagarthpetFoodStreet - Papad neel kamal sweet</t>
  </si>
  <si>
    <t>SelfTravel-NagarthpetFoodStreet-DosaIdlyGrapesJilebi-12020030-Cash-350Rs</t>
  </si>
  <si>
    <t>NagarthpetFoodStreet - different cash eateries</t>
  </si>
  <si>
    <t>SelfTravel-NagarthpetFoodStreet-Food-EatOutside-PaytmICICI-ChatsInFrontOfDharmarayaswamy-BalajiR-100Rs</t>
  </si>
  <si>
    <t>NagarthpetFoodStreet - Shri Sai Shravanthi Bangarpet chats</t>
  </si>
  <si>
    <t>SelfTravel-NagarthpetFoodStreet-Food-EatOutside-PaytmICICI-Jayachandran-BadamMilk-40Rs</t>
  </si>
  <si>
    <t>NagarthpetFoodStreet - Drink badam milk</t>
  </si>
  <si>
    <t>SelfTravel-NagarthpetFoodStreet-Food-EatOutside-PaytmICICI-Jayachandran-BadamMilkAgain-40Rs</t>
  </si>
  <si>
    <t>NagarthpetFoodStreet - Drink badam milk again</t>
  </si>
  <si>
    <t>SelfTravel-NagarthpetFoodStreet-Travel-MarketToSudduguntePaalya-317BusTravel-Cash-20Rs</t>
  </si>
  <si>
    <t>NagarthpetFoodStreet - travel from market to sudduguntepalya</t>
  </si>
  <si>
    <t>Daily-MorningActivities-Food-Milk-RajaniGPAY-MahadevanP-169Rs</t>
  </si>
  <si>
    <t>SelfMisc-TravelToPoojaVeg-Travel-Local-PaytmICICI-NammaYatri-Hchethan-50Rs</t>
  </si>
  <si>
    <t>Pooja Veg - travel to pooja veg in auto</t>
  </si>
  <si>
    <t>Walk-For10K-Outside-PoojaVeg-MetArun-Food-EatOutside-PaytmICICI-PoojaVeg-PoojaDosaCamp-25Rs</t>
  </si>
  <si>
    <t>Met arun ate pooja dosa camp idly vada sambhar was not good</t>
  </si>
  <si>
    <t>Walk-For10K-Outside-PoojaVeg-MetArun-RajaniGPAY-Nagamma-100Rs</t>
  </si>
  <si>
    <t>Nagamma</t>
  </si>
  <si>
    <t>SelfExpense-Misc-Misc-RajaniGPAY-TejasM-25Rs</t>
  </si>
  <si>
    <t>TejasM</t>
  </si>
  <si>
    <t>SelfExpense-Food-Grocery-RajaniGPAY-AmbarishAmbarish-100Rs</t>
  </si>
  <si>
    <t>Ambarish</t>
  </si>
  <si>
    <t>SelfTravel-PrahaladhPrathibhaPradarshan2024-PrahaladhLKG-PrahaladhAsHockeyPlayer-Travel-Local-PaytmICICI-NammaYatri-Sravan-102Rs</t>
  </si>
  <si>
    <t>PrahaladhPrathibhaPradarshan2024 - travel to garodiya school for prathibha pradarshan</t>
  </si>
  <si>
    <t>SelfTravel-PrahaladhPrathibhaPradarshan2024-PrahaladhLKG-PrahaladhAsHockeyPlayer-Food-EatOutside-PaytmICICI-Bakery-BangaloreIyengar-15Rs</t>
  </si>
  <si>
    <t>PrahaladhPrathibhaPradarshan2024 - walked out and ate puff</t>
  </si>
  <si>
    <t>SelfExpense-Bills-Electricity-RajaniGPAY-BESCOM-2ndFloorFeb2024-1627Rs</t>
  </si>
  <si>
    <t>PrahaladhPrathibhaPradarshan2024 - Paid second floor electricity bill</t>
  </si>
  <si>
    <t>SelfTravel-PrahaladhPrathibhaPradarshan2024-PrahaladhLKG-PrahaladhAsHockeyPlayer-Travel-Local-PaytmICICI-NammaYatri-ManigandanV-78Rs</t>
  </si>
  <si>
    <t>PrahaladhPrathibhaPradarshan2024 - return to home after prahaladh as hockey player</t>
  </si>
  <si>
    <t>SelfExpense-Food-Grocery-RajaniGPAY-GMMahesha-200Rs</t>
  </si>
  <si>
    <t>Work-Meeting-PJMXP-CallWithAnchal-RajaniGPAY-NammaYatri-ToMotherhood-102Rs</t>
  </si>
  <si>
    <t>Work-Meeting-PJMXP-CallWithAnkushSinghRay-Bills-Medicines-RajaniGPAY-Motherhood-880Rs</t>
  </si>
  <si>
    <t>Work-Meeting-PJMXP-CallWithAnkushSinghRay-Travel-Local-RajaniGPAY-NammaYatri-PradeepS-74Rs</t>
  </si>
  <si>
    <t>Work-Coding-PJMXP-RunningDurableFunctionTestHubInstance-CodeChangedUnderstandingCode-RajaniGPAY-ManeToMotherhood-NammaYatri-VinothKumarM-130Rs</t>
  </si>
  <si>
    <t>Daily-Lunch-Eat-GanjiSambhar-Motherhood-RajaniGPAY-830Rs</t>
  </si>
  <si>
    <t>SelfExpense-Travel-Local-RajaniGPAY-ManjuM-Ola-108Rs</t>
  </si>
  <si>
    <t>Walk-For10K-Outside-WentTillShakthiGanapathiBanaswadi-Chats-PaytmICICI-Vsubramani-80Rs</t>
  </si>
  <si>
    <t>Eat chats bangarpet</t>
  </si>
  <si>
    <t>SelfExpense-Food-Grocery-RajaniGPAY-Amarkala-101Rs</t>
  </si>
  <si>
    <t>Amarkala</t>
  </si>
  <si>
    <t>Work-Meeting-PJMXP-Forecast20-MigrationIndiaFranceNetherlandsUSA-FoodMilk-RajaniGPAY-AkshayaKalpa-500Rs</t>
  </si>
  <si>
    <t>Food Grocery Akshayakalpa</t>
  </si>
  <si>
    <t>Akshayakalpa</t>
  </si>
  <si>
    <t>SelfExpense-Bills-Medicines-RajaniGPAY-AppaDayCare-ShivakumarGYadav-22000Rs</t>
  </si>
  <si>
    <t>Walk-For10K-Outside-EatHangyoIcecream-MiddleOfNight-FeltGood-PaytmICICI-35Rs</t>
  </si>
  <si>
    <t>Hangyo ice cream</t>
  </si>
  <si>
    <t>Hangyo</t>
  </si>
  <si>
    <t>SelfExpense-Food-Grocery-RajaniGPAY-GMMahesha-270Rs</t>
  </si>
  <si>
    <t>SelfExpense-Travel-Local-RajaniGPAY-JayashankarV-500Rs</t>
  </si>
  <si>
    <t>Daily-Bath-Travel-Local-RajaniGPAY-NammaYatri-ManeToMotherhood-SureshM-102Rs</t>
  </si>
  <si>
    <t>Work-Analysis-PJMXP-Forecast20-POCCComparisionOfUSEngagements-Motherhood-RajaniGPAY-830Rs</t>
  </si>
  <si>
    <t>Work-Analysis-PJMXP-Forecast20-POCCComparisionOfUSEngagements-NammaYatri-Kantharaj-MotherhoodToMane-103Rs</t>
  </si>
  <si>
    <t>Work-Analysis-PJMXP-Forecast20-POCCComparisionOfUSEngagements-AkshayaKalpaMilk-RajaniGPAY-100Rs</t>
  </si>
  <si>
    <t>Work-Analysis-PJMXP-Forecast20-POCCComparisionOfUSEngagements-AkshayaKalpaMilk-RajaniGPAY-1000Rs</t>
  </si>
  <si>
    <t>Sleep-FeelingTired-Travel-Local-RajaniGPAY-JayashankarV-400Rs</t>
  </si>
  <si>
    <t>SelfTravel-NagarthPetWithRajaniPrahaladh-Travel-Local-PaytmICICI-NammaYatri-ToNagarthpet-KalkereManjunath-254Rs</t>
  </si>
  <si>
    <t>To nagarthpet with rajani - Travel from mane to nagarthpet</t>
  </si>
  <si>
    <t>SelfTravel-NagarthPetWithRajaniPrahaladh-Food-EatOutside-PaytmICICI-RajuSweetsChats-RajagopalBR-JamunCurdVadaSweets-360Rs</t>
  </si>
  <si>
    <t>To nagarthpet with rajani -Eat jamoon at jamoon galli</t>
  </si>
  <si>
    <t>JamoonGalli</t>
  </si>
  <si>
    <t>SelfTravel-NagarthPetWithRajaniPrahaladh-Food-EatOutside-PaytmICICI-Annapurna-SugunachandMali-FafdaJilebiKadiPakoda-300Rs</t>
  </si>
  <si>
    <t>To nagarthpet with rajani -fafda kadi jilebi</t>
  </si>
  <si>
    <t>SelfTravel-NagarthPetWithRajaniPrahaladh-Bills-Toys-Prahaladh-Cash-160Rs</t>
  </si>
  <si>
    <t>To nagarthpet with rajani -prahaladh toys</t>
  </si>
  <si>
    <t>SelfTravel-NagarthPetWithRajaniPrahaladh-Food-EatOutside-PaytmICICI-SaiSravanthiChatsNagarthpet-BalajiR-200Rs</t>
  </si>
  <si>
    <t>To nagarthpet with rajani -eat chats</t>
  </si>
  <si>
    <t>SelfTravel-NagarthPetWithRajaniPrahaladh-Food-EatOutside-PaytmICICI-BadamMilk-Jayachandran-80Rs</t>
  </si>
  <si>
    <t>To nagarthpet with rajani -badam milk</t>
  </si>
  <si>
    <t>SelfTravel-NagarthPetWithRajaniPrahaladh-Travel-Local-PaytmICICI-NammaYatri-TasmiyaTaj-250Rs</t>
  </si>
  <si>
    <t>To nagarthpet with rajani -return from nagarthpet to mane</t>
  </si>
  <si>
    <t>SelfExpense-Bills-Misc-PaytmICICI-AmazonIndia-3083Rs</t>
  </si>
  <si>
    <t xml:space="preserve">purchase </t>
  </si>
  <si>
    <t>Travel-Local-PaytmICICI-NammaYatri-TravelToSchool-Dashok-72Rs</t>
  </si>
  <si>
    <t>Tp School</t>
  </si>
  <si>
    <t>Sleep-Travel-Local-PaytmICICI-Auto-SchoolToMane-Rajani-100Rs</t>
  </si>
  <si>
    <t>Work-Analysis-PJMXP-Forecast20-POCCRerunForMismatchedEngagements-Cash-Auto-RajaniToSchool-100Rs</t>
  </si>
  <si>
    <t>Work-Analysis-PJMXP-Forecast20-POCCRerunForMismatchedEngagements-RajaniGPAY-NammaYatri-RamrajG-72Rs</t>
  </si>
  <si>
    <t>SelfTravel-SaujanyaDanceGanapathiTemple-DanceFunction-Bills-Medicines-PaytmICICI-Medplus-492Rs</t>
  </si>
  <si>
    <t>SelfExpense-Food-Grocery-RajaniGPAY-MaheshwariB-1110Rs</t>
  </si>
  <si>
    <t>TV-Hotstar-IndVEnd-3rdTest-FlatWicket-33For3To326For5-RohitJadeja100sSarfarazRefreshingBatting-ButrunOutForJadeja100-RajaniGPAY-JayashankarV-400Rs</t>
  </si>
  <si>
    <t>SelfExpense-Food-Milk-RajaniGPAY-MahadevanP-166Rs</t>
  </si>
  <si>
    <t>Daily-Lunch-Eat-FruitSalad-Travel-Local-RajaniGPAY-NammaYatri-Vroja-103Rs</t>
  </si>
  <si>
    <t>TV-Hotstar-IndVEnd-3rdTest-Day2-India445Eng207For2-Ashwin500thWicket-DucketBrilliantCentury-RajaniGPAY-Motherhood-880Rs</t>
  </si>
  <si>
    <t>SelfExpense-Travel-Local-RajaniGPAY-Ola-VaijinathS-108Rs</t>
  </si>
  <si>
    <t>Rajani from motherhood to mane</t>
  </si>
  <si>
    <t>SelfTravel-Dinner-ChulhaChaukiKaDhaba-Travel-Local-PaytmICICI-NammaYatri-JitendraKumar-141Rs</t>
  </si>
  <si>
    <t>Dinner at ChulhaChaukiKaDhabha - Namma yatri</t>
  </si>
  <si>
    <t>SelfTravel-Dinner-ChulhaChaukiKaDhaba-Food-EatOutside-PaytmICICI-ChulhaChaukiKaDhabha-1545Rs</t>
  </si>
  <si>
    <t>Dinner at ChulhaChaukiKaDhabha - Eat at chulha chauki ka dhabha</t>
  </si>
  <si>
    <t>ChulhaChauki</t>
  </si>
  <si>
    <t>SelfTravel-Dinner-ChulhaChaukiKaDhaba-TravelBack-NammaYatri-RajaniGPAY-BanashankariTavaFry-117Rs</t>
  </si>
  <si>
    <t>Dinner at ChulhaChaukiKaDhabha - travel back</t>
  </si>
  <si>
    <t>SelfMisc-TakePrahaladhToPark-SadaanandanagarPark-ToPark-Travel-Local-PaytmICICI-NammaYatri-Arun-40Rs</t>
  </si>
  <si>
    <t>SelfMisc-TakePrahaladhToPark-SadaanandanagarPark-Travel-Local-PaytmICICI-NammaYatri-RamPraweshDas-40Rs</t>
  </si>
  <si>
    <t>SelfExpense-Travel-Local-RajaniGPAY-NammaYatri-RakshithaS-103Rs</t>
  </si>
  <si>
    <t>Temple Furniture - rajani to motherhood</t>
  </si>
  <si>
    <t>SelfExpense-Food-EatOutside-RajaniGPAY-KartiksMithai-108Rs</t>
  </si>
  <si>
    <t>Temple Furniture - rajani karthik mithai</t>
  </si>
  <si>
    <t>SelfTravel-PurchaseTempleFurtniture-NammaMetro-BaiyyapanahalliToIndiranagar-MetroCard-15Rs</t>
  </si>
  <si>
    <t>Temple Furniture - nagendra to indiranagar</t>
  </si>
  <si>
    <t>SelfTravel-PurchaseTempleFurtniture-Bills-Medicines-RajaniGPAY-Motherhood-Padeatrician-800Rs</t>
  </si>
  <si>
    <t>Temple Furniture - padeatrician</t>
  </si>
  <si>
    <t>SelfTravel-PurchaseTempleFurtniture-Bills-Medicines-RajaniGPAY-Motherhood-880Rs</t>
  </si>
  <si>
    <t>Temple Furniture - motherhood rasika</t>
  </si>
  <si>
    <t>SelfTravel-PurchaseTempleFurtniture-Travel-Local-PaytmICICI-NammaYatri-NaseerKhan-120Rs</t>
  </si>
  <si>
    <t>Temple Furniture - motherhood to shivaji nagar</t>
  </si>
  <si>
    <t>SelfTravel-PurchaseTempleFurtniture-Food-EatOutside-PaytmICICI-Abdulrazack-20Rs</t>
  </si>
  <si>
    <t>Temple Furniture - purchase biscuits</t>
  </si>
  <si>
    <t>AbdulRazzack</t>
  </si>
  <si>
    <t>SelfTravel-PurchaseTempleFurtniture-Bills-Furniture-PaytmICICI-ManjunathFurniture-KeshavaMurthy-4600Rs</t>
  </si>
  <si>
    <t>Temple Furniture</t>
  </si>
  <si>
    <t>Shivajinagar</t>
  </si>
  <si>
    <t>SelfTravel-PurchaseTempleFurtniture-Travel-Local-PaytmICICI-NammaYatri-BringFurnitureToHome-AfsarKhan-265Rs</t>
  </si>
  <si>
    <t>TempleFurniture - bring furniture to home namma yatri</t>
  </si>
  <si>
    <t>SelfTravel-PrahaladhNagendraDayOut-CTRAyurCentral-Travel-BaiyyapanahalliToSrirampura-PrahaladhTicket-PaytmICICI-34Rs</t>
  </si>
  <si>
    <t>Nagendra Prahaladh CTR Malleshwaram - Prahaladh ticket</t>
  </si>
  <si>
    <t>SelfTravel-PrahaladhNagendraDayOut-CTRAyurCentral-Travel-BaiyyapanahalliToSrirampura-NammaMetro-MetroCard-34Rs</t>
  </si>
  <si>
    <t>Nagendra Prahaladh CTR Malleshwaram - Nagendra Ticket</t>
  </si>
  <si>
    <t>SelfTravel-PrahaladhNagendraDayOut-CTRAyurCentral-Travel-Local-PaytmICICI-NammaYatri-MalleshwaramBridgeToCTR-ArumugamP-50Rs</t>
  </si>
  <si>
    <t>Nagendra Prahaladh CTR Malleshwaram - namma yatri auto to ctr from underground bridge after losing mater toy</t>
  </si>
  <si>
    <t>SelfTravel-PrahaladhNagendraDayOut-CTRAyurCentral-Food-EatOutside-Cash-CTR-875Rs</t>
  </si>
  <si>
    <t>Nagendra Prahaladh CTR Malleshwaram - Eat at CTR</t>
  </si>
  <si>
    <t>CentralTiffinRoom</t>
  </si>
  <si>
    <t>SelfTravel-PrahaladhNagendraDayOut-CTRAyurCentral-Bills-Medicines-PaytmICICI-AyurCentral-Ayurvedalaya-525Rs</t>
  </si>
  <si>
    <t>Nagendra Prahaladh CTR Malleshwaram - AyurCentral</t>
  </si>
  <si>
    <t>SelfTravel-PrahaladhNagendraDayOut-CTRAyurCentral-Travel-Local-PaytmICICI-NammaYatri-SampathS-223Rs</t>
  </si>
  <si>
    <t>Nagendra Prahaladh CTR Malleshwaram</t>
  </si>
  <si>
    <t>SelfExpense-Travel-Local-RajaniGPAY-NammaYatri-LokeshT-103Rs</t>
  </si>
  <si>
    <t>Daily-Lunch-Eat-GanjiSaaruTambli-Bills-Medicines-RajaniGPAY-Motherhood-830Rs</t>
  </si>
  <si>
    <t>TV-Prime-RainMain-EnglishMovie-TomCruiseDustinHoffmanWonderfulActing-ReturnFromMotherhood-RajaniGPAY-GajendranDharuman-104Rs</t>
  </si>
  <si>
    <t>SelfExpense-Food-Grocery-RajaniGPAY-MaheshStore-Prathap-610Rs</t>
  </si>
  <si>
    <t>SelfExpense-Food-Grocery-RajaniGPAY-MaheshStore-Prathap-540Rs</t>
  </si>
  <si>
    <t>Daily-Drink-Evening-Coffee-RajaniGPAY-SumanaK-40000Rs</t>
  </si>
  <si>
    <t>Shankar</t>
  </si>
  <si>
    <t>SelfTravel-SouthRuchies-Travel-Local-PaytmICICI-Ola-OlaAuto-ElayaRajaJ-217Rs</t>
  </si>
  <si>
    <t>SouthRuchies - travel to south ruchies</t>
  </si>
  <si>
    <t>SelfTravel-SouthRuchies-Food-EatOutside-PaytmICICI-SouthRuchies-GrpHotelsIndiaPrivate-1124Rs</t>
  </si>
  <si>
    <t>SouthRuchies - eat at south ruchies</t>
  </si>
  <si>
    <t>SouthRuchies</t>
  </si>
  <si>
    <t>SelfTravel-SouthRuchies-Travel-Local-PaytmICICI-OlaCar-Devappa-257Rs</t>
  </si>
  <si>
    <t>SouthRuchies -travel back to mane</t>
  </si>
  <si>
    <t>SelfMisc-CheckReapir-PlumberShankarMenRepairingMultipleThings-Cash-6500Rs</t>
  </si>
  <si>
    <t>SelfMisc-TakePrahaladhToPark-SadaanandanagarPark-Travel-Local-PaytmICICI-NammaYatri-AndrewsDSouza-50Rs</t>
  </si>
  <si>
    <t>SelfMisc-TakePrahaladhToPark-SadaanandanagarPark-WalkBack-MakePrahaladhAlsoWalkBack-Cash-D2DRetail-20Rs</t>
  </si>
  <si>
    <t>SelfMisc-TakePrahaladhToPark-SadaanandanagarPark-Food-EatOutside-PaytmICICI-Muniraju-Biscuits-85Rs</t>
  </si>
  <si>
    <t>SelfMisc-NagendraTookPrahaladhToMotherhood-TravelToMotherhood-Travel-Local-PaytmICICI-NammaYatri-VijayalakshmiB-132Rs</t>
  </si>
  <si>
    <t>SelfMisc-NagendraTookPrahaladhToMotherhood-DeepikaC-RajaniGPAY-180Rs</t>
  </si>
  <si>
    <t>SelfMisc-NagendraTookPrahaladhToMotherhood-Bills-Medicines-PaytmICICI-Motherhood-MotherhoodHospital-880rs</t>
  </si>
  <si>
    <t>SelfMisc-NagendraTookPrahaladhToMotherhood-ReturnBack-Travel-Local-PaytmICICI-NammaYatri-KSreekanthReddy-72Rs</t>
  </si>
  <si>
    <t>SelfTravel-ManipalThindiBeedhiNMH-Travel-BaiyyapanahalliToPattandurAgrahaara-NammaMetro-MetroCard-29Rs</t>
  </si>
  <si>
    <t>ManipalHospital - travel to manipal in metro</t>
  </si>
  <si>
    <t>SelfTravel-ManipalThindiBeedhiNMH-Bills-Medicines-PaytmICICI-Manipal-ManipalHealthEnterprisesWhitefield-950Rs</t>
  </si>
  <si>
    <t>ManipalHospital - Medines</t>
  </si>
  <si>
    <t>ManipalHospital</t>
  </si>
  <si>
    <t>SelfTravel-ManipalThindiBeedhiNMH-Travel-SatyaSaiHospitalToNationalCollege-NammaMetro-DrinkCoconutWater-PaytmICICI-40Rs</t>
  </si>
  <si>
    <t>ManipalHospital - Coconut water</t>
  </si>
  <si>
    <t>SelfTravel-ManipalThindiBeedhiNMH-Travel-SatyaSaiHospitalToNationalCollege-NammaMetro-MetroCard-53Rs</t>
  </si>
  <si>
    <t>ManipalHospital - Travel to national college via metro</t>
  </si>
  <si>
    <t>SelfTravel-ManipalThindiBeedhiNMH-Food-EatOutside-PaytmICICI-VasaviCondiments-SriVasaviVasista-75Rs</t>
  </si>
  <si>
    <t>ManipalHospital - Eat at VB Bakery</t>
  </si>
  <si>
    <t>SelfTravel-ManipalThindiBeedhiNMH-Food-EatOutside-PaytmICICI-VBBakery-285Rs</t>
  </si>
  <si>
    <t>SelfTravel-ManipalThindiBeedhiNMH-Food-EatOutside-PaytmICICI-NewModernHotel-255Rs</t>
  </si>
  <si>
    <t>ManipalHospital - Eat at NMH</t>
  </si>
  <si>
    <t>SelfTravel-ManipalThindiBeedhiNMH-Food-EatOutside-Cash-NewModernHotel-25Rs</t>
  </si>
  <si>
    <t>SelfTravel-ManipalThindiBeedhiNMH-TravelBack-NationalCollegeToBaiyyapanahalli-NammaMetro-MetroCard-34Rs</t>
  </si>
  <si>
    <t>ManipalHospital - return from thindi beedhi to house via metro</t>
  </si>
  <si>
    <t>SelfMisc-Travel-PrahaladhSchool-ManeToGarodiya-Nagendra-PaytmICICI-BMRCL-500Rs</t>
  </si>
  <si>
    <t>ManipalHospital - BMRCK</t>
  </si>
  <si>
    <t>SelfTravel-ManipalHospitalDopplerTest-Travel-Local-BaiyyapanahalliToSriSathyaSai-NammaMetro-MetroCard-29Rs</t>
  </si>
  <si>
    <t>ManipalHospital - travel to manipal hospital</t>
  </si>
  <si>
    <t>SelfTravel-ManipalHospitalDopplerTest-Bills-Medicines-PaytmICICI-ManipalHospitals-ManipalHealthEnterprises-3680Rs</t>
  </si>
  <si>
    <t>ManipalHospital - dopler test</t>
  </si>
  <si>
    <t>SelfTravel-ManipalHospitalDopplerTest-Wait-ForLabReports-RajaniGPAY-JayashankarV-400Rs</t>
  </si>
  <si>
    <t>SelfTravel-ManipalHospitalDopplerTest-Food-EatOutside-PaytmICICI-NewUdupiDelicacy-115Rs</t>
  </si>
  <si>
    <t>ManipalHospital -  eat at udupi delicacy</t>
  </si>
  <si>
    <t>NewUdupiDelicacy</t>
  </si>
  <si>
    <t>SelfTravel-ManipalHospitalDopplerTest-Travel-Local-SriSathyaSaiToBaiyyapanahalli-NammaMetro-MetroCard-29Rs</t>
  </si>
  <si>
    <t>ManipalHospital - retunr to mane via metro</t>
  </si>
  <si>
    <t>SelfExpense-Food-Milk-RajaniGPAY-AkshayaKalpa-1000Rs</t>
  </si>
  <si>
    <t>SelfMisc-ReapirWork-PlumberShankar-VeryCostly-WaterProofPaint-NammaYatri-RajaniGPAY-AnsariPasha-102Rs</t>
  </si>
  <si>
    <t>TV-JioCinema-IndVEng-4thTestDay2-End353-India219For7-SpinningPitchFavouringEngland-RajaniGPAY-KarthikMithaai-150Rs</t>
  </si>
  <si>
    <t>SelfExpense-Bills-Medicnes-RajaniGPAY-Motherhood-880Rs</t>
  </si>
  <si>
    <t>SelfExpense-Travel-Local-RajaniGPAY-NammaYatri-ReturnFromMotherhood-74Rs</t>
  </si>
  <si>
    <t>SelfExpense-Bills-Toys-RajaniGPAY-MaheshwariB-610Rs</t>
  </si>
  <si>
    <t>Daily-MorningActivities-RajaniGPAY-MaheshStores-PradeepUR-110Rs</t>
  </si>
  <si>
    <t>Daily-MorningActivities-RajaniGPAY-BJPStores-399Rs</t>
  </si>
  <si>
    <t>Walk-For10K-Outside-WentTillShakthiGanapathiBanaswadi-EataBanana-D2DRetail-PaytmICICI-SiddhequeM-31Rs</t>
  </si>
  <si>
    <t>SelfTravel-NagendraPrahaladhToVidyarthiBhavan-Travel-Local-PaytmICICI-NammaYatri-Bvasu-270Rs</t>
  </si>
  <si>
    <t>NagendraPrahaladhToVidyarthiBhavan - travel from mane to vidyathibhavan</t>
  </si>
  <si>
    <t>SelfTravel-NagendraPrahaladhToVidyarthiBhavan-Misc-Toys-PaytmICICI-SLVDryFruits-50Rs</t>
  </si>
  <si>
    <t>NagendraPrahaladhToVidyarthiBhavan - Cycle pepperment toy from shop next to vidyarthi bhavan</t>
  </si>
  <si>
    <t>SelfTravel-NagendraPrahaladhToVidyarthiBhavan-Food-EatOutside-PaytmICICI-VidyarthiBhavan-EatAtHotel-281Rs</t>
  </si>
  <si>
    <t>NagendraPrahaladhToVidyarthiBhavan - Eat Masaladosa kesari bath coffee</t>
  </si>
  <si>
    <t>SelfTravel-NagendraPrahaladhToVidyarthiBhavan-Food-EatOutside-PaytmICICI-VidyarthiBhavan-Parcel-154Rs</t>
  </si>
  <si>
    <t>NagendraPrahaladhToVidyarthiBhavan - Parcel from Vidyarthi bhavan</t>
  </si>
  <si>
    <t>SelfTravel-NagendraPrahaladhToVidyarthiBhavan-TravelBack-NammaYatri-PaytmICICI-Appu-206Rs</t>
  </si>
  <si>
    <t>NagendraPrahaladhToVidyarthiBhavan - return back in namma yatri from VB to house</t>
  </si>
  <si>
    <t>SelfExpense-Food-Milk-RajaniGPAY-MahadevanP-133Rs</t>
  </si>
  <si>
    <t>SelfMisc-TakePrahaladhToPark-SadaanandanagarPark-NammaYatri-PaytmICICI-ToPark-SunilRajeUrs-50Rs</t>
  </si>
  <si>
    <t>SelfMisc-TakePrahaladhToPark-SadaanandanagarPark-PaytmICICI-D2DRetail-30Rs</t>
  </si>
  <si>
    <t>Eat after park</t>
  </si>
  <si>
    <t>SelfExpense-Travel-Local-PaytmICICI-NammaYatri-SatishR-ReturnFromShakthiGanapathiToMane-71Rs</t>
  </si>
  <si>
    <t>After long walk return to mane from shakthi ganapathi</t>
  </si>
  <si>
    <t>SelfMisc-Travel-PrahaladhSchool-ManeToGarodiya-Nagendra-Flowers-PaytmICICI-SrinivasM-NearUttamSagar-50Rs</t>
  </si>
  <si>
    <t>SelfExpense-Food-Grocery-RajaniGPAY-MaheshStore-Prathap-150Rs</t>
  </si>
  <si>
    <t>SelfMisc-Travel-PrahaladhSchool-GarodiyaToMane-BothNagendraRajani-Food-Grocery-RajaniGPAY-Ayull-1412Rs</t>
  </si>
  <si>
    <t>Ayull</t>
  </si>
  <si>
    <t>SelfMisc-Travel-PrahaladhSchool-GarodiyaToMane-BothNagendraRajani-PaytmICICI-JayashankarV-450Rs</t>
  </si>
  <si>
    <t>SelfMisc-TakePrahaladhToPark-SadaanandanagarPark-NammaYatri-PaytmICICI-UmmeSalma-50Rs</t>
  </si>
  <si>
    <t>SelfMisc-TakePrahaladhToPark-SadaanandanagarPark-D2DRetail-PaytmICICI-65Rs</t>
  </si>
  <si>
    <t>SelfExpense-Travel-Local-PaytmICICI-NammaYatri-SadaanandanagarParkToMane-ManigandanV-50Rs</t>
  </si>
  <si>
    <t>Park to mane</t>
  </si>
  <si>
    <t>Daily-MorningActivities-Bills-Phone-PaytmICICI-Jio-MobileRecharge-209Rs</t>
  </si>
  <si>
    <t>Nagendra JIO</t>
  </si>
  <si>
    <t>SelfTravel-SSPRefreshmentMetroWalkGangotreeChat-Travel-BaiyyapanahalliToSouthEnd-NammaMetro-RajaniGPAY-VenkateshC-40Rs</t>
  </si>
  <si>
    <t>SelfTravel-SSPRefreshmentMetroWalkGangotreeChat-Travel-BaiyyapanahalliToSouthEnd-NammaMetro-RajaniGPAY-Anarayanaswamy-63Rs</t>
  </si>
  <si>
    <t>SelfTravel-SSPRefreshmentMetroWalkGangotreeChat-Travel-BaiyyapanahalliToSouthEnd-NammaMetro-RajaniGPAY-Anarayanaswamy-9Rs</t>
  </si>
  <si>
    <t>SelfTravel-SSPRefreshmentMetroWalkGangotreeChat-Travel-BaiyyapanahalliToSouthEnd-NammaMetro-RajaniGPAY-Sameena-Kundan-155Rs</t>
  </si>
  <si>
    <t>Rajani purchase kundan</t>
  </si>
  <si>
    <t>SelfTravel-SSPRefreshmentMetroWalkGangotreeChat-Travel-BaiyyapanahalliToSouthEnd-NammaMetro-MetroCard-38Rs</t>
  </si>
  <si>
    <t>Nagendra to southend in metro card</t>
  </si>
  <si>
    <t>SelfTravel-SSPRefreshmentMetroWalkGangotreeChat-Food-Grocery-RajaniGPAY-NaveenR-45Rs</t>
  </si>
  <si>
    <t>NaveenR</t>
  </si>
  <si>
    <t>SelfTravel-SSPRefreshmentMetroWalkGangotreeChat-SouthEndToWilsonGarden-Bus-Cash-10Rs</t>
  </si>
  <si>
    <t>Go to SSP refreshment from wouth end take bus to SSP refreshment</t>
  </si>
  <si>
    <t>SelfTravel-SSPRefreshmentMetroWalkGangotreeChat-Food-EatOutside-PaytmICICI-SSPRefreshment-Trimukha-LokeshD-40Rs</t>
  </si>
  <si>
    <t>Eat at SSP Refreshment</t>
  </si>
  <si>
    <t>SSPRefreshment</t>
  </si>
  <si>
    <t>SelfTravel-SSPRefreshmentMetroWalkGangotreeChat-Food-EatOutside-PaytmICICI-CafeAmudam-SweetPongalCoffee-121Rs</t>
  </si>
  <si>
    <t>Eat at café amudham after eating at SSP refreshment before big walk from bansahnkari</t>
  </si>
  <si>
    <t>CafeAmudham</t>
  </si>
  <si>
    <t>SelfTravel-SSPRefreshmentMetroWalkGangotreeChat-RajaniGPAY-JayashankarV-400Rs</t>
  </si>
  <si>
    <t>SelfTravel-SSPRefreshmentMetroWalkGangotreeChat-Travel-CafeAmudhamToBanashankari-Bus-15Rs</t>
  </si>
  <si>
    <t>Travel in bus from café amudha to banashankari. Got temple darshan. Did big walk. Went to gangotree also</t>
  </si>
  <si>
    <t>SelfTravel-SSPRefreshmentMetroWalkGangotreeChat-Food-EatOutside-PaytmICICI-Nandini-Yoganarasimha-138Rs</t>
  </si>
  <si>
    <t>Purchase items at nandini before walk</t>
  </si>
  <si>
    <t>SelfTravel-SSPRefreshmentMetroWalkGangotreeChat-Travel-Local-RajaniGPAY-NammaYatri-ManeToMotherhood-AdilAhmed-103Rs</t>
  </si>
  <si>
    <t>SelfTravel-SSPRefreshmentMetroWalkGangotreeChat-Travel-SilkInstituteToSampigeRoad-NammaMetro-Motherhood-RajaniGPAY-880Rs</t>
  </si>
  <si>
    <t>SelfTravel-SSPRefreshmentMetroWalkGangotreeChat-Travel-SilkInstituteToSampigeRoad-NammaMetro-MetroCard-43Rs</t>
  </si>
  <si>
    <t>Nagendra walked till silk board then took train to reach silk institute</t>
  </si>
  <si>
    <t>SelfTravel-SSPRefreshmentMetroWalkGangotreeChat-Travel-Local-PaytmICICI-NammaYatri-MotherhoodToGangotree-Satyanarayan-200Rs</t>
  </si>
  <si>
    <t>Rajani travel from motherhood to gangotree then nagendra got in to auto and travelled in gangotree . Wrong gate. The security man did not allow</t>
  </si>
  <si>
    <t>SelfTravel-SSPRefreshmentMetroWalkGangotreeChat-Food-EatOutside-RajaniGPAY-GangoTree-625Rs</t>
  </si>
  <si>
    <t>Eat at Gangotree</t>
  </si>
  <si>
    <t>Gangotree</t>
  </si>
  <si>
    <t>SelfTravel-SSPRefreshmentMetroWalkGangotreeChat-Travel-Local-RajaniGPAY-NammaYatri-GangoTreeToMane-197Rs</t>
  </si>
  <si>
    <t>Gangotree to mane in namma yatri</t>
  </si>
  <si>
    <t>SelfExpense-Food-Milk-RajaniGPAY-MahadevanP-103Rs</t>
  </si>
  <si>
    <t>SelfExpense-Food-Milk-RajaniGPAY-AkshayaKalpa-2000Rs</t>
  </si>
  <si>
    <t>Work-Meeting-PJMXP-NuanceTestingDateDiscussion-RajaniGPAY-JayashankV-400Rs</t>
  </si>
  <si>
    <t>Walk-For10K-BringWhiteCementWaterProofCement-RajaniGPAY-80Rs</t>
  </si>
  <si>
    <t>Walk till cement store bring cement</t>
  </si>
  <si>
    <t>Birla</t>
  </si>
  <si>
    <t>Walk-For10K-BringWhiteCementWaterProofCement-ShivanGift-PaidToAkshitha-PaytmICICI-1000Rs</t>
  </si>
  <si>
    <t>Gift to shivani kid. Shivani kid name is sri valli</t>
  </si>
  <si>
    <t>SelfTravel-HottePaaduChats-ButtiChat-Travel-BaiyyapanahalliToMysoreRoad-PaytmICICI-2Tickets-86Rs</t>
  </si>
  <si>
    <t>ButtiChat - Travel to buttichat - baiyyapanahalli to mysore road in metro with whatsapp for rajani and prahaladh</t>
  </si>
  <si>
    <t>SelfTravel-HottePaaduChats-ButtiChat-Travel-BaiyyapanahalliToMysoreRoad-NammaMetro-MetroCard-43Rs</t>
  </si>
  <si>
    <t>ButtiChat - Travel to buttichat - baiyyapanahalli to mysore road in metro with metro card</t>
  </si>
  <si>
    <t>SelfTravel-HottePaaduChats-ButtiChat-Travel-MysoreRoadToButtiChatHottePaduChats-NammaYatri-Cash-100Rs</t>
  </si>
  <si>
    <t>ButtiChat - Travel to buttichat - Mysore road to butti chat in auto</t>
  </si>
  <si>
    <t>SelfTravel-HottePaaduChats-ButtiChat-Food-EatOutside-PaytmICICI-HottePaaduChat-IreshMAngadi-260Rs</t>
  </si>
  <si>
    <t>ButtiChat - Eat buttichat pani puri masalapuri sapre butti</t>
  </si>
  <si>
    <t>ButtiChat</t>
  </si>
  <si>
    <t>SelfTravel-HottePaaduChats-ButtiChat-Food-EatOutside-PaytmICICI-By2CoffeeNagarabhavi-IdlyCoffeeVada-64Rs</t>
  </si>
  <si>
    <t>ButtiChat - Eat at by 2 coffee - eat idly coffee vada</t>
  </si>
  <si>
    <t>SelfTravel-HottePaaduChats-ButtiChat-Food-EatOutside-PaytmICICI-By2CoffeeNagarabhavi-2Sweets-80Rs</t>
  </si>
  <si>
    <t>ButtiChat - Eat at by 2 coffee - eat sweet, each sweet 40 rs. Badam halwa , mysore pak</t>
  </si>
  <si>
    <t>SelfTravel-HottePaaduChats-ButtiChat-TravelBack-ButtiChatToMysoreRoad-NammaYatri-GSarathKumar-PaytmICICI-109Rs</t>
  </si>
  <si>
    <t>ButtiChat - Return home - from butti chat by 2 coffee travel in namma yatri to mysore road station</t>
  </si>
  <si>
    <t>SelfTravel-HottePaaduChats-ButtiChat-TraveBack-MysoreRoadToBaiyyapanahalli-NammaMetro-2Tickets-PaytmICICI-86Rs</t>
  </si>
  <si>
    <t>ButtiChat - Return home - mysore road to baiyyapanahalli nagendra in card, rajani prahaladh in whatsapp payment</t>
  </si>
  <si>
    <t>SelfTravel-HottePaaduChats-ButtiChat-TraveBack-MysoreRoadToBaiyyapanahalli-NammaMetro-MetroCard-43Rs</t>
  </si>
  <si>
    <t>SelfTravel-HottePaaduChats-ButtiChat-TravelBack-BaiyyapanahalliToMane-Auto-Cash-50Rs</t>
  </si>
  <si>
    <t>ButtiChat - Return home - baiyypanahalli to mane in auto</t>
  </si>
  <si>
    <t>Sleep-Bills-Gas-RajaniGPAY-Indane-906Rs</t>
  </si>
  <si>
    <t>TV-Prime-AmericanGangster-EnglishMovie-Travel-Local-RajaniGPAY-RajaniToMotherhood-KiranKiran-103Rs</t>
  </si>
  <si>
    <t>Work-Coding-PJMXP-NuanceMilestoneDate-Bills-Medicines-RajaniGPAY-Motherhood-SrinivasT-530Rs</t>
  </si>
  <si>
    <t>Work-Coding-PJMXP-NuanceMilestoneDate-Food-EatOutside-RajaniGPAY-KarthickSMithaiIndiranagar-283Rs</t>
  </si>
  <si>
    <t>TV-Prime-Farzi-S1E5-ChellamSirSrikanthSirMansoorRightHandBilalArrestedInBangla-NewLadyVillian-Travel-Local-RajaniGPAY-MotherhoodToMane-NammaYatri-ShikhIlyazPasha-74Rs</t>
  </si>
  <si>
    <t>SelfTravel-AmulIceCreamJayanagar4thBlock-Travel-Local-PaytmICICI-Auto-ManeToBaiyyapanahalliMetro-40Rs</t>
  </si>
  <si>
    <t>Amul - mane to baiyyapanahalli</t>
  </si>
  <si>
    <t>SelfTravel-AmulIceCreamJayanagar4thBlock-Travel-Local-PaytmICICI-NammaMetro-BMRCL-BaiyyapanahalliToJayanagar-PrahaladhRajaniTickets-80Rs</t>
  </si>
  <si>
    <t>Amul - baiyyapanhalli to jayanagar</t>
  </si>
  <si>
    <t>SelfTravel-AmulIceCreamJayanagar4thBlock-Travel-Local-MetroCard-NammaMetro-40Rs</t>
  </si>
  <si>
    <t>SelfTravel-AmulIceCreamJayanagar4thBlock-Food-EatOutside-PaytmICICI-Amul-SrivariVentures-CheeseGarlicMaggiPizzaVanillaIceCream-355Rs</t>
  </si>
  <si>
    <t>SelfTravel-AmulIceCreamJayanagar4thBlock-Food-EatOutside-PaytmICICI-Amul-SrivariVentures-GadbadGarlicBread-300Rs</t>
  </si>
  <si>
    <t>SelfTravel-AmulIceCreamJayanagar4thBlock-Food-EatOutside-PaytmICICI-Amul-SrivariVentures-AmulCreamBiscuit-90Rs</t>
  </si>
  <si>
    <t>SelfTravel-AmulIceCreamJayanagar4thBlock-Travel-Local-PaytmICICI-NammaYatri-BashaS-Jayanagar4thBlockToMane-217Rs</t>
  </si>
  <si>
    <t>SelfTravel-AmulIceCreamJayanagar4thBlock-Travel-Local-PaytmICICI-NammaYatri-BashaS-Jayanagar4thBlockToMane-ExtraMoney-50Rs</t>
  </si>
  <si>
    <t>SelfMisc-TakePrahaladhToPark-SadaanandanagarPark-Travel-Local-PaytmICICI-NammaYatri-SanthoshS-ManeToPark-40Rs</t>
  </si>
  <si>
    <t>SelfMisc-TakePrahaladhToPark-SadaanandanagarPark-Travel-Local-PaytmICICI-NammaYatri-SyedMuneer-ParkToMane-40Rs</t>
  </si>
  <si>
    <t>Walk-For10K-Outside-WentTillNaturals-DidNotEatBecauseTheyDidNotHaveCone-Travel-Local-MetroCard-NammaMetro-15Rs</t>
  </si>
  <si>
    <t>Nagendra Walk</t>
  </si>
  <si>
    <t>SelfTravel-TakePrahaladhToPark-HRBRBandeParkFilterCoffee-Travel-Local-PaytmICICI-NammaYatri-GeorgeStevan-ManeToHRBRBandePark-98Rs</t>
  </si>
  <si>
    <t>HRBRBandeParkFilterCoffee - Travel from mane to park</t>
  </si>
  <si>
    <t>SelfTravel-TakePrahaladhToPark-HRBRBandeParkFilterCoffee-Food-EatOutside-PaytmICICI-FilterCoffee-WishvishFoodsPrivate-2Idly1Vada1Masala1Coffee-318Rs</t>
  </si>
  <si>
    <t>HRBRBandeParkFilterCoffee - Eat at Filter coffee</t>
  </si>
  <si>
    <t>FilterCofee</t>
  </si>
  <si>
    <t>SelfTravel-TakePrahaladhToPark-HRBRBandeParkFilterCoffee-Food-EatOutside-Cash-FilterCoffee-WishvishFoodsPrivate-PadduParcel-121Rs</t>
  </si>
  <si>
    <t>HRBRBandeParkFilterCoffee - parcel paddu</t>
  </si>
  <si>
    <t>SelfTravel-TakePrahaladhToPark-HRBRBandeParkFilterCoffee-Food-EatOutside-Cash-FilterCoffee-WishvishFoodsPrivate-2MysorePak2RoseJilebi-145Rs</t>
  </si>
  <si>
    <t>HRBRBandeParkFilterCoffee - filter coffee sweets</t>
  </si>
  <si>
    <t>SelfTravel-TakePrahaladhToPark-HRBRBandeParkFilterCoffee-Travel-Local-PaytmICICI-NammaYatri-RameshGowda-HRBRToMane-105Rs</t>
  </si>
  <si>
    <t>HRBRBandeParkFilterCoffee - Return back</t>
  </si>
  <si>
    <t>Daily-MorningActivities-Travel-Local-PaytmICICI-RedBus-SriDurgamabaBus-BangaloreToSasthana-3675Rs</t>
  </si>
  <si>
    <t>Travel to Sasthans</t>
  </si>
  <si>
    <t>RedBus</t>
  </si>
  <si>
    <t>Daily-Breakfast-Eat-PeanutSalad-Travel-Local-RajaniGPAY-RajaniChickpet-Cash-NammaMetro-60Rs</t>
  </si>
  <si>
    <t>SelfMisc-Travel-PrahaladhSchool-GarodiyaToMane-Nagendra-PaytmICICI-Food-Grocery-RajaniGPAY-ManakMewaRTStreet-RajaniToChickpet-3165Rs</t>
  </si>
  <si>
    <t>Mewak Dry fruits</t>
  </si>
  <si>
    <t>SelfMisc-Travel-PrahaladhSchool-GarodiyaToMane-Nagendra-PaytmICICI-Bills-Jewellery-RajaniGPAY-Susheelabai-1746Rs</t>
  </si>
  <si>
    <t>Rajani Chickpet jewellery</t>
  </si>
  <si>
    <t>Susheelabai</t>
  </si>
  <si>
    <t>SelfMisc-Travel-PrahaladhSchool-GarodiyaToMane-Nagendra-PaytmICICI-Food-EatOutside-RajaniGPAY-ShyamMishraJuice-RajaniWentToChickpet-60Rs</t>
  </si>
  <si>
    <t>Rajani Chickpet Shyam juice</t>
  </si>
  <si>
    <t>Work-Analysis-PJMXP-GRMIssue-Bills-Jewellery-RajaniGPAY-SanjayJewellers-RajaniWentToChickpetForGift-2745Rs</t>
  </si>
  <si>
    <t>Rajani Chickpet</t>
  </si>
  <si>
    <t>SanjayJewellers</t>
  </si>
  <si>
    <t>SelfTravel-TakePrahaladhToPark-SLVBanshankariBrindavanPark-Travel-Local-PaytmICICI-NammaMetro-BMRCL-BaiyyapanahalliToRVRoad-43Rs</t>
  </si>
  <si>
    <t>SLVBanshankariBrindavanPark - Travel to RVRaod via metro</t>
  </si>
  <si>
    <t>SelfTravel-TakePrahaladhToPark-SLVBanshankariBrindavanPark-Travel-Local-MetroCard-NammaMetro-43Rs</t>
  </si>
  <si>
    <t>SelfTravel-TakePrahaladhToPark-SLVBanshankariBrindavanPark-Travel-Local-PaytmICICI-NammaYatri-RVRoadToSLV-RameshN-55Rs</t>
  </si>
  <si>
    <t>SLVBanshankariBrindavanPark - Nagendra Prahaladh Auto to SLV Park</t>
  </si>
  <si>
    <t>SelfTravel-TakePrahaladhToPark-SLVBanshankariBrindavanPark-Food-EatOutside-PaytmICICI-SLV-MrKSrinivasBhat-2IdlyVada1Masala1Coffee-199Rs</t>
  </si>
  <si>
    <t>SLVBanshankariBrindavanPark - Eat at SLVCoffeeBar</t>
  </si>
  <si>
    <t>SLVCoffeeBar</t>
  </si>
  <si>
    <t>SelfTravel-TakePrahaladhToPark-SLVBanshankariBrindavanPark-Food-EatOutside-PaytmICICI-SLV-MrKSrinivasBhat-2IdlyVada2Kesari-182Rs</t>
  </si>
  <si>
    <t>SelfTravel-TakePrahaladhToPark-SLVBanshankariBrindavanPark-Travel-Local-PaytmICICI-NammaYatri-SLVToMane-JeevithaP-265Rs</t>
  </si>
  <si>
    <t>SLVBanshankariBrindavanPark - Return to home via auto</t>
  </si>
  <si>
    <t>SelfMisc-NagendraHairCut-Shaving-PaytmICICI-150Rs</t>
  </si>
  <si>
    <t>Nagendra Hair Cut</t>
  </si>
  <si>
    <t>Daily-Bath-HairBath-HairCut-Travel-Local-RajaniGPAY-CRHemanthaKumar-RajaniChickpetToMane-MetroToMane-40Rs</t>
  </si>
  <si>
    <t>Rajani Chickpete to mane</t>
  </si>
  <si>
    <t>Work-Meeting-PJMXP-NuanceCallWithAnchalSrikanth-Rent-PaytmICICI-GulmoharRent-8000Rs</t>
  </si>
  <si>
    <t>Walk-For10K-Outside-WentTillShakthiGanapathiBanaswadi-Food-EatOutside-PaytmICICI-MetArun-KrishnaBhoj-JsjaaharLlp-80Rs</t>
  </si>
  <si>
    <t>Eat at krishna bhoj</t>
  </si>
  <si>
    <t>KrishnaBhoj</t>
  </si>
  <si>
    <t>Walk-For10K-Outside-WentTillShakthiGanapathiBanaswadi-Food-EatOutside-PaytmICICI-Biscuits-SubithKTK-30Rs</t>
  </si>
  <si>
    <t>TV-JioCinema-IndVEng-5thTestMatch-Day1-Eng218India135For1-Kuldeep5Ashwin4Jaiswal57Runs-Travel-Local-RajaniGPAY-NammaYatri-SherkhanKiran-93Rs</t>
  </si>
  <si>
    <t>Sleep-FeelingTired-Food-EatOutside-RajaniGPAY-Motherhood-880Rs</t>
  </si>
  <si>
    <t>TV-JioCinema-IndVEng-5thTestMatch-Day1-Eng218India135For1-Kuldeep5Ashwin4Jaiswal57Runs-Food-EatOutside-RajaniGPAY-KarthikMithai-943Rs</t>
  </si>
  <si>
    <t>SelfExpense-Travel-Local-RajaniGPAY-MotherhoodToMane-SundershanC-94Rs</t>
  </si>
  <si>
    <t>to mane</t>
  </si>
  <si>
    <t>SelfExpense-Travel-Local-ManeToKasturinagar-PaytmICICI-80Rs</t>
  </si>
  <si>
    <t>To kasturinagar</t>
  </si>
  <si>
    <t>Travel-Pandeshwara-BangaloreToPandeshwara-SriDurgambaTravels-Food-EatOutside-PaytmICICI-HMUsha-Nelamangala-75Rs</t>
  </si>
  <si>
    <t>eat during travel to durgamba</t>
  </si>
  <si>
    <t>Nelamangala</t>
  </si>
  <si>
    <t>Travel-Pandeshwara-ShivratriMangaloreMarriage-VisitVisveswaraTemple-RudraYaga-GurugalaManeVisit-Auto-Cash-750Rs</t>
  </si>
  <si>
    <t>TV-JioCinema-IndVEng-5thTestMatch-Day2-Ind473For8-Rohit100Gill100-YashashwiSarfaraz50sMissedOn100s-RajaniGPAY-PandeshwaraBabannaAngadi-BabuAS-15Rs</t>
  </si>
  <si>
    <t>Travel-Pandeshwara-ShivaratriMangaloreMarriage-Daily-MorningActivities-Jio-6GBPack-PaytmICICI-61Rs</t>
  </si>
  <si>
    <t>Travel-Pandeshwara-ShivaratriMangaloreMarriage-GeetaAkkaManeFunction-AwesomeLunch-Cash-Auto-200Rs</t>
  </si>
  <si>
    <t>Travel-Pandeshwara-ShivaratriMangaloreMarriage-GampuCanteenWalkSaligramaToMane-BusCash-10Rs</t>
  </si>
  <si>
    <t>Gampu Canteen</t>
  </si>
  <si>
    <t>Travel-Pandeshwara-ShivaratriMangaloreMarriage-GampuCanteenWalkSaligramaToMane-Milk-PaytmICICI-BabuAS-50Rs</t>
  </si>
  <si>
    <t>GampuCanteen</t>
  </si>
  <si>
    <t>Travel-Pandeshwara-ShivaratriMangaloreMarriage-GampuCanteenWalkSaligramaToMane-Gampu-GanapathiPai-PaytmICICI-90Rs</t>
  </si>
  <si>
    <t>Travel-Pandeshwara-ShivaratriMangaloreMarriage-GampuCanteenWalkSaligramaToMane-Icecream-PaytmICICI-HarishSalian-30Rs</t>
  </si>
  <si>
    <t>Travel-Pandeshwara-ShivaratriMangaloreMarriage-Bills-Clothes-RajaniGPAY-AmazonIndia-810Rs</t>
  </si>
  <si>
    <t>Order subhas chandra bose</t>
  </si>
  <si>
    <t>Travel-Pandeshwara-ShivaratriMangaloreMarriage-Travel-Local-PaytmICICI-ManeToSaligramaGurunarasimha-ShankarPoojary-100Rs</t>
  </si>
  <si>
    <t>Travel-Pandeshwara-ShivaratriMangaloreMarriage-Travel-Local-PaytmICICI-SaligramaToMane-MdAzgar-100Rs</t>
  </si>
  <si>
    <t>Travel-Pandeshwara-ShivaratriMangaloreMarriage-Travel-Local-RajaniGPAY-ManeToSasthana-Dinakara-20Rs</t>
  </si>
  <si>
    <t>Travel-Pandeshwara-ShivaratriMangaloreMarriage-Travel-Local-SasthanaToKodiBeach-Auto-Cash-80Rs</t>
  </si>
  <si>
    <t>Travel-Pandeshwara-ShivaratriMangaloreMarriage-KodiBeachVisit-Return-BeachToMane-Cash-100Rs</t>
  </si>
  <si>
    <t>Travel-Pandeshwara-ShivaratriMangaloreMarriage-Travel-ManeToHotelLatha-Cash-20Rs</t>
  </si>
  <si>
    <t>Travel-Pandeshwara-ShivaratriMangaloreMarriage-Food-EatOutside-PaytmICICI-HotelLatha-KVenkateshPrabhu-130Rs</t>
  </si>
  <si>
    <t>HotelLatha</t>
  </si>
  <si>
    <t>Travel-Pandeshwara-ShivaratriMangaloreMarriage-HotelLatha-KotaToSasthana-GetBusAfterLongWait-Cash-20Rs</t>
  </si>
  <si>
    <t>bus</t>
  </si>
  <si>
    <t>Travel-Pandeshwara-ShivaratriMangaloreMarriage-Bills-Medicines-PaytmICICI-SiddharthUdudpa-SasthanaMedicals-40Rs</t>
  </si>
  <si>
    <t>Travel-Pandeshwara-ShivaratriMangaloreMarriage-Food-EatOutside-PaytmICICI-ChethanIRSoRajas-Bakery-50Rs</t>
  </si>
  <si>
    <t>Travel-Pandeshwara-ShivaratriMangaloreMarriage-Travel-Intercity-PaytmICICI-Ticketsimply-PragathiBus-1497Rs</t>
  </si>
  <si>
    <t>Travel-Pandeshwara-ShivaratriMangaloreMarriage-Bills-Medcines-RajaniGPAY-PranavHospital-170Rs</t>
  </si>
  <si>
    <t>Day of marriage</t>
  </si>
  <si>
    <t>Pranav</t>
  </si>
  <si>
    <t>Travel-Pandeshwara-ShivaratriMangaloreMarriage-Bills-Medicines-RajaniGPAY-PranavMedicals-111Rs</t>
  </si>
  <si>
    <t>Travel-Pandeshwara-ShivaratriMangaloreMarriage-Food-EatOutside-PaytmICICI-Madukulas-Anupama-425Rs</t>
  </si>
  <si>
    <t>Madikulas</t>
  </si>
  <si>
    <t>Travel-Pandeshwara-ShivaratriMangaloreMarriage-Bills-Medcines-RajaniGPAY-AppaDayCare-ShivaKumarG-22000Rs</t>
  </si>
  <si>
    <t>AppaDayCare</t>
  </si>
  <si>
    <t>Travel-Pandeshwara-ShivaratriMangaloreMarriage-Food-EatOutside-PaytmICICI-Vishwaraj-2WaterBottle-KadriPark-40Rs</t>
  </si>
  <si>
    <t>Travel-Pandeshwara-ShivaratriMangaloreMarriage-Food-EatOutside-PaytmICICI-PabbasIdealCafe-410Rs</t>
  </si>
  <si>
    <t>PabbasIdealCage</t>
  </si>
  <si>
    <t>Travel-Pandeshwara-ShivaratriMangaloreMarriage-Travel-InterCity-RajaniGPAY-PrakashH-4000Rs</t>
  </si>
  <si>
    <t>Prakash</t>
  </si>
  <si>
    <t>SelfExpense-Bills-Electricity-RajaniGPAY-BESCOM-2ndFloorMarch2024-1467Rs</t>
  </si>
  <si>
    <t>Travel-Pandeshwara-ShivaratriMangaloreMarriage-RajaniGPAY-BabannaAngadi-BabuAS-50Rs</t>
  </si>
  <si>
    <t>Travel-Pandeshwara-ShivaratriMangaloreMarriage-AaneGuddeAmriteshwariLathaVeg-PaytmICICI-Upkari-MahaganapathiKumbhasi-25Rs</t>
  </si>
  <si>
    <t>Kumbhashi eat upkari</t>
  </si>
  <si>
    <t>Kumbhashi</t>
  </si>
  <si>
    <t>Travel-Pandeshwara-ShivaratriMangaloreMarriage-AaneGuddeAmriteshwariLathaVeg-HotelLatha-Cash-395Rs</t>
  </si>
  <si>
    <t>Hotel latha</t>
  </si>
  <si>
    <t>Travel-Pandeshwara-ShivaratriMangaloreMarriage-AaneGuddeAmriteshwariLathaVeg-Auto-Cash-450Rs</t>
  </si>
  <si>
    <t>Travel-Pandeshwara-ShivaratriMangaloreMarriage-Return-PandeshwaraToBangalore-PragathiTravel-SakleshpuraToilet-PaytmICICI-2Rs</t>
  </si>
  <si>
    <t>toilet 2 rs :-)</t>
  </si>
  <si>
    <t>Toilet</t>
  </si>
  <si>
    <t>SelfExpense-Travel-Local-NammaYatri-PaytmICICI-Mallappa-RammurthynagarToMane-54Rs</t>
  </si>
  <si>
    <t>return from native to mane</t>
  </si>
  <si>
    <t>SelfMisc-Travel-PrahaladhSchool-ManeToGarodiya-BothNagendraRajani-MahadevanP-RajaniGPAY-140Rs</t>
  </si>
  <si>
    <t>SelfMisc-Travel-PrahaladhSchool-GarodiyaToMane-BothNagendraRajani-PaytmICICI-JayashankarV-400Rs</t>
  </si>
  <si>
    <t>Work-Coding-PJMXP-NuanceAllFourOperationsIntegrationWithSIT-Travel-Local-RajaniGPAY-NammaYatri-RajaniToRashikaNewOffice-76Rs</t>
  </si>
  <si>
    <t>CreatingLinks</t>
  </si>
  <si>
    <t>Work-Coding-PJMXP-NuanceAllFourOperationsIntegrationWithSIT-Bills-Medicine-RajaniGPAY-CreatingLinks-RashikaNewOffice-900Rs</t>
  </si>
  <si>
    <t>Work-Coding-PJMXP-NuanceAllFourOperationsIntegrationWithSIT-Travel-Local-RajaniGPAY-Return-NammaYatri-ManojG-78Rs</t>
  </si>
  <si>
    <t>SelfTravel-OGVarrierHanumanTempleSagarRestaurant-Travel-Local-PaytmICICI-NammaMetro-BMRCL-3Tickets-100Rs</t>
  </si>
  <si>
    <t>RajajinagarHanumanTemple</t>
  </si>
  <si>
    <t>SelfTravel-OGVarrierHanumanTempleSagarRestaurant-Travel-Local-PaytmICICI-NammaYatri-RajajinagarToOGVariar-50Rs</t>
  </si>
  <si>
    <t>SelfTravel-OGVarrierHanumanTempleSagarRestaurant-Food-EatOutside-PaytmICICI-OGVariar-DifferentBiscuits-867Rs</t>
  </si>
  <si>
    <t>SelfTravel-OGVarrierHanumanTempleSagarRestaurant-HanumanTempleVisit-Travel-Local-OGVariarToSagar-NammaYatri-Rajendra-50Rs</t>
  </si>
  <si>
    <t>SelfTravel-OGVarrierHanumanTempleSagarRestaurant-Food-EatOutside-PaytmICICI-SagarRestuarant-HotelSagar2-1134Rs</t>
  </si>
  <si>
    <t>Sagar</t>
  </si>
  <si>
    <t>SelfTravel-OGVarrierHanumanTempleSagarRestaurant-Travel-Local-PaytmICICI-Ola-OlaCar-358Rs</t>
  </si>
  <si>
    <t>Daily-MorningActivities-Food-Grocery-PaytmICICI-BJPStores-VenkataramappaChinnamma-408Rs</t>
  </si>
  <si>
    <t>SelfTravel-KRMarketToyShopPaiGrandVihar-Travel-Local-PaytmICICI-NammaYatri-MohammedAli-200Rs</t>
  </si>
  <si>
    <t>Travel purchase toys</t>
  </si>
  <si>
    <t>SelfTravel-KRMarketToyShopPaiGrandVihar-Clothes-Toys-PaytmICICI-Ratnakarmpex-4161Rs</t>
  </si>
  <si>
    <t>purchase tos=ys</t>
  </si>
  <si>
    <t>SelfTravel-KRMarketToyShopPaiGrandVihar-Food-EatOutside-PaytmICICI-PaiVihar-850Rs</t>
  </si>
  <si>
    <t>Eat Outside</t>
  </si>
  <si>
    <t>PaiGrandVihar</t>
  </si>
  <si>
    <t>SelfTravel-KRMarketToyShopPaiGrandVihar-Travel-Local-PaytmICICI-Rapido-SunilKumarG-250Rs</t>
  </si>
  <si>
    <t>Rapido</t>
  </si>
  <si>
    <t>SelfExpense-Food-Grocery-RajaniGPAY-MaheshStore-Prathap-1155Rs</t>
  </si>
  <si>
    <t>Mahesh</t>
  </si>
  <si>
    <t>SelfExpense-Food-Grocery-RajaniGPAY-MaheshStore-Prathap-90Rs</t>
  </si>
  <si>
    <t>SelfExpense-Food-Grocery-BJPStores-ANarayanSwamy-206Rs</t>
  </si>
  <si>
    <t>SelfExpense-Food-Grocery-RajaniGPAY-MaheshwariB-620Rs</t>
  </si>
  <si>
    <t>SelfExpense-Food-Grocery-RajaniGPAY-KottumalJohsin-28Rs</t>
  </si>
  <si>
    <t>SelfExpense-Bills-Medicines-RajaniGPAY-BrindaDeviMedicals-60Rs</t>
  </si>
  <si>
    <t>TV-JioCinema-RCBWomenVsDelhiCapitalsWomen-RCBWomenWinsFirstIPL-RCBChampions-Bills-Electricity-PaytmICICI-TelenganaElectricity-Gulmohar-ICouldNotPay-OwnerOnlyPaid-111Rs</t>
  </si>
  <si>
    <t>Sleep-Bills-Clothes-RajaniGPAY-AmazonIndia-998Rs</t>
  </si>
  <si>
    <t>Sleep-Food-Grocery-RajaniGPAY-BigBasket-2552Rs</t>
  </si>
  <si>
    <t>Walk-For10K-MetArun-Food-Grocery-PaytmICICI-MaheshStores-Prathap-446Rs</t>
  </si>
  <si>
    <t>Walk-For10K-MetArun-Food-Grocery-PaytmICICI-MaheshStores-Prathap-25Rs</t>
  </si>
  <si>
    <t>Work-Meeting-PJMXP-CallWithAishwarya-Travel-Local-RajaniGPAY-ThulasiSriVaishnav-NammaYatri-86Rs</t>
  </si>
  <si>
    <t>Work-Meeting-PJMXP-CallWithRashmiTriedToConvinceThatBuildPipeLineCanTakeMoreTime-DidNotListen-Bills-Medicines-RajaniGPAY-CreatingLinks-900Rs</t>
  </si>
  <si>
    <t>SelfExpense-Travel-Local-RajaniGPAY-NammaYAtri-ManojRam-ReturnFromRasikaMadamClass-79Rs</t>
  </si>
  <si>
    <t>Browsing-Food-Milk-RajaniGPAY-MahadevanP-81Rs</t>
  </si>
  <si>
    <t>SelfTravel-KaryaSiddhiAanjaneyaAithalSimpleThindiesGirinagar-Travel-Local-PaytmICICI-Auto-ManeToBaiyyapanahalli-Narayanaswamy-30Rs</t>
  </si>
  <si>
    <t>Girinagar</t>
  </si>
  <si>
    <t>SelfTravel-KaryaSiddhiAanjaneyaAithalSimpleThindiesGirinagar-Travel-Local-PaytmICICI-NammaMetro-BMRCL-BaiyyapanahalliToMysuruRoadMetroStation-129Rs</t>
  </si>
  <si>
    <t>SelfTravel-KaryaSiddhiAanjaneyaAithalSimpleThindiesGirinagar-Food-EatOutside-RajaniGPAY-Aithal-NarasimhaS-87Rs</t>
  </si>
  <si>
    <t>Aithal</t>
  </si>
  <si>
    <t>SelfTravel-KaryaSiddhiAanjaneyaAithalSimpleThindiesGirinagar-Travel-Local-MysuruRoadStationToKaryaSiddhiAanjaneyaTemple-OlaCar-TejasGowdaK-DriverHas30By30House.GroundFloorRentComingAs9000-108Rs</t>
  </si>
  <si>
    <t>SelfTravel-KaryaSiddhiAanjaneyaAithalSimpleThindiesGirinagar-Travel-Local-Cash-KaryaSiddhiTempleToMithrakoota-50Rs</t>
  </si>
  <si>
    <t>SelfTravel-KaryaSiddhiAanjaneyaAithalSimpleThindiesGirinagar-Food-Local-PaytmICICI-AithalsMithraKoota-NarasimhaS-152Rs</t>
  </si>
  <si>
    <t>SelfTravel-KaryaSiddhiAanjaneyaAithalSimpleThindiesGirinagar-Food-Local-PaytmICICI-AithalsMithraKoota-NarasimhaS-46Rs</t>
  </si>
  <si>
    <t>SelfTravel-KaryaSiddhiAanjaneyaAithalSimpleThindiesGirinagar-Travel-Local-PaytmICICI-NammaYatri-NageshDS-AithalsMithraKootaToSimpleThindies-PrahaladhAskedForDosaSoWent-50Rs</t>
  </si>
  <si>
    <t>SimpleThindies</t>
  </si>
  <si>
    <t>SelfTravel-KaryaSiddhiAanjaneyaAithalSimpleThindiesGirinagar-Food-EatOutside-PaytmICICI-Simplethindies-DosaMaddurVadeCoffee-110Rs</t>
  </si>
  <si>
    <t>SelfTravel-KaryaSiddhiAanjaneyaAithalSimpleThindiesGirinagar-Travel-Local-PaytmICICI-NammaYatri-Jayakumar-SimpleThindiesToDeepanjaliNagarMetroStation-50Rs</t>
  </si>
  <si>
    <t>SelfTravel-KaryaSiddhiAanjaneyaAithalSimpleThindiesGirinagar-Travel-Local-PaytmICICI-NammaMetro-BMRCL-120Rs</t>
  </si>
  <si>
    <t>SelfTravel-KaryaSiddhiAanjaneyaAithalSimpleThindiesGirinagar-Travel-Local-Return-BaiyyapanahalliToMane-Auto-Cash-50Rs</t>
  </si>
  <si>
    <t>Sleep-Food-Grocery-RajaniGPAY-MaheshStore-Prathap-200Rs</t>
  </si>
  <si>
    <t>Sleep-FeelingTired-Food-Grocery-RajaniGPAY-Abhishek-250Rs</t>
  </si>
  <si>
    <t>Food Grocery Abhishek</t>
  </si>
  <si>
    <t>Abhishek</t>
  </si>
  <si>
    <t>Walk-For10K-MetArun-PoojaBreakfastChaaiTimesTea-Food-EatOutside-PaytmICICI-PhonePeMerchant-40Rs</t>
  </si>
  <si>
    <t>Pooja Veg - Eat Breakfast</t>
  </si>
  <si>
    <t>Daily-MorningActivities-Food-EatOutside-RajaniGPAY-D2DRetail-10Rs</t>
  </si>
  <si>
    <t>Walk-For10K-Outside-Food-EatOutside-PaytmICICI-Chats-VSubramani-90Rs</t>
  </si>
  <si>
    <t>Bangarpet</t>
  </si>
  <si>
    <t>Walk-For10K-Outside-Misc-Misc-RajaniGPAY-BharathiThunga-450Rs</t>
  </si>
  <si>
    <t>Family</t>
  </si>
  <si>
    <t>Bharathi</t>
  </si>
  <si>
    <t>Walk-For10K-Outside-Bills-Medicines-RajaniGPAY-CGRameshRao-18000Rs</t>
  </si>
  <si>
    <t>Ramesh Rao</t>
  </si>
  <si>
    <t>Work-Testing-PJMXP-NuanceMilestones-Food-Grocery-RajaniGPAY-Vijayalakshmi-30Rs</t>
  </si>
  <si>
    <t>SelfMisc-Call-ChitChat-CallWithPadmini-WishingHerBirthday-Travel-Local-RajaniGPAY-JayashankarV-400Rs</t>
  </si>
  <si>
    <t>Work-Analysis-PJMXP-ForecastETCIssue-OneResourceHavingHugeRateDiscrepancy-CallWithShashank-Food-Grocery-RajaniGPAY-NammaYatri-Mallesh-100Rs</t>
  </si>
  <si>
    <t>Daily-Japa-Bills-Medicines-RajaniGPAY-RasikaMadam-CreatingLinks-900Rs</t>
  </si>
  <si>
    <t>Daily-Lunch-Eat-Fruits-Travel-Local-RajaniGPAY-NammaYatri-VijayKumar-50Rs</t>
  </si>
  <si>
    <t>Work-Meeting-PJMXP-SheethalBuildPipeline-RunForProjectService-Food-Grocery-RajaniGPAY-AgilIntimates-JockeyBaniyan3Chuddy-1166Rs</t>
  </si>
  <si>
    <t>Work-Meeting-PJMXP-SheethalBuildPipeline-RunForProjectService-Travel-Local-RajaniGPAY-NammaYatri-KKMediaEntertainment-55Rs</t>
  </si>
  <si>
    <t>SelfTravel-BrahmanaPrasadamSLVTexMart5Kothanur-Travel-Local-PaytmICICI-NammaYatri-ShivakumarV-ManeToBrahmanaPrasadam-270Rs</t>
  </si>
  <si>
    <t>BrahmanaPrasadamSLVTexMart5Kothanur - Travel to Brahmana prasadam</t>
  </si>
  <si>
    <t>SelfTravel-BrahmanaPrasadamSLVTexMart5Kothanur-Food-EatOutside-PaytmICICI-BrahmanaPrasadam-ManjulaDS-1225Rs</t>
  </si>
  <si>
    <t>BrahmanaPrasadamSLVTexMart5Kothanur - Eat at Brahmana prasadam</t>
  </si>
  <si>
    <t>SelfTravel-BrahmanaPrasadamSLVTexMart5Kothanur-Food-EatOutside-PaytmICICI-Kala-Jackfruit-100Rs</t>
  </si>
  <si>
    <t>BrahmanaPrasadamSLVTexMart5Kothanur - Jack fruit</t>
  </si>
  <si>
    <t>SelfTravel-BrahmanaPrasadamSLVTexMart5Kothanur-Food-EatOutside-PaytmICICI-Kala-TaaleKattu-50Rs</t>
  </si>
  <si>
    <t>BrahmanaPrasadamSLVTexMart5Kothanur - Fruit</t>
  </si>
  <si>
    <t>SelfTravel-BrahmanaPrasadamSLVTexMart5Kothanur-Food-EatOutside-PaytmICICI-SLVCoffeeBar-MrKSrinivasBhat-90Rs</t>
  </si>
  <si>
    <t>BrahmanaPrasadamSLVTexMart5Kothanur - SLV</t>
  </si>
  <si>
    <t>SelfTravel-BrahmanaPrasadamSLVTexMart5Kothanur-Travel-Local-PaytmICICI-NammaYatri-SLVToTexMart5-116Rs</t>
  </si>
  <si>
    <t>BrahmanaPrasadamSLVTexMart5Kothanur - Travel to TexMart5</t>
  </si>
  <si>
    <t>SelfTravel-BrahmanaPrasadamSLVTexMart5Kothanur-Bills-Clothes-PaytmICICI-TexMart-6241Rs</t>
  </si>
  <si>
    <t>BrahmanaPrasadamSLVTexMart5Kothanur - clothes</t>
  </si>
  <si>
    <t>TexMart</t>
  </si>
  <si>
    <t>SelfTravel-BrahmanaPrasadamSLVTexMart5Kothanur-Food-EatOutside-PaytmICICI-Sujatha-Water-NearTexMart5-20Rs</t>
  </si>
  <si>
    <t>BrahmanaPrasadamSLVTexMart5Kothanur - water</t>
  </si>
  <si>
    <t>SelfTravel-BrahmanaPrasadamSLVTexMart5Kothanur-Travel-Local-PaytmICICI-RapidoCar-Avinash-TexMart5ToMane-350Rs</t>
  </si>
  <si>
    <t>BrahmanaPrasadamSLVTexMart5Kothanur - tex mart to mane</t>
  </si>
  <si>
    <t>Walk-For10K-Outside-MetArun-PrintPut-SanjeevKumarV-PaytmICICI-18Rs</t>
  </si>
  <si>
    <t>BrahmanaPrasadamSLVTexMart5Kothanur - print</t>
  </si>
  <si>
    <t>Print</t>
  </si>
  <si>
    <t>Walk-For10K-Outside-MetArun-Food-Grocery-RajaniGPAY-MaheshStore-Prathap-150Rs</t>
  </si>
  <si>
    <t>TV-JioCinema-IPL2024-KKRvSRH-KKRwere51For4ThenScored208-Russel50-KlaseenScoredGood-SRHLostByJust4Runs-MaheshStore-RajaniGPAY-Prathap-30Rs</t>
  </si>
  <si>
    <t>SelfExpense-Bills-Medicines-RajaniGPAY-Tata1Mg-847Rs</t>
  </si>
  <si>
    <t>Bills Medicines Tata 1Mg</t>
  </si>
  <si>
    <t>TV-Youtube-SachidananandaBabu-March25ChandraGrahana-Food-Grocery-RajaniGPAY-MaheshStore-Prathap-1050Rs</t>
  </si>
  <si>
    <t>Walk-For10K-Outside-Food-Grocery-RajaniGPAY-BigBasket-635Rs</t>
  </si>
  <si>
    <t>SelfExpense-Bills-Medicines-PaytmICICI-BrindadeviMedicals-PrahaladhMedicine-35Rs</t>
  </si>
  <si>
    <t>SelfTravel-BanashankariDhanyamCafeBengaluruCafeJayanagar-Travel-Local-BaiyyapanahalliToBanashankari-MetroTravel-MetroCard-43Rs</t>
  </si>
  <si>
    <t>BanashankariDhanyamCafeBengaluruCafeJayanagar - travel forward</t>
  </si>
  <si>
    <t>SelfTravel-BanashankariDhanyamCafeBengaluruCafeJayanagar-Food-EatOutside-PaytmICICI-NaturalsIceCream-MangoWithCone-90Rs</t>
  </si>
  <si>
    <t>BanashankariDhanyamCafeBengaluruCafeJayanagar  - naturals ice cream</t>
  </si>
  <si>
    <t>SelfTravel-BanashankariDhanyamCafeBengaluruCafeJayanagar-Food-EatOutside-PaytmICICI-DhanyamCafe-SwanishVenturesLLP-ButtonIdlySambhar-45Rs</t>
  </si>
  <si>
    <t>BanashankariDhanyamCafeBengaluruCafeJayanagar - dhanyam café</t>
  </si>
  <si>
    <t>DhanyamCafe</t>
  </si>
  <si>
    <t>SelfTravel-BanashankariDhanyamCafeBengaluruCafeJayanagar-Food-EatOutside-PaytmICICI-BhaskarManeHolige-JayanagarBranchManeHolige-ChipsPineAppleHolige-75Rs</t>
  </si>
  <si>
    <t>BanashankariDhanyamCafeBengaluruCafeJayanagar - holige</t>
  </si>
  <si>
    <t>SelfTravel-BanashankariDhanyamCafeBengaluruCafeJayanagar-Bills-Medicines-PaytmICICI-BalajiMedicalCentreJayanagar-KootaChaaristha-PrahaladhLooseMotion-180Rs</t>
  </si>
  <si>
    <t>BanashankariDhanyamCafeBengaluruCafeJayanagar - medicines</t>
  </si>
  <si>
    <t>BalajiMedicals</t>
  </si>
  <si>
    <t>SelfTravel-BanashankariDhanyamCafeBengaluruCafeJayanagar-Food-EatOutside-PaytmICICI-BengaluruCafe-1Idly1Vada1Masala1Coffee-140Rs</t>
  </si>
  <si>
    <t>BanashankariDhanyamCafeBengaluruCafeJayanagar - bengaluru café</t>
  </si>
  <si>
    <t>BengaluruCafe</t>
  </si>
  <si>
    <t>SelfTravel-BanashankariDhanyamCafeBengaluruCafeJayanagar-Travel-Local-ReturnBack-SouthEndCircleToBaiyyapanahalli-NammaMetro-MetroTravel-MetroCard-38Rs</t>
  </si>
  <si>
    <t>BanashankariDhanyamCafeBengaluruCafeJayanagar - Return back</t>
  </si>
  <si>
    <t>Work-Meeting-PJMXP-NuanceE2ECall-Food-Grocery-RajaniGPAY-MaheshStore-Prathap-180Rs</t>
  </si>
  <si>
    <t>Work-Meeting-DPS-SecuritySync-Food-Grocery-RajaniGPAY-MayurAgroFresh-1900Rs</t>
  </si>
  <si>
    <t>Work-Meeting-PJMXP-InvoiceApproverDiscussion-WithAnchal-Printout-RajaniGPAY-SanjeevKumarV-12Rs</t>
  </si>
  <si>
    <t>Printout</t>
  </si>
  <si>
    <t>SelfExpense-Food-Grocery-RajaniGPAY-DeepikaC-TenderCoconut-80Rs</t>
  </si>
  <si>
    <t>Sleep-Food-Grocery-RajaniGPAY-BigBasket-776Rs</t>
  </si>
  <si>
    <t>SelfExpense-Food-Grocery-RajaniGPAY-Dashok-180Rs</t>
  </si>
  <si>
    <t>Ashok</t>
  </si>
  <si>
    <t>SelfExpense-Food-Grocery-RjaniGPAY-DeepikaC-45Rs</t>
  </si>
  <si>
    <t>SelfMisc-Travel-PrahaladhSchool-ManeToGarodiya-BothNagendraRajani-Travel-Local-PaytmICICI-ManeToSchool-NammaYatri-AslamA-AwesomeDriving-72Rs</t>
  </si>
  <si>
    <t>Mane to school</t>
  </si>
  <si>
    <t>SelfMisc-Travel-PrahaladhSchool-ManeToGarodiya-BothNagendraRajani-Travel-Local-PaytmICICI-SchoolToMane-NammaYatri-SanjuSanju-98Rs</t>
  </si>
  <si>
    <t>SelfMisc-Prahaladh-HairCutting-PrahaladhCooperated-Awesome-PaytmICICI-Water-20Rs</t>
  </si>
  <si>
    <t>SelfMisc-Prahaladh-HairCutting-PrahaladhCooperated-Awesome-Cash-100Rs</t>
  </si>
  <si>
    <t>TV-Youtube-visa2explore-BTSEp10MaduraiKanyakumarithekkady-Bills-Mobile-PaytmICICI-JIO-749Rs</t>
  </si>
  <si>
    <t>Sleep-FeelingTired-Food-EatOutside-RajaniGPAY-D2DRetail-RajaniPrahaladhParkToMane-20Rs</t>
  </si>
  <si>
    <t>Mane to park</t>
  </si>
  <si>
    <t>Sleep-FeelingTired-Travel-Local-RajaniGPAY-Auto-RajaniPrahaladhParkToMane-AnilKumar-50Rs</t>
  </si>
  <si>
    <t>Sleep-FeelingTired-Misc-Misc-RajaniGPAY-SanjeevKumarV-32Rs</t>
  </si>
  <si>
    <t>Sleep-FeelingTired-Food-Grocery-RajaniGPAY-NoorZuber-70Rs</t>
  </si>
  <si>
    <t>Sleep-FeelingTired-Food-Grocery-RajaniGPAY-BJPStores-VenkataramappaChinnamma-193rs</t>
  </si>
  <si>
    <t>SelfMisc-PTM-ParentsTeacherMeeting-LastDayOfLKGForPrahaladh-Travel-Local-PaytmICICI-NammaYatri-SrekanthReddyK-ManeToSchool-72Rs</t>
  </si>
  <si>
    <t>SelfMisc-PTM-ParentsTeacherMeeting-LastDayOfLKGForPrahaladh-Travel-Local-PaytmICICI-Auto-NammaYatri-BaluR-SchoolBackToMane-100Rs</t>
  </si>
  <si>
    <t>Sleep-FeelingTired-Food-Grocery-RajaniGPAY-Srinivas-102Rs</t>
  </si>
  <si>
    <t>SelfExpense-Travel-Local-RajaniGPAY-NammaYatri-MRRShivakumar-ManetoHRBROFfice-100Rs</t>
  </si>
  <si>
    <t>TV-Hotstar-Xmen-Part1-EnglishMovie-Bills-Medicines-RajaniGPAY-CreatingLinks-RasikaMadam-900Rs</t>
  </si>
  <si>
    <t>Walk-For10K-Outside-WentTillShakthiGanapathiBanaswadi-EatBhelPuti-MasalaPeanut-PaytmICICI-Chinnaswamy-40Rs</t>
  </si>
  <si>
    <t>Daily-Drink-Evening-Tea-Bills-Fees-RajaniGPAY-PrahaladhSummerCamp-CreatingLinks-13000Rs</t>
  </si>
  <si>
    <t>SummerCamp</t>
  </si>
  <si>
    <t>Fees</t>
  </si>
  <si>
    <t>SelfTravel-NammaFilterBengaluruCafeAndalTempleArunNostalagia-Travel-Local-NammaMetro-BaiyyapanahalliToSothEnd-Food-Milk-RajaniGPAY-AkshayaKalpa-2500Rs</t>
  </si>
  <si>
    <t xml:space="preserve">ArunWalk </t>
  </si>
  <si>
    <t>SelfTravel-NammaFilterBengaluruCafeAndalTempleArunNostalagia-Travel-Local-NammaMetro-BaiyyapanahalliToSothEnd-MetroCard-38Rs</t>
  </si>
  <si>
    <t>SelfTravel-NammaFilterBengaluruCafeAndalTempleArunNostalagia-Food-EatOutside-PaytmICICI-BengaluruCafe-2IdlyVada-130Rs</t>
  </si>
  <si>
    <t>SelfTravel-NammaFilterBengaluruCafeAndalTempleArunNostalagia-Travel-Local-NammaMetro-MetroCard-Return-SouthEndToBaiyyapanahalli-38Rs</t>
  </si>
  <si>
    <t>Sleep-Food-Grocery-RajaniGPAY-AshiqueKK-35Rs</t>
  </si>
  <si>
    <t>AshiqueKK</t>
  </si>
  <si>
    <t>Sleep-Food-Milk-RajaniGPAY-MahadevanP-146Rs</t>
  </si>
  <si>
    <t>Daily-Brush-Bills-Gas-RajaniGPAY-IndaneGas-806Rs</t>
  </si>
  <si>
    <t>Work-Analysis-PJMXP-ICMMitigation-Travel-Local-RajaniGPAY-NammaYatri-DeepaP-102Rs</t>
  </si>
  <si>
    <t>Prahaladh SummerCamp - rajani forward</t>
  </si>
  <si>
    <t>Work-Meeting-PJMXP-CallWithAnchal-Travel-Local-RajaniGPAY-NammaYatri-InayathPasha-99Rs</t>
  </si>
  <si>
    <t>Prahaladh SummerCamp - rajani returned</t>
  </si>
  <si>
    <t>Daily-Bath-Bills-Medicines-RajaniGPAY-CreatingLinks-900Rs</t>
  </si>
  <si>
    <t>Walk-For10K-Outside-WentTillShakthiGanapathiBanaswadi-Food-EatOutside-PaytmICICI-Chats-BhelPuri-Chinnaswamy-30Rs</t>
  </si>
  <si>
    <t>Walk-For10K-Outside-WentTillShakthiGanapathiBanaswadi-Food-EatOutside-PaytmICICI-Chats-Vsubramani-40Rs</t>
  </si>
  <si>
    <t>Walk-For10K-Outside-WentTillShakthiGanapathiBanaswadi-Food-EatOutside-PaytmICICI-JuiceIceCream-GaneshJuiceCenter-90Rs</t>
  </si>
  <si>
    <t>GaneshaFruit</t>
  </si>
  <si>
    <t>Daily-Breakfast-Eat-IdlySambhar-Travel-Local-RajaniGPAY-NammaYatri-ManojRam-103Rs</t>
  </si>
  <si>
    <t>Daily-Breakfast-Eat-IdlySambhar-Food-EatOutside-RajaniGPAY-CoffeeThindi-90Rs</t>
  </si>
  <si>
    <t>CoffeeThindi</t>
  </si>
  <si>
    <t>Work-Analysis-PJMXP-ICMForecast-LotsOfICMs-Travel-Local-RajaniGPAY-NammaYatri-Nagaraj-101Rs</t>
  </si>
  <si>
    <t>Work-Meeting-PJMXP-E2ENuanceTestingCall-Travel-Local-RajaniGPAY-NammaYatri-SanthoshRaoN-114Rs</t>
  </si>
  <si>
    <t>Work-Analysis-PJMXP-ICMForecast-LotsOfICMs-Travel-Local-RajaniGPAY-NammaYatri-AjayKumarMishra-103Rs</t>
  </si>
  <si>
    <t>Sleep-FeelingTired-Travel-Local-RajaniGPAY-NammaYatri-CreatingLinksToMane-120Rs</t>
  </si>
  <si>
    <t>SelfExpense-Food-Fruits-PaytmICICI-MaheshStores-Prathap-410Rs</t>
  </si>
  <si>
    <t>SelfTravel-WalkNagarthpetBadamShyamLLP-Travel-Local-MetroCard-NammaMetro-BaiyyaoanahalliToCentralCollege-27Rs</t>
  </si>
  <si>
    <t>SelfTravel-WalkNagarthpetBadamShyamLLP-Food-EatOutside-PaytmICICI-NagarthpetBadamMilk-Jayachandran-40Rs</t>
  </si>
  <si>
    <t>SelfTravel-WalkNagarthpetBadamShyamLLP-Food-EatOutside-PaytmICICI-NagarthpetIdly-VadaMaddurVada-50Rs</t>
  </si>
  <si>
    <t>SelfTravel-WalkNagarthpetBadamShyamLLP-Food-EatOutside-PaytmICICI-ShyamJuiceCentreLLP-80Rs</t>
  </si>
  <si>
    <t>Shyam</t>
  </si>
  <si>
    <t>SelfTravel-WalkNagarthpetBadamShyamLLP-Travel-Local-MetroCard-NammaMetro-CentralCollegeToBaiyyapanahalli-27Rs</t>
  </si>
  <si>
    <t>SelfTravel-WalkNagarthpetBadamShyamLLP-Travel-Local-PaytmICICI-NammaMetro-500Rs</t>
  </si>
  <si>
    <t>Work-Meeting-PJMXP-S360HandOver-Akshitha-Travel-Local-RajaniGPAY-NammaYatri-NandeeshNandi-103Rs</t>
  </si>
  <si>
    <t>Work-Meeting-PJMXP-S360HandOver-Akshitha-Travel-Local-RajaniGPAY-NammaYatri-Savitha-99Rs</t>
  </si>
  <si>
    <t>Work-Meeting-DPS-StrategyShiftLeft-Food-Milk-RajaniGPAY-MahadevanP-81Rs</t>
  </si>
  <si>
    <t>SelfExpense-Travel-Local-RajaniGPAY-NammaYatri-Lingaraju-103Rs</t>
  </si>
  <si>
    <t>Daily-MorningActivities-Travel-Local-RajaniGPAY-NammaYatri-GirishKumarP-99Rs</t>
  </si>
  <si>
    <t>Walk-For10K-Outside-Food-EatOutside-PaytmICICI-Chats-Nandini-39Rs</t>
  </si>
  <si>
    <t>Walk-For10K-Outside-Food-EatOutside-PaytmICICI-Chats-SpecialBhel-Chinnaswamy-45Rs</t>
  </si>
  <si>
    <t>SelfMisc-PrahaladhSummerCamp-CreatingLinks-Travel-Local-RajaniGPAY-NammaYatri-ChumanPrasad-93Rs</t>
  </si>
  <si>
    <t>SelfMisc-PrahaladhSummerCamp-CreatingLinks-Travel-Local-RajaniGPAY-NammaYatri-Devappa-91Rs</t>
  </si>
  <si>
    <t>SelfMisc-PrahaladhSummerCamp-CreatingLinks-Travel-Local-RajaniGPAY-NammaYatri-SatishKumar-110Rs</t>
  </si>
  <si>
    <t>SelfMisc-PrahaladhSummerCamp-CreatingLinks-Travel-Local-RajaniGPAY-NammaYatri-Venkatesh-100Rs</t>
  </si>
  <si>
    <t>SelfTravel-NagarthPetWalk-Travel-Local-BaiyyapanahalliToCentralCollege-NammaMetro-MetroCard-27Rs</t>
  </si>
  <si>
    <t>Nagarthpet - Travel from mane to nagarthpet</t>
  </si>
  <si>
    <t>SelfTravel-NagarthPetWalk-Food-EatOutside-PaytmICICI-RajuChaatsSweets-JamoonGalli-JamoonIcecream-RajagopalBR-50Rs</t>
  </si>
  <si>
    <t>Nagarthpet - Eat at RajuChaatSweets Jamoon Galli</t>
  </si>
  <si>
    <t>SelfTravel-NagarthPetWalk-Food-EatOutside-Cash-NagarthpetKadiFafdaJilebi-170Rs</t>
  </si>
  <si>
    <t>Nagarthpet - Eat at fafda jilebi next to jamoon</t>
  </si>
  <si>
    <t>SelfTravel-NagarthPetWalk-Food-EatOutside-PaytmICICI-NagarthpetChats-BalajiR-50Rs</t>
  </si>
  <si>
    <t>SelfTravel-NagarthPetWalk-Food-EatOutside-PaytmICICI-NagarthpetBadamMilk-Jayachandran-40Rs</t>
  </si>
  <si>
    <t>Nagarthpet - badam milk</t>
  </si>
  <si>
    <t>SelfTravel-NagarthPetWalk-Food-EatOutside-PaytmICICI-NagarthpetJilebi-KishoreDas-50Rs</t>
  </si>
  <si>
    <t>Nagarthpet - Jilebi</t>
  </si>
  <si>
    <t>SelfTravel-NagarthPetWalk-Travel-Local-CentralCollegeToBaiyyapanahalli-MetroCard-NammaMetro-27Rs</t>
  </si>
  <si>
    <t>Nagarthpet - Walk to central college and travel to baiyyapanahalli</t>
  </si>
  <si>
    <t>SelfExpense-Food-Grocery-RajaniGPAY-MaheshStore-Prathap-1045Rs</t>
  </si>
  <si>
    <t>SelfExpense-Bills-Medicines-RajaniGPAY-CreatingLinks-900Rs</t>
  </si>
  <si>
    <t>Walk-For10K-Outside-Food-EatOutside-PaytmICICI-Chats-BhelPuri-Chinnaswamy-30Rs</t>
  </si>
  <si>
    <t>Walk Bhelpuri</t>
  </si>
  <si>
    <t>Walk-For10K-Outside-Food-EatOutside-PaytmICICI-Biscuits-KasturiProvisinSt-20Rs</t>
  </si>
  <si>
    <t>Walk Biscuits</t>
  </si>
  <si>
    <t>Kasturi</t>
  </si>
  <si>
    <t>SelfTravel-Kesariya-TreatForRCBWPLWomen-EatAtKesariyaRestuarant-Food-EatOutside-PaytmICICI-Kesariya-3730Rs</t>
  </si>
  <si>
    <t>RCB Women WPL win treat - Kesariya</t>
  </si>
  <si>
    <t>Kesariya</t>
  </si>
  <si>
    <t>Walk-For10K-Outside-MetArun-Food-EatOutside-PaytmICICI-ThathaTea-AlikereChandra-40Rs</t>
  </si>
  <si>
    <t>Walk Tea</t>
  </si>
  <si>
    <t>Walk-For10K-Outside-MetArun-Bills-Medicines-PaytmICICI-MedplusKasturinagar-572Rs</t>
  </si>
  <si>
    <t>Medplus Kasturinagar</t>
  </si>
  <si>
    <t>SelfMisc-PrahaladhSummerCamp-CreatingLinks-Travel-Local-RajaniGPAY-NammaYatri-SakaldevMahato-103Rs</t>
  </si>
  <si>
    <t>SelfMisc-PrahaladhSummerCamp-CreatingLinks-Travel-Local-RajaniGPAY-NammaYatri-SakaldevMahato-109Rs</t>
  </si>
  <si>
    <t>SelfMisc-PrahaladhSummerCamp-CreatingLinks-Travel-Local-PaytmICICI-NammaYatri-NawazPasha-93Rs</t>
  </si>
  <si>
    <t>SelfMisc-PrahaladhSummerCamp-CreatingLinks-Travel-Local-PaytmICICI-NammaYatri-NawazPasha-100Rs</t>
  </si>
  <si>
    <t>Walk-For10K-Outside-Food-EatOutside-PaytmICICI-BakerSTrain-20Rs</t>
  </si>
  <si>
    <t>Walk-For10K-Outside-Bills-Medicals-PaytmICICI-PuranMedicals-298Rs</t>
  </si>
  <si>
    <t>Puran medicals kasturinagar</t>
  </si>
  <si>
    <t>SelfMisc-PrahaladhSummerCamp-CreatingLinks-Travel-Local-RajaniGPAY-NammaYatri-SyedWazeer-93Rs</t>
  </si>
  <si>
    <t>SelfMisc-PrahaladhSummerCamp-CreatingLinks-Travel-Local-RajaniGPAY-NammaYatri-KuruvaKrishna-99Rs</t>
  </si>
  <si>
    <t>SelfExpense-Food-Grocery-RajaniGPAY-MaheshStore-Prathap-920Rs</t>
  </si>
  <si>
    <t>SelfMisc-PrahaladhSummerCamp-CreatingLinks-Travel-Local-RajaniGPAY-NammaYatri-Sameena-80Rs</t>
  </si>
  <si>
    <t>SelfMisc-PrahaladhSummerCamp-CreatingLinks-Travel-Local-RajaniGPAY-NammaYatri-JayaPrakasg-123Rs</t>
  </si>
  <si>
    <t>SelfMisc-PrahaladhSummerCamp-CreatingLinks-Travel-Local-RajaniGPAY-NammaYatri-Siraj-89Rs</t>
  </si>
  <si>
    <t>Work-Analysis-PJMXP-ICMForecast-IcMs-Mitigation-Food-Grocery-RajaniGPAY-UIDAI-50Rs</t>
  </si>
  <si>
    <t>Rajani UIDAI</t>
  </si>
  <si>
    <t>UIDAI</t>
  </si>
  <si>
    <t>SelfMisc-WalkCornerHouse-WalkTowardsBaiyyapanahalli-Food-Grocery-RajaniGPAY-MaheshStore-Prathap-90Rs</t>
  </si>
  <si>
    <t>SelfMisc-WalkCornerHouse-Travel-Local-NammaMetro-MetroCard-BaiyyapanahalliToIndiranagar-15Rs</t>
  </si>
  <si>
    <t>CornerHouse - mane to baiyyapanahalli</t>
  </si>
  <si>
    <t>SelfMisc-WalkCornerHouse-Bills-Medicines-RajaniGPAY-CreatngLinks-810Rs</t>
  </si>
  <si>
    <t>SelfMisc-WalkCornerHouse-Food-EatOutside-PaytmICICI-CornerHouse-271Rs</t>
  </si>
  <si>
    <t>CornerHouse - Eat DBC at Cornerhouse</t>
  </si>
  <si>
    <t>CornerHouse</t>
  </si>
  <si>
    <t>SelfMisc-WalkCornerHouse-Bills-Medicines-RajaniGPAY-CreatngLinks-90Rs</t>
  </si>
  <si>
    <t>SelfMisc-WalkCornerHouse-Travel-Local-MetroCard-NammaMetro-Return-IndiranagarToBaiyyapanahalli-15Rs</t>
  </si>
  <si>
    <t>CornerHouse - baiyyapanahalli to mane</t>
  </si>
  <si>
    <t>SelfExpense-Food-Grocery-RajaniGPAY-MangaloreStores-NayaksNewMangaloreStores-2624Rs</t>
  </si>
  <si>
    <t>Mangalore stores</t>
  </si>
  <si>
    <t>SelfExpense-Food-Grocery-RajaniGPAY-MangaloreStores-NayaksNewMangaloreStores-230Rs</t>
  </si>
  <si>
    <t>SelfMisc-PrahaladhSummerCamp-CreatingLinks-Travel-Local-RajaniGPAY-NammaYatri-SridharDN-103Rs</t>
  </si>
  <si>
    <t>SelfMisc-PrahaladhSummerCamp-CreatingLinks-Travel-Local-RajaniGPAY-NammaYatri-SridharDN-130Rs</t>
  </si>
  <si>
    <t>SelfMisc-PrahaladhSummerCamp-CreatingLinks-Travel-Local-PaytmICICI-NammaYatri-ManeToCreatingLinks-Yallappa-103Rs</t>
  </si>
  <si>
    <t>SelfMisc-PrahaladhSummerCamp-CreatingLinks-Food-EatOutside-PaytmICICI-CoffeeThindi-IdlyVadaWater-150Rs</t>
  </si>
  <si>
    <t>SelfMisc-PrahaladhSummerCamp-CreatingLinks-Food-EatOutside-PaytmICICI-CoffeeThindi-DosaCoffeeCurdVada-140Rs</t>
  </si>
  <si>
    <t>SelfMisc-PrahaladhSummerCamp-CreatingLinks-Food-EatOutside-PaytmICICI-CoffeeThindi-PulavParcel-55Rs</t>
  </si>
  <si>
    <t>SelfMisc-PrahaladhSummerCamp-CreatingLinks-Travel-Local-PaytmICICI-NammaYatri-Prasanna-ReturnBack-99Rs</t>
  </si>
  <si>
    <t>SelfMisc-PrahaladhSummerCamp-CreatingLinks-Food-Milk-RajaniGPAY-MahadevanP-81Rs</t>
  </si>
  <si>
    <t>SelfMisc-PrahaladhSummerCamp-CreatingLinks-Bills-Medicines-RajaniGPAY-AppaDayCare-ShivaKumarG-22000Rs</t>
  </si>
  <si>
    <t>SelfMisc-PrahaladhSummerCamp-CreatingLinks-Travel-Local-PaytmICICI-NammaYatri-Ravikumar-ForwardJourney-102Rs</t>
  </si>
  <si>
    <t>SelfMisc-PrahaladhSummerCamp-CreatingLinks-Travel-Local-PaytmICICI-NammaYatri-Ravikumar-ReturnJourney-120Rs</t>
  </si>
  <si>
    <t>SelfMisc-PayTelenganaElectricityBill-Bills-Electricity-PaytmICICI-TelElectricity-136Rs</t>
  </si>
  <si>
    <t>SelfExpense-Bills-Electricity-RajaniGPAY-AprilMonth-GroundFloor-BESCOM-27Rs</t>
  </si>
  <si>
    <t>SelfExpense-Bills-Storage-PaytmICICI-MicrosoftIndia-341Rs</t>
  </si>
  <si>
    <t>Storagw</t>
  </si>
  <si>
    <t>SelfExpense-Bills-Electricity-RajaniGPAY-AprilMonth-SecondFloor-BESCOM-1647Rs</t>
  </si>
  <si>
    <t>SelfTravel-GeminiCircusKapoorCafe-Travel-Local-PaytmICICI-NammaYatri-ManeToGeminiCircus-AllaBakesh-131Rs</t>
  </si>
  <si>
    <t>GeminiCricusKapoorCafe - Travel to Gemini Circus</t>
  </si>
  <si>
    <t>SelfTravel-GeminiCircusKapoorCafe-Misc-Entertainment-Cash-GeminiCircus-1500Rs</t>
  </si>
  <si>
    <t>GeminiCricusKapoorCafe - Watch circus</t>
  </si>
  <si>
    <t>GeminiCircus</t>
  </si>
  <si>
    <t>SelfTravel-GeminiCircusKapoorCafe-Food-EatOutside-Cash-GeminiCircus-70Rs</t>
  </si>
  <si>
    <t>GeminiCricusKapoorCafe - Eat ice cream</t>
  </si>
  <si>
    <t>SelfTravel-GeminiCircusKapoorCafe-Travel-Local-PaytmICICI-Rapido-GeminiToKapoorsCafe-PrabhakarM-66Rs</t>
  </si>
  <si>
    <t>GeminiCricusKapoorCafe - Gemini circus to Kapoor café</t>
  </si>
  <si>
    <t>SelfTravel-GeminiCircusKapoorCafe-Food-EatOutside-PaytmICICI-KapoorsCafe-899rs</t>
  </si>
  <si>
    <t>GeminiCricusKapoorCafe - Eat Kapoor Café</t>
  </si>
  <si>
    <t>KapoorsCafe</t>
  </si>
  <si>
    <t>SelfTravel-GeminiCircusKapoorCafe-Travel-Local-PaytmICICI-Rapido-GooglePayMerchant-KapoorsCafeToMane-Car-154Rs</t>
  </si>
  <si>
    <t>GeminiCricusKapoorCafe - Rapido</t>
  </si>
  <si>
    <t>SelfMisc-PrahaladhSummerCamp-CreatingLinks-Travel-Local-RajaniGPAY-NammaYatri-Madhukumar-133Rs</t>
  </si>
  <si>
    <t>SelfMisc-PrahaladhSummerCamp-CreatingLinks-Travel-Local-RajaniGPAY-NammaYatri-PalaniPalani-100Rs</t>
  </si>
  <si>
    <t>SelfMisc-PrahaladhSummerCamp-CreatingLinks-Travel-Local-RajaniGPAY-NammaYatri-StephenASujith-93Rs</t>
  </si>
  <si>
    <t>SelfMisc-PrahaladhSummerCamp-CreatingLinks-Travel-Local-RajaniGPAY-NammaYatri-Sshankar-130Rs</t>
  </si>
  <si>
    <t>SelfMisc-10thEngagementAnniversary-WatchVideo-Bills-Entertainment-PaytmICICI-BookMyShow-OrionMall-KungfuPanda4-1072Rs</t>
  </si>
  <si>
    <t>Kung fu panda</t>
  </si>
  <si>
    <t>SelfExpense-Food-Grocery-RajaniGPAY-SAPStores-Anarayanaswamy-2327Rs</t>
  </si>
  <si>
    <t>Grocery SAP Stores</t>
  </si>
  <si>
    <t>SelfExpense-Food-Grocery-RajaniGPAY-MaheshStore-Prathap-638Rs</t>
  </si>
  <si>
    <t>SelfExpense-Food-Grocery-RajaniGPAY-MaheshStore-Prathap-180Rs</t>
  </si>
  <si>
    <t>SelfTravel-NagendraTookPrahaladhToSLVPark-Travel-Local-PaytmICICI-Auto-RameshM-ToBaiyyapanahalli-30Rs</t>
  </si>
  <si>
    <t>NagendraTookPrahaladhToSLVPark - Mane to Baiyyapanahalli</t>
  </si>
  <si>
    <t>SelfTravel-NagendraTookPrahaladhToSLVPark-Travel-Local-PaytmICICI-NammaMetro-BMRCL-86Rs</t>
  </si>
  <si>
    <t xml:space="preserve">NagendraTookPrahaladhToSLVPark - Both prahaladh nagendra </t>
  </si>
  <si>
    <t>SelfTravel-NagendraTookPrahaladhToSLVPark-Travel-Local-PaytmICICI-NammaYatri-RVRoadToSLVCoffeeBar-RajeshV-50Rs</t>
  </si>
  <si>
    <t>NagendraTookPrahaladhToSLVPark - Travel to Park</t>
  </si>
  <si>
    <t>SelfTravel-NagendraTookPrahaladhToSLVPark-Food-EatOutside-PaytmICICI-SLVCoffeeBar-MrKSrinivasBhat-2PlateIdly-64Rs</t>
  </si>
  <si>
    <t>NagendraTookPrahaladhToSLVPark - Eat at SLV Coffee Bar</t>
  </si>
  <si>
    <t>SelfTravel-NagendraTookPrahaladhToSLVPark-Food-EatOutside-PaytmICICI-SLVCoffeeBar-MrKSrinivasBhat-1Masala2Coffee1Kesari2Vada-200Rs</t>
  </si>
  <si>
    <t>SelfTravel-NagendraTookPrahaladhToSLVPark-Food-EatOutside-PaytmICICI-SLVCoffeeBar-MrKSrinivasBhat-4Idly4Vada2KesariParcel-244Rs</t>
  </si>
  <si>
    <t>SelfTravel-NagendraTookPrahaladhToSLVPark-Travel-Local-PaytmICICI-Rapido-Car-BharathN-242Rs</t>
  </si>
  <si>
    <t>NagendraTookPrahaladhToSLVPark - Rapido</t>
  </si>
  <si>
    <t>SelfTravel-OrionKunfuPanda4PrahaladhAnimation-Travel-Local-PaytmICICI-NammaYatri-PrasanthM-99Rs</t>
  </si>
  <si>
    <t>OrionKungFuPanda4 - Travel to Orion mall</t>
  </si>
  <si>
    <t>SelfTravel-OrionKunfuPanda4PrahaladhAnimation-Food-EatOutside-PaytmICICI-OrionMall-CinepolisOrionMall-JumboPopcorn-570Rs</t>
  </si>
  <si>
    <t>OrionKungFuPanda4 - Eat jumbo pop corn</t>
  </si>
  <si>
    <t>SelfTravel-OrionKunfuPanda4PrahaladhAnimation-Misc-Play-PaytmICICI-OrionMall-PrahaladhPlay-Seasons-100Rs</t>
  </si>
  <si>
    <t>OrionKungFuPanda4 -Play</t>
  </si>
  <si>
    <t>Seasons</t>
  </si>
  <si>
    <t>SelfTravel-OrionKunfuPanda4PrahaladhAnimation-Travel-Local-PaytmICICI-Rapido-Car-OrionToMane-156Rs</t>
  </si>
  <si>
    <t>OrionKungFuPanda4 -Orion to mane</t>
  </si>
  <si>
    <t>Daily-Brush-Travel-Local-RajaniGPAY-NammaYatri-Devappa-ManeToCreatingLinks-123Rs</t>
  </si>
  <si>
    <t>Work-Meeting-PJMXP-NuanceE2E-Travel-Local-RajaniGPAY-NammaYatri-CreatingLinksToMane-PraveenE-116Rs</t>
  </si>
  <si>
    <t>SelfExpense-Travel-Local-RajaniGPAY-NammaYatri-CreatingLinks-93Rs</t>
  </si>
  <si>
    <t>SelfExpense-Travel-Local-RajaniGPAY-NammaYatri-CreatingLinks-119Rs</t>
  </si>
  <si>
    <t>SelfMisc-TakePrahaladhToPark-SadaanandanagarPark-Food-EatOutside-PaytmICICI-D2DRetail-BadamMilkSnickers-85Rs</t>
  </si>
  <si>
    <t>Daily-MorningActivities-Travel-Local-RajaniGPAY-NammaYatri-CreatingLinks-Spalani-50Rs</t>
  </si>
  <si>
    <t>Daily-Brush-Travel-Local-RajaniGPAY-NammaYatri-CreatingLinks-AnanthanVedi-50Rs</t>
  </si>
  <si>
    <t>Work-Meeting-PJMXP-NuanceE2E-Travel-Local-RajaniGPAY-NammaYatri-CreatingLinks-JagadishCJaga-88Rs</t>
  </si>
  <si>
    <t>Sleep-FeelingTired-Travel-Local-RajaniGPAY-NammaYatri-CreatingLinks-Rubeena-93Rs</t>
  </si>
  <si>
    <t>Daily-MorningActivities-Travel-Local-RajaniGPAY-NammaYatri-RajendraBaitha-130Rs</t>
  </si>
  <si>
    <t>Sleep-Food-Grocery-RajaniGPAY-BigBasket-2324Rs</t>
  </si>
  <si>
    <t>SelfMisc-PrahaladhSummerCamp-CreatingLinks-Travel-Local-PaytmICICI-NammaYatri-85Rs</t>
  </si>
  <si>
    <t>SelfMisc-PrahaladhSummerCamp-CreatingLinks-Travel-Local-PaytmICICI-Ola-Auto-Nmanjunathgupta-87Rs</t>
  </si>
  <si>
    <t>SelfExpense-Travel-Local-RajaniGPAY-NammaYatri-Ramesh-CreatingLinks-123Rs</t>
  </si>
  <si>
    <t>SelfExpense-Travel-Local-RajaniGPAY-NammaYatri-Ramesh-CreatingLinks-120Rs</t>
  </si>
  <si>
    <t>SelfExpense-Food-Grocery-RajaniGPAY-GMMahesha-500Rs</t>
  </si>
  <si>
    <t>Walk-For10K-Outside-Food-EatOutside-PaytmICICI-BakerSTrain-BreadButterRawaCake-110Rs</t>
  </si>
  <si>
    <t>SelfMisc-PrahaladhSummerCamp-CreatingLinks-Travel-Local-PaytmICICI-NammaYatri-Forward-SurabharathiTemple-103Rs</t>
  </si>
  <si>
    <t>SelfMisc-PrahaladhSummerCamp-CreatingLinks-Food-EatOutside-PaytmICICI-3PlateIdly-CoffeeThindi-105Rs</t>
  </si>
  <si>
    <t>SelfMisc-PrahaladhSummerCamp-CreatingLinks-Food-EatOutside-PaytmICICI-CoffeeThindi-2Vade2Coffee-90Rs</t>
  </si>
  <si>
    <t>SelfMisc-PrahaladhSummerCamp-CreatingLinks-Food-EatOutside-PaytmICICI-CoffeeThindi-2Vade-60Rs</t>
  </si>
  <si>
    <t>SelfMisc-PrahaladhSummerCamp-CreatingLinks-Travel-Local-PaytmICICI-NammaYatri-Return-SantoshRaoN-119Rs</t>
  </si>
  <si>
    <t>Work-Deployment-PJMXP-TAndMRatble-CFPCostFix-Travel-Local-RajaniGPAY-NammaYatri-Ningaraju-103Rs</t>
  </si>
  <si>
    <t>Work-Meeting-PJMXP-Nuance-CallWithShashank-Travel-Local-RajaniGPAY-NammaYatri-Shabbeer-119Rs</t>
  </si>
  <si>
    <t>Walk-For10K-Outside-MetArun-Food-EatOutside-PaytmICICI-Rahbhog-JsjaaharLlp-245Rs</t>
  </si>
  <si>
    <t>Arun Walk Eat at rajbhog</t>
  </si>
  <si>
    <t>Rajbhog</t>
  </si>
  <si>
    <t>Walk-For10K-Outside-MetArun-Food-EatOutside-PaytmICICI-D2DRetail-NandiniMilk-25Rs</t>
  </si>
  <si>
    <t>Daily-Brush-Travel-Local-RajaniGPAY-NammaYatri-CreatingLinks-103Rs</t>
  </si>
  <si>
    <t>Daily-Drink-Morning-Coffee-Bills-Misc-RajaniGPAY-Nagaraj-50Rs</t>
  </si>
  <si>
    <t>Work-Meeting-PJMXP-NuanceE2E-Travel-Local-RajaniGPAY-NammaYatri-CreatingLinks-108Rs</t>
  </si>
  <si>
    <t>Daily-MorningActivities-Travel-Local-RajaniGPAY-CreatingLinks-NammaYatri-Jayaram-103Rs</t>
  </si>
  <si>
    <t>Work-Deployment-PJMXP-NuanceTermDurationLogicChange-Travel-Local-RajaniGPAY-NammaYatri-Madankumar-119Rs</t>
  </si>
  <si>
    <t>Work-Deployment-PJMXP-Nuance-Bills-Medicines-RajaniGPAY-CreatingLinks-900Rs</t>
  </si>
  <si>
    <t>Walk-For10K-Outside-Food-EatOutside-PaytmICICI-AmulIcecream-Phonepemerchant-30Rs</t>
  </si>
  <si>
    <t>Eat at amul ice cream while walking</t>
  </si>
  <si>
    <t>Sleep-FeelingTired-Food-Grocery-RajaniGPAY-Prathap-180Rs</t>
  </si>
  <si>
    <t>Sleep-FeelingTired-Bills-Gas-RajaniGPAY-IndaneGas-806Rs</t>
  </si>
  <si>
    <t>SelfTravel-MangoMelaDidNotEatVBSrinivasBrahminBakery-Walk-ManeToBaiyyapanahalli-PaytmICICI-Muniraju-50Rs</t>
  </si>
  <si>
    <t>MangoMela - Mane to baiyyapanahalli</t>
  </si>
  <si>
    <t xml:space="preserve"> </t>
  </si>
  <si>
    <t>MangoMela - Namma Metro</t>
  </si>
  <si>
    <t>SelfTravel-MangoMelaDidNotEatVBSrinivasBrahminBakery-Travel-Local-MetroCard-NammaMetro-BaiyyapanahalliToNationalCollege-34Rs</t>
  </si>
  <si>
    <t>MangoMela</t>
  </si>
  <si>
    <t>SelfTravel-MangoMelaDidNotEatVBSrinivasBrahminBakery-Food-EatOutside-PaytmICICI-JyothiPrakashBasavanagudiChat-Shantha-75Rs</t>
  </si>
  <si>
    <t>MangoMela - Basavana gudi chat</t>
  </si>
  <si>
    <t>JyothiPrakash</t>
  </si>
  <si>
    <t>SelfTravel-MangoMelaDidNotEatVBSrinivasBrahminBakery-Food-EatOutside-PaytmICICI-VidyarthiBhavan-2MasalaDosaParcel-165Rs</t>
  </si>
  <si>
    <t>MangoMela - Vidyarthibhavan</t>
  </si>
  <si>
    <t>SelfTravel-MangoMelaDidNotEatVBSrinivasBrahminBakery-Food-EatOutside-PaytmICICI-VidyarthiBhavan-Coffee-25Rs</t>
  </si>
  <si>
    <t>MangoMela - Brahmin bakery</t>
  </si>
  <si>
    <t>SelfTravel-MangoMelaDidNotEatVBSrinivasBrahminBakery-Food-EatOutside-PaytmICICI-SreenivasaBrahminBakery-1060Rs</t>
  </si>
  <si>
    <t>SelfTravel-MangoMelaDidNotEatVBSrinivasBrahminBakery-Travel-Local-MetroCard-NammaMetro-NationalCollegeToBaiyyapanahalli-34Rs</t>
  </si>
  <si>
    <t>MangoMela - Metro</t>
  </si>
  <si>
    <t>Sleep-Bills-Milk-RajaniGPAY-AkshayaKalpa-500Rs</t>
  </si>
  <si>
    <t>SelfTravel-KrishnavadirajaAmbakkaRelativeEngagement-Travel-Local-PaytmICICI-Rapido-Auto-250Rs</t>
  </si>
  <si>
    <t>Function Krishavadiraja Travel to function for Ambakka engagement</t>
  </si>
  <si>
    <t>SelfTravel-KrishnavadirajaAmbakkaRelativeEngagement-Travel-Local-PaytmICICI-Rapido-Car-352Rs</t>
  </si>
  <si>
    <t>Function Krishavadiraja Travel from function to mae for Ambakka engagement</t>
  </si>
  <si>
    <t>Sleep-Travel-Local-RajaniGPAY-NammaYatri-CreatingLinks-NageshGowda-103Rs</t>
  </si>
  <si>
    <t>Daily-Brush-Food-Grocery-RajaniGPAY-OrganicMandya-1310Rs</t>
  </si>
  <si>
    <t>Daily-MorningActivities-Food-Grocery-RajaniGPAY-DevauRone-105Rs</t>
  </si>
  <si>
    <t>Work-Analysis-ServicesExpenseManagement-S360AzureTenantSecurity-Food-Grocery-RajaniGPAY-GMMahesha-1250Rs</t>
  </si>
  <si>
    <t>Work-Deployment-PJMXP-ForecastProjectServiceUXReact-Food-Milk-RajaniGPAY-MahadevanP-26Rs</t>
  </si>
  <si>
    <t>Work-Deployment-PJMXP-ForecastProjectServiceUXReact-Travel-Local-RajaniGPAY-NammaYatri-KarthikMKarthik-103Rs</t>
  </si>
  <si>
    <t>Work-Meeting-PJMXP-S360SecurityCheckpoint-Travel-Local-RajaniGPAY-NammaYatri-KesanapalliLaban-89Rs</t>
  </si>
  <si>
    <t>SelfExpense-Food-EatOutside-PaytmICICI-Biscuits-RajkumarBJ-60Rs</t>
  </si>
  <si>
    <t>Work-Analysis-PJMXP-Nuance-Bills-Medicines-RajaniGPAY-CreatingLinks-900Rs</t>
  </si>
  <si>
    <t>Work-Meeting-PJMXP-NuanceE2E-Travel-Local-RajaniGPAY-NammaYatri-Madhukumar-103Rs</t>
  </si>
  <si>
    <t>Work-Meeting-PJMXP-NuanceE2E-Food-EatOutside-RajaniGPAY-CoffeeThindi-10Rs</t>
  </si>
  <si>
    <t>Work-Meeting-PJMXP-ReleasePipeline-Travel-Local-RajaniGPAY-NammaYatri-MohammedMusthafa-140Rs</t>
  </si>
  <si>
    <t>Work-Meeting-PJMXP-StandUp-Bills-Utensils-RajaniGPAY-earthernBrown-3540Rs</t>
  </si>
  <si>
    <t xml:space="preserve">Earthern brown - utensils </t>
  </si>
  <si>
    <t>EarthernBrown</t>
  </si>
  <si>
    <t>Work-Meeting-PJMXP-SubconIssuesInProd-Travel-Local-RajaniGPAY-NammaYatri-Samson-220Rs</t>
  </si>
  <si>
    <t>Work-Analysis-PJMXP-NuanceBVTBugs-Travel-Local-RajaniGPAY-NammaYatri-ShaikPerMadeen-103Rs</t>
  </si>
  <si>
    <t>Work-Analysis-PJMXP-NuanceBVTBugs-Travel-Local-RajaniGPAY-NammaYatri-Zameer-200Rs</t>
  </si>
  <si>
    <t>SelfExpense-Food-Milk-RajaniGPAY-MahadevanP-13Rs</t>
  </si>
  <si>
    <t>Work-Meeting-PJMXP-BVTBugsTriage-Food-Milk-RajaniGPAY-AkshayaKalpa-500Rs</t>
  </si>
  <si>
    <t>Daily-Breakfast-Eat-ShavigeBath-Travel-Local-RajaniGPAY-NammaYatri-SeenaKavi-103Rs</t>
  </si>
  <si>
    <t>Work-Analysis-PJMXP-DateChangesBugs-Food-Grocery-RajaniGPAY-Nagaraj-87Rs</t>
  </si>
  <si>
    <t>Work-Meeting-PJMXP-NuanceE2E-Food-Grocery-RajaniGPAY-Krishna-40Rs</t>
  </si>
  <si>
    <t>Work-Analysis-PJMXP-DateChangesBugs-Travel-Local-RajaniGPAY-SujathaH-121Rs</t>
  </si>
  <si>
    <t>Work-Meeting-PJMXP-CallWithShashank-Food-Grocery-RajaniGPAY-Prakash-210Rs</t>
  </si>
  <si>
    <t>Work-Meeting-PJMXP-BVTBugsTriage-Food-Grocery-RajaniGPAY-Prathap-180Rs</t>
  </si>
  <si>
    <t>Daily-Japa-Bills-Medicines-RajaniGPAY-CreatingLinks-900Rs</t>
  </si>
  <si>
    <t>SelfExpense-Travel-Local-RajaniGPAY-NammaYatri-Thyagaraj-113Rs</t>
  </si>
  <si>
    <t>Work-Meeting-DPS-StrategyLeftCohort-Travel-Local-RajaniGPAY-NammaYatri-SyedAllabaksh-ManetoCreatingLinks-111Rs</t>
  </si>
  <si>
    <t>SelfTravel-CreatingLinksFilterCoffeeMeals-Travel-Local-RajaniGPAY-NammaYatri-ManojRam-103Rs</t>
  </si>
  <si>
    <t>SelfTravel-CreatingLinksFilterCoffeeMeals-Travel-Local-RajaniGPAY-Auto-Prabhu-CreatingLinksToFilterCoffee-40Rs</t>
  </si>
  <si>
    <t>Food at Filter Coffee</t>
  </si>
  <si>
    <t>SelfTravel-CreatingLinksFilterCoffeeMeals-Food-EatOutside-RajaniGPAY-FilterCoffee-WishvishFoodsPrivate-84Rs</t>
  </si>
  <si>
    <t>SelfTravel-CreatingLinksFilterCoffeeMeals-Food-EatOutside-RajaniGPAY-FilterCoffee-WishvishFoodsPrivate-805Rs</t>
  </si>
  <si>
    <t>SelfTravel-CreatingLinksFilterCoffeeMeals-Travel-Local-RajaniGPAY-NammaYatri-Akumar-100Rs</t>
  </si>
  <si>
    <t>Daily-MorningActivities-Bills-Medicines-RajaniGPAY-CreatingLinks-900Rs</t>
  </si>
  <si>
    <t>SelfTravel-ElectionDayFreeDosaNisargaGrandDoddaGanapathi-Travel-BaiyyapanahalliToCentralCollege-NammaMetro-MetroTravel-27Rs</t>
  </si>
  <si>
    <t>Election day - Travel in Metro</t>
  </si>
  <si>
    <t>SelfTravel-ElectionDayFreeDosaNisargaGrandDoddaGanapathi-Food-EatOutside-PaytmICICI-GaneshaFruitJuiceCentre-RaghuHS-50Rs</t>
  </si>
  <si>
    <t>Election day - Ganesha Fruit Juice Centre</t>
  </si>
  <si>
    <t>SelfTravel-ElectionDayFreeDosaNisargaGrandDoddaGanapathi-Food-EatOutside-PaytmICICI-SugarcaneJuice-Nagarthpet-Shaheena-30Rs</t>
  </si>
  <si>
    <t>Election day - Sugarcane</t>
  </si>
  <si>
    <t>SelfTravel-ElectionDayFreeDosaNisargaGrandDoddaGanapathi-Travel-Local-TownhallToDoddaGanapathi-Bus-15Rs</t>
  </si>
  <si>
    <t>Election day - To dodda ganapathi</t>
  </si>
  <si>
    <t>SelfTravel-ElectionDayFreeDosaNisargaGrandDoddaGanapathi-Food-EatOutside-PaytmICICI-CothasBasavnagudi-25Rs</t>
  </si>
  <si>
    <t>Election day - Cothas</t>
  </si>
  <si>
    <t>SelfTravel-ElectionDayFreeDosaNisargaGrandDoddaGanapathi-Food-Milk-PaytmICICI-NandishHR-Milk-45Rs</t>
  </si>
  <si>
    <t>Election day - Nandini</t>
  </si>
  <si>
    <t>SelfTravel-ElectionDayFreeDosaNisargaGrandDoddaGanapathi-Food-EatOutside-PaytmICICI-BasavanagudiChats-Shantha-75Rs</t>
  </si>
  <si>
    <t>Election day - BasavanagudiChats</t>
  </si>
  <si>
    <t>BasavanagudiChats</t>
  </si>
  <si>
    <t>SelfTravel-ElectionDayFreeDosaNisargaGrandDoddaGanapathi-Travel-Back-NationalCollegeToBaiyyapanahalli-MetroCard-NammaMetro-34Rs</t>
  </si>
  <si>
    <t>Election day - Travel back metro card</t>
  </si>
  <si>
    <t>SelfTravel-DharmarayaSwamyTemple-Travel-Local-MetroCard-NammaMetro-BaiyyapanahalliToSirVisveswarayaCentralCollege-27Rs</t>
  </si>
  <si>
    <t>DharmarayaSwamyTemple - Travel in metro</t>
  </si>
  <si>
    <t>SelfTravel-DharmarayaSwamyTemple-Food-EatOutside-Cash-JamoonGalli-RajuChatsSweets-JamoonSoanPapdiMosaruVade-140Rs</t>
  </si>
  <si>
    <t>DharmarayaSwamyTemple - Eat jamoon</t>
  </si>
  <si>
    <t>SelfTravel-DharmarayaSwamyTemple-Food-EatOutside-Cash-LaxmiNatarajRefreshments-100Rs</t>
  </si>
  <si>
    <t>DharmarayaSwamyTemple - Laxmi nataraj</t>
  </si>
  <si>
    <t>SelfTravel-DharmarayaSwamyTemple-Food-EatOutside-Cash-BadamMilk-40Rs</t>
  </si>
  <si>
    <t>DharmarayaSwamyTemple - Badam milk</t>
  </si>
  <si>
    <t>SelfTravel-DharmarayaSwamyTemple-Travel-Local-MetroCard-NammaMetro-SirVisveswarayaCentralCollegeToBaiyyapanahalli-27Rs</t>
  </si>
  <si>
    <t>DharmarayaSwamyTemple - Travel back in metro</t>
  </si>
  <si>
    <t>SelfTravel-ShantalaIcecreamsRajajinagar-Travel-Local-PaytmICICI-NammaMetro-BaiyyapanahalliToMagadi-100Rs</t>
  </si>
  <si>
    <t>ShantalaIcecreamsRajajinagar -  Travel in namma metro</t>
  </si>
  <si>
    <t>SelfTravel-ShantalaIcecreamsRajajinagar-Travel-Local-PaytmICICI-MagadiToShantalaIcecream-NammaYatri-RameshKH-50Rs</t>
  </si>
  <si>
    <t>ShantalaIcecreamsRajajinagar - magadi to rajajinagar</t>
  </si>
  <si>
    <t>SelfTravel-ShantalaIcecreamsRajajinagar-Food-EatOutside-PaytmICICI-ShantalaIcecream-ShantalaSpecialGudbudVanillaScoop-295Rs</t>
  </si>
  <si>
    <t xml:space="preserve">ShantalaIcecreamsRajajinagar - </t>
  </si>
  <si>
    <t>ShanthalaIcecream</t>
  </si>
  <si>
    <t>SelfTravel-ShantalaIcecreamsRajajinagar-Food-EatOutside-PaytmICICI-ShantalaIcecream-DBCRoseMilk-200Rs</t>
  </si>
  <si>
    <t>SelfTravel-ShantalaIcecreamsRajajinagar-Travel-Local-Cash-ShantalaIceCreamToMagadiMetro-Auto-40Rs</t>
  </si>
  <si>
    <t>ShantalaIcecreamsRajajinagar - to magadi</t>
  </si>
  <si>
    <t>SelfTravel-ShantalaIcecreamsRajajinagar-Travel-Local-PaytmICICI-Return-MagadiToBaiyyapanahalli-NammaMetro-100Rs</t>
  </si>
  <si>
    <t>ShantalaIcecreamsRajajinagar -return magadi to mane</t>
  </si>
  <si>
    <t>SelfTravel-ShantalaIcecreamsRajajinagar-Travel-Local-PaytmICICI-BaiyyapanahalliToMane-Joshua-50Rs</t>
  </si>
  <si>
    <t>ShantalaIcecreamsRajajinagar -baiyyapanahalli to mane</t>
  </si>
  <si>
    <t>Daily-Brush-Food-Milk-RajaniGPAY-MahadevanP-73Rs</t>
  </si>
  <si>
    <t>Daily-Breakfast-Eat-ShavigeBath-Travel-Local-RajaniGPAY-SathyaK-103Rs</t>
  </si>
  <si>
    <t>Work-Meeting-PJMXP-SprintPlanning-Travel-Local-RajaniGPAY-NammaYatri-NiyazPasha-203Rs</t>
  </si>
  <si>
    <t>Rajani travel to clothes shop</t>
  </si>
  <si>
    <t>Work-Meeting-ServicesExpenseManagement-CallWithShiva-Bills-Clothes-RajaniGPAY-RameshCottonInc-3901Rs</t>
  </si>
  <si>
    <t>Cotton</t>
  </si>
  <si>
    <t>Work-Meeting-ServicesExpenseManagement-CallWithShiva-Food-EatOutside-RajaniGPAY-Krishna-20Rs</t>
  </si>
  <si>
    <t>Work-Meeting-ServicesExpenseManagement-CallWithShiva-Food-Grocery-RajaniGPAY-RajaniChickpet-SuganchandMali-250Rs</t>
  </si>
  <si>
    <t>SuganchandMali</t>
  </si>
  <si>
    <t>SelfMisc-PrahaladhSummerCamp-CreatingLinks-Travel-Local-PaytmICICI-NammaYatri-ManjunathKS-102Rs</t>
  </si>
  <si>
    <t>SelfMisc-PrahaladhSummerCamp-CreatingLinks-Travel-Local-PaytmICICI-NammaYatri-BaseerAhmed-101Rs</t>
  </si>
  <si>
    <t>Work-Meeting-PJMXP-ChangeInChangepointToPointPrivacyLink-Food-Grocery-RajaniGPAY-ShivaK-212Rs</t>
  </si>
  <si>
    <t>SelfExpense-Travel-Local-PaytmICICI-TicketSimply-BusToKaraikudi-2195Rs</t>
  </si>
  <si>
    <t>KaraikudiTrip</t>
  </si>
  <si>
    <t>Daily-Dinner-Eat-Quesadella-Food-Milk-RajaniGPAY-AkshayaKalpa-500Rs</t>
  </si>
  <si>
    <t>Daily-Brush-Travel-Local-RajaniGPAY-NammaYatri-RammurthyL-103Rs</t>
  </si>
  <si>
    <t>Daily-Drink-Morning-Coffee-Food-EatOutside-RajaniGPAY-CoffeeThindi-190Rs</t>
  </si>
  <si>
    <t>Work-Analysis-PJMXP-NotAbleToLogInToSAW-SupportTicket-JoinSilo-Travel-Local-RajaniGPAY-RShivaKumar-100Rs</t>
  </si>
  <si>
    <t>Work-Analysis-PJMXP-NotAbleToLogInToSAW-SupportTicket-JoinSilo-Food-Grocery-RajaniGPAY-GMMahesha-120Rs</t>
  </si>
  <si>
    <t>Sleep-FeelingTired-Travel-Local-RajaniGPAY-NammaYatri-Sharath-103Rs</t>
  </si>
  <si>
    <t>Work-Meeting-PJMXP-SecuritySprint-MeetingWithRashmi-Travel-Local-RajaniGPAY-NammaYatri-Sheshappa-99Rs</t>
  </si>
  <si>
    <t>Daily-Drink-Morning-Coffee-Bills-Medicines-RajaniGPAY-CreatingLinks-900Rs</t>
  </si>
  <si>
    <t>Work-Meeting-ServicesExpenseManagement-CallWithShiva-InactiveWBSForAllClosedProjects-Travel-Local-RajaniGPAY-NammaYatri-MSelvaRaj-103Rs</t>
  </si>
  <si>
    <t>Work-Analysis-PJMXP-POCCMonthEndRunRepushingEngagements-MahadevanP-RajaniGPAY-40Rs</t>
  </si>
  <si>
    <t>Walk-For10K-Outside-Food-EatOutside-PaytmICICI-Chinnaswamy-BhelPuri-45Rs</t>
  </si>
  <si>
    <t>Sleep-Food-Grocery-RajaniGPAY-BigBasket-1155Rs</t>
  </si>
  <si>
    <t>Sleep-Food-Milk-RajaniGPAY-MahadevanP-73Rs</t>
  </si>
  <si>
    <t>Work-Meeting-PJMXP-DailyStandUp-Travel-Local-RajaniGPAY-NammaYatri-LakshmanSambadam-93Rs</t>
  </si>
  <si>
    <t>Work-DoNotRemember-Bills-Medicines-RajaniGPAY-CreatingLinks-2700Rs</t>
  </si>
  <si>
    <t>Browsing-Travel-Local-RajaniGPAY-CreatingLinksToMane-NammaYatri-SyedJamir-90Rs</t>
  </si>
  <si>
    <t>Travel-KundrakudiMadurai-WalkInRain-GotAuto-BaiyyapanahalliMetroStation-Cash-50Rs</t>
  </si>
  <si>
    <t>KaraikudiTrip - To madurai rain heavy</t>
  </si>
  <si>
    <t>Travel-KundrakudiMadurai-Travel-Local-Cash-ManeToStJohnsJunction-Rapido-BluSmart-GoodCar-700Rs</t>
  </si>
  <si>
    <t>KaraikudiTrip - rapido mane to madivala</t>
  </si>
  <si>
    <t>Travel-KundrakudiMadurai-Food-EatOutside-PaytmICICI-EatWhileTravelling-HotelUdhaya-65Rs</t>
  </si>
  <si>
    <t>KaraikudiTrip - Midnight purchase swamy ayyappa travels bus</t>
  </si>
  <si>
    <t>Karaikudi</t>
  </si>
  <si>
    <t>Travel-KundrakudiMadurai-NenithamPattyToChettinadCourt-Travel-Local-Auto-Cash-80Rs</t>
  </si>
  <si>
    <t>KaraikudiTrip - nenithampatty to chettinad court auto</t>
  </si>
  <si>
    <t>Travel-KundrakudiMadurai-TempleVisit-KundrakudiMurugan-SindhuS-50Rs</t>
  </si>
  <si>
    <t>KaraikudiTrip - Travel</t>
  </si>
  <si>
    <t>Travel-KundrakudiMadurai-Bills-Toys-PaytmICICI-KundrakudiMuruganToyStop-LathaN-80Rs</t>
  </si>
  <si>
    <t>KaraikudiTrip - Toys</t>
  </si>
  <si>
    <t>Kundrakudi</t>
  </si>
  <si>
    <t>Travel-KundrakudiMadurai-Food-EatOutside-PaytmICICI-JainikaRestaurant-460Rs</t>
  </si>
  <si>
    <t>KaraikudiTrip - eat at jainika</t>
  </si>
  <si>
    <t>Travel-KundrakudiMadurai-Food-EatOutside-PaytmICICI-JainikaRestaurant-65Rs</t>
  </si>
  <si>
    <t>Travel-KundrakudiMadurai-Bills-Clothes-PaytmICICI-KrishnaveniSiddhaChettiyaar-2700Rs</t>
  </si>
  <si>
    <t>KaraikudiTrip - purchase clothes at karaikudi</t>
  </si>
  <si>
    <t>Travel-KundrakudiMadurai-Bills-Toys-PaytmICICI-KundrakudiMuruganToyStop-30Rs</t>
  </si>
  <si>
    <t>KaraikudiTrip - toys</t>
  </si>
  <si>
    <t>Travel-KundrakudiMadurai-Travel-KundrakudiToChettinadCour-TravelInCar-RajaniGPAY-BananaNearKundrakudiTemple-ShanmugaMani-100Rs</t>
  </si>
  <si>
    <t>KaraikudiTrip - eat banana</t>
  </si>
  <si>
    <t>Travel-KundrakudiMadurai-Bills-HotelStay-PaytmICICI-ChettinaduVillageResourt-3500Rs</t>
  </si>
  <si>
    <t>KaraikudiTrip - stay</t>
  </si>
  <si>
    <t>ChettinaduVillageResort</t>
  </si>
  <si>
    <t>Travel-KundrakudiMadurai-ToMadurai-2ndDay-GetReady-Cash-TipsForResortGuys-300Rs</t>
  </si>
  <si>
    <t>Travel-KundrakudiMadurai-ToMadurai-2ndDay-TravelInCarToAlagarKovil-GetSlippersLeftBehindInKundrakudi-CoconutOilWater-Cash-30Rs</t>
  </si>
  <si>
    <t>KaraikudiTrip - Coconut</t>
  </si>
  <si>
    <t>Travel-KundrakudiMadurai-ToMadurai-VisitTemple-AlagarKovil-MonkeyTookSlice-Cash-WaterSlice-100Rs</t>
  </si>
  <si>
    <t>KaraikudiTrip - Slice which monkey took away</t>
  </si>
  <si>
    <t>Madurai</t>
  </si>
  <si>
    <t>Travel-KundrakudiMadurai-ToMadurai-VisitTemple-AlagarKovil-EatPrasadamAsBreakfast-Cash-360Rs</t>
  </si>
  <si>
    <t>KaraikudiTrip - Eat breakfast</t>
  </si>
  <si>
    <t>Travel-KundrakudiMadurai-Food-EatOutside-PaytmICICI-HotelSreeSabarees-Madurai-373Rs</t>
  </si>
  <si>
    <t>KaraikudiTrip - sabrees</t>
  </si>
  <si>
    <t>MaduraiHotelSabrees</t>
  </si>
  <si>
    <t>Travel-KundrakudiMadurai-Bills-HotelStay-RajaniGPAY-TTDC-TamilnaduTourism-3248Rs</t>
  </si>
  <si>
    <t>KaraikudiTrip - Madurai hotel stay TTDC</t>
  </si>
  <si>
    <t>TTDC</t>
  </si>
  <si>
    <t>Travel-KundrakudiMadurai-Travel-Local-PaytmICICI-KSRTC-KarnatakaRoad-2136Rs</t>
  </si>
  <si>
    <t>Travel-KundrakudiMadurai-Food-EatOutside-PaytmICICI-TemplePrasadam-HrcearulmiguSubramani-200Rs</t>
  </si>
  <si>
    <t>KaraikudiTrip - Temple prasadam</t>
  </si>
  <si>
    <t>Travel-KundrakudiMadurai-Travel-SubramanyaToTeppakodam-Cash-BunMasala-AllTogether-100Rs</t>
  </si>
  <si>
    <t>KaraikudiTrip - eat at teppakondam</t>
  </si>
  <si>
    <t>Travel-KundrakudiMadurai-Travel-Local-PaytmICICI-Taxi-PraveenCabs-2DaysTaxi-PraveenkumarG-7700Rs</t>
  </si>
  <si>
    <t>KaraikudiTrip - Travel praveen cabs for 2 days</t>
  </si>
  <si>
    <t>MaduraiPraveenCabs</t>
  </si>
  <si>
    <t>Travel-KundrakudiMadurai-Travel-State-Cash-HotelToIdiyappamKade-Auto-100Rs</t>
  </si>
  <si>
    <t>KaraikudiTrip - Travel to idiyappam</t>
  </si>
  <si>
    <t>Travel-KundrakudiMadurai-Food-EatOutside-PaytmICICI-BurmaIdiyappamKade-Mdevika-70Rs</t>
  </si>
  <si>
    <t>KaraikudiTrip - BurmaIdiyappam</t>
  </si>
  <si>
    <t>MaduraiBurmaIdiyappam</t>
  </si>
  <si>
    <t>Travel-KundrakudiMadurai-Food-EatOutside-PaytmICICI-FamousMaduraiJigarthanda-160Rs</t>
  </si>
  <si>
    <t>KaraikudiTrip - jingarthanda</t>
  </si>
  <si>
    <t>MaduraiFamousMaduraiJigarthanda</t>
  </si>
  <si>
    <t>Travel-KundrakudiMadurai-Travel-Local-PaytmICICI-MaduraiJigarthandaToHotel-Auto-MuthuR-130Rs</t>
  </si>
  <si>
    <t>Travel-KundrakudiMadurai-Food-EatOutside-PaytmICICI-MuruganIdliShopWestMasi-762Rs</t>
  </si>
  <si>
    <t>KaraikudiTrip - Breakfast</t>
  </si>
  <si>
    <t>MaduraiMuruganIdliShop</t>
  </si>
  <si>
    <t>Travel-KundrakudiMadurai-Bills-Toys-Cash-MaduraiToysShop-400Rs</t>
  </si>
  <si>
    <t>MaduraiToys</t>
  </si>
  <si>
    <t>Travel-KundrakudiMadurai-Bills-Clothes-RajaniGPAY-NagaGoldCovering-PandieshwariRajendran-3500Rs</t>
  </si>
  <si>
    <t>KaraikudiTrip - Naga Gold Covering</t>
  </si>
  <si>
    <t>MaduraiNagaGoldCovering</t>
  </si>
  <si>
    <t>Travel-KundrakudiMadurai-Travel-State-NagaCoveringToSaree-Auto-Cash-100Rs</t>
  </si>
  <si>
    <t>KaraikudiTrip - auto</t>
  </si>
  <si>
    <t>Travel-KundrakudiMadurai-Bills-Clothes-RajaniGPAY-RaaniMeeraTexttiles-2490Rs</t>
  </si>
  <si>
    <t>KaraikudiTrip - Clothes</t>
  </si>
  <si>
    <t>MaduraiSaree</t>
  </si>
  <si>
    <t>Travel-KundrakudiMadurai-Travel-ToNeiMittaiKade-Cash-100Rs</t>
  </si>
  <si>
    <t>KaraikudiTrip - Nei Mittai</t>
  </si>
  <si>
    <t>Travel-KundrakudiMadurai-Food-EatOutside-PaytmICICI-RoyalFamousJigarthanda-195Rs</t>
  </si>
  <si>
    <t>KaraikudiTrip - RoyalFamous Jigarthanda</t>
  </si>
  <si>
    <t>MaduraiRoyalFamousJigarthanda</t>
  </si>
  <si>
    <t>Travel-KundrakudiMadurai-Food-EatOutside-RajaniGPAY-NayyiMittaiKadeMadurai-Rbanumathi-1500Rs</t>
  </si>
  <si>
    <t>MaduraiNeiMittai</t>
  </si>
  <si>
    <t>Travel-KundrakudiMadurai-Travel-State-MaduraiNeiMittaiToHotel-Cash-100Rs</t>
  </si>
  <si>
    <t>KaraikudiTrip - Nei mittai to hotel</t>
  </si>
  <si>
    <t>Travel-KundrakudiMadurai-Travel-State-Cash-HotelToWestMasiStreet-Auto-150Rs</t>
  </si>
  <si>
    <t>KaraikudiTrip - hotel to evening eat</t>
  </si>
  <si>
    <t>Travel-KundrakudiMadurai-Food-EatOutside-Cash-GopuCanteenMadurai-Cash-280Rs</t>
  </si>
  <si>
    <t>KaraikudiTrip - Gopu canteen</t>
  </si>
  <si>
    <t>MaduraiGopuCanteen</t>
  </si>
  <si>
    <t>Travel-KundrakudiMadurai-Food-EatOutside-PaytmICICI-MeenakshiSweets-MaduraiTempleStreet-AppamButterBun-66Rs</t>
  </si>
  <si>
    <t>KaraikudiTrip - Meenakshi sweets</t>
  </si>
  <si>
    <t>MaduraiMeenakshiSweets</t>
  </si>
  <si>
    <t>Travel-KundrakudiMadurai-Travel-State-MaduraiWestMasiStreetToHotel-Auto-Cash-120Rs</t>
  </si>
  <si>
    <t>KaraikudiTrip - auto return</t>
  </si>
  <si>
    <t>Travel-KundrakudiMadurai-Bills-HotelStay-PaytmICICI-TTDC-TamilnaduGovernmentTourism-1344Rs</t>
  </si>
  <si>
    <t>Travel-KundrakudiMadurai-Travel-State-MaduraiHotelToMathuthavaniBus-OlaCar-Cash-300Rs</t>
  </si>
  <si>
    <t>KaraikudiTrip - return</t>
  </si>
  <si>
    <t>Travel-KundrakudiMadurai-Bills-Rent-PaytmICICI-GulmoharArubn-8000Rs</t>
  </si>
  <si>
    <t>KaraikudiTrip - pay rent</t>
  </si>
  <si>
    <t>Travel-KundrakudiMadurai-Travel-Local-PaytmICICI-Ola-ShanthiNagarToMane-216Rs</t>
  </si>
  <si>
    <t>Travel Madurai</t>
  </si>
  <si>
    <t>Browsing-Food-Milk-RajaniGPAY-MahadevanP-96Rs</t>
  </si>
  <si>
    <t>Walk-For10K-Outside-Food-Milk-RajaniGPAY-MahadevanP-82Rs</t>
  </si>
  <si>
    <t>Work-Meeting-PJMXP-Forecast20StrengtheningFunctions-Travel-Local-RajaniGPAY-NammaYatri-CreatingLinks-93Rs</t>
  </si>
  <si>
    <t>CreatingLinks - Travel To CreatingLinks</t>
  </si>
  <si>
    <t>TV-Hotstar-FordVFerrari-EnglishMovie-Travel-Local-RajaniGPAY-NammaYatri-Ramesh-100Rs</t>
  </si>
  <si>
    <t>CreatingLinks - Travel From CreatingLinks to mane</t>
  </si>
  <si>
    <t>Work-Coding-PJMXP-SafeSecrets-PurchaseOrderCoding-MissingBearerWord-RajaniGPAY-CreatingLinks-1800Rs</t>
  </si>
  <si>
    <t>SelfMisc-CreatingLinks-Exercise-Travel-Local-PaytmICICI-NammaYatri-JagadishM-102Rs</t>
  </si>
  <si>
    <t>SelfMisc-CreatingLinks-Exercise-PrahaladhDoingLotOfExercise-Travel-Local-RajaniGPAY-NammaYatri-ManeToVaidika-245Rs</t>
  </si>
  <si>
    <t>Mane to vaidika mandira rajani went</t>
  </si>
  <si>
    <t>SelfMisc-CreatingLinks-Exercise-Food-EatOutside-PaytmICICI-CoffeeThindi-SubramanyaSadashivShetty-101Rs</t>
  </si>
  <si>
    <t>Coffeethindi nagendra prahaladh</t>
  </si>
  <si>
    <t>SelfMisc-CreatingLinks-Exercise-Travel-Local-PaytmICICI-CoffeeThindiToMane-NammaYatri-RajaniGPAY-Metro-34Rs</t>
  </si>
  <si>
    <t>Rajani came from vaidika mandira to mane using metro</t>
  </si>
  <si>
    <t>SelfMisc-CreatingLinks-Exercise-Travel-Local-PaytmICICI-CoffeeThindiToMane-NammaYatri-101Rs</t>
  </si>
  <si>
    <t>Nagendra Prahaladh coffee thindi to mane using namma yatri</t>
  </si>
  <si>
    <t>SelfMisc-CreatingLinks-Exercise-Travel-Local-RajaniGPAY-RajaniWentToFunction-VaidikaToMetro-NammaYatri-72Rs</t>
  </si>
  <si>
    <t>Rajani vaidika mandira</t>
  </si>
  <si>
    <t>Browsing-Travel-Local-RajaniGPAY-NammaYatri-ManeToCreatingLinks-RajaniPrahaladh-103Rs</t>
  </si>
  <si>
    <t>Daily-Lunch-Eat-PulavMosaruBajji-Travel-Local-RajaniGPAY-CreatingLinksToMane-NammaYAtri-RajaniPrahaladh-Ashok-99Rs</t>
  </si>
  <si>
    <t>Work-Deployment-PJMXP-ReleasesUATProjectService-RajaniPrahaladhPark-MrsVijayakanth-RajaniGPAY-40Rs</t>
  </si>
  <si>
    <t>Daily-Breakfast-Eat-NuchinaUnde-Bills-Medicines-RajaniGPAY-AppaDayCare-ShivaKumarGYadav-22000Rs</t>
  </si>
  <si>
    <t>Daily-Japa-Bills-Clothes-RajaniGPAY-Amazon-1493Rs</t>
  </si>
  <si>
    <t>SelfTravel-BharjariBhojana-Travel-Local-PaytmICICI-Rapido-Forward-ManeToMalleshwaram-SardarPasha-350Rs</t>
  </si>
  <si>
    <t>BharjariBhojana - mane to malleshwaram</t>
  </si>
  <si>
    <t>SelfTravel-BharjariBhojana-Food-EatOutside-PaytmICICI-BharjariBhojan-BillWasGivenToEntireTable-Split-Faizuddin-1115Rs</t>
  </si>
  <si>
    <t>BharjariBhojana - eat at bharjari bhojana</t>
  </si>
  <si>
    <t>BharjariBhojana</t>
  </si>
  <si>
    <t>SelfTravel-BharjariBhojana-Travel-Local-PaytmICICI-Ola-Returnback-MalleshwaramToMane-ChandraK-258Rs</t>
  </si>
  <si>
    <t>BharjariBhojana - lots of time wasted . Mantri mall was closed. No place to sit in park. In name of renovation removed all seats</t>
  </si>
  <si>
    <t>SelfExpense-Bills-HouseholdItems-RajaniGPAY-AmazonIndia-1493Rs</t>
  </si>
  <si>
    <t>Sleep-FeelingTired-Food-Grocery-RajaniGPAY-HemantKumarSahoo-27Rs</t>
  </si>
  <si>
    <t>SelfTravel-Rammandira-Bills-Clothes-RajaniGPAY-CommercialStiching-AkhilAkhil-9700Rs</t>
  </si>
  <si>
    <t>SelfTravel-Rammandira-Food-EatOutside-PaytmICICI-BengaluruTiffinRammandira-NagarajRBobbi-2Idly1Vada-30Rs</t>
  </si>
  <si>
    <t>Rammandira - 4 hours package visit rama mandira eat at bengaluru tiffin</t>
  </si>
  <si>
    <t>Rammandira</t>
  </si>
  <si>
    <t>SelfTravel-Rammandira-Food-EatOutside-PaytmICICI-BengaluruTiffinRammandira-NagarajRBobbi-4Idly4Vada-80Rs</t>
  </si>
  <si>
    <t>SelfTravel-Rammandira-Food-EatOutside-PaytmICICI-HimadriIcecream-Himadri7Wonder-190Rs</t>
  </si>
  <si>
    <t>Rammandira - Himadri ice cream</t>
  </si>
  <si>
    <t>SelfTravel-Rammandira-Food-EatOutside-PaytmICICI-HimadriIcecream-DBCDeluxe-EntrySplit-130Then30-160Rs</t>
  </si>
  <si>
    <t>SelfTravel-Rammandira-Travel-Local-PaytmICICI-Ola-Rental-4Hrs40Kms-AbhishekB-1054Rs</t>
  </si>
  <si>
    <t>Rammandira - 4 hours package</t>
  </si>
  <si>
    <t>Sleep-Food-Grocery-RajaniGPAY-AkshayaKalpa-1000Rs</t>
  </si>
  <si>
    <t>SelfExpense-Travel-Local-RajaniGPAY-NammaYatri-ManeToCreatingLinks-LakshmanSambdam-100Rs</t>
  </si>
  <si>
    <t>CreatingLinks - ManeToCreatingLinks</t>
  </si>
  <si>
    <t>Daily-Japa-RajaniGPAY-CreatingLinksToHouse-VengateshV-100Rs</t>
  </si>
  <si>
    <t>CreatingLinks - CreatingLinksToMane</t>
  </si>
  <si>
    <t>SelfTravel-KormangalaTechieGanesha-Travel-Local-PaytmICICI-NammaMetro-Forward-BaiyyapanahalliToIndiranagar-15Rs</t>
  </si>
  <si>
    <t>TechieGanesha - Travel to Indiranagar</t>
  </si>
  <si>
    <t>SelfTravel-KormangalaTechieGanesha-Travel-Local-Cash-Bus-IndiranagarToKoramangala-10Rs</t>
  </si>
  <si>
    <t>TechieGanesha - local bus</t>
  </si>
  <si>
    <t>SelfTravel-KormangalaTechieGanesha-Food-EatOutside-PaytmICICI-IyengarsBakery-Koramangala-BreadDilpasand-180Rs</t>
  </si>
  <si>
    <t>TechieGanesha - Bakery</t>
  </si>
  <si>
    <t>IyengarBakery</t>
  </si>
  <si>
    <t>SelfTravel-KormangalaTechieGanesha-VisitTemple-PrasannaGanapathiTemple-TechieGanesha-RajaniGPAY-Mahesh-1200Rs</t>
  </si>
  <si>
    <t>TechieGanesha - Food Grocery</t>
  </si>
  <si>
    <t>SelfTravel-KormangalaTechieGanesha-VisitTemple-PrasannaGanapathiTemple-TechieGanesha-RajaniGPAY-Prathap-860Rs</t>
  </si>
  <si>
    <t>SelfTravel-KormangalaTechieGanesha-Food-EatOutside-PaytmICICI-AmmasPizza-Koramangala-KarnatakaPizzaGarlicBread-310Rs</t>
  </si>
  <si>
    <t>TechieGanesha - Amma Pizza</t>
  </si>
  <si>
    <t>AmmasPizza</t>
  </si>
  <si>
    <t>SelfTravel-KormangalaTechieGanesha-Food-EatOutside-PaytmICICI-ShanthiSagar-Koramangala-MaddurWaterCoffee-70Rs</t>
  </si>
  <si>
    <t>TechieGanesha - ShanthiSagar</t>
  </si>
  <si>
    <t>ShanthiSagar</t>
  </si>
  <si>
    <t>SelfTravel-KormangalaTechieGanesha-Walk-ReturnBack-TowardsBusStop-RajaniGPAY-CreatingLinks-900Rs</t>
  </si>
  <si>
    <t>TechieGanesha - CreatingLinks</t>
  </si>
  <si>
    <t>SelfTravel-KormangalaTechieGanesha-Travel-Local-Cash-Bus-KoramanagalaToIndiranagar-10Rs</t>
  </si>
  <si>
    <t>TechieGanesha - Bus</t>
  </si>
  <si>
    <t>SelfTravel-KormangalaTechieGanesha-Travel-Local-PaytmICICI-NammaMetro-ReturnBack-IndiranagarToBaiyyapanahalli-15Rs</t>
  </si>
  <si>
    <t>TechieGanesha - Metro return</t>
  </si>
  <si>
    <t>SelfExpense-Bills-Electricity-RajaniGPAY-SecondFloor-1708Rs</t>
  </si>
  <si>
    <t>TechieGanesha - Electricity</t>
  </si>
  <si>
    <t>Daily-MorningActivities-Bills-Electricity-RajaniGPAY-GroundFloor-104Rs</t>
  </si>
  <si>
    <t>Work-Analysis-ServicesExpenseManagement-CourierJobsLogIssue-RajaniGPAY-ManeToCreatingLinks-93Rs</t>
  </si>
  <si>
    <t>Work-Coding-ServicesExpenseManagement-CourierJobsLogIssue-RajaniGPAY-CreatingLinksToMane-120Rs</t>
  </si>
  <si>
    <t>Walk-For10K-Outside-ReturnByAuto-PaytmICICI-Auto-Zareppa-50Rs</t>
  </si>
  <si>
    <t>Evening walk felt there would be rain so came back by auto</t>
  </si>
  <si>
    <t>Work-Coding-ServicesExpenseManagement-CourierPasswordless-RajaniGPAY-RajaniPrahaladhToCreatingLinks-MohammedJaffer-NammaYatri-103Rs</t>
  </si>
  <si>
    <t>SelfExpense-Travel-Local-RajaniGPAY-NammaYatri-RajaniReturnFromCreatingLinks-100Rs</t>
  </si>
  <si>
    <t>SelfTravel-AndalTempleRajaniBirthdayToscano-Travel-Local-PaytmICICI-NammaYatri-ManeToBaiyyapanahalli-Thosif-50Rs</t>
  </si>
  <si>
    <t>Rajani Birthday Official - Andal Toscano - Travel to Baiyyapanahalli</t>
  </si>
  <si>
    <t>SelfTravel-AndalTempleRajaniBirthdayToscano-Travel-Local-PaytmICICI-BMRCL-NammaMetro-109Rs</t>
  </si>
  <si>
    <t xml:space="preserve">Rajani Birthday Official - Andal Toscano - namma metro travel 3 places </t>
  </si>
  <si>
    <t>SelfTravel-AndalTempleRajaniBirthdayToscano-Travel-Local-Cash-LalbhagMetroToAndalRajamannar-Auto-50Rs</t>
  </si>
  <si>
    <t>Rajani Birthday Official - Andal Toscano - Lalbhag to temple</t>
  </si>
  <si>
    <t>SelfTravel-AndalTempleRajaniBirthdayToscano-Travel-Local-PaytmICICI-NammaYatri-AndalTempleToToscano-50Rs</t>
  </si>
  <si>
    <t>Rajani Birthday Official - Andal Toscano - Andal temple to Toscano</t>
  </si>
  <si>
    <t>SelfTravel-AndalTempleRajaniBirthdayToscano-Food-EatOutside-PaytmICICI-Toscano-PhonePeMerchant-3303Rs</t>
  </si>
  <si>
    <t>Rajani Birthday Official - Andal Toscano - Toscano eat</t>
  </si>
  <si>
    <t>Toscano</t>
  </si>
  <si>
    <t>SelfTravel-AndalTempleRajaniBirthdayToscano-Travel-Local-PaytmICICI-Rapido-ToscanoToMane-303Rs</t>
  </si>
  <si>
    <t>Rajani Birthday Official - Andal Toscano - Tosacano to mane</t>
  </si>
  <si>
    <t>SelfExpense-Bills-Medicines-RajaniGPAY-CreatingLinks-1800Rs</t>
  </si>
  <si>
    <t>Sleep-FeelingTired-OnSofa-Travel-Local-RajaniGPAY-NammaYatri-KSRajeeva-103Rs</t>
  </si>
  <si>
    <t>Daily-Lunch-Eat-BananaStemChat-Food-Grocery-RajaniGPAY-Prathap-130Rs</t>
  </si>
  <si>
    <t>SelfExpense-Bills-Clothes-RajaniGPAY-ShyAway-2614Rs</t>
  </si>
  <si>
    <t>ShyAway</t>
  </si>
  <si>
    <t>SelfTravel-AnjaneyaTempleRajajinagarNearOGVarier-Travel-Local-MetroCard-NammaMetro-BaiyyapanahalliToKuvempu-34Rs</t>
  </si>
  <si>
    <t>AnjaneyaTempleOGVArier - Metro travel</t>
  </si>
  <si>
    <t>SelfTravel-AnjaneyaTempleRajajinagarNearOGVarier-Travel-Local-PaytmICICI-Auto-KuvempuMetroToAnjaneyaTemple-50Rs</t>
  </si>
  <si>
    <t>AnjaneyaTempleOGVArier - Metro to temple - reached temple just in time. Mainly went for RCB winning IPL 2024 . Although RCB did not win. But qualified in spectacular way</t>
  </si>
  <si>
    <t>SelfTravel-AnjaneyaTempleRajajinagarNearOGVarier-Food-EatOutside-PaytmICICI-OGVariarBakery-474Rs</t>
  </si>
  <si>
    <t>AnjaneyaTempleOGVArier - OG Variar</t>
  </si>
  <si>
    <t>OGVarier</t>
  </si>
  <si>
    <t>SelfTravel-AnjaneyaTempleRajajinagarNearOGVarier-Food-EatOutside-PaytmICICI-OGVariarBakery-CostlyCashew-275Rs</t>
  </si>
  <si>
    <t>SelfTravel-AnjaneyaTempleRajajinagarNearOGVarier-Food-EatOutside-PaytmICICI-SonuChat-DahiPuri-SonuMishra-45Rs</t>
  </si>
  <si>
    <t>AnjaneyaTempleOGVArier - SonuChats</t>
  </si>
  <si>
    <t>SonuChats</t>
  </si>
  <si>
    <t>SelfTravel-AnjaneyaTempleRajajinagarNearOGVarier-Food-EatOutside-PaytmICICI-SiriCafe-BhavaniHRaikar-22Rs</t>
  </si>
  <si>
    <t>AnjaneyaTempleOGVArier - Siri Café</t>
  </si>
  <si>
    <t>SiriCafe</t>
  </si>
  <si>
    <t>SelfTravel-AnjaneyaTempleRajajinagarNearOGVarier-Food-EatOutside-Case-ShantalaIceCream-ShantalaSpecial-150Rs</t>
  </si>
  <si>
    <t>AnjaneyaTempleOGVArier - Shantala Special</t>
  </si>
  <si>
    <t>SelfTravel-AnjaneyaTempleRajajinagarNearOGVarier-Travel-Local-MetroCard-NammaMetro-MagadiToBaiyyapanahalli-34Rs</t>
  </si>
  <si>
    <t>AnjaneyaTempleOGVArier - Magadi to baiyyapanahalli</t>
  </si>
  <si>
    <t>SelfExpense-Bills-Electricity-PaytmICICI-TelElectricity-3Rs</t>
  </si>
  <si>
    <t>SelfMisc-PurchaseShirtsFromNNNNow-Bills-Clothes-PaytmICICI-ArvindLifestyleNNNNow-4177Rs</t>
  </si>
  <si>
    <t>AnjaneyaTempleOGVArier - PurchaseNNNNow</t>
  </si>
  <si>
    <t>Arrow</t>
  </si>
  <si>
    <t>Walk-For10K-Inside-Food-Grocery-RajaniGPAY-Prathap-881Rs</t>
  </si>
  <si>
    <t>Daily-Breakfast-Eat-Pulav-Food-Milk-RajaniGPAY-MahadevanP-119Rs</t>
  </si>
  <si>
    <t>TV-JioCinema-IPL2024-RCBvCSK-RCBHadToWinBy18RunsOrMore-RCBWonBy27Runs-RCBQualified-DhoniHugeSix-ButRCBWon-Food-EatOutside-RajaniGPAY-Zomato-UdupiPark-575Rs</t>
  </si>
  <si>
    <t>Sleep-Food-EatOutside-RajaniGPAY-Zomato-420Rs</t>
  </si>
  <si>
    <t>SelfTravel-JayanagarUSPoloSreerajGaneshTempleMaiyyasBengaluruCafe-Travel-Local-MetroCard-NammaMetro-Forward-BaiyyapanahalliToJayanagar-NammaMetroTravel-40Rs</t>
  </si>
  <si>
    <t>Jayanagar - Travel to Jayanagar</t>
  </si>
  <si>
    <t>SelfTravel-JayanagarUSPoloSreerajGaneshTempleMaiyyasBengaluruCafe-Food-EatOutside-PaytmICICI-JayanagarChat-BhelPuri-NeelakantanM-SpecialBhelPuri-60Rs</t>
  </si>
  <si>
    <t>Jayanagar - Eat Bhelpuri</t>
  </si>
  <si>
    <t>SelfTravel-JayanagarUSPoloSreerajGaneshTempleMaiyyasBengaluruCafe-Food-Grocery-PaytmICICI-DryFruits-SLVDryFruitsJayanagar-SaagiGangaraju-470Rs</t>
  </si>
  <si>
    <t>Jayanagar - Dry Fruits</t>
  </si>
  <si>
    <t>SelfTravel-JayanagarUSPoloSreerajGaneshTempleMaiyyasBengaluruCafe-Food-EatOutside-PaytmICICI-MaiyyasRestuarant-MaddurCoffee-41Rs</t>
  </si>
  <si>
    <t>Jayanagar - Maiyyas</t>
  </si>
  <si>
    <t>SelfTravel-JayanagarUSPoloSreerajGaneshTempleMaiyyasBengaluruCafe-Food-EatOutside-PaytmICICI-ManeHolige-JayanagarBranchManeHolige-2Pineapple3CoconutHolige-150Rs</t>
  </si>
  <si>
    <t>Jayanagar - Holige</t>
  </si>
  <si>
    <t>SelfTravel-JayanagarUSPoloSreerajGaneshTempleMaiyyasBengaluruCafe-Food-EatOutside-PaytmICICI-CycleKhovaJayanagar-Hrakesh-200Gms-120Rs</t>
  </si>
  <si>
    <t>Jayanagar - Cycle Khova</t>
  </si>
  <si>
    <t>CycleKhova</t>
  </si>
  <si>
    <t>SelfTravel-JayanagarUSPoloSreerajGaneshTempleMaiyyasBengaluruCafe-Food-EatOutside-PaytmICICI-SreerajLassiBar-MangoLassi-90Rs</t>
  </si>
  <si>
    <t>Jayanagar - Sreeraj lassi</t>
  </si>
  <si>
    <t>SreerajLassiBar</t>
  </si>
  <si>
    <t>SelfTravel-JayanagarUSPoloSreerajGaneshTempleMaiyyasBengaluruCafe-Food-EatOutside-PaytmICICI-BengaluruCafe-4Vada4Idly2Dosa-370Rs</t>
  </si>
  <si>
    <t>Jayanagar - Bengaluru Café</t>
  </si>
  <si>
    <t>SelfTravel-JayanagarUSPoloSreerajGaneshTempleMaiyyasBengaluruCafe-Travel-Local-MetroCard-NammaMetro-TravelBack-SouthEndToBaiyyapanahalli-NammaMetroTravel-38Rs</t>
  </si>
  <si>
    <t>Jayanagar - travel back</t>
  </si>
  <si>
    <t>Daily-Breakfast-Eat-Dosa-Travel-Local-RajaniGPAY-NammaYatri-RavikumarV-103Rs</t>
  </si>
  <si>
    <t>Browsing-Travel-Local-RajaniGPAY-NammaYatri-CreatingLinkstoMane-Mohammed-100Rs</t>
  </si>
  <si>
    <t>Sleep-Food-Grocery-RajaniGPAY-BJPStores-Venkataramappachinnamma-677Rs</t>
  </si>
  <si>
    <t>Work-Testing-PJMXP-SafeSecretProjectServicePurchaseOrder-Travel-Local-RajaniGPAY-NammaYAtri-NagarajuC-103Rs</t>
  </si>
  <si>
    <t>Browsing-Travel-Local-RajaniGPAY-NammaYatri-CreatingLinksToMane-Mutharaju-100Rs</t>
  </si>
  <si>
    <t>Work-Coding-PJMXP-Forecast20-SyncForecastRetry-Bills-Misc-RajaniGPAY-Xerox-80Rs</t>
  </si>
  <si>
    <t>TV-JioCinema-IPL2024-SRHvKKR-SRH159AllOut-Starc3WicketsInPowerPlay-IPL2024Qualifier1-EasyWinForKKR-Food-Milk-RajaniGPAY-AkshayaKalpa-200Rs</t>
  </si>
  <si>
    <t>Sleep-FeelingTired-FeelDejected-NotHappy-Travel-Local-RajaniGPAY-NammaYatri-CreatingLinks-Dinesh-103Rs</t>
  </si>
  <si>
    <t>TV-Youtube-FoodyMonk-KumbhashiKundapuraEateries-Travel-Local-RajaniGPAY-NammaYatri-CreatingLinks-Rangaswamy-100Rs</t>
  </si>
  <si>
    <t>TV-Youtube-FoodLogs-HassanFoodStreet-Bills-Misc-RajaniGPAY-Rranjani-31Rs</t>
  </si>
  <si>
    <t>SelfExpense-Bills-Medicines-RajaniGPAY-CreatingLinks-2700Rs</t>
  </si>
  <si>
    <t>SelfExpense-Bills-Clothes-PaytmICICI-Stiching-BabyDevi-Krishnainpalya-40Rs</t>
  </si>
  <si>
    <t>SelfExpense-Food-EatOutside-PaytmICICI-Biscuits-Muniraju-Krishnainpalya-90Rs</t>
  </si>
  <si>
    <t>Walk-For10K-Outside-Food-EatOutside-PaytmICICI-Chats-30Rs</t>
  </si>
  <si>
    <t>Walk-For10K-Outside-Food-EatOutside-PaytmICICI-MadrasMixture-10Rs</t>
  </si>
  <si>
    <t>Walk-For10K-Outside-Food-EatOutside-PaytmICICI-TenderCoconut-60Rs</t>
  </si>
  <si>
    <t>Walk-For10K-Outside-Food-EatOutside-PaytmICICI-LittleHearts-20Rs</t>
  </si>
  <si>
    <t>Travel-Pandeshwara-PragathiTourist-BangaloreToPandeshwara-ManeToKasturinagar-NammaYatri-PaytmICICI-91Rs</t>
  </si>
  <si>
    <t>Pandeshwara - To Kasturinagar</t>
  </si>
  <si>
    <t>Travel-Pandeshwara-Drink-Tea-Bills-Clothes-RajaniGPAY-CommercialStreetTailor-AkhilAkhil-10925Rs</t>
  </si>
  <si>
    <t>Pandeshwara - Stihing clothes</t>
  </si>
  <si>
    <t>Travel-Pandeshwara-VisitKundapur-TravelInBus-ToKundapur-Cash-34Rs</t>
  </si>
  <si>
    <t>Pandeshwara - In bus</t>
  </si>
  <si>
    <t>DurgambaBus</t>
  </si>
  <si>
    <t>Travel-Pandeshwara-VisitKundapur-Food-EatOutside-PaytmICICI-PrabhuIcecreamParlor-60Rs</t>
  </si>
  <si>
    <t>Pandeshwara - Prabhu</t>
  </si>
  <si>
    <t>PrabhuIcecream</t>
  </si>
  <si>
    <t>Travel-Pandeshwara-VisitKundapur-Food-EatOutside-PaytmICICI-KundapuraBakery-20Rs</t>
  </si>
  <si>
    <t>Pandeshwara - Kundapur bakery</t>
  </si>
  <si>
    <t>KundapurBakery</t>
  </si>
  <si>
    <t>Travel-Pandeshwara-VisitKundapur-KundapurToMane-Travel-State-PaytmICICI-Redbus-DurgambaBus-1896Rs</t>
  </si>
  <si>
    <t>Pandeshwara - return bus</t>
  </si>
  <si>
    <t>Travel-Pandeshwara-VisitKundapur-KundapurToMane-Cash-34Rs</t>
  </si>
  <si>
    <t>Pandeshwara - kundapur to mane</t>
  </si>
  <si>
    <t>Travel-Pandeshwara-DharmasthalaKukkeSubramanyaSowthadka-Breakfast-HotelPrakash-3IdlyVada3Dosa4Buns2Coffee-Cash-659Rs</t>
  </si>
  <si>
    <t>Pandeshwara - Dharma sthala hotel prakash</t>
  </si>
  <si>
    <t>HotelPrakash</t>
  </si>
  <si>
    <t>Travel-Pandeshwara-DharmasthalaKukkeSubramanyaSowthadka-VisitTemple-DharmasthalaManunathTemple-Toy-Jeep-PaytmICICI-100Rs</t>
  </si>
  <si>
    <t>Pandeshwara - toys</t>
  </si>
  <si>
    <t>Pandeshwara</t>
  </si>
  <si>
    <t>Travel-Pandeshwara-DharmasthalaKukkeSubramanyaSowthadka-VisitTemple-KukkeSubramanyaTemple-LunchSringeriMutt-PaytmICICI-JagadishK-75Rs</t>
  </si>
  <si>
    <t xml:space="preserve">Pandeshwara - </t>
  </si>
  <si>
    <t>Travel-Pandeshwara-DharmasthalaKukkeSubramanyaSowthadka-TravelInCar-SowthadkaGanapathiToPandeshwaraHouse-PaytmICICI-CarRent-5800Rs</t>
  </si>
  <si>
    <t>Pandeshwara - Travel rent dharamasthala kukke subramanya</t>
  </si>
  <si>
    <t>Travel-Pandeshwara-Food-Grocery-RajaniGPAY-PaiStored-NayakanaAngadiNextToHouse-330Rs</t>
  </si>
  <si>
    <t>Pandeshwara - grocery</t>
  </si>
  <si>
    <t>Travel-Pandeshwara-KundapuraVisit-TravelToSasthana-Auto-Cash-40Rs</t>
  </si>
  <si>
    <t>Pandeshwara - to sasthana</t>
  </si>
  <si>
    <t>Travel-Pandeshwara-KundapuraVisit-Travel-SastanaToKundapur-Bus-Cash-85Rs</t>
  </si>
  <si>
    <t>Pandeshwara - kundapur</t>
  </si>
  <si>
    <t>Travel-Pandeshwara-KundapuraVisit-Food-EatOutside-PaytmICICI-PrabhuIceCreamParlour-160Rs</t>
  </si>
  <si>
    <t>Pandeshwara - Prabhu ice cream</t>
  </si>
  <si>
    <t>Travel-Pandeshwara-KundapuraVisit-FoodBakery-NotGood-Pastry-KBabuShetty-90Rs</t>
  </si>
  <si>
    <t>Pandeshwara - bakery</t>
  </si>
  <si>
    <t>Travel-Pandeshwara-KundapuraVisit-Food-EatOutside-PaytmICICI-BigMishraPeda-PathrivanaSweets-326Rs</t>
  </si>
  <si>
    <t>Pandeshwara - sweets marriage anniversary</t>
  </si>
  <si>
    <t>Travel-Pandeshwara-KundapuraVisit-Food-EatOutside-Cash-HotelDwaraka-45Rs</t>
  </si>
  <si>
    <t>Pandeshwara - Dwaraka</t>
  </si>
  <si>
    <t>HotelDwaraka</t>
  </si>
  <si>
    <t>Travel-Pandeshwara-KundapuraVisit-TravelBack-RajaniNotInGoodMood-BothNagendraRajaniCried-AnniversarySpecialCrying-Cash-85Rs</t>
  </si>
  <si>
    <t>Pandeshwara -  return</t>
  </si>
  <si>
    <t>Travel-Pandeshwara-KundapuraVisit-Food-Milk-RajaniGPAY-AkshayaKalpa-500Rs</t>
  </si>
  <si>
    <t>Akshaya kalpa</t>
  </si>
  <si>
    <t>Travel-Pandeshwara-TravelBack-Durgamba-ReturnToMane-Late-GhatiJam-Food-EatOutside-PaytmICICI-KamatKunigal-JayaramShetty-315Rs</t>
  </si>
  <si>
    <t>Pandeshwara - kunigal breakfast</t>
  </si>
  <si>
    <t>KunigalKamath</t>
  </si>
  <si>
    <t>Travel-Pandeshwara-TravelBack-Durgamba-ReturnToMane-Late-GhatiJam-Travel-Local-RajaniGPAY-NammaYatri-ManikantaV-114Rs</t>
  </si>
  <si>
    <t>Pandeshwara - to mane</t>
  </si>
  <si>
    <t>SelfTravel-PrahaladhClothesJayanagarBagTiffinAdukale-Travel-Local-PaytmICICI-NammaYatri-Narayanaswamy-84Rs</t>
  </si>
  <si>
    <t xml:space="preserve">JayanagarPrahaladhUKGSChool - </t>
  </si>
  <si>
    <t>SelfTravel-PrahaladhClothesJayanagarBagTiffinAdukale-Bills-Clothes-PaytmICICI-SchoolClothes-PadmashreePlus-1605Rs</t>
  </si>
  <si>
    <t>PadmaShreePlus</t>
  </si>
  <si>
    <t>SelfTravel-PrahaladhClothesJayanagarBagTiffinAdukale-Travel-Local-PaytmICICI-Ola-OlaCar-Vinod-SchoolToJayanagar-412Rs</t>
  </si>
  <si>
    <t>SelfTravel-PrahaladhClothesJayanagarBagTiffinAdukale-Bills-Clothes-RajaniGPAY-MohammedHussainAbbas-PrahaladhBag-GTTradingJayanagar-1070Rs</t>
  </si>
  <si>
    <t>JayanagarPrahaladhUKGSChool - nag</t>
  </si>
  <si>
    <t>GTTTrading</t>
  </si>
  <si>
    <t>SelfTravel-PrahaladhClothesJayanagarBagTiffinAdukale-Bills-Utensils-RajaniGPAY-VimalKitchenWorld-315Rs</t>
  </si>
  <si>
    <t>JayanagarPrahaladhUKGSChool - Vimal</t>
  </si>
  <si>
    <t>Vimal</t>
  </si>
  <si>
    <t>SelfTravel-PrahaladhClothesJayanagarBagTiffinAdukale-Food-EatOutside-Cash-SreeGaneshaFruitJuiceCentre-195Rs</t>
  </si>
  <si>
    <t>JayanagarPrahaladhUKGSChool - Sree ganesha</t>
  </si>
  <si>
    <t>SelfTravel-PrahaladhClothesJayanagarBagTiffinAdukale-Travel-Local-Cash-Auto-JayanagarToAdukale-50Rs</t>
  </si>
  <si>
    <t>JayanagarPrahaladhUKGSChool - travel to adukale</t>
  </si>
  <si>
    <t>SelfTravel-PrahaladhClothesJayanagarBagTiffinAdukale-Food-EatOutside-PaytmICICI-AdukaleOldBangalore-GojjavalakkiMentheMasalaGoliBajeCoffeePongalFoodyMonkShowed-520Rs</t>
  </si>
  <si>
    <t>Adukale</t>
  </si>
  <si>
    <t>SelfTravel-PrahaladhClothesJayanagarBagTiffinAdukale-Food-EatOutside-PaytmICICI-Adukale-KodubeleMuruku-299Rs</t>
  </si>
  <si>
    <t>JayanagarPrahaladhUKGSChool - muruku</t>
  </si>
  <si>
    <t>SelfTravel-PrahaladhClothesJayanagarBagTiffinAdukale-Food-EatOutside-PaytmICICI-ManeHolige-Jayanagar-377Rs</t>
  </si>
  <si>
    <t>JayanagarPrahaladhUKGSChool - mane holige</t>
  </si>
  <si>
    <t>SelfTravel-PrahaladhClothesJayanagarBagTiffinAdukale-TravelBack-JayanagarToMane-Ola-PaytmICICI-OlaCar-325Rs</t>
  </si>
  <si>
    <t>JayanagarPrahaladhUKGSChool - travel back</t>
  </si>
  <si>
    <t>SelfMisc-Travel-PrahaladhSchool-ManeToGarodiya-BothNagendraRajani-NammaYatri-PrahaladhFirstDayUKG-82Rs</t>
  </si>
  <si>
    <t>SelfMisc-Travel-PrahaladhSchool-ManeToGarodiya-BothNagendraRajani-NammaYatri-PrahaladhFirstDayUKG-PaytmICICI-Stalin-82Rs</t>
  </si>
  <si>
    <t>ManeToGarodiya</t>
  </si>
  <si>
    <t>SelfMisc-Travel-PrahaladhSchool-ManeToGarodiya-BothNagendraRajani-NammaYatri-PrahaladhFirstDayUKG-Vegetables-Hopcoms-RajaniGPAY-PrabhavathyV-194Rs</t>
  </si>
  <si>
    <t>SelfMisc-Travel-PrahaladhSchool-ManeToGarodiya-BothNagendraRajani-NammaYatri-PrahaladhFirstDayUKG-107Rs</t>
  </si>
  <si>
    <t>SelfMisc-Travel-PrahaladhSchool-ManeToGarodiya-BothNagendraRajani-NammaYatri-PrahaladhFirstDayUKG-PaytmICICI-Suresh-107Rs</t>
  </si>
  <si>
    <t>GarodiyaToMane</t>
  </si>
  <si>
    <t>Sleep-FeelingTired-Travel-Local-RajaniGPAY-NammaYatri-ManeToSchool-Murugan-83Rs</t>
  </si>
  <si>
    <t>Sleep-FeelingTired-Travel-Local-RajaniGPAY-NammaYatri-SchoolToMane-Shivashankar-109Rs</t>
  </si>
  <si>
    <t>SelfTravel-KundapuraBondaBajji-Travel-Local-BaiyyapanahalliToRVRoad-NammaMetro-MetroCard-43Rs</t>
  </si>
  <si>
    <t>KundapuraBondaBajji - Travel in Metro</t>
  </si>
  <si>
    <t>SelfTravel-KundapuraBondaBajji-Food-EatOutside-Cash-4Capsicum4Chilly-195Rs</t>
  </si>
  <si>
    <t>KundapuraBondaBajji - Eat</t>
  </si>
  <si>
    <t>KundapuraBondaShop</t>
  </si>
  <si>
    <t>SelfTravel-KundapuraBondaBajji-Food-EatOutside-PaytmICICI-NammaFilterCoffee-55Rs</t>
  </si>
  <si>
    <t>KundapuraBondaBajji - Namma Filter Coffee</t>
  </si>
  <si>
    <t>SelfTravel-KundapuraBondaBajji-Travel-Back-Local-SouthEndCircleToBaiyyapanahalli-MetroCard-38Rs</t>
  </si>
  <si>
    <t>KundapuraBondaBajji -  return back</t>
  </si>
  <si>
    <t>Sleep-Food-Grocery-RajaniGPAY-Prabhavathy-244Rs</t>
  </si>
  <si>
    <t>Prabhavathy</t>
  </si>
  <si>
    <t>Sleep-Travel-Local-RajaniGPAY-SchoolToMane-NammaYatri-Rudraksha-87Rs</t>
  </si>
  <si>
    <t>Sleep-Food-Milk-RajaniGPAY-AkshayaKalpa-196Rs</t>
  </si>
  <si>
    <t>Daily-MorningActivities-Travel-Local-RajaniGPAY-NammaYatri-ParwathiBayi-83Rs</t>
  </si>
  <si>
    <t>Browsing-Travel-Local-RajaniGPAY-NammaYatri-SchoolToCreatingLinks-Rizwan-90Rs</t>
  </si>
  <si>
    <t>SchoolToCreatingLinks</t>
  </si>
  <si>
    <t>SelfTravel-SBIKengeriHegdeVidyaranyapur-Travel-Metro-BaiyyapanahalliToIndiranagar-NammaMetro-15Rs</t>
  </si>
  <si>
    <t>SBI Kengeri</t>
  </si>
  <si>
    <t>SelfTravel-SBIKengeriHegdeVidyaranyapur-Walk-IndiranagarToSBI-Travel-Local-RajaniGPAY-NammaYatri-CreatingLinksToMane-Yallalinga-100Rs</t>
  </si>
  <si>
    <t>SelfTravel-SBIKengeriHegdeVidyaranyapur-Travel-MetroTravel-IndiranagarToChallaghatta-NammaMetro-MetroCard-53Rs</t>
  </si>
  <si>
    <t>SBI Kengeri - Indiranagar to challaghatta</t>
  </si>
  <si>
    <t>SelfTravel-SBIKengeriHegdeVidyaranyapur-Travel-BigGanapathiToKengeri-Bus-Cash-5Rs</t>
  </si>
  <si>
    <t>SBI Kengeri - Ganapathi to kengeri</t>
  </si>
  <si>
    <t>SelfTravel-SBIKengeriHegdeVidyaranyapur-Travel-KengeriToDurgaParameshwariVidyaranyapura-Bus-Cash-25Rs</t>
  </si>
  <si>
    <t>SBI Kengeri - kengeri to durgamba</t>
  </si>
  <si>
    <t>SelfTravel-SBIKengeriHegdeVidyaranyapur-Food-EatOutside-PaytmICICI-HegdeFastFood-PrabhakarRHegde-274Rs</t>
  </si>
  <si>
    <t>SBI Kengeri - Hegde fast food</t>
  </si>
  <si>
    <t>HegdeFastFood</t>
  </si>
  <si>
    <t>SelfTravel-SBIKengeriHegdeVidyaranyapur-Food-EatOutside-PaytmICICI-SreeGajaananaFruitJuice-GrapeJuice-45Rs</t>
  </si>
  <si>
    <t>SBI Kengeri - juice</t>
  </si>
  <si>
    <t>SelfTravel-SBIKengeriHegdeVidyaranyapur-Food-EatOutside-PaytmICICI-TeaHut-CoffeeWater-35Rs</t>
  </si>
  <si>
    <t>SBI Kengeri - Tea hut</t>
  </si>
  <si>
    <t>TeaHut</t>
  </si>
  <si>
    <t>SelfTravel-SBIKengeriHegdeVidyaranyapur-ReturnBack-Travel-VidyaranayapuraToMantriMall-Bus-Cash-20Rs</t>
  </si>
  <si>
    <t>SBI Kengeri - bus return back</t>
  </si>
  <si>
    <t>SelfTravel-SBIKengeriHegdeVidyaranyapur-ReturnBack-Travel-MantriToBaiyyapanahalli-NammaMetro-MetroCard-29Rs</t>
  </si>
  <si>
    <t>SBI Kengeri - return back mantri to mane</t>
  </si>
  <si>
    <t>Sleep-Bills-Misc-RajaniGPAY-Savithri-10Rs</t>
  </si>
  <si>
    <t xml:space="preserve">SBI Kengeri - </t>
  </si>
  <si>
    <t>Savithri</t>
  </si>
  <si>
    <t>Work-Meeting-PJMXP-SafeSecrets-Travel-Local-RajaniGPAY-NammaYatri-ManeToSchool-MrsMaheshwariM-83Rs</t>
  </si>
  <si>
    <t>Daily-Breakfast-Eat-CornSalad-Travel-Local-RajaniGPAY-SchoolToCreatingLinks-NammaYatri-Yusuf-90Rs</t>
  </si>
  <si>
    <t>Browsing-Travel-Local-RajaniGPAY-NammaYatri-CreatingLinksToMane-KamleshKamlesh-119Rs</t>
  </si>
  <si>
    <t>Walk-For10K-Outside-MetArun-Food-EatOutside-PaytmICICI-Nandini-SantoshVijayalakshmi-25Rs</t>
  </si>
  <si>
    <t>Eat at nandini</t>
  </si>
  <si>
    <t>Walk-For10K-Outside-MetArun-Food-EatOutside-PaytmICICI-BakerSTrain-60Rs</t>
  </si>
  <si>
    <t>Walk-For10K-Outside-MetArun-Xerox-PaytmICICI-10Rs</t>
  </si>
  <si>
    <t>Sleep-Food-Milk-RajaniGPAY-AkshayaKalpa-2000Rs</t>
  </si>
  <si>
    <t>Sleep-Bills-Medicines-RajaniGPAY-CreatingLinks-2700Rs</t>
  </si>
  <si>
    <t>Medicnes</t>
  </si>
  <si>
    <t>SelfMisc-Travel-PrahaladhSchool-ManeToGarodiya-Nagendra-PaytmICICI-NammaYatri-Narayanaswamy-72Rs</t>
  </si>
  <si>
    <t>SelfMisc-Travel-PrahaladhSchool-ManeToGarodiya-Nagendra-Bus-Cash-15Rs</t>
  </si>
  <si>
    <t>SelfMisc-Orientation-Bills-Gas-RajaniGPAY-IndaneGas-806Rs</t>
  </si>
  <si>
    <t>SelfMisc-Orientation-Travel-Local-PaytmICICI-NammaYatri-NarasimhaG-ManeToSchool-93Rs</t>
  </si>
  <si>
    <t>SelfMisc-Orientation-Travel-Local-PaytmICICI-NammaYatri-SchoolToFilterCoffee-MadhuN-90Rs</t>
  </si>
  <si>
    <t>SelfMisc-Orientation-Food-EatOutside-PaytmICICI-FilterCoffee-2LunchOota-552Rs</t>
  </si>
  <si>
    <t>Filter Coffee</t>
  </si>
  <si>
    <t>SelfMisc-Orientation-EatLunch-Food-EatOutside-RajaniGPAY-WishVishFoodsPriya-386Rs</t>
  </si>
  <si>
    <t>SelfMisc-Orientation-Travel-Local-PaytmICICI-NammaYatri-Nagendra-DriverNameAlsoNagendra-CoffeeFilter-50Rs</t>
  </si>
  <si>
    <t>Filter Coffee to Creating Links</t>
  </si>
  <si>
    <t>SelfMisc-Orientation-RasikaMadam-PrahaladhClass-Food-EatOutside-RajaniGPAY-CoffeeThindi-PraveenShetty-130Rs</t>
  </si>
  <si>
    <t>Coffee Thindi</t>
  </si>
  <si>
    <t>SelfMisc-Orientation-Travel-Local-PaytmICICI-NammaYatri-NaveenL-101Rs</t>
  </si>
  <si>
    <t>Return back</t>
  </si>
  <si>
    <t>Sleep-Travel-Local-RajaniGPAY-NammaYatri-Dashok-83Rs</t>
  </si>
  <si>
    <t>Sleep-Food-Milk-RajaniGPAY-MahadevanP-27Rs</t>
  </si>
  <si>
    <t>Work-Email-PJMXP-NuanceClosureProcess-Travel-Local-RajaniGPAY-NammaYatri-SubramaniN-73Rs</t>
  </si>
  <si>
    <t>Work-Meeting-ServicesExpenseManagement-CallWithPrabhat-Courier-Travel-Local-RajaniGPAY-NammaYatri-NagarajaCK-SchoolToMane-69Rs</t>
  </si>
  <si>
    <t>SelfTravel-LalbhagMaavuHalasuMela-2024-Travel-Local-PaytmICICI-ManeToLalbhag-Rapido-Shruti-294Rs</t>
  </si>
  <si>
    <t>Mane To Lalbhag</t>
  </si>
  <si>
    <t>SelfTravel-LalbhagMaavuHalasuMela-2024-Food-Fruits-PaytmICICI-HalsuMela-PunithKM-160Rs</t>
  </si>
  <si>
    <t>Puchase halasu</t>
  </si>
  <si>
    <t>SelfTravel-LalbhagMaavuHalasuMela-2024-Food-Fruits-PaytmICICI-MangoMela-VariousMangos-Kempareddy-540Rs</t>
  </si>
  <si>
    <t>SelfTravel-LalbhagMaavuHalasuMela-2024-Food-EatOutside-PaytmICICI-MangoMela-Mzuned-VariousFruits-700Rs</t>
  </si>
  <si>
    <t>Purchase halasu</t>
  </si>
  <si>
    <t>SelfTravel-LalbhagMaavuHalasuMela-2024-Food-EatOutside-PaytmICICI-MangoMela-MangoJuice-KavithaK-150Rs</t>
  </si>
  <si>
    <t>juice</t>
  </si>
  <si>
    <t>SelfTravel-LalbhagMaavuHalasuMela-2024-Food-EatOutside-PaytmICICI-MangoMela-BhagyaLakshmiGulkand-Rajesh-100Rs</t>
  </si>
  <si>
    <t>Eat gulkand</t>
  </si>
  <si>
    <t>BhagyalakshmiGulkand</t>
  </si>
  <si>
    <t>SelfTravel-LalbhagMaavuHalasuMela-2024-Food-Local-PaytmICICI-CafeAmudham-ButtonIdlyThatteIdlyMasalaDosa-287Rs</t>
  </si>
  <si>
    <t>Café Amudham</t>
  </si>
  <si>
    <t>SelfTravel-LalbhagMaavuHalasuMela-2024-Food-Local-PaytmICICI-CafeAmudham-ButtonIdlyThatteIdlyMasalaDosa-186Rs</t>
  </si>
  <si>
    <t>SelfTravel-LalbhagMaavuHalasuMela-2024-Food-Local-PaytmICICI-CafeAmudham-KhaliDosaParcelSweetPongal-186Rs</t>
  </si>
  <si>
    <t>SelfTravel-LalbhagMaavuHalasuMela-2024-Travel-Local-PaytmICICI-LalbhagToMane-Ola-287Rs</t>
  </si>
  <si>
    <t>Lalbhag to mane</t>
  </si>
  <si>
    <t>SelfExpense-Travel-Local-PaytmICICI-ManeToPark-ShivaramKaranthParkKasturinagar-NammaYatri-Pmadesh-52Rs</t>
  </si>
  <si>
    <t>Take prahaladh to park shivaram karanth</t>
  </si>
  <si>
    <t>SelfExpense-Travel-Local-PaytmICICI-ParkToMane-NammaYatri-Sabanna-51Rs</t>
  </si>
  <si>
    <t>return back prahaladh cried</t>
  </si>
  <si>
    <t>Daily-Breakfast-Eat-BariAkkiDose-MangoRasayana-Food-Grocery-RajaniGPAY-MayurAgroFresh-CoconutOilDeepamOil-2610Rs</t>
  </si>
  <si>
    <t>oil</t>
  </si>
  <si>
    <t>Sleep-Bills-Medicines-RajaniGPAY-CreatingLinks-900Rs</t>
  </si>
  <si>
    <t>Sleep-Food-Local-RajaniGPAY-MahadevanP-80Rs</t>
  </si>
  <si>
    <t>SelfMisc-BringWater-FromBJPStores-2ndFloor-RajaniAngry-RajaniFrustated-Cash-70Rs</t>
  </si>
  <si>
    <t>SelfExpense-Food-Grocery-RajaniGPAY-GMMahesha-MaheshStores-690Rs</t>
  </si>
  <si>
    <t xml:space="preserve">Mahesh </t>
  </si>
  <si>
    <t>SelfTravel-GurunarasimhaHotelVarthur-Travel-BaiyyapanahalliToWhitefield-NammaMetro-MetroCard-37Rs</t>
  </si>
  <si>
    <t xml:space="preserve">GurunarasimhaHotel - Travel in metro </t>
  </si>
  <si>
    <t>SelfTravel-GurunarasimhaHotelVarthur-Travel-WhitefieldToVarthur-Bus-Cash-25Rs</t>
  </si>
  <si>
    <t>GurunarasimhaHotel - bus</t>
  </si>
  <si>
    <t>SelfTravel-GurunarasimhaHotelVarthur-Food-EatOutside-PaytmICICI-GurunarasimhaHotel-AmmanniHotel-210Rs</t>
  </si>
  <si>
    <t>GurunarasimhaHotel - Eat at hotel</t>
  </si>
  <si>
    <t>GuruNarasimhaHotel</t>
  </si>
  <si>
    <t>SelfTravel-GurunarasimhaHotelVarthur-Raining-TravelBack-Bus-Cash-25Rs</t>
  </si>
  <si>
    <t>GurunarasimhaHotel - Travel in bus back to mane</t>
  </si>
  <si>
    <t>SelfTravel-GurunarasimhaHotelVarthur-TravelBack-WhitefieldToBaiyyapanahalli-MetroCard-NammaMetro-37Rs</t>
  </si>
  <si>
    <t>GurunarasimhaHotel - train stopped slow big rain tree fell near trinity and so slow metro travel</t>
  </si>
  <si>
    <t>SelfMisc-Travel-PrahaladhSchool-ManeToGarodiya-Nagendra-Travel-Local-PaytmICICI-NammaMetro-Sakthivel-112Rs</t>
  </si>
  <si>
    <t>Prahaladh to school in morning</t>
  </si>
  <si>
    <t>SelfMisc-Travel-PrahaladhSchool-ManeToGarodiya-Nagendra-Travel-Local-Cash-Bus-15Rs</t>
  </si>
  <si>
    <t>Return from school in bus</t>
  </si>
  <si>
    <t>TV-Hotstar-HyderabadBlues-TeluguEnglishMovie-Travel-Local-RajaniGPAY-NammaYatri-DharmendraPrajapati-84Rs</t>
  </si>
  <si>
    <t>TV-Hotstar-HyderabadBlues-TeluguEnglishMovie-Travel-Local-RajaniGPAY-ManeToGarodiya-NammaYatri-MuralivV-99Rs</t>
  </si>
  <si>
    <t>TV-Hotstar-HyderabadBlues-TeluguEnglishMovie-Misc-RajaniGPAY-Ranjani-40Rs</t>
  </si>
  <si>
    <t>Browsing-Travel-Local-RajaniGPAY-NammaYatri-SchoolToCreatingLinks-SantoshR-100Rs</t>
  </si>
  <si>
    <t>Daily-Bath-Travel-Local-RajaniGPAY-NammaYatri-CreatingLinksToMane-AkbarKhan-119Rs</t>
  </si>
  <si>
    <t>CreatingLinksToMane</t>
  </si>
  <si>
    <t>SelfTravel-1311BarPlusKitchen-PizzaPastaBrownie-MicrosoftWillReimburse-Travel-Local-NammaYatri-Tabassum-ManeToIndiranagar-148Rs</t>
  </si>
  <si>
    <t>Dinner - mane to indiranagar</t>
  </si>
  <si>
    <t>SelfTravel-1311BarPlusKitchen-PizzaPastaBrownie-MicrosoftWillReimburse-Food-EatOutside-PaytmICICI-1131ElevenThrityOne-2393Rs</t>
  </si>
  <si>
    <t>Dinner - eat at 1311</t>
  </si>
  <si>
    <t>ThirteenEleven</t>
  </si>
  <si>
    <t>SelfTravel-1311BarPlusKitchen-PizzaPastaBrownie-MicrosoftWillReimburse-Travel-Local-NammaYatri-Vijayalakshmi-IndiranagarToMane-140Rs</t>
  </si>
  <si>
    <t>Dinner - indiranagar to mane</t>
  </si>
  <si>
    <t>SelfMisc-Travel-PrahaladhSchool-ManeToGarodiya-Nagendra-Travel-Local-PaytmICICI-NammaMetro-Msharmila-112Rs</t>
  </si>
  <si>
    <t>SelfMisc-Travel-PrahaladhSchool-GarodiyaToMane-Nagendra-Travel-Local-PaytmICICI-NammaYatri-RajeshwarMahto-82Rs</t>
  </si>
  <si>
    <t>SelfMisc-Travel-PrahaladhSchool-GarodiyaToMane-Nagendra-Travel-Local-Cash-Rapido-PaytmDidNotWork-109Rs</t>
  </si>
  <si>
    <t>Rapido - prahaladh books</t>
  </si>
  <si>
    <t>Daily-Lunch-Eat-Pulav-Travel-Local-RajaniGPAY-CreatingLinksToMane-Ravikumar-103Rs</t>
  </si>
  <si>
    <t>SelfExpense-Travel-Local-RajaniGPAY-NammaYatri-PugalVendhanM-101Rs</t>
  </si>
  <si>
    <t>Walk-For10K-MetArun-Food-EatOutside-PaytmICICI-SendhoorCafe-CoffeeTeaVade-50Rs</t>
  </si>
  <si>
    <t>Walk-For10K-MetArun-Food-EatOutside-PaytmICICI-Chats-Chinnaswamy-45Rs</t>
  </si>
  <si>
    <t>Walk-For10K-MetArun-Bills-Medicines-PaytmICICI-PuranMedicals-50Rs</t>
  </si>
  <si>
    <t>Walk-For10K-MetArun-Misc-Misc-PaytmICICI-SoloTape-RamdevHiFashion-JitendraKumarPatel-20Rs</t>
  </si>
  <si>
    <t>solo</t>
  </si>
  <si>
    <t>RamdevHiFashion</t>
  </si>
  <si>
    <t>Walk-For10K-MetArun-Food-EatOutside-PaytmICICI-BakerSTrain-90Rs</t>
  </si>
  <si>
    <t>Sleep-Travel-Local-RajaniGPAY-NammaYatri-ManeToGarodiya-RaviGR-83Rs</t>
  </si>
  <si>
    <t>Sleep-Food-EatOutside-RajaniGPAY-KushalTenderCoconutShop-CoconutShop-60Rs</t>
  </si>
  <si>
    <t>Sleep-Food-Grocery-RajaniGPAY-Anarayanswamy-BJPStores-453Rs</t>
  </si>
  <si>
    <t>Daily-Breakfast-Eat-HalasuDosa-Bills-Rent-PaytmICICI-Rent-8000Rs</t>
  </si>
  <si>
    <t>Work-Analysis-PJMXP-MayMonthEnd-Bills-Electricity-PaytmICICI-TelElectricity-109Rs</t>
  </si>
  <si>
    <t>bills</t>
  </si>
  <si>
    <t>Work-Deployment-PJMXP-UXRelease-Bills-Misc-RajaniGPAY-Xerox-PrintOut-HemantKumarSahoo-20Rs</t>
  </si>
  <si>
    <t>Work-Deployment-PJMXP-UXRelease-Travel-Local-RajaniGPAY-ManeToGarodiya-NammaYatri-JJEnterprises-83Rs</t>
  </si>
  <si>
    <t>Work-Deployment-PJMXP-UXRelease-Travel-Local-RajaniGPAY-GarodiyaToCreatingLinks-NammaYatri-RamaS-90Rs</t>
  </si>
  <si>
    <t>Work-Meeting-PJMXP-CallWithPrabhat-Travel-Local-RajaniGPAY-CreatingLinksToMane-NammaYatri-Sudha-111Rs</t>
  </si>
  <si>
    <t>Browsing-Bills-Misc-RajaniGPAY-Xerox-Printout-HemantKumarSahoo-37Rs</t>
  </si>
  <si>
    <t>Daily-Lunch-Eat-AnnaAlooSambhar-Awesome-Bills-Medicines-RajaniGPAY-CreatingLinks-2700Rs</t>
  </si>
  <si>
    <t>SelfMisc-Travel-PrahaladhSchool-ManeToGarodiya-Nagendra-NammaYatri-PaytmICICI-Dashok-92Rs</t>
  </si>
  <si>
    <t>Return via bus</t>
  </si>
  <si>
    <t>SelfMisc-FillExpenses-Food-Grocery-RajaniGPAY-GMMahesha-460Rs</t>
  </si>
  <si>
    <t>SelfMisc-Travel-PrahaladhSchool-GarodiyaToMane-Nagendra-ManeToGarodiya-NammaYatri-PaytmICICI-ShantammaV-82Rs</t>
  </si>
  <si>
    <t>SelfMisc-Travel-PrahaladhSchool-GarodiyaToMane-Nagendra-NammaYatri-PaytmICICI-NandakumarB-80Rs</t>
  </si>
  <si>
    <t>TV-Hotstar-Thuppakki-VijayMovie-TamilMovie-Travel-Local-RajaniGPAY-ManeToCreatingLinks-NammaYatri-KSatishKumar-93Rs</t>
  </si>
  <si>
    <t>ManeToCreatingLinks</t>
  </si>
  <si>
    <t>SelfExpense-Travel-Local-RajaniGPAY-NammaYatri-CreatingLinksToMane-RaviKumarK-101Rs</t>
  </si>
  <si>
    <t>SelfTravel-NayakClinic-PrahaladhEyeCheckup-Travel-Local-OlaCar-Forward-ManeToRBILayoutJPNagar-PaytmICICI-ManunathTG-445Rs</t>
  </si>
  <si>
    <t>PrahaladhEyeCheckUp - Travel in ola car went in traffic route</t>
  </si>
  <si>
    <t>SelfTravel-NayakClinic-PrahaladhEyeCheckup-NayakClinic-EyeDoctorConsultation-MedicalConsultation-RajaniGPAY-750Rs</t>
  </si>
  <si>
    <t>PrahaladhEyeCheckUp - Consulation Fees</t>
  </si>
  <si>
    <t>SelfTravel-NayakClinic-PrahaladhEyeCheckup-NayakClinic-EyeDoctorConsultation-RajaniGPAY-Glasses-Vrinda-3320Rs</t>
  </si>
  <si>
    <t>PrahaladhEyeCheckUp - Glasses</t>
  </si>
  <si>
    <t>SelfTravel-NayakClinic-PrahaladhEyeCheckup-NayakClinicToMadhavas-NammaYatri-PaytmICICI-VinayBM-50Rs</t>
  </si>
  <si>
    <t>PrahaladhEyeCheckUp - Nayak clinic to Madhavas</t>
  </si>
  <si>
    <t>SelfTravel-NayakClinic-PrahaladhEyeCheckup-Food-EatOutside-RajaniGPAY-SriMadhavasUpahar-JPNagarRBILayout-780Rs</t>
  </si>
  <si>
    <t>PrahaladhEyeCheckUp - Eat at madhavas</t>
  </si>
  <si>
    <t>SriMadhavasUpachar</t>
  </si>
  <si>
    <t>SelfTravel-NayakClinic-PrahaladhEyeCheckup-Travel-Local-RajaniGPAY-Ola-Return-RBILayoutToMane-IqbalPasha-434Rs</t>
  </si>
  <si>
    <t>PrahaladhEyeCheckUp - Jp nagar madhavas to mane</t>
  </si>
  <si>
    <t>Daily-Japa-Bills-Entertainment-RajaniGPAY-Hotstar-DisneyHotstar-3MonthsSubscription-299Rs</t>
  </si>
  <si>
    <t>Hotstar subscription for 3 months</t>
  </si>
  <si>
    <t>SelfTravel-LalbhagAloneBasavanagudiChat-Travel-BaiyyapanahalliToLalbhag-NammaMetro-MetroCard-37Rs</t>
  </si>
  <si>
    <t>SelfTravel-LalbhagAloneBasavanagudiChat-Food-Grocery-PaytmICICI-MangoMela-Halasu-Jackfruit-AkshthaKN-150Rs</t>
  </si>
  <si>
    <t>LalbhagMangoMela</t>
  </si>
  <si>
    <t>SelfTravel-LalbhagAloneBasavanagudiChat-Food-Grocery-PaytmICICI-MangoMela-VariousMangoVarieties-Kempareddy-200Rs</t>
  </si>
  <si>
    <t>SelfTravel-LalbhagAloneBasavanagudiChat-Food-Grocery-PaytmICICI-MangoMela-VariousMangoVarieties-Kempareddy-900Rs</t>
  </si>
  <si>
    <t>SelfTravel-LalbhagAloneBasavanagudiChat-Food-EatOutside-PaytmICICI-MangoMela-BhelPuri-ShruthiM-50Rs</t>
  </si>
  <si>
    <t>SelfTravel-LalbhagAloneBasavanagudiChat-Food-EatOutside-PaytmICICI-MangoMela-MangoJuice-KavithaK-50Rs</t>
  </si>
  <si>
    <t>SelfTravel-LalbhagAloneBasavanagudiChat-Food-EatOutside-PaytmICICI-BasavanagudiChats-BhelMasalaGrapeWater-95Rs</t>
  </si>
  <si>
    <t>SelfTravel-LalbhagAloneBasavanagudiChat-Travel-Back-NationalCollegeToBaiyyapanahalli-NammaMetro-MetroCard-34Rs</t>
  </si>
  <si>
    <t>Travel back to mane</t>
  </si>
  <si>
    <t>SelfTravel-NextHomeMilkMahadevanDaughterMarriage-Travel-Local-PaytmICICI-NammaYatri-Shivashankar-ManeToKalyanaMantapa-111Rs</t>
  </si>
  <si>
    <t>India pakistan match day went for marriage</t>
  </si>
  <si>
    <t>SelfTravel-NextHomeMilkMahadevanDaughterMarriage-Travel-Local-PaytmICICI-NammaYatri-KadharBasha-Return-KalyanMantapaToMane-101Rs</t>
  </si>
  <si>
    <t>India pakistan match day return from marriage</t>
  </si>
  <si>
    <t>Sleep-Travel-Local-RajaniGPAY-ManeToGarodiya-NammaYatri-YeshvantP-93Rs</t>
  </si>
  <si>
    <t>Sleep-Bills-Misc-RajaniGPAY-Xerox-HemantKumarSahoo-37Rs</t>
  </si>
  <si>
    <t>SelfExpense-Food-Grocery-RajaniGPAY-MaheshO-MaheshStores-73Rs</t>
  </si>
  <si>
    <t>SelfExpense-Food-Grocery-RajaniGPAY-SAPStores-MChinnuB-101Rs</t>
  </si>
  <si>
    <t>SelfTravel-NayakEyeClinicCollectPrahaladhGlasses-Travel-BaiyyapanahalliToYelechenahalli-NammaMetro-MetroCard-48Rs</t>
  </si>
  <si>
    <t>SelfTravel-NayakEyeClinicCollectPrahaladhGlasses-Bills-Medicines-PaytmICICI-DrNayakClinic-VrindaKM-135Rs</t>
  </si>
  <si>
    <t>VrindaKM</t>
  </si>
  <si>
    <t>SelfTravel-NayakEyeClinicCollectPrahaladhGlasses-Food-EatOutside-PaytmICICI-SriMadhavasUpahar-IdlyCondiments-405Rs</t>
  </si>
  <si>
    <t>Sri Madhavas Upachar</t>
  </si>
  <si>
    <t>SelfTravel-NayakEyeClinicCollectPrahaladhGlasses-Food-EatOutside-PaytmICICI-HoligeManeKurukThindi-BadamHolige-40Rs</t>
  </si>
  <si>
    <t>Holige</t>
  </si>
  <si>
    <t>SelfTravel-NayakEyeClinicCollectPrahaladhGlasses-Food-EatOutside-PaytmICICI-KalakalKaiRuchi-CoffeeVadappae-94Rs</t>
  </si>
  <si>
    <t>Kalkal kai ruchi</t>
  </si>
  <si>
    <t>KalkalKaiRuchi</t>
  </si>
  <si>
    <t>SelfTravel-NayakEyeClinicCollectPrahaladhGlasses-Travel-Back-RBILayoutKothanurToYelechenahalli-NammaYatri-RajeshV-PaytmICICI-71Rs</t>
  </si>
  <si>
    <t>Return back in auto</t>
  </si>
  <si>
    <t>SelfTravel-NayakEyeClinicCollectPrahaladhGlasses-Travel-Back-YelechenaHalliToBaiyyapanahalli-NammaMetro-MetroCard-48Rs</t>
  </si>
  <si>
    <t>metro travel</t>
  </si>
  <si>
    <t>SelfExpense-Bills-Clothes-RajaniGPAY-AmazonIndia-610Rs</t>
  </si>
  <si>
    <t>SelfMisc-Travel-PrahaladhSchool-ManeToGarodiya-Nagendra-NammaYatri-PaytmICICI-VijaykumarP-112Rs</t>
  </si>
  <si>
    <t>Back in bus</t>
  </si>
  <si>
    <t>Work-Meeting-PJMXP-StandUpMeeting-Travel-Local-RajaniGPAY-ManeToGarodiya-NammaYatri-NagarajM-83Rs</t>
  </si>
  <si>
    <t>Sleep-FeelingTired-Travel-Local-RajaniGPAY-GarodiyaToMane-NammaYatri-Anusha-78Rs</t>
  </si>
  <si>
    <t>SelfMisc-PlayWithPrahaladh-WalkInTopFloor-UpAndDown-RajaniGPAY-AppaDayCare-ShivaKumarGYadav-22000Rs</t>
  </si>
  <si>
    <t>SelfMisc-Travel-PrahaladhSchool-ManeToGarodiya-Nagendra-NammaYatri-PaytmICICI-82Rs</t>
  </si>
  <si>
    <t>SelfMisc-Travel-PrahaladhSchool-GarodiyaToMane-Nagendra-NammaYatri-PaytmICICI-VijaykumarKP-82Rs</t>
  </si>
  <si>
    <t>SelfMisc-Travel-PrahaladhSchool-GarodiyaToMane-Nagendra-Food-Vegetables-PaytmICICI-Hopcoms-PrabhavathyV-469Rs</t>
  </si>
  <si>
    <t>Hopcoms</t>
  </si>
  <si>
    <t>SelfMisc-Travel-PrahaladhSchool-GarodiyaToMane-Nagendra-NammaYatri-PaytmICICI-BhaskarM-77Rs</t>
  </si>
  <si>
    <t>SelfMisc-PlayWithPrahaladh-WalkInTopFloor-UpAndDown-Food-Grocery-RajaniGPAY-BJPStores-Anarayanaswamy-110Rs</t>
  </si>
  <si>
    <t>Walk-For10K-Outside-MetArun-Food-EatOutside-PaytmICICI-Chats-Chinnaswamy-BhelPuri-35Rs</t>
  </si>
  <si>
    <t>Sleep-Travel-Local-RajaniGPAY-NammaYatri-ManeToGarodiya-Purushotthama-103Rs</t>
  </si>
  <si>
    <t>SelfMisc-Travel-PrahaladhSchool-GarodiyaToMane-Nagendra-NammaYatri-PaytmICICI-BheemarayaSonOfSharanappa-82Rs</t>
  </si>
  <si>
    <t>SelfMisc-Travel-PrahaladhSchool-GarodiyaToMane-Nagendra-NammaYatri-PaytmICICI-MunirajaK-98Rs</t>
  </si>
  <si>
    <t>SelfExpense-Travel-Local-RajaniGPAY-NammaYatri-ManeToCreatingLinks-EdwinFreddy-103Rs</t>
  </si>
  <si>
    <t>SelfExpense-Travel-Local-RajaniGPAY-CreatingLinksToMane-NammaYatri-Shivraj-121Rs</t>
  </si>
  <si>
    <t>SelfMisc-Travel-PrahaladhSchool-ManeToGarodiya-Nagendra-NammaYatri-RajneetMahto-PaytmICICI-92Rs</t>
  </si>
  <si>
    <t>Mane To Garodiya</t>
  </si>
  <si>
    <t>Walk-For10K-Outside-Bills-Medicines-PaytmICICI-Medplus-KasturinagarMedplus-439Rs</t>
  </si>
  <si>
    <t>Walk-For10K-Outside-Bills-Medicines-PaytmICICI-DiabetesAdvancedPackage-NeubergDiagnostics-2399Rs</t>
  </si>
  <si>
    <t>Diagnostics</t>
  </si>
  <si>
    <t>AnandLab</t>
  </si>
  <si>
    <t>SelfMisc-Travel-PrahaladhSchool-GarodiyaToMane-Nagendra-NammaYatri-PaytmICICI-Siddaraju-82Rs</t>
  </si>
  <si>
    <t>SelfMisc-Travel-PrahaladhSchool-GarodiyaToMane-Nagendra-NammaYatri-Cash-Eramanjiamma-PaytmFailed-98Rs</t>
  </si>
  <si>
    <t>SelfTravel-BangaloreCafe-Travel-Local-RajaniGPAY-ManeToBangaloreCafe-NammaYatri-SatishKumarBR-197Rs</t>
  </si>
  <si>
    <t>RajaniBirthdayTreat-BangaloreCafe- Travel in Namma Yatri Auto huge traffic</t>
  </si>
  <si>
    <t>SelfTravel-BangaloreCafe-Food-EatOutside-RajaniGPAY-BangaloreCafe-SilverlandPrivate-2639Rs</t>
  </si>
  <si>
    <t>RajaniBirthdayTreat-BangaloreCafe- Eat various items</t>
  </si>
  <si>
    <t>BangaloreCafe</t>
  </si>
  <si>
    <t>SelfTravel-BangaloreCafe-Travel-Local-RajaniGPAY-OlaCar-235Rs</t>
  </si>
  <si>
    <t>RajaniBirthdayTreat-BangaloreCafe- Return in Ola Car</t>
  </si>
  <si>
    <t>SelfMisc-TakePrahaladhToPark-ShivramKaranthPark-Travel-Local-Cash-PaytmFailed-ManeToShivramKaranthPark-53Rs</t>
  </si>
  <si>
    <t>PrahaladhPark - mane to shivaram karath park</t>
  </si>
  <si>
    <t>SelfMisc-TakePrahaladhToPark-ShivramKaranthPark-Travel-Local-Cash-NammaYatri-ShivramKaranthParktoMane-60Rs</t>
  </si>
  <si>
    <t>PrahaladhPark - Shivaramkaranth park</t>
  </si>
  <si>
    <t>SelfTravel-ENTrustClinicIndiranagar-NagendraEarBlocked-Travel-Local-PaytmICICI-NammaYatri-SyedJaveed-137Rs</t>
  </si>
  <si>
    <t>NagendraEarCheckUp - Travel in auto to entrust clinic</t>
  </si>
  <si>
    <t>SelfTravel-ENTrustClinicIndiranagar-NagendraEarBlocked-Bills-Medicines-PaytmICICI-ENTrustClinic-SwetaNikhil-750Rs</t>
  </si>
  <si>
    <t>NagendraEarCheckUp - Entrust clinic</t>
  </si>
  <si>
    <t>SelfTravel-ENTrustClinicIndiranagar-NagendraEarBlocked-Bills-Medicines-PaytmICICI-SSMedicals-EarDrop-186Rs</t>
  </si>
  <si>
    <t>NagendraEarCheckUp - Ear liquid</t>
  </si>
  <si>
    <t>SSMedicals</t>
  </si>
  <si>
    <t>SelfTravel-ENTrustClinicIndiranagar-NagendraEarBlocked-Misc-Misc-RajaniGPAY-HemanthSahoo-PrintPut-27Rs</t>
  </si>
  <si>
    <t>Print out</t>
  </si>
  <si>
    <t>SelfTravel-ENTrustClinicIndiranagar-NagendraEarBlocked-Food-Grocery-RajaniGPAY-Bigbasket-4206Rs</t>
  </si>
  <si>
    <t>SelfTravel-ENTrustClinicIndiranagar-NagendraEarBlocked-Food-EatOutside-PaytmICICI-A2BSweets-AdyarAnandBhavan-Mixture-55Rs</t>
  </si>
  <si>
    <t>NagendraEarCheckUp - Eat at adyar anand bhavan</t>
  </si>
  <si>
    <t>SelfTravel-ENTrustClinicIndiranagar-NagendraEarBlocked-Food-EatOutside-PaytmICICI-AdyaranandBhavan-Coffee-38Rs</t>
  </si>
  <si>
    <t>SelfTravel-ENTrustClinicIndiranagar-NagendraEarBlocked-Travel-Local-MetroCard-NammaMetro-IndiranagarToBaiyyapanahalli-15Rs</t>
  </si>
  <si>
    <t>NagendraEarCheckUp - Return metro walk</t>
  </si>
  <si>
    <t>Sleep-FeelingTired-Food-Milk-RajaniGPAY-AkshayaKalpa-4000Rs</t>
  </si>
  <si>
    <t>SelfMisc-ChitchatWithRajani-Bills-Expense-RajaniGPAY-BESCOM-46Rs</t>
  </si>
  <si>
    <t>June electricity bescom</t>
  </si>
  <si>
    <t>SelfExpense-Bills-Electricity-RajaniGPAY-BESCOM-1541Rs</t>
  </si>
  <si>
    <t>SelfTravel-PrahaladhClassArogyaCafeLunch-RajaniBirthday-Travel-Local-PaytmICICI-NammaYatri-ManeToCreatingLinks-RaviKR-93Rs</t>
  </si>
  <si>
    <t>RajaniBirthday - Mane To Creating Links</t>
  </si>
  <si>
    <t>SelfTravel-PrahaladhClassArogyaCafeLunch-RajaniBirthday-Travel-Local-PaytmICICI-NammaYatri-CreatingLinksToArogyaCafe-SureshM-100Rs</t>
  </si>
  <si>
    <t>RajaniBirthday - Travel from Creating links to arogya cafe</t>
  </si>
  <si>
    <t>SelfTravel-PrahaladhClassArogyaCafeLunch-RajaniBirthday-Food-EatOutside-PaytmICICI-ArogyaCafe-NorthIndiaSouthIndiaLunchIdly-320Rs</t>
  </si>
  <si>
    <t>RajaniBirthday - Arogya Cafe</t>
  </si>
  <si>
    <t>SelfTravel-PrahaladhClassArogyaCafeLunch-RajaniBirthday-Food-EatOutside-PaytmICICI-ArogyaCafe-Water-20Rs</t>
  </si>
  <si>
    <t>SelfTravel-PrahaladhClassArogyaCafeLunch-RajaniBirthday-Food-EatOutside-PaytmICICI-ArogyaCafe-PongalIdlyParcelCoffee-180Rs</t>
  </si>
  <si>
    <t>SelfTravel-PrahaladhClassArogyaCafeLunch-RajaniBirthday-Travel-Local-PaytmICICI-NammaYatri-ArogyaCafeToMane-Imtayaz-190Rs</t>
  </si>
  <si>
    <t>RajaniBirthday - Arogya Café to mane</t>
  </si>
  <si>
    <t>Sleep-Travel-Local-RajaniGPAY-NammaYatri-ArvindMahto-113Rs</t>
  </si>
  <si>
    <t>Rajani Prahaladh To School</t>
  </si>
  <si>
    <t>Sleep-FeelingTired-Travel-Local-RajaniGPAY-NammaYatri-Manigandan-83Rs</t>
  </si>
  <si>
    <t>To school</t>
  </si>
  <si>
    <t>Daily-Bath-HeadBath-Travel-Local-RajaniGPAY-SRameshKumar-NammaYatri-121Rs</t>
  </si>
  <si>
    <t>Daily-Bath-HeadBath-Misc-Misc-RajaniGPAY-Xerox-Rranjani-23Rs</t>
  </si>
  <si>
    <t>Walk-For10K-Outside-Travel-Local-MetroCard-NammaMetro-BaiyyapanahalliToRVRoad-43Rs</t>
  </si>
  <si>
    <t>Walk-For10K-Outside-Food-EatOutside-Cash-KundapurBajjiCentre-120Rs</t>
  </si>
  <si>
    <t>Eat multiple bhajjis</t>
  </si>
  <si>
    <t>KundapurBajjiCentre</t>
  </si>
  <si>
    <t>Walk-For10K-Outside-Food-EatOutside-PaytmICICI-NammaFilterCoffee-BunButterJam-KumbakonamDegreeCoffee-65Rs</t>
  </si>
  <si>
    <t>Walk-For10K-Outside-Food-EatOutside-PaytmICICI-NammaFilterCoffee-FilterCoffee-20Rs</t>
  </si>
  <si>
    <t>Walk-For10K-Outside-Travel-Local-MetroCard-NammaMetro-Return-JayanagarToBaiyyapanahalli-40Rs</t>
  </si>
  <si>
    <t>NammaMetro return</t>
  </si>
  <si>
    <t>SelfMisc-Travel-PrahaladhSchool-ManeToGarodiya-Nagendra-NammaYatri-PaytmICICI-VenkateshB-122Rs</t>
  </si>
  <si>
    <t>SelfMisc-Travel-PrahaladhSchool-ManeToGarodiya-Nagendra-RajaniGPAY-Maheshwari-726Rs</t>
  </si>
  <si>
    <t>Food Hopcoms</t>
  </si>
  <si>
    <t>Travel via bus</t>
  </si>
  <si>
    <t>TV-Youtube-RandomVideos-Food-Grocery-RajaniGPAY-Pradeep-MaheshStore-116Rs</t>
  </si>
  <si>
    <t>Daily-Breakfast-Eat-Paratha-Bills-Gas-RajaniGPAY-IndaneGas-806Rs</t>
  </si>
  <si>
    <t>SelfMisc-Travel-PrahaladhSchool-GarodiyaToMane-Nagendra-ManeToGarodiya-NammaYatri-PaytmICICI-Jayapandian-82Rs</t>
  </si>
  <si>
    <t>SelfMisc-Travel-PrahaladhSchool-GarodiyaToMane-Nagendra-NammaYatri-PaytmICICI-KashinathShekappa-110Rs</t>
  </si>
  <si>
    <t>Sleep-FeelingTired-Travel-Local-RajaniGPAY-NammaYAtri-PramodKumar-103Rs</t>
  </si>
  <si>
    <t>Sleep-FeelingTired-Travel-Local-RajaniGPAY-NammaYAtri-AnsarPasha-101Rs</t>
  </si>
  <si>
    <t>Daily-Bath-Bills-Medicines-RajaniGPAY-CreatingLinks-2700Rs</t>
  </si>
  <si>
    <t>SelfMisc-Travel-PrahaladhSchool-ManeToGarodiya-Nagendra-NammaYatri-PaytmICICI-Sabanna-92Rs</t>
  </si>
  <si>
    <t>SelfMisc-Travel-PrahaladhSchool-ManeToGarodiya-Nagendra-Travel-Local-Cash-Bus-10Rs</t>
  </si>
  <si>
    <t>Walk-For10K-Outside-Food-EatOutside-PaytmICICI-SendhoorCafe-KumarM-40Rs</t>
  </si>
  <si>
    <t>Walk-For10K-Outside-Food-EatOutside-PaytmICICI-BakerSTrain-60Rs</t>
  </si>
  <si>
    <t>Sleep-FeelingTired-Travel-Local-RajaniGPAY-ManeToGarodiya-Manigandan-73Rs</t>
  </si>
  <si>
    <t>Sleep-FeelingTired-Travel-Local-RajaniGPAY-SchoolToCreatingLinks-TigerPrabhakar1990G-90Rs</t>
  </si>
  <si>
    <t>Daily-MorningActivities-Travel-Local-RajaniGPAY-NammaYatri-Vaseem-101Rs</t>
  </si>
  <si>
    <t>SelfTravel-SLVParkPrahaladhRajaniNagendra-Travel-Local-PaytmICICI-Auto-NandiniB-ManeToBaiyyapanahalli-40Rs</t>
  </si>
  <si>
    <t>SLVPark</t>
  </si>
  <si>
    <t>SelfTravel-SLVParkPrahaladhRajaniNagendra-Travel-Local-PaytmICICI-NammaMetro-BMRCL-86Rs</t>
  </si>
  <si>
    <t>SelfTravel-SLVParkPrahaladhRajaniNagendra-Travel-Local-MetroCard-NammaMetro-BaiyyapanahalliToRVRoad-43Rs</t>
  </si>
  <si>
    <t>SelfTravel-SLVParkPrahaladhRajaniNagendra-Travel-Local-PaytmICICI-NammaYatri-AzamBaig-61Rs</t>
  </si>
  <si>
    <t>SLVPark - metro to park</t>
  </si>
  <si>
    <t>SelfTravel-SLVParkPrahaladhRajaniNagendra-Food-EatOutside-PaytmICICI-SLVCoffeeBar-SreeLakshmiCoffeeBar-246Rs</t>
  </si>
  <si>
    <t>SLVPark - SLV Coffee Bar</t>
  </si>
  <si>
    <t>SelfTravel-SLVParkPrahaladhRajaniNagendra-Food-EatOutside-PaytmICICI-SLVCoffeeBar-SreeLakshmiCoffeeBar-292Rs</t>
  </si>
  <si>
    <t>SelfTravel-SLVParkPrahaladhRajaniNagendra-Travel-Local-PaytmICICI-OlaCar-MrsHusnaBanu-SLVToMane-TravelBack-362Rs</t>
  </si>
  <si>
    <t>SLVPark - SLV to mane</t>
  </si>
  <si>
    <t>SelfMisc-Travel-PrahaladhSchool-ManeToGarodiya-Nagendra-NammaYatri-PaytmICICI-Pradeepa-112Rs</t>
  </si>
  <si>
    <t>SelfMisc-Travel-PrahaladhSchool-ManeToGarodiya-Nagendra-Travel-Local-Cash-Bus-20Rs</t>
  </si>
  <si>
    <t>SelfTravel-GaneshNayakKoramangalaBanashankari-Travel-Local-PaytmICICI-MetroCard-NammaMetro-500Rs</t>
  </si>
  <si>
    <t>GaneshNayak - metro</t>
  </si>
  <si>
    <t>SelfTravel-GaneshNayakKoramangalaBanashankari-Travel-Local-PaytmICICI-MetroCard-NammaMetro-BaiyyapanahalliToMGRoad-19Rs</t>
  </si>
  <si>
    <t>GaneshNayak - to mgroad</t>
  </si>
  <si>
    <t>SelfTravel-GaneshNayakKoramangalaBanashankari-Walk-MGRoadToResidencyPharma-RajaniGPAY-NammaYAtri-HarishAM-83Rs</t>
  </si>
  <si>
    <t>SelfTravel-GaneshNayakKoramangalaBanashankari-Bills-Medicines-Cash-GaneshNayak-Consultation-400Rs</t>
  </si>
  <si>
    <t>GaneshNayak - consultation</t>
  </si>
  <si>
    <t>ResidencyPharmacy</t>
  </si>
  <si>
    <t>SelfTravel-GaneshNayakKoramangalaBanashankari-Bills-Medicines-PaytmICICI-ResidencyPharmacy-AshwiniRamnath-1539Rs</t>
  </si>
  <si>
    <t>GaneshNayak - medicines</t>
  </si>
  <si>
    <t>SelfTravel-GaneshNayakKoramangalaBanashankari-Travel-Local-PaytmICICI-Bus-RichmondToShanthinagar-5Rs</t>
  </si>
  <si>
    <t>GaneshNayak - bus</t>
  </si>
  <si>
    <t>SelfTravel-GaneshNayakKoramangalaBanashankari-Food-EatOutside-PaytmICICI-ShantinagarBusStandHotel-PadmanabhaR-65Rs</t>
  </si>
  <si>
    <t>GaneshNayak - Shanthi</t>
  </si>
  <si>
    <t>SelfTravel-GaneshNayakKoramangalaBanashankari-Travel-Local-ShantinagarToKoramangala-RajaniGPAY-Subbamma-50Rs</t>
  </si>
  <si>
    <t>GaneshNayak - shanti to koramangala</t>
  </si>
  <si>
    <t>Subbamma</t>
  </si>
  <si>
    <t>SelfTravel-GaneshNayakKoramangalaBanashankari-Purchase-PharmEzy-Socks-Travel-Local-RajaniGPAY-NammaYatri-RameshM-101Rs</t>
  </si>
  <si>
    <t xml:space="preserve">GaneshNayak - </t>
  </si>
  <si>
    <t>SelfTravel-GaneshNayakKoramangalaBanashankari-Bills-Medicines-PaytmICICI-PharmEzy-3325Rs</t>
  </si>
  <si>
    <t>GaneshNayak - PharmEzy</t>
  </si>
  <si>
    <t>PharmEzy</t>
  </si>
  <si>
    <t>SelfTravel-GaneshNayakKoramangalaBanashankari-Food-EatOutside-PaytmICICI-SugarcaneJuice-KaliyappaP-50Rs</t>
  </si>
  <si>
    <t>GaneshNayak - Sugar cane</t>
  </si>
  <si>
    <t>Juice</t>
  </si>
  <si>
    <t>SelfTravel-GaneshNayakKoramangalaBanashankari-Travel-Local-Cash-Bus-SonyWorldToBanashankari-20Rs</t>
  </si>
  <si>
    <t>GaneshNayak - Bus</t>
  </si>
  <si>
    <t>SelfTravel-GaneshNayakKoramangalaBanashankari-Food-EatOutside-PaytmICICI-Jackfruit-Siluvemuthu-40Rs</t>
  </si>
  <si>
    <t>GaneshNayak - Jackfruit</t>
  </si>
  <si>
    <t>SelfTravel-GaneshNayakKoramangalaBanashankari-Food-EatOutside-PaytmICICI-BanashankariMetro-VelVentures-Water-20Rs</t>
  </si>
  <si>
    <t>GaneshNayak - Water</t>
  </si>
  <si>
    <t>SelfTravel-GaneshNayakKoramangalaBanashankari-Food-EatOutside-PaytmICICI-JackfruitBanashankari-Umesha-40Rs</t>
  </si>
  <si>
    <t>SelfTravel-GaneshNayakKoramangalaBanashankari-Food-EatOutside-PaytmICICI-NaturalsIceCream-CoconutWithCone-90Rs</t>
  </si>
  <si>
    <t>GaneshNayak - Naturals</t>
  </si>
  <si>
    <t>SelfTravel-GaneshNayakKoramangalaBanashankari-Food-EatOutside-PaytmICICI-NaturalsIceCream-MangoWithCone-90Rs</t>
  </si>
  <si>
    <t>SelfTravel-GaneshNayakKoramangalaBanashankari-Travel-Local-MetroCard-NammaMetro-BanashankariToThalagattapura-21Rs</t>
  </si>
  <si>
    <t>GaneshNayak - metro banashankari to thalaghattapura</t>
  </si>
  <si>
    <t>SelfTravel-GaneshNayakKoramangalaBanashankari-Food-EatOutside-PaytmICICI-RajatagiriPalace-GheeMasalaCoffee-98Rs</t>
  </si>
  <si>
    <t>GaneshNayak - Rajatagiri</t>
  </si>
  <si>
    <t>RajatagiriPalace</t>
  </si>
  <si>
    <t>SelfTravel-GaneshNayakKoramangalaBanashankari-Food-EatOutside-PaytmICICI-RajatagiriPalace-Pakoda-40Rs</t>
  </si>
  <si>
    <t>SelfTravel-GaneshNayakKoramangalaBanashankari-Travel-Local-MetroCard-NammaMetro-ThalagattapuraToBaiyyapanahalli-57Rs</t>
  </si>
  <si>
    <t>GaneshNayak - return in metro</t>
  </si>
  <si>
    <t>TV-Zee5-Silence-SuspenseMovie-DabbaMovie-ManojBajpayee-HindiMovie-RajaniGPAY-AmazonIndia-ForShravya-282Rs</t>
  </si>
  <si>
    <t>Sleep-Travel-Local-RajaniGPAY-NammaYatri-PhoenixFitness-ManeToGarodiya-93Rs</t>
  </si>
  <si>
    <t>Sleep-Food-Grocery-RajaniGPAY-MaheshStore-GMMahesha-1110Rs</t>
  </si>
  <si>
    <t>Sleep-Food-Grocery-RajaniGPAY-BJPStores-ANarayanaSwamy-519Rs</t>
  </si>
  <si>
    <t>SelfMisc-TakePrahaladhToPark-SadaanandanagarPark-Travel-Local-PaytmICICI-NammaYatri-ChandrakalaYadav-50Rs</t>
  </si>
  <si>
    <t>Park</t>
  </si>
  <si>
    <t>SelfExpenses-Food-Grocery-RajaniGPAY-AjayPrasad-20Rs</t>
  </si>
  <si>
    <t>AjayPrasad</t>
  </si>
  <si>
    <t>SelfMisc-TakePrahaladhToPark-SadaanandanagarPark-Food-EatOutside-PaytmICICI-D2DRetail-55Rs</t>
  </si>
  <si>
    <t>SelfMisc-TakePrahaladhToPark-SadaanandanagarPark-Travel-Local-PaytmICICI-NammaYatri-MrYega-40Rs</t>
  </si>
  <si>
    <t>SelfExpense-Bills-Exercise-RajaniGPAY-Treadmill-AnandkRathod-27239Rs</t>
  </si>
  <si>
    <t>Treadmill</t>
  </si>
  <si>
    <t>Cockatoo</t>
  </si>
  <si>
    <t>SelfExpense-Bills-Exercise-RajaniGPAY-Treadmill-NaveenaPN-200Rs</t>
  </si>
  <si>
    <t>Treadmill fitting</t>
  </si>
  <si>
    <t>SelfTravel-NMHGayatriSweets-Travel-Local-RajaniGPAY-NammaYatri-ManeToCreatingLinks-103Rs</t>
  </si>
  <si>
    <t>NMHGayatri - ManeToCreatingLinks</t>
  </si>
  <si>
    <t>SelfTravel-NMHGayatriSweets-Bills-Medicines-RajaniGPAY-CreatingLinks-2450Rs</t>
  </si>
  <si>
    <t>NMHGayatri - CreatingLinks</t>
  </si>
  <si>
    <t>SelfTravel-NMHGayatriSweets-Travel-Local-PaytmICICI-Ola-CreatingLinksToNMH-GaneshAb-301Rs</t>
  </si>
  <si>
    <t>NMHGayatri - CreatingLinks to nmh</t>
  </si>
  <si>
    <t>SelfTravel-NMHGayatriSweets-Food-EatOutside-Cash-NMH-NewModernHotel-470Rs</t>
  </si>
  <si>
    <t>NMHGayatri - eat at new modern hotel</t>
  </si>
  <si>
    <t>SelfTravel-NMHGayatriSweets-Food-EatOutside-PaytmICICI-NMH-NewModernHotel-200Rs</t>
  </si>
  <si>
    <t>NMHGayatri - NMH</t>
  </si>
  <si>
    <t>SelfTravel-NMHGayatriSweets-Travel-Local-PaytmICICI-NammaYatri-NMHToGayatriSweets-YashavantN-173Rs</t>
  </si>
  <si>
    <t>NMHGayatri - NMH to gayatri</t>
  </si>
  <si>
    <t>SelfTravel-NMHGayatriSweets-Food-EatOutside-Cash-GayatriSweets-1700Rs</t>
  </si>
  <si>
    <t>NMHGayatri - Gayatri sweets</t>
  </si>
  <si>
    <t>GayatriSweets</t>
  </si>
  <si>
    <t>SelfTravel-NMHGayatriSweets-Travel-Local-Cash-Bus-40Rs</t>
  </si>
  <si>
    <t>NMHGayatri - Bus</t>
  </si>
  <si>
    <t>SelfTravel-NMHGayatriSweets-Travel-Local-PaytmICICI-NammaMetro-BenniganahalliToBaiyyapanahalli-19Rs</t>
  </si>
  <si>
    <t>NMHGayatri - Namma Metro</t>
  </si>
  <si>
    <t>SelfTravel-NMHGayatriSweets-Travel-Local-MetroCard-NammaMetro-10Rs</t>
  </si>
  <si>
    <t>SelfTravel-NMHGayatriSweets-Travel-Local-PaytmICICI-Auto-SubramaniSubramaniG-50Rs</t>
  </si>
  <si>
    <t>NMHGayatri - Baiyyapanahalli to mane</t>
  </si>
  <si>
    <t>TV-Hotstar-T20WorldCup2024-Super8-SouthAfricaVsWestIndies-CloseMatch-SouthAfricaWon-WestIndiesEliminated-RajaniGPAY-Nallappa-103Rs</t>
  </si>
  <si>
    <t>TV-Hotstar-T20WorldCup2024-Super8-SouthAfricaVsWestIndies-CloseMatch-SouthAfricaWon-WestIndiesEliminated-RajaniGPAY-MahadevanP-50Rs</t>
  </si>
  <si>
    <t>Work-Meeting-PJMXP-StandUpMeeting-Travel-Local-RajaniGPAY-NammaYatri-Sabanna-83Rs</t>
  </si>
  <si>
    <t>SelfMisc-WasteTime-Travel-Local-RajaniGPAY-NammaYatri-Shivashankar-100Rs</t>
  </si>
  <si>
    <t>Work-Meeting-ServicesExpenseManagement-CallWithSheethal-RajaniGPAY-NammaYatri-Shivaih-80Rs</t>
  </si>
  <si>
    <t>SelfMisc-TakePrahaladhToPark-SadaanandanagarPark-Food-EatOutside-PaytmICICI-D2DRetail-25Rs</t>
  </si>
  <si>
    <t>D2Dretail</t>
  </si>
  <si>
    <t>SelfExpense-Travel-Local-PaytmICICI-NammaYatri-Kanchana-50Rs</t>
  </si>
  <si>
    <t>SelfMisc-Travel-PrahaladhSchool-ManeToGarodiya-Nagendra-NammaYatri-PaytmICICI-MohanKumarKJ-92Rs</t>
  </si>
  <si>
    <t>SelfMisc-Travel-PrahaladhSchool-GarodiyaToMane-Nagendra-Travel-Local-PaytmICICI-NammaYatri-Devarajr-92Rs</t>
  </si>
  <si>
    <t>SelfMisc-Travel-PrahaladhSchool-GarodiyaToMane-Nagendra-PaytmICICI-NammaYatri-MohammedKhurram-100Rs</t>
  </si>
  <si>
    <t>Daily-Bath-Travel-Local-RajaniGPAY-GarodiyaToCreatingLinks-AnsarPasha-103Rs</t>
  </si>
  <si>
    <t>SelfTravel-PrahaladhClothesUSPizza-Travel-Local-BaiyyapanahalliToMGRaod-Travel-Local-CreatingLinksToCommercial-RajaniGPAY-RajeshKannan-137Rs</t>
  </si>
  <si>
    <t>Uspizza - creating links to padmashree plus afterwards pizza</t>
  </si>
  <si>
    <t>SelfTravel-PrahaladhClothesUSPizza-Travel-Local-BaiyyapanahalliToMGRaod-NammaMetro-MetroCard-19Rs</t>
  </si>
  <si>
    <t>USPizza</t>
  </si>
  <si>
    <t>SelfTravel-PrahaladhClothesUSPizza-Walk-MGRoadToPrahaladhClothesShop-Bills-Clothes-RajaniGPAY-PadmashreePlus-1860Rs</t>
  </si>
  <si>
    <t>USPizza - Prahaladh dress</t>
  </si>
  <si>
    <t>SelfTravel-PrahaladhClothesUSPizza-Food-EatOutside-PaytmICICI-USPizza-816Rs</t>
  </si>
  <si>
    <t xml:space="preserve">USPizza - </t>
  </si>
  <si>
    <t>SelfTravel-PrahaladhClothesUSPizza-Food-EatOutside-PaytmICICI-USPizza-156Rs</t>
  </si>
  <si>
    <t>SelfTravel-PrahaladhClothesUSPizza-Travel-Local-PaytmICICI-Ola-Car-AshokSoKrishnaayyar-207Rs</t>
  </si>
  <si>
    <t>USPizza - Ola car</t>
  </si>
  <si>
    <t>SelfMisc-Travel-PrahaladhSchool-ManeToGarodiya-Nagendra-NammaYatri-PaytmICICI-MaheshM-92Rs</t>
  </si>
  <si>
    <t>SelfMisc-Travel-PrahaladhSchool-ManeToGarodiya-Nagendra-Bills-Mobile-PaytmICICI-Jio-749Rs</t>
  </si>
  <si>
    <t>SelfMisc-Travel-PrahaladhSchool-ManeToGarodiya-Nagendra-Travel-Local-PaytmICICI-NammaYatri-ToAnandLab-NishalG-97Rs</t>
  </si>
  <si>
    <t>SelfMisc-Travel-PrahaladhSchool-ManeToGarodiya-Nagendra-PoojaVeg-PaytmICICI-120Rs</t>
  </si>
  <si>
    <t>SelfMisc-Travel-PrahaladhSchool-ManeToGarodiya-Nagendra-RajaniCheckup-ButSystemDown-RajaniGPAY-Mujeeb-147Rs</t>
  </si>
  <si>
    <t>SelfMisc-Travel-PrahaladhSchool-ManeToGarodiya-Nagendra-NammaYatri-AnandLabToMane-SrinivasReddy-PaytmICICI-60Rs</t>
  </si>
  <si>
    <t>SelfMisc-Travel-PrahaladhSchool-GarodiyaToMane-Nagendra-NammaYatri-PaytmICICI-Sudhakar-92Rs</t>
  </si>
  <si>
    <t>SelfMisc-Travel-PrahaladhSchool-GarodiyaToMane-Nagendra-NammaYatri-PaytmICICI-Venkataramana-100Rs</t>
  </si>
  <si>
    <t>TV-Hotstar-T20WorldCup2024-Super8-AfghanistanVsSouthAfrica-SemiFinal-Afghanistan56AllOut-RajaniGPAY-NammaYatri-83Rs</t>
  </si>
  <si>
    <t>Work-Training-CEICM-PastOverdue-Travel-Local-RajaniGPAY-NammaYatri-RajaramMunniswamy-87Rs</t>
  </si>
  <si>
    <t>anand lab</t>
  </si>
  <si>
    <t>Work-Training-CEICM-PastOverdue-Bills-Medicines-RajaniGPAY-AnandLab-NewbergAnand-2500Rs</t>
  </si>
  <si>
    <t>Rajani lab test</t>
  </si>
  <si>
    <t>Work-Training-CEICM-PastOverdue-RajaniGPAY-NammaYatri-GounderMohan-AnandLabToMane-77Rs</t>
  </si>
  <si>
    <t>To mane</t>
  </si>
  <si>
    <t>SelfMisc-SelfTalk-ImaginaryStory-WithMusic-RajaniGPAY-NammaYatri-GarodiyaToMane-Chandra-83Rs</t>
  </si>
  <si>
    <t>SelfExpense-Travel-Local-RajaniGPAY-ManeToCreatingLinks-AbdulSattar-103Rs</t>
  </si>
  <si>
    <t>Daily-Lunch-Eat-AnnaSambharTambli-Travel-Local-RajaniGPAY-CreatingLinksToMane-NoorMahammed-101Rs</t>
  </si>
  <si>
    <t>Daily-Dinner-Eat-Uppittu-RajaniGPAY-AjayPrasad-20Rs</t>
  </si>
  <si>
    <t>SelfMisc-Travel-PrahaladhSchool-ManeToGarodiya-Nagendra-NammaYatri-PaytmICICI-BasavarChennur-92Rs</t>
  </si>
  <si>
    <t>SelfMisc-Travel-PrahaladhSchool-GarodiyaToMane-Nagendra-Travel-Local-PaytmICICI-NammaYatri-DLokesh-82Rs</t>
  </si>
  <si>
    <t>SelfMisc-Travel-PrahaladhSchool-GarodiyaToMane-Nagendra-PaytmICICI-NammaYatri-AnjanaiReddy-80Rs</t>
  </si>
  <si>
    <t>Work-Meeting-PJMXP-CallWithKomalShahsnkPrabhat-DebuggingExpenseManagement-RajaniGPAY-BigBasket-1526Rs</t>
  </si>
  <si>
    <t>Work-Meeting-PJMXP-CallWithKomalShahsnkPrabhat-DebuggingExpenseManagement-RajaniGPAY-Pradeepa-Mahesh-434Rs</t>
  </si>
  <si>
    <t>Food Grocery Mahesh</t>
  </si>
  <si>
    <t>Work-Meeting-PJMXP-CallWithKomalShahsnkPrabhat-DebuggingExpenseManagement-RajaniGPAY-Revanna-30Rs</t>
  </si>
  <si>
    <t>Work-Meeting-PJMXP-CallWithKomalShahsnkPrabhat-DebuggingExpenseManagement-RajaniGPAY-Mahesh-330Rs</t>
  </si>
  <si>
    <t>SelfExpense-Food-Grocery-RajaniGPAY-Somashekar-80Rs</t>
  </si>
  <si>
    <t>Somasekhar</t>
  </si>
  <si>
    <t>SelfTravel-KonanakunteManjuHouseWarming-Travel-Local-PaytmICICI-ManeToBaiyyapanahalli-Auto-SureshMahato-40Rs</t>
  </si>
  <si>
    <t>KonanakunteManjuHouseWarming - auto</t>
  </si>
  <si>
    <t>SelfTravel-KonanakunteManjuHouseWarming-Travel-Local-PaytmICICI-BaiyyapanahalliToKonanakunte-NammaMetro-99Rs</t>
  </si>
  <si>
    <t>KonanakunteManjuHouseWarming - forward journey</t>
  </si>
  <si>
    <t>SelfTravel-KonanakunteManjuHouseWarming-Travel-Local-NammaMetro-BaiyyapanahalliToKonanakunte-MetroCard-50Rs</t>
  </si>
  <si>
    <t>SelfTravel-KonanakunteManjuHouseWarming-Travel-Local-PaytmICICI-KonanakunteToBaiyyapanahalli-NammaMetro-99Rs</t>
  </si>
  <si>
    <t>SelfTravel-KonanakunteManjuHouseWarming-Travel-Local-KonanakunteCrossToMane-NammaMetro-MetroCard-50Rs</t>
  </si>
  <si>
    <t>KonanakunteManjuHouseWarming - Return</t>
  </si>
  <si>
    <t>SelfTravel-KonanakunteManjuHouseWarming-Travel-Local-PaytmICICI-BaiyyapanahalliToMane-SureshB-50Rs</t>
  </si>
  <si>
    <t>SelfExpense-Bills-Storage-PaytmICICI-Microsoft-341Rs</t>
  </si>
  <si>
    <t>TV-Hotstar-T20WorldCup2024-Final-IndiaVsSouthAfrica-IndiaWonBy7Runs-ViratManOfMatch-GreatWin-IndiaWC2024-Champions-Food-EatOutside-RajaniGPAY-LamaraCake-NagendraBirthdayCake-1275Rs</t>
  </si>
  <si>
    <t>Food Cake</t>
  </si>
  <si>
    <t>Lamara</t>
  </si>
  <si>
    <t>Daily-MorningActivities-Misc-Misc-PaytmICICI-Amazon-Roller-1499Rs</t>
  </si>
  <si>
    <t>Amazon roller</t>
  </si>
  <si>
    <t>SelfMisc-CreatingLinks-GroupSession-Bills-Medicines-RajaniGPAY-CreatingLinks-2450Rs</t>
  </si>
  <si>
    <t>SelfMisc-CreatingLinks-GroupSession-Travel-Local-PaytmICICI-NammaYatri-ManeToCreatingLinks-NarasimhaG-103Rs</t>
  </si>
  <si>
    <t>SelfMisc-CreatingLinks-GroupSession-ParticipateInGroupSession-Travel-Local-RajaniGPAY-ManjuSB-118Rs</t>
  </si>
  <si>
    <t>Rajani nagendra birthday Travel</t>
  </si>
  <si>
    <t>SelfMisc-CreatingLinks-GroupSession-Misc-Misc-RajaniGPAY-BhikaRam-850Rs</t>
  </si>
  <si>
    <t>Rajani nagendra birthday decoration items</t>
  </si>
  <si>
    <t>BhikaRam</t>
  </si>
  <si>
    <t>SelfMisc-CreatingLinks-GroupSession-Travel-Local-InidiranagarToMane-RajaniGPAY-NammaYatri-ShamshadBegam-76Rs</t>
  </si>
  <si>
    <t>Rajani nagendra birthday indiranagar to mane</t>
  </si>
  <si>
    <t>SelfMisc-CreatingLinks-GroupSession-Food-Milk-RajaniGPAY-MahadevanP-27Rs</t>
  </si>
  <si>
    <t>SelfMisc-CreatingLinks-GroupSession-Travel-Local-PaytmICICI-NammaYatri-CreatingLinksToMane-ChandKhan-99Rs</t>
  </si>
  <si>
    <t>SelfMisc-CreatingLinks-GroupSession-Travel-Local-RajaniGPAY-NammaYatri-IndiranagarToMane-ShamshadBegam-76Rs</t>
  </si>
  <si>
    <t>SelfTravel-SubzJayanagar-IndiaWorldCupVictory-NagendraBirthday-Travel-Local-ManeToSubz-PaytmICICI-NammaYatri-Ravi/Kumar-247Rs</t>
  </si>
  <si>
    <t>Subz - Mane to Subz</t>
  </si>
  <si>
    <t>SelfTravel-SubzJayanagar-IndiaWorldCupVictory-NagendraBirthday-Food-EatOutside-PaytmICICI-Subz-1679Rs</t>
  </si>
  <si>
    <t>Subz</t>
  </si>
  <si>
    <t>SelfTravel-SubzJayanagar-IndiaWorldCupVictory-NagendraBirthday-Travel-Local-SubzToMane-PaytmICICI-NammaYatri-MoseenShabhaz-232Rs</t>
  </si>
  <si>
    <t>Subz - Subz To mane</t>
  </si>
  <si>
    <t>SelfTravel-PrahaladhMotherhoodHospital-Travel-Local-PaytmICICI-NammaYatri-ManeToMotherhood-Mary-133Rs</t>
  </si>
  <si>
    <t>SelfTravel-PrahaladhMotherhoodHospital-PrahaladhCough-Bills-Medicines-RajaniGPAY-Motherhood-1000Rs</t>
  </si>
  <si>
    <t>SelfTravel-PrahaladhMotherhoodHospital-Food-EatOutside-PaytmICICI-KarthikMithai-295Rs</t>
  </si>
  <si>
    <t>SelfTravel-PrahaladhMotherhoodHospital-Travel-Local-PaytmICICI-NammaYatri-MotherhoodToMane-Nawaz-62Rs</t>
  </si>
  <si>
    <t>MotherhoodToMane</t>
  </si>
  <si>
    <t>Walk-For10K-Outside-Food-EatOutside-PaytmICICI-Amul-Kirankumarj-60Rs</t>
  </si>
  <si>
    <t>Walk-For10K-Outside-Bills-Medicines-PaytmICICI-PuranMedicals-74Rs</t>
  </si>
  <si>
    <t>Walk-For10K-Outside-Food-Grocery-PaytmICICI-Vijayalakshmi-BJPStores-25Rs</t>
  </si>
  <si>
    <t>SelfMisc-Travel-PrahaladhSchool-ManeToGarodiya-Nagendra-NammaYatri-PaytmICICI-LokeshKN-82Rs</t>
  </si>
  <si>
    <t>SelfMisc-ENTrustClinicEarCleaning-Travel-Local-MetroCard-NammaMetro-BaiyyapanahalliToIndiranagar-15Rs</t>
  </si>
  <si>
    <t>SelfMisc-ENTrustClinicEarCleaning-Travel-Local-RajaniGPAY-NammaYatri-Ksridharan-83Rs</t>
  </si>
  <si>
    <t>SelfMisc-ENTrustClinicEarCleaning-Bills-Medicines-PaytmICICI-ENTrustClinic-SwethaNikhilBalaraman-500Rs</t>
  </si>
  <si>
    <t>Ear cleaning</t>
  </si>
  <si>
    <t>SelfMisc-ENTrustClinicEarCleaning-Food-EatOutside-PaytmICICI-Naturals-Indiranagar-AlmondChoclate-90Rs</t>
  </si>
  <si>
    <t>ENTrust - Eat at naturals</t>
  </si>
  <si>
    <t>SelfMisc-ENTrustClinicEarCleaning-Food-EatOutside-PaytmICICI-Naturals-Indiranagar-MangoCone-90Rs</t>
  </si>
  <si>
    <t>SelfMisc-ENTrustClinicEarCleaning-Food-EatOutside-PaytmICICI-AdyaranandBhavan-A2BSweets-45Rs</t>
  </si>
  <si>
    <t>ENTrust - A2B Sweets</t>
  </si>
  <si>
    <t>SelfMisc-ENTrustClinicEarCleaning-Food-EatOutside-PaytmICICI-AdyaranandBhavan-A2B-38Rs</t>
  </si>
  <si>
    <t>SelfMisc-ENTrustClinicEarCleaning-Travel-Local-RajaniGPAY-NammaYAtri-PhoenixFitness-98Rs</t>
  </si>
  <si>
    <t>SelfMisc-ENTrustClinicEarCleaning-Travel-Local-MetroCard-NammaMetro-IndiranagarToBaiyyapanahalli-15Rs</t>
  </si>
  <si>
    <t>SelfExpense-Food-Grocery-RajaniGPAY-360EXPrivate-589Rs</t>
  </si>
  <si>
    <t>Sleep-Travel-Local-RajaniGPAY-NammaYatri-Rudraksha-UpAndDown-190Rs</t>
  </si>
  <si>
    <t>Sleep-Food-Grocery-RajaniGPAY-MaheshStore-MaheshwariB-500Rs</t>
  </si>
  <si>
    <t>Sleep-FeelingTired-Travel-Local-RajaniGPAY-GarodiyaToMane-NammaYatri-ManikantaS-83Rs</t>
  </si>
  <si>
    <t>Sleep-FeelingTired-Travel-Local-RajaniGPAY-GarodiyaToMane-NammaYatri-RajkumarE-98Rs</t>
  </si>
  <si>
    <t>Daily-MorningActivities-Travel-Local-RajaniGPAY-ManeToCreatingLinks-NammaYatri-SavithaYS-103Rs</t>
  </si>
  <si>
    <t>Work-Meeting-PJMXP-MeetingWithVasu-Travel-Local-RajaniGPAY-CreatingLinksToMane-NammaYatri-Kaleem-101Rs</t>
  </si>
  <si>
    <t>SelfMisc-ChitChat-FirstFloor-NateshFever-BringWater-RajaniGPAY-AjayPrasad-30Rs</t>
  </si>
  <si>
    <t>SelfMisc-Travel-PrahaladhSchool-ManeToGarodiya-Nagendra-NammaYatri-PaytmICICI-MSFirdouse-82Rs</t>
  </si>
  <si>
    <t>SelfTravel-SSPEatHouse-Travel-Local-Cash-Bus-RammurthynagarToIndianExpress-20Rs</t>
  </si>
  <si>
    <t>SSPRefreshments - bus</t>
  </si>
  <si>
    <t>SelfTravel-SSPEatHouse-Travel-Local-Cash-Bus-IndianExpressToShanthinagar-20Rs</t>
  </si>
  <si>
    <t>SelfTravel-SSPEatHouse-Food-Eatoutside-PaytmICICI-Water-20Rs</t>
  </si>
  <si>
    <t>SelfTravel-SSPEatHouse-Food-EatOutside-PaytmICICI-SSPRefreshment-LokeshD-310Rs</t>
  </si>
  <si>
    <t>SSPRefreshments - Eat outside</t>
  </si>
  <si>
    <t>SelfTravel-SSPEatHouse-Food-EatOutside-PaytmICICI-CafeAmudham-21Rs</t>
  </si>
  <si>
    <t>SSPRefreshments - Café Amudham</t>
  </si>
  <si>
    <t>SelfTravel-SSPEatHouse-Travel-Local-Cash-Bus-CafeAmudhamToRichmond-20Rs</t>
  </si>
  <si>
    <t>Bus Travel</t>
  </si>
  <si>
    <t>SelfTravel-SSPEatHouse-Travel-Local-Cash-Bus-RichmondToBaiyyapanahalli-20Rs</t>
  </si>
  <si>
    <t>SelfTravel-SSPEatHouse-Travel-Local-Cash-Bus-RichmondToBaiyyapanahalli-RajaniGPAY-NammaYatri-Shrathkumar-83Rs</t>
  </si>
  <si>
    <t>SelfTravel-SSPEatHouse-Walk-SrinivasapuraToMane-Travel-Local-RajaniGPAY-GarodiyaToMane-Daniel-NammaYatri-80Rs</t>
  </si>
  <si>
    <t>Sleep-FeelingTired-Food-EatOutside-RajaniGPAY-Lamara-LamaraVentures-BirthdayCake-2420Rs</t>
  </si>
  <si>
    <t>cake</t>
  </si>
  <si>
    <t>SelfMisc-GetReady-Bills-Rent-PaytmICICI-GulmoharArun-8000Rs</t>
  </si>
  <si>
    <t>Walk-For10K-Outside-Food-EatOutside-PaytmICICI-Biscuits-KrishnainpalyaStores-20Rs</t>
  </si>
  <si>
    <t>Walk-For10K-Outside-Food-EatOutside-PaytmICICI-Chats-Chinnaswamy-45Rs</t>
  </si>
  <si>
    <t>Food Eatoutside - Chats</t>
  </si>
  <si>
    <t>Walk-For10K-Outside-Food-EatOutside-PaytmICICI-TenderCoconut-Gmadhukumar-45Rs</t>
  </si>
  <si>
    <t>Food Eatoutside - coconutwater</t>
  </si>
  <si>
    <t>Walk-For10K-Outside-Travel-Local-PaytmICICI-NammaMetro-AmbarishBN-HeavyRaining-ReturnedFromWalk-99Rs</t>
  </si>
  <si>
    <t xml:space="preserve">Heavy raining </t>
  </si>
  <si>
    <t>SelfMisc-TakePrahaladhToPark-ShivramKaranthPark-Travel-Local-PaytmICICI-NammaYatri-Shashikumar-ManeToPark-53Rs</t>
  </si>
  <si>
    <t>NagendraBirthdayCelebrations - park</t>
  </si>
  <si>
    <t>SelfMisc-TakePrahaladhToPark-ShivramKaranthPark-Travel-Local-PaytmICICI-NammaYatri-Rudrasksha-ParkToMane-55Rs</t>
  </si>
  <si>
    <t>SelfMisc-MangaloreStores-Travel-Local-PaytmICICI-ManeToMangaloreStores-NammaYatri-Imran-78Rs</t>
  </si>
  <si>
    <t>NagendraBirthdayCelebrations - mane to mangalore stores</t>
  </si>
  <si>
    <t>SelfMisc-MangaloreStores-Food-Grocery-PaytmICICI-MangaloreStores-1000Rs</t>
  </si>
  <si>
    <t>NagendraBirthdayCelebrations - Mangalore stores</t>
  </si>
  <si>
    <t>SelfMisc-MangaloreStores-Travel-Local-PaytmICICI-MangaloreStoresToMane-NammaYatri-GeorgeWilson-97Rs</t>
  </si>
  <si>
    <t>NagendraBirthdayCelebrations - mangalore stores to mane</t>
  </si>
  <si>
    <t>SelfTravel-HosahalliGruhaPraveshaMESCollege4Floors-Travel-Local-PaytmICICI-BaiyyapanahalliToHosahalli-NammaMetro-100Rs</t>
  </si>
  <si>
    <t>HosahalliGruhaPravesha - namma metro</t>
  </si>
  <si>
    <t>SelfTravel-HosahalliGruhaPraveshaMESCollege4Floors-Travel-Local-PaytmICICI-NammaYatri-MunirajuN-40Rs</t>
  </si>
  <si>
    <t>HosahalliGruhaPravesha - Mane to baiyyapanahalli</t>
  </si>
  <si>
    <t>SelfTravel-HosahalliGruhaPraveshaMESCollege4Floors-Travel-Local-PaytmICICI-NammaMetro-HosahalliToBaiyyapanahalli-100Rs</t>
  </si>
  <si>
    <t>HosahalliGruhaPravesha - Travel back in metro</t>
  </si>
  <si>
    <t>SelfTravel-HosahalliGruhaPraveshaMESCollege4Floors-Travel-Local-PaytmICICI-Auto-MetroToMane-Suresh-50Rs</t>
  </si>
  <si>
    <t>HosahalliGruhaPravesha - travel back</t>
  </si>
  <si>
    <t>SelfMisc-CheckNetworth-FeelHappy-Food-Grocery-RajaniGPAY-MaheshwariB-510Rs</t>
  </si>
  <si>
    <t>Sleep-Travel-Local-RajaniGPAY-NammaYAtri-ManjunathaS-83Rs</t>
  </si>
  <si>
    <t>Sleep-Food-Grocery-RajaniGPAY-RajkumarE-107Rs</t>
  </si>
  <si>
    <t>Raj</t>
  </si>
  <si>
    <t>Browsing-Bills-Water-RajaniGPAY-WaterCan-AjayPrasad-20Rs</t>
  </si>
  <si>
    <t>Daily-MorningActivities-Bills-Storage-PaytmICICI-Microsoft-86Rs</t>
  </si>
  <si>
    <t>SelfMisc-Travel-PrahaladhSchool-GarodiyaToMane-Nagendra-Travel-Local-PaytmICICI-NammaYatri-SharathKumar-72Rs</t>
  </si>
  <si>
    <t>SelfMisc-Travel-PrahaladhSchool-GarodiyaToMane-Nagendra-PaytmICICI-NammaYatri-ShamSundarP-AutoSleepyDriver-80Rs</t>
  </si>
  <si>
    <t>Sleep-Travel-Local-RajaniGPAY-NammaYatri-ManeToGarodiya-Indresh-200Rs</t>
  </si>
  <si>
    <t>Sleep-Food-Milk-RajaniGPAY-MahadevanP-90Rs</t>
  </si>
  <si>
    <t>Daily-Bath-Travel-Local-RajaniGPAY-NammaYatri-PrakashHK-83Rs</t>
  </si>
  <si>
    <t>Work-Meeting-PJMXP-TeamMeeting-LowMSPollScoresReorg-Travel-Local-RajaniGPAY-NammaYatri-ManeToCreatingLinks-Srinivas-93Rs</t>
  </si>
  <si>
    <t>Sleep-FeelingTired-Travel-Local-RajaniGPAY-NammaYatri-CreatingLinksToMane-ManucrCr-101Rs</t>
  </si>
  <si>
    <t>SelfTravel-HVRVeg-Travel-Local-PaytmICICI-NammaMetro-BMRCL-BaiyyapanahalliToSampigeRoad-29Rs</t>
  </si>
  <si>
    <t>HVRVeg - Travel in metro</t>
  </si>
  <si>
    <t>SelfTravel-HVRVeg-Food-EatOutside-PaytmICICI-HVRVeg-RavikumarHV-TwinBenneDosa-50Rs</t>
  </si>
  <si>
    <t>HVRVeg - twin dosa</t>
  </si>
  <si>
    <t>HVRVeg</t>
  </si>
  <si>
    <t>SelfTravel-HVRVeg-Food-EatOutside-PaytmICICI-NarasimhaShenoy-LakshmiJuice-ChoclateMilkshake-80Rs</t>
  </si>
  <si>
    <t>HVRVeg - choclate</t>
  </si>
  <si>
    <t>LakshmiJuice</t>
  </si>
  <si>
    <t>SelfTravel-HVRVeg-Food-EatOutside-PaytmICICI-SridharHollaKN-100GmsChowChow100GmsChakli-80Rs</t>
  </si>
  <si>
    <t>HVRVeg - mixture sridhar holla near to mantri metro</t>
  </si>
  <si>
    <t>SridharHolla</t>
  </si>
  <si>
    <t>SelfTravel-HVRVeg-Travel-Local-PaytmICICI-NammaMetro-BMRCL-SampigeRoadToBaiyyapanahalli-29Rs</t>
  </si>
  <si>
    <t>HVRVeg - return metro</t>
  </si>
  <si>
    <t>Daily-Drink-Morning-Coffee-Travel-Local-RajaniGPAY-NammaYatri-NagarajuS-90Rs</t>
  </si>
  <si>
    <t>Daily-MorningActivities-Food-EatOutside-RajaniGPAY-UttamSagarVeg-65Rs</t>
  </si>
  <si>
    <t>Uttam Sagar</t>
  </si>
  <si>
    <t>SelfMisc-SearchForPurse-SearchForDrivingLicense-Food-EatOutside-RajaniGPAY-UttamSagarVeg-290Rs</t>
  </si>
  <si>
    <t>SelfTech-CertificationExam-AZ305-Scored672TargetWas700-DidNotClearExam-RajaniGPAY-RammurthyL-NammaYatri-84Rs</t>
  </si>
  <si>
    <t>SelfMisc-Travel-PrahaladhSchool-GarodiyaToMane-Nagendra-Travel-Local-PaytmICICI-NammaYatri-ManuK-92Rs</t>
  </si>
  <si>
    <t>SelfMisc-Travel-PrahaladhSchool-GarodiyaToMane-Nagendra-PaytmICICI-NammaYatri-BhaskarRaoS-100Rs</t>
  </si>
  <si>
    <t>Daily-Brush-Travel-Local-RajaniGPAY-ManeToGarodiya-NammaYAtri-ManjunathR-83Rs</t>
  </si>
  <si>
    <t>SelfMisc-LaptopNotPoweringOn-CheckWithNatesh-Milk-MahadevanP-RajaniGPAY-27Rs</t>
  </si>
  <si>
    <t>TV-Prime-Mirzapur-S3E10-SeasonFinale-DabbaSeason-Bills-Water-RajaniGPAY-WaterCan-AjayPrasad-40Rs</t>
  </si>
  <si>
    <t>SelfMisc-Travel-PrahaladhSchool-GarodiyaToMane-Nagendra-Travel-Local-PaytmICICI-NammaYatri-Chandrashekar-92Rs</t>
  </si>
  <si>
    <t>SelfMisc-Travel-PrahaladhSchool-GarodiyaToMane-Nagendra-PaytmICICI-NammaYatri-UdhaySiva-80Rs</t>
  </si>
  <si>
    <t>Daily-MorningActivities-Travel-Local-RajaniGPAY-NammaYatri-ManeToCreatingLinks-AnthonyDas-103Rs</t>
  </si>
  <si>
    <t>Daily-Bath-Travel-Local-RajaniGPAY-NammaYatri-CreatingLinksToMane-Srameshkumar-121Rs</t>
  </si>
  <si>
    <t>Daily-Drink-Evening-Coffee-Bills-Medicines-RajaniGPAY-AppaDayCare-ShivakumarG-22000Rs</t>
  </si>
  <si>
    <t>Daily-MorningActivities-Bills-Medicines-RajaniGPAY-CreatingLinks-2700Rs</t>
  </si>
  <si>
    <t>SelfTravel-VidyarthiBhavan-Travel-Local-PaytmICICI-NammaYatri-ManeToBaiyyapanahalli-50Rs</t>
  </si>
  <si>
    <t>VidyarthiBhavan - mane to baiyyapanahalli</t>
  </si>
  <si>
    <t>SelfTravel-VidyarthiBhavan-Travel-Local-PaytmICICI-NammaMetro-BMRCL-3ToNationalCollege-100Rs</t>
  </si>
  <si>
    <t>VidyarthiBhavan - namma metro</t>
  </si>
  <si>
    <t>SelfTravel-VidyarthiBhavan-Travel-Local-PaytmICICI-Auto-Doddaih-NationalCollegeToVidyarthiBhavan-50Rs</t>
  </si>
  <si>
    <t>VidyarthiBhavan - forward national college to vb</t>
  </si>
  <si>
    <t>SelfTravel-VidyarthiBhavan-Food-EatOutside-VidyarthiBhavan-2Kesari2MasalaPArcel-RajaniGPAY-249Rs</t>
  </si>
  <si>
    <t>VidyarthiBhavan - parcel</t>
  </si>
  <si>
    <t>SelfTravel-VidyarthiBhavan-Food-EatOutside-PaytmICICI-VidyarthiBhavan-5Masala1Vada2Kesari2Coffee-570Rs</t>
  </si>
  <si>
    <t>VidyarthiBhavan - eat</t>
  </si>
  <si>
    <t>SelfTravel-VidyarthiBhavan-Food-Fruits-PaytmICICI-BasavanagudiFruits-MahadevaN-700Rs</t>
  </si>
  <si>
    <t>VidyarthiBhavan - Fruits</t>
  </si>
  <si>
    <t>SelfTravel-VidyarthiBhavan-Travel-Local-PaytmICICI-Ola-MaheshC-364Rs</t>
  </si>
  <si>
    <t>VidyarthiBhavan - return from vidyarthi bhavan</t>
  </si>
  <si>
    <t>SelfMisc-Travel-PrahaladhSchool-ManeToGarodiya-Nagendra-NammaYatri-PaytmICICI-MaheshM-82Rs</t>
  </si>
  <si>
    <t>SelfMisc-Travel-PrahaladhSchool-ManeToGarodiya-Nagendra-Biscuits-PaytmICICI-NarsimhaMogaveera-30Rs</t>
  </si>
  <si>
    <t>SelfExpense-Bills-Water-PaytmICICI-WaterCan-AjayPrasad-3Can-30Rs</t>
  </si>
  <si>
    <t>SelfMisc-Travel-PrahaladhSchool-GarodiyaToMane-Nagendra-Travel-Local-PaytmICICI-NammaYatri-ShashikumarG-82Rs</t>
  </si>
  <si>
    <t>SelfMisc-Travel-PrahaladhSchool-GarodiyaToMane-Nagendra-PaytmICICI-NammaYatri-JeevanrajDS-80Rs</t>
  </si>
  <si>
    <t>SelfExpense-Bills-Entertainment-PaytmICICI-JioCinema-29Rs</t>
  </si>
  <si>
    <t>JioCinema</t>
  </si>
  <si>
    <t>SelfMisc-DeleteOutlookEmails-Food-Grocery-RajaniGPAY-MaheshStores-Maheshwari-163Rs</t>
  </si>
  <si>
    <t>SelfExpense-Food-Grocery-RajaniGPAY-Vijayalakshmi-BJPStores-156Rs</t>
  </si>
  <si>
    <t>SelfMisc-PrahaladhGroupSession-CreatingLinks-Travel-Local-PaytmICICI-ManeToCreatingLinks-NammaYatri-SrinivasaD-112Rs</t>
  </si>
  <si>
    <t>Daily-MorningActivities-Travel-Local-PaytmICICI-CreatingLinksToMane-NammaYatri-Manjunatha-109Rs</t>
  </si>
  <si>
    <t>SelfTravel-AmmaBrahminCafeCTR-Food-EatOutside-PaytmICICI-AmmasBrahminCafe-IdlyDosaJamun-100Rs</t>
  </si>
  <si>
    <t>AmmaBrahminCafeCTR - AmmaBrahminCafe</t>
  </si>
  <si>
    <t>AmmaBrahminCafe</t>
  </si>
  <si>
    <t>SelfTravel-AmmaBrahminCafeCTR-Food-EatOutside-PaytmICICI-LakshmiJuiceCentre-SrinivasPadiyar-MangoMilkshake-140Rs</t>
  </si>
  <si>
    <t>AmmaBrahminCafeCTR - Lakshmijuice</t>
  </si>
  <si>
    <t>SelfTravel-AmmaBrahminCafeCTR-Food-EatOutside-PaytmICICI-Nandini-PushpaV-StoreGirlGoodLooking-171Rs</t>
  </si>
  <si>
    <t>AmmaBrahminCafeCTR - nandini</t>
  </si>
  <si>
    <t>SelfTravel-AmmaBrahminCafeCTR-Eat-MangaloreBajjiCoffee-Cash-595Rs</t>
  </si>
  <si>
    <t>AmmaBrahminCafeCTR - CTR mangalore bajji coffee 4 maddur 2 goli baje 2 masala</t>
  </si>
  <si>
    <t>SelfTravel-AmmaBrahminCafeCTR-Travel-Local-MetroCard-NammaMetro-SampigeRoadToBaiyyapanahalli-29Rs</t>
  </si>
  <si>
    <t>AmmaBrahminCafeCTR - namma metro</t>
  </si>
  <si>
    <t>SelfMisc-Travel-PrahaladhSchool-ManeToGarodiya-Nagendra-NammaYatri-PaytmICICI-MRArunpandian-82Rs</t>
  </si>
  <si>
    <t>SelfMisc-Travel-PrahaladhSchool-ManeToGarodiya-Nagendra-Travel-Local-Cash-Bus-SchoolToAyyappaTemple-15Rs</t>
  </si>
  <si>
    <t>TV-Zee5-Ghost-KannadaMovie-Travel-Local-PaytmICICI-IRCTC-ActuallyPaid497Rs-Return425-CancelledTicket-Effectively-71Rs</t>
  </si>
  <si>
    <t>IRCTC cancelled ticket</t>
  </si>
  <si>
    <t>SelfMisc-Travel-PrahaladhSchool-GarodiyaToMane-Nagendra-Travel-Local-PaytmICICI-NammaYatri-KSridharan-82Rs</t>
  </si>
  <si>
    <t>SelfMisc-Travel-PrahaladhSchool-GarodiyaToMane-Nagendra-PaytmICICI-NammaYatri-SShankar-70Rs</t>
  </si>
  <si>
    <t>SelfMisc-Travel-PrahaladhSchool-ManeToGarodiya-Nagendra-NammaYatri-PaytmICICI-CKKeerthiRaj-72Rs</t>
  </si>
  <si>
    <t>SelfMisc-Travel-PrahaladhSchool-ManeToGarodiya-Nagendra-Travel-Local-Cash-Bus-SchoolToBaiyyapanahalli-15Rs</t>
  </si>
  <si>
    <t>SelfMisc-Travel-PrahaladhSchool-ManeToGarodiya-Nagendra-Biscuits-PaytmICICI-Krishnainpalya-Muniraju-60Rs</t>
  </si>
  <si>
    <t>Daily-Breakfast-Eat-Idly-Bills-Gas-RajaniGPAY-IndaneGas-806Rs</t>
  </si>
  <si>
    <t>TV-Zee5-KeralaStory-HindiMovie-Travel-Local-RajaniGPAY-NammaYAtri-SureshKumarJ-125Rs</t>
  </si>
  <si>
    <t>To clove</t>
  </si>
  <si>
    <t>Daily-MorningActivities-Travel-Local-PaytmICICI-IRCTC-BangaloreToHyderabad-EventuallyCancelledNoRefund-498Rs</t>
  </si>
  <si>
    <t>IRCTC Train booking</t>
  </si>
  <si>
    <t>Daily-Bath-Bills-Medicines-RajaniGPAY-CloveDentalIndiranagar-4750Rs</t>
  </si>
  <si>
    <t>Daily-Japa-Bills-Clothes-RajaniGPAY-SapnaIndiranagar-523Rs</t>
  </si>
  <si>
    <t>SapnaStores</t>
  </si>
  <si>
    <t>SelfMisc-Travel-PrahaladhSchool-GarodiyaToMane-Nagendra-Travel-Local-RajaniGPAY-NammaYatri-RajaniDental-Mubarak-81Rs</t>
  </si>
  <si>
    <t>SelfMisc-Travel-PrahaladhSchool-GarodiyaToMane-Nagendra-Travel-Local-PaytmICICI-NammaYatri-ShivakumarS-82Rs</t>
  </si>
  <si>
    <t>SelfMisc-Travel-PrahaladhSchool-GarodiyaToMane-Nagendra-Food-Milk-RajaniGPAY-MahadevanP-27Rs</t>
  </si>
  <si>
    <t>SelfMisc-Travel-PrahaladhSchool-GarodiyaToMane-Nagendra-Travel-Local-PaytmICICI-NammaYatri-ShivakumarV-100Rs</t>
  </si>
  <si>
    <t>Work-Meeting-PJMXP-Akshitha-PrivacyReviewMeeting-Travel-Local-RajaniGPAY-CreatingLinksToMane-NammaYatri-MaheshKumar-103Rs</t>
  </si>
  <si>
    <t>Daily-MorningActivities-Travel-Local-RajaniGPAY-CreatingLinksToMane-NammaYatri-Shivashankar-95Rs</t>
  </si>
  <si>
    <t>Daily-Drink-Evening-Coffee-Food-EatOutside-RajaniGPAY-D2DRetail-PrahaladhToPark-25Rs</t>
  </si>
  <si>
    <t>Daily-MorningActivities-Food-Grocery-RajaniGPAY-MaheshStore-521Rs</t>
  </si>
  <si>
    <t>SelfTravel-CollectPrahaladhClothes-PadmashreePlus-Travel-Local-MetroCard-NammaMetro-BaiyyapanahalliToMGRoad-19Rs</t>
  </si>
  <si>
    <t>SelfTravel-CollectPrahaladhClothes-PadmashreePlus-Bills-Clothes-PaytmICICI-PadmashreePlus-780Rs</t>
  </si>
  <si>
    <t>Padmashree</t>
  </si>
  <si>
    <t>SelfTravel-CollectPrahaladhClothes-PadmashreePlus-Food-EatOutside-Cash-RawalJilebi-40Rs</t>
  </si>
  <si>
    <t>Food eatoutside</t>
  </si>
  <si>
    <t>RawalJilebi</t>
  </si>
  <si>
    <t>SelfTravel-CollectPrahaladhClothes-PadmashreePlus-Food-EatOutside-Cash-SanthanamSweets-115Rs</t>
  </si>
  <si>
    <t xml:space="preserve">CollectPrahaladhClothes - </t>
  </si>
  <si>
    <t>SanthanamSweets</t>
  </si>
  <si>
    <t>SelfTravel-CollectPrahaladhClothes-PadmashreePlus-Travel-Local-MetroCard-NammaMetro-MGRoadToBaiyyapanahalli-19Rs</t>
  </si>
  <si>
    <t>CollectPrahaladhClothes - return</t>
  </si>
  <si>
    <t>SelfMisc-Travel-PrahaladhSchool-ManeToGarodiya-Nagendra-NammaYatri-PaytmICICI-RaghavaR-82Rs</t>
  </si>
  <si>
    <t>Sleep-FeelingTired-Travel-Local-RajaniGPAY-GarodiyaToMane-NammaYAtri-Shafiq-87Rs</t>
  </si>
  <si>
    <t>Sleep-FeelingTired-Food-Grocery-RajaniGPAY-Dmart-AvenueSupermart-494Rs</t>
  </si>
  <si>
    <t>Sleep-FeelingTired-Travel-Local-RajaniGPAY-GarodiyaToMane-NammaYAtri-DineshaS-78Rs</t>
  </si>
  <si>
    <t>SelfMisc-Travel-PrahaladhSchool-ManeToGarodiya-Nagendra-NammaYatri-PaytmICICI-GajendraB-82Rs</t>
  </si>
  <si>
    <t>SelfMisc-Travel-PrahaladhSchool-GarodiyaToMane-Nagendra-Rice-SAPStores-RajaniGPAY-Nkrishnamurthy-2026Rs</t>
  </si>
  <si>
    <t>SelfMisc-Travel-PrahaladhSchool-GarodiyaToMane-Nagendra-Travel-Local-PaytmICICI-NammaYatri-SharathKumarR-82Rs</t>
  </si>
  <si>
    <t>SelfMisc-Travel-PrahaladhSchool-GarodiyaToMane-Nagendra-Xerox-RajaniGPAY-27Rs</t>
  </si>
  <si>
    <t>SelfMisc-Travel-PrahaladhSchool-GarodiyaToMane-Nagendra-Travel-Local-Cash-HugeTrafficRunningAuto-Auto-100Rs</t>
  </si>
  <si>
    <t>SelfExpense-Travel-Local-RajaniGPAY-ManeToCreatingLinks-RamkrishnaKalawer-103Rs</t>
  </si>
  <si>
    <t>SelfExpense-Travel-Local-RajaniGPAY-CreatingLinksToMane-RameshKumar-101Rs</t>
  </si>
  <si>
    <t>SelfMisc-Travel-PrahaladhSchool-ManeToGarodiya-Nagendra-NammaYatri-PaytmICICI-HarishTS-82Rs</t>
  </si>
  <si>
    <t>SelfMisc-WasteTime-Bills-Water-RajaniGPAY-WaterCan-AjayPrasad-4WaterCans-40Rs</t>
  </si>
  <si>
    <t>SelfMisc-Travel-PrahaladhSchool-GarodiyaToMane-Nagendra-Travel-Local-PaytmICICI-NammaYatri-SyedShowkath-72Rs</t>
  </si>
  <si>
    <t>SelfMisc-Travel-PrahaladhSchool-GarodiyaToMane-Nagendra-PaytmICICI-NammaYatri-SantoshKumarM-70Rs</t>
  </si>
  <si>
    <t>Sleep--FeelingTired-Food-Grocery-RajaniGPAY-ParbothiHaldar-370Rs</t>
  </si>
  <si>
    <t>SelfMisc-RajaniWentToKonanakunte-DivisionOfHouse-GirishAlsoCameToBangalore-RajaniGPAY-BMRCL-50Rs</t>
  </si>
  <si>
    <t>Konanakunte</t>
  </si>
  <si>
    <t>Sleep-PlayWithPrahaladh-Travel-Local-RajaniGPAY-Auto-MetroAutoGuy-ManeToMetro-MSuresh-50Rs</t>
  </si>
  <si>
    <t>SelfMisc-PlayWithPrahaladh-Travel-Local-RajaniGPAY-NammaMetro-BMRCL-RajaniKonanakunteToMane-50Rs</t>
  </si>
  <si>
    <t>SelfMisc-PrahaladhMemorize-Travel-Local-RajaniGPAY-Auto-MetroAutoGuy-MSuresh-50Rs</t>
  </si>
  <si>
    <t>SelfExpense-Food-EatOutside-PaytmICICI-Zomato-1005Rs</t>
  </si>
  <si>
    <t>truffles zomato</t>
  </si>
  <si>
    <t>TV-Youtube-FoodLocations-RajajinagarKarigiriCondiments-OwnerExplanationVeryGood-RajaniGPAY-WaterCan-AjayPrasad-40Rs</t>
  </si>
  <si>
    <t>SelfMisc-PrahaladhGroupSession-Travel-Local-PaytmICICI-NammaYatri-ManeToCreatingLinks-MuniM-113Rs</t>
  </si>
  <si>
    <t>SelfMisc-PrahaladhGroupSession-Food-EatOutside-PaytmICICI-CoffeeThindi-ThatteIdly-40Rs</t>
  </si>
  <si>
    <t>Food outside Coffee Thindi</t>
  </si>
  <si>
    <t>SelfMisc-PrahaladhGroupSession-Food-EatOutside-PaytmICICI-CoffeeThindi-ParcelMangaloreBajji-125Rs</t>
  </si>
  <si>
    <t>SelfMisc-PrahaladhGroupSession-Travel-Local-PaytmICICI-NammaYatri-CreatingLinksToMane-Arun-109Rs</t>
  </si>
  <si>
    <t>SelfTravel-VisitArunHouse-Travel-Local-PaytmICICI-NammaYatri-ShashiKumarN-89Rs</t>
  </si>
  <si>
    <t>Travel to arun house</t>
  </si>
  <si>
    <t>SelfTravel-VisitArunHouse-Travel-Local-RajaniGPAY-NammaYatri-Dayanandan-85Rs</t>
  </si>
  <si>
    <t>reverse travel</t>
  </si>
  <si>
    <t>SelfMisc-Travel-PrahaladhSchool-ManeToGarodiya-Nagendra-NammaYatri-PaytmICICI-NeelkandanK-122Rs</t>
  </si>
  <si>
    <t>SelfMisc-ResumePreparation-Food-Grocery-RajaniGPAY-Mahesh-GMMahesha-590Rs</t>
  </si>
  <si>
    <t>Food Grocery Mahesha</t>
  </si>
  <si>
    <t>SelfMisc-Travel-PrahaladhSchool-GarodiyaToMane-Nagendra-Food-Grocery-RajaniGPAY-PradeepUR-MaheshStore-305Rs</t>
  </si>
  <si>
    <t>SelfMisc-Travel-PrahaladhSchool-GarodiyaToMane-Nagendra-Travel-Local-PaytmICICI-NammaYatri-RameshM-82Rs</t>
  </si>
  <si>
    <t>SelfMisc-Travel-PrahaladhSchool-GarodiyaToMane-Nagendra-PaytmICICI-NammaYatri-RamaS-80Rs</t>
  </si>
  <si>
    <t>SelfTravel-KakeDiHatti-GoodFood-SomeKannadaGirlNextTable-Travel-Local-PaytmICICI-ToMane-NammaYatri-VenkateshP-130Rs</t>
  </si>
  <si>
    <t>KakeDiHatti - travel to kake di hatti</t>
  </si>
  <si>
    <t>SelfTravel-KakeDiHatti-GoodFood-SomeKannadaGirlNextTable-Food-EatOutside-RajaniGPAY-KrsnaFoods-KakeDiHatti-1789Rs</t>
  </si>
  <si>
    <t>KakeDiHatti - Eat at kake di hatti</t>
  </si>
  <si>
    <t>KakeDiHatti</t>
  </si>
  <si>
    <t>SelfTravel-KakeDiHatti-GoodFood-SomeKannadaGirlNextTable-Travel-Local-PaytmICICI-ToMane-NammaYatri-SrinivasaS-120Rs</t>
  </si>
  <si>
    <t>KakeDiHatti - return travel from hotel to mane</t>
  </si>
  <si>
    <t>SelfMisc-Travel-PrahaladhSchool-ManeToGarodiya-Nagendra-NammaYatri-PaytmICICI-MantuKumar-82Rs</t>
  </si>
  <si>
    <t>SelfMisc-Travel-PrahaladhSchool-GarodiyaToMane-Nagendra-Travel-Local-PaytmICICI-NammaYatri-Basappa-82Rs</t>
  </si>
  <si>
    <t>SelfMisc-Travel-PrahaladhSchool-GarodiyaToMane-Nagendra-PaytmICICI-NammaYatri-EdigaraKarthik-100Rs</t>
  </si>
  <si>
    <t>SelfMisc-PrahaladhCreatingLinks-Travel-Local-PaytmICICI-ManeToCreatingLinks-ShafiA-92Rs</t>
  </si>
  <si>
    <t>SelfMisc-PrahaladhCreatingLinks-Food-EatOutside-PaytmICICI-7ElevenCakesAndMore-129Rs</t>
  </si>
  <si>
    <t>7Eleven</t>
  </si>
  <si>
    <t>SelfMisc-PrahaladhCreatingLinks-Travel-Local-PaytmICICI-CreatingLinksToMane-AnuwarHussen-99Rs</t>
  </si>
  <si>
    <t>SelfExpense-Bills-Medicines-RajaniGPAY-CloveDental-CDIndiranagar8150-6102Rs</t>
  </si>
  <si>
    <t>SelfExpense-Bills-Medicines-RajaniGPAY-KrsnaPharmacy-928Rs</t>
  </si>
  <si>
    <t>SelfExpense-Food-Grocery-RajaniGPAY-MKRetailCompany-198Rs</t>
  </si>
  <si>
    <t>MKRe</t>
  </si>
  <si>
    <t>Walk-For10K-Outside-Food-EatOutside-PaytmICICI-SendhoorCafe-2Coffee-40Rs</t>
  </si>
  <si>
    <t>Walk-For10K-Outside-Food-EatOutside-PaytmICICI-Nandini-SanthoshVijayalakshmi-65Rs</t>
  </si>
  <si>
    <t>Walk-For10K-Outside-Food-EatOutside-PaytmICICI-BakerSTrain-110Rs</t>
  </si>
  <si>
    <t>Walk-For10K-Outside-Food-Milk-PaytmICICI-KeralaStores-PradeepUR-26Rs</t>
  </si>
  <si>
    <t>Kerala stores</t>
  </si>
  <si>
    <t>SelfMisc-Travel-PrahaladhSchool-ManeToGarodiya-Nagendra-NammaYatri-PaytmICICI-SolomonSagarR-82Rs</t>
  </si>
  <si>
    <t>Browsing-Bills-Medicines-RajaniGPAY-CreatingLinks-1300Rs</t>
  </si>
  <si>
    <t>SelfMisc-Travel-PrahaladhSchool-GarodiyaToMane-Nagendra-Travel-Local-PaytmICICI-NammaYatri-ImranPashaS-82Rs</t>
  </si>
  <si>
    <t>SelfMisc-Travel-PrahaladhSchool-GarodiyaToMane-Nagendra-PaytmICICI-NammaYatri-SomeshP-SchoolToCreatingLinks-90Rs</t>
  </si>
  <si>
    <t>SelfTravel-CreatingLinksArukiKitchenDecathlon-Travel-Local-PaytmICICI-CreatingLinksToDecathlon-NagendraJN-160Rs</t>
  </si>
  <si>
    <t>To aruki kitchen</t>
  </si>
  <si>
    <t>SelfTravel-CreatingLinksArukiKitchenDecathlon-Food-EatOutside-PaytmICICI-ArukiKitchen-MasalaDosaBisiBeleThatteIdly-200Rs</t>
  </si>
  <si>
    <t>Aruki Kitchen brigade metropolis</t>
  </si>
  <si>
    <t>ArukiKitchen</t>
  </si>
  <si>
    <t>SelfTravel-CreatingLinksArukiKitchenDecathlon-Food-EatOutside-PaytmICICI-ArukiKitchen-MangaloreBunsPadduCoffee-220Rs</t>
  </si>
  <si>
    <t>SelfTravel-CreatingLinksArukiKitchenDecathlon-Bills-Clothes-PaytmICICI-Decathlon-599Rs</t>
  </si>
  <si>
    <t>Purchase in Decathlon</t>
  </si>
  <si>
    <t>SelfTravel-CreatingLinksArukiKitchenDecathlon-Bills-Clothes-PaytmICICI-Decathlon-3173Rs</t>
  </si>
  <si>
    <t>SelfTravel-CreatingLinksArukiKitchenDecathlon-Travel-Back-Local-NammaYatri-Car-DecathlonToHouse-SachinGP-201Rs</t>
  </si>
  <si>
    <t>Decathlonto mane in namma yatri car</t>
  </si>
  <si>
    <t>SelfMisc-Travel-PrahaladhSchool-ManeToGarodiya-Nagendra-NammaYatri-PaytmICICI-SubramaniSrinivasa-Thought72Showed102-72Rs</t>
  </si>
  <si>
    <t>SelfMisc-Travel-PrahaladhSchool-ManeToGarodiya-Nagendra-NammaYatri-PaytmICICI-SubramaniSrinivasa-Thought72Showed102-30Rs</t>
  </si>
  <si>
    <t>Walk-For10K-Outside-Food-EatOutside-PaytmICICI-KasturiProvisionStore-245Rs</t>
  </si>
  <si>
    <t>Food Biscuits</t>
  </si>
  <si>
    <t>Kasturinagar</t>
  </si>
  <si>
    <t>SelfMisc-Travel-PrahaladhSchool-GarodiyaToMane-Nagendra-Travel-Local-PaytmICICI-NammaYatri-Ravikumar-82Rs</t>
  </si>
  <si>
    <t>SelfMisc-Travel-PrahaladhSchool-GarodiyaToMane-Nagendra-PaytmICICI-NammaYatri-Gopinath-80Rs</t>
  </si>
  <si>
    <t>Browsing-Travel-Local-RajaniGPAY-NammaYatri-ManeToCreatingLinks-SheikShafiullah-103Rs</t>
  </si>
  <si>
    <t>Daily-Bath-Travel-Local-RajaniGPAY-CreatingLinksToMane-NammaYatri-ArulkumarMasilamani-101Rs</t>
  </si>
  <si>
    <t>SelfTravel-ClovePrasiddhiBanashankari-Travel-Local-PaytmICICI-ManeToCloveDental-NammaYatri-Ningaraju-95Rs</t>
  </si>
  <si>
    <t>SelfTravel-ClovePrasiddhiBanashankari-Travel-Local-MetroCard-NammaMetro-IndiranagarToMGRoad-MetroTravel-15Rs</t>
  </si>
  <si>
    <t>SelfTravel-ClovePrasiddhiBanashankari-Travel-Local-MetroCard-NammaMetro-MGRaodToJPNagar-MetroTravel-37Rs</t>
  </si>
  <si>
    <t>Prasiddhi - MG road to jp nagar</t>
  </si>
  <si>
    <t>SelfTravel-ClovePrasiddhiBanashankari-Food-EatOutside-PaytmICICI-PrasiddhiStayInn-1ButtonIdly1Halabhai1Coffee-138Rs</t>
  </si>
  <si>
    <t>Prasiddhi - Eat at prasiddhi</t>
  </si>
  <si>
    <t>Prasiddhi</t>
  </si>
  <si>
    <t>SelfTravel-ClovePrasiddhiBanashankari-Food-EatOutside-PaytmICICI-PrasiddhiStayInn-BaaleKaayiBhajji-40Rs</t>
  </si>
  <si>
    <t>SelfTravel-ClovePrasiddhiBanashankari-Food-EatOutside-PaytmICICI-PrasiddhiStayInn-3ThatteIdlyParcel-150Rs</t>
  </si>
  <si>
    <t>SelfTravel-ClovePrasiddhiBanashankari-Food-EatOutside-PaytmICICI-Nandini-YogaNarasimha-297Rs</t>
  </si>
  <si>
    <t>Prasiddhi - Nandini in banashankari</t>
  </si>
  <si>
    <t>SelfTravel-ClovePrasiddhiBanashankari-Travel-Local-MetroCard-NammaMetro-BanashankariToBaiyyapanahalli-43Rs</t>
  </si>
  <si>
    <t>Prasiddhi - namma metro</t>
  </si>
  <si>
    <t>Sleep-FeelingTired-Food-Milk-RajaniGPAY-AkshayaKalpa-2500Rs</t>
  </si>
  <si>
    <t>SelfMisc-TakePrahaladhToPark-SadaanandanagarPark-Travel-Local-PaytmICICI-NammaYatri-Sabanna-40Rs</t>
  </si>
  <si>
    <t>Prahaladh To park</t>
  </si>
  <si>
    <t>SelfMisc-TakePrahaladhToPark-SadaanandanagarPark-Travel-Local-PaytmICICI-NammaYatri-SatishaN-40Rs</t>
  </si>
  <si>
    <t>SelfMisc-HairCut-Bills-Haircutting-PaytmICICI-AnilKumarK-150Rs</t>
  </si>
  <si>
    <t>Hair cutting</t>
  </si>
  <si>
    <t>Anilkumar</t>
  </si>
  <si>
    <t>SelfMisc-HairCut-Misc-Misc-PaytmICICI-SanjeevKumarV-Xerox-15Rs</t>
  </si>
  <si>
    <t>SanjeevKumarV</t>
  </si>
  <si>
    <t>SelfMisc-HairCut-Bills-Mobile-PaytmICICI-MobileGlassCovering-AnilKumar-150Rs</t>
  </si>
  <si>
    <t>Walk-For10K-Outside-Bills-Medicines-PaytmICICI-BrindaDeviMedicals-94Rs</t>
  </si>
  <si>
    <t>BrindadeviMedicals</t>
  </si>
  <si>
    <t>SelfMisc-CreatingLinks-PrahaladhGroupSession-Travel-Local-ManeToCreatingLinks-PaytmICICI-NammaYatri-JawedAli-102Rs</t>
  </si>
  <si>
    <t>SelfExpense-Travel-Local-PaytmICICI-IRCTC-TicketsForTravelOn29thJuly-PaytmICICI-498Rs</t>
  </si>
  <si>
    <t>SelfMisc-CreatingLinks-PrahaladhGroupSession-Travel-Local-TravelBack-PaytmICICI-NammaYatri-Pasha-99Rs</t>
  </si>
  <si>
    <t>Daily-Drink-Evening-Coffee-LICPayment-Investment-LIC-6232Rs</t>
  </si>
  <si>
    <t>SelfExpense-Bills-Clothes-RajaniGPAY-Decathlon-2794Rs</t>
  </si>
  <si>
    <t>SelfMisc-Travel-PrahaladhSchool-ManeToGarodiya-Nagendra-NammaYatri-PaytmICICI-Sunil-82Rs</t>
  </si>
  <si>
    <t>SelfMisc-Travel-PrahaladhSchool-ManeToGarodiya-Nagendra-Travel-Local-Cash-Bus-SchoolToRammurthyNagar-5Rs</t>
  </si>
  <si>
    <t>Walk-For10K-Outside-RajaniGPAY-AjayPrasad-Xerox-10Rs</t>
  </si>
  <si>
    <t>SelfMisc-GaneshNayakVisit-Travel-Local-RajaniGPAY-NammaYatri-BasavarajuK-ManeToGarodiya-100Rs</t>
  </si>
  <si>
    <t>SelfMisc-GaneshNayakVisit-Travel-Local-RajaniGPAY-NammaYatri-BasavarajuK-100Rs</t>
  </si>
  <si>
    <t>Travel to school</t>
  </si>
  <si>
    <t>SelfMisc-GaneshNayakVisit-Bills-Medicines-PaytmICICI-ResidencyPharma-GaneshNayak-Consultation-400Rs</t>
  </si>
  <si>
    <t>SelfMisc-GaneshNayakVisit-Bills-Medicines-PaytmICICI-ResidencyPharma-AshwiniRamnath-2548Rs</t>
  </si>
  <si>
    <t>Residency pharmacy</t>
  </si>
  <si>
    <t>SelfMisc-GaneshNayakVisit-Food-EatOutside-PaytmICICI-Biscuits-LittleHeartsMadrasMixture-NearMetro-30Rs</t>
  </si>
  <si>
    <t>biscuit</t>
  </si>
  <si>
    <t>SelfMisc-TravelToHyderabad-MetroTrain-NammaMetro-BaiyyapanahalliToKSRRailwayStation-EatOutside-PaytmICICI-Biscuits-150Rs</t>
  </si>
  <si>
    <t>Hyderabad - Biscuits at station</t>
  </si>
  <si>
    <t>Hyderabad - travel to station</t>
  </si>
  <si>
    <t>Hyderabad - Bus Pass</t>
  </si>
  <si>
    <t>SelfMisc-CleanGulmoharHouse-After6Months-NotMuchDust-DoubleCleaning-RajaniGPAY-NammaYatri-Sagar-111Rs</t>
  </si>
  <si>
    <t>Rajani to school</t>
  </si>
  <si>
    <t>SelfMisc-BringWater-Food-Grocery-PaytmICICI-ManikantaSuperMarketGulmohar-53Rs</t>
  </si>
  <si>
    <t>Hyderabad - Grocery</t>
  </si>
  <si>
    <t>SelfMisc-TatkalTicketBooking-DueTodiscussionSlowBooking-EndedUpGettingWaitingListTicket-PaytmICICI-498Rs</t>
  </si>
  <si>
    <t>Hyderabad - travel back</t>
  </si>
  <si>
    <t>Walk-For10K-Outside-InHyderabadTowardsUdipiUpahar-Food-EatOutside-UdupiUpahar-SrHospitality-70Rs</t>
  </si>
  <si>
    <t>Hyderabad - Eat at udupi upahar</t>
  </si>
  <si>
    <t>SelfMisc-FillDaily15MinLog-Travel-Local-RajaniGPAY-NammaYatri-Rajalakshmi-80Rs</t>
  </si>
  <si>
    <t>SelfExpense-Travel-Local-RajaniGPAY-NammaYatri-VijayN-98Rs</t>
  </si>
  <si>
    <t>Daily-Bath-Travel-Local-RajaniGPAY-NammaYatri-SambhuMandal-ManeToCreatingLinks-93Rs</t>
  </si>
  <si>
    <t>SelfMisc-CoordinateWithRajani-DecathlonThings-IWasInHyderabadDeliveryInBangalore-Travel-NammaYatri-RajaniGPAY-Satish-101Rs</t>
  </si>
  <si>
    <t>SelfMisc-PurseLost-VisitUdupiUpaharAndManikantaShop-DidNotGet-WatchCCTV-PayInSearchOfCash-Manikanta-500Rs</t>
  </si>
  <si>
    <t>Cash to money - lost purse - later got purse</t>
  </si>
  <si>
    <t>SelfMisc-PurseLost-VisitUdupiUpaharAndManikantaShop-DidNotGet-WatchCCTV-PayInSearchOfCash-VishvajeetJha-1000Rs</t>
  </si>
  <si>
    <t>SelfMisc-PurseLost-VisitUdupiUpaharAndManikantaShop-DidNotGet-WatchCCTV-Food-EatOutside-Cash-IdlyCoffee-110Rs</t>
  </si>
  <si>
    <t>AtHyderabad</t>
  </si>
  <si>
    <t>SelfTravel-AlmondHouseNaaniVeg-Hyd-Travel-GulmoharToLingampally-Bus-Cash-15Rs</t>
  </si>
  <si>
    <t>AlmondHouse - Mane To Lingampally</t>
  </si>
  <si>
    <t>SelfTravel-AlmondHouseNaaniVeg-Hyd-Travel-LingampallyToMiyapurMetroStation-Bus-Cash-20Rs</t>
  </si>
  <si>
    <t>AlmondHouse - Lingampally to miyapur</t>
  </si>
  <si>
    <t>SelfTravel-AlmondHouseNaaniVeg-Hyd-Travel-HydMetro-MiyapurToPeddammaGudi-PaytmICICI-HydMetro-45Rs</t>
  </si>
  <si>
    <t>AlmondHouse - Hyd metro</t>
  </si>
  <si>
    <t>SelfTravel-AlmondHouseNaaniVeg-Hyd-Walk-AlmondHouse-Food-EatOutside-PaytmICICI-NaanisVeg-1615Rs</t>
  </si>
  <si>
    <t>AlmondHouse - Almond house purchase</t>
  </si>
  <si>
    <t>AlmondHouse</t>
  </si>
  <si>
    <t>SelfTravel-AlmondHouseNaaniVeg-Hyd-Eat-AtNaanisVeg-NorthIndianThali-Food-EatOutside-PaytmICICI-NaanisVeg-394Rs</t>
  </si>
  <si>
    <t>AlmondHouse - NaanisVeg</t>
  </si>
  <si>
    <t>NaanisVeg</t>
  </si>
  <si>
    <t>SelfTravel-AlmondHouseNaaniVeg-Hyd-Eat-AtNaanisVeg-NorthIndianThali-Travel-Local-HydMetro-PaytmICICI-45Rs</t>
  </si>
  <si>
    <t>AlmondHouse - travel back</t>
  </si>
  <si>
    <t>SelfTravel-AlmondHouseNaaniVeg-Hyd-TravelBack-Walk-NaanisVegToJublieeHillsMetroStation-PaytmICICI-Hameedi-480Rs</t>
  </si>
  <si>
    <t>AlmondHouse - Hameedi</t>
  </si>
  <si>
    <t>SelfTravel-AlmondHouseNaaniVeg-Hyd-TravelBack-Bus-MiyapurToLingampalli-Cash-20Rs</t>
  </si>
  <si>
    <t>SelfTravel-AlmondHouseNaaniVeg-Hyd-TravelBack-Car-LingampallyToGulmohar-Cash-30Rs</t>
  </si>
  <si>
    <t>SelfMisc-CallWithRajani-PropertyTaxLAstDay-IncomeTaxFiling-Travel-Local-RajaniGPAY-NammaYatri-EshwariV-90Rs</t>
  </si>
  <si>
    <t>Daily-Brush-Bills-HouseTax-RajaniGPAY-ToNatesh-BBMP-7663Rs</t>
  </si>
  <si>
    <t>SelfExpense-Food-Water-Cash-WaterCan-10Rs</t>
  </si>
  <si>
    <t>SelfExpense-Food-EatOutside-PaytmICICI-UdupiUpahar-SrHospitality-30Rs</t>
  </si>
  <si>
    <t>Udupi Upahar</t>
  </si>
  <si>
    <t>SelfMisc-Packing-ClearingAulmoharHouse-PackingTwoBags-Travel-Local-RajaniGPAY-NammaYatri-BalarajA-80Rs</t>
  </si>
  <si>
    <t>SelfMisc-FillDaily15MinLog-Travel-Local-RajaniGPAY-NammaYatri-AsifAhmed-98Rs</t>
  </si>
  <si>
    <t>SelfExpense-Food-EatOutside-PaytmICICI-UdupiUpahar-SrHospitality-Lunch-160Rs</t>
  </si>
  <si>
    <t>Travel-LingampallyToKacheguda-MMTS-ManeToLingampally-TravelInAuto-NammaYatri-BoiniSureka-90Rs</t>
  </si>
  <si>
    <t>Return to bangalore from hyderabad</t>
  </si>
  <si>
    <t>Travel-LingampallyToKacheguda-MMTS-Cash-10Rs</t>
  </si>
  <si>
    <t>Travel-LingampallyToKacheguda-WaitForKachegudaTrain-Food-EatOutside-PaytmICICI-IRCTC-Kacheguda-BalaSomanna-HotBadam-15Rs</t>
  </si>
  <si>
    <t>Travel-LingampallyToKacheguda-WaitForKachegudaTrain-Food-EatOutside-PaytmICICI-IRCTC-Kacheguda-MdAsif-BiscuitsBanana-230Rs</t>
  </si>
  <si>
    <t>Travel-LingampallyToKacheguda-WaitForKachegudaTrain-Food-EatOutside-PaytmICICI-IRCTC-Kacheguda-BalaSomanna-Peda-12Rs</t>
  </si>
  <si>
    <t>Travel-BangaloreEastToMane-NammaYatri-PaytmICICI-SaravananV-132Rs</t>
  </si>
  <si>
    <t>East to mane</t>
  </si>
  <si>
    <t>SelfMisc-Travel-PrahaladhSchool-ManeToGarodiya-Nagendra-Travel-NammaYatri-PaytmICICI-Vijay-100Rs</t>
  </si>
  <si>
    <t>SelfMisc-Travel-PrahaladhSchool-GarodiyaToMane-Nagendra-Travel-Local-PaytmICICI-NammaYatri-MaheshO-72Rs</t>
  </si>
  <si>
    <t>SelfMisc-Travel-PrahaladhSchool-GarodiyaToMane-Nagendra-Travel-PaytmICICI-NammaYatri-GmVenkatesh-83Rs</t>
  </si>
  <si>
    <t>TV-Youtube-RandomVideos-Bills-Xerox-RajaniGPAY-HemantKumarSahoo-27Rs</t>
  </si>
  <si>
    <t>HemantKumarSahoo</t>
  </si>
  <si>
    <t>SelfExpense-Travel-Local-RajaniGPAY-NammaYatri-ManeToCreatingLinks-ChhotanKumar-105Rs</t>
  </si>
  <si>
    <t>Daily-Bath-Bills-Medicines-RajaniGPAY-CreatingLinks-2450Rs</t>
  </si>
  <si>
    <t>Daily-Bath-Bills-Medicines-RajaniGPAY-CreatingLinks-1800Rs</t>
  </si>
  <si>
    <t>Daily-Japa-Travel-Local-RajaniGPAY-CreatingLinksToMane-KiranKumarCM-101Rs</t>
  </si>
  <si>
    <t>Walk-For10K-Outside-Food-Grocery-PaytmICICI-SAPStores-NKrishnaMurthy-513Rs</t>
  </si>
  <si>
    <t>SelfMisc-Travel-PrahaladhSchool-ManeToGarodiya-Nagendra-Travel-NammaYatri-PaytmICICI-MrVinod-82Rs</t>
  </si>
  <si>
    <t>Browsing-Travel-Local-RajaniGPAY-NammaMetro-15Rs</t>
  </si>
  <si>
    <t>Daily-Bath-Food-Grocery-RajaniGPAY-OrganicMandya-699Rs</t>
  </si>
  <si>
    <t>Organic Mandya</t>
  </si>
  <si>
    <t>Daily-Japa-Travel-Local-RajaniGPAY-NammaYatri-SantoshFrancis-80Rs</t>
  </si>
  <si>
    <t>Sleep-FeelingTired-RajaniWentForDental-Food-Grocery-RajaniGPAY-KrishnaMurthy-318Rs</t>
  </si>
  <si>
    <t>SelfMisc-NagendraClove-Walk-TowardsBaiyyapanahalli-Travel-Local-RajaniGPAY-NammaYatri-ManeToSchool-Susheela-80Rs</t>
  </si>
  <si>
    <t>SelfMisc-NagendraClove-Travel-Forward-BaiyyapanahalliToIndiranagar-PaytmICICI-NammaMetro-15Rs</t>
  </si>
  <si>
    <t>SelfMisc-NagendraClove-Walk-IndiranagarToCloveDental-Travel-Local-RajaniGPAY-NammaYatri-SchoolToCreatingLinks-Sunanda-60Rs</t>
  </si>
  <si>
    <t>SelfMisc-NagendraClove-Decathlon-DeliveryCoordination-Travel-Local-RajaniGPAY-NammaYatri-SchoolToCreatingLinks-Darshan-60Rs</t>
  </si>
  <si>
    <t>SelfMisc-NagendraClove-Travel-Back-IndiranagarToBaiyyapanahalli-PaytmICICI-NammaMetro-15Rs</t>
  </si>
  <si>
    <t>SelfMisc-WasteTime-Travel-Local-RajaniGPAY-CreatingLinksToMane-NammaYatri-ArunPrakashA-102Rs</t>
  </si>
  <si>
    <t>TV-OTTPlay-IndiaVsSrilanka-1stODI-MatchTied-Bills-Entertainment-PaytmICICI-OTTPlay-99Rs</t>
  </si>
  <si>
    <t>OTTPlay</t>
  </si>
  <si>
    <t>Daily-Lunch-Eat-AnnaSambhar-Travel-Local-RajaniGPAY-NammaMetro-15Rs</t>
  </si>
  <si>
    <t>Clove - mane to indiranagar</t>
  </si>
  <si>
    <t>Daily-Lunch-Eat-AnnaSambhar-Travel-Local-RajaniGPAY-NammaYatri-AnandRao-50Rs</t>
  </si>
  <si>
    <t>TV-Youtube-FoodLocation-UnboxKarnataka-GayathriCoffeeKendra-Travel-Local-RajaniGPAY-NammaYatri-ShivaMallu-40Rs</t>
  </si>
  <si>
    <t>Clove - inidranagar to clove</t>
  </si>
  <si>
    <t>TV-OTTPlay-IndiaVsSrilanka-1stODI-MatchTied-Bills-Medicines-RajaniGPAY-CloveDental-CDIndira8150-10512Rs</t>
  </si>
  <si>
    <t>TV-OTTPlay-IndiaVsSrilanka-1stODI-MatchTied-Travel-Local-RajaniGPAY-NammaYatri-CloveToMane-Baseera-100Rs</t>
  </si>
  <si>
    <t>Clove - clove to mane</t>
  </si>
  <si>
    <t>Sleep-Bills-Clothes-RajaniGPAY-AmazonIndia-1904Rs</t>
  </si>
  <si>
    <t>SelfTravel-BrahmanaPrasadamBanashankari-Travel-Local-PaytmICICI-ManeToBrahmanaPrasadam-NammaYatri-BojeGowda-282Rs</t>
  </si>
  <si>
    <t>BrahmanaPrasadam - Mane to brahmana prasadam</t>
  </si>
  <si>
    <t>SelfTravel-BrahmanaPrasadamBanashankari-Food-EatOutside-PaytmICICI-BrahmanaPrasadam-ManjulaDS-770Rs</t>
  </si>
  <si>
    <t>BrahmanaPrasadam - Eat</t>
  </si>
  <si>
    <t>SelfTravel-BrahmanaPrasadamBanashankari-Food-Grocery-PaytmICICI-Soppu-NearSLVPark-60Rs</t>
  </si>
  <si>
    <t>BrahmanaPrasadam - soppy</t>
  </si>
  <si>
    <t>SelfTravel-BrahmanaPrasadamBanashankari-Food-EatOutside-PaytmICICI-SLVCoffeeBar-KSrinivasBhat-90Rs</t>
  </si>
  <si>
    <t>BrahmanaPrasadam - SLVCoffeeBar</t>
  </si>
  <si>
    <t>SelfTravel-BrahmanaPrasadamBanashankari-Misc-PaytmICICI-Toilet-PanShop-5Rs</t>
  </si>
  <si>
    <t>BrahmanaPrasadam - toilet</t>
  </si>
  <si>
    <t>SelfTravel-BrahmanaPrasadamBanashankari-Travel-Local-PaytmICICI-NammaYatri-ToBanashankari-Himama-60Rs</t>
  </si>
  <si>
    <t>BrahmanaPrasadam - Brahmana prasadam to banashankari</t>
  </si>
  <si>
    <t>SelfTravel-BrahmanaPrasadamBanashankari-Food-EatOutside-PaytmICICI-Nandini-Yoganarasimha-135Rs</t>
  </si>
  <si>
    <t>BrahmanaPrasadam - Nandini</t>
  </si>
  <si>
    <t>SelfTravel-BrahmanaPrasadamBanashankari-Travel-Local-ReturnBack-PaytmICICI-NammaMetro-3Ticket-129Rs</t>
  </si>
  <si>
    <t>BrahmanaPrasadam - Namma Metro</t>
  </si>
  <si>
    <t>SelfTravel-BrahmanaPrasadamBanashankari-Travel-Local-PaytmICICI-BaiyyapanahalliToMane-Subramani-50Rs</t>
  </si>
  <si>
    <t>BrahmanaPrasadam - Baiyyapanahalli to mane</t>
  </si>
  <si>
    <t>Walk-For10K-Inside-OnTreadmill-RajaniGPAY-MaheshwariB-MaheshStore-887Rs</t>
  </si>
  <si>
    <t>SelfTravel-PalimaruMataAttigeAmmaFunction-Travel-Local-PaytmICICI-NammaYatri-ManeToPalimaru-Savitha-500Rs</t>
  </si>
  <si>
    <t>Palimaru - Mane To palimaru</t>
  </si>
  <si>
    <t>SelfTravel-PalimaruMataAttigeAmmaFunction-Travel-Local-PaytmICICI-NammaYatri-PalimaruToCreatingLinks-RajeshD-224Rs</t>
  </si>
  <si>
    <t>Palimaru - Palimaru to Creating Links</t>
  </si>
  <si>
    <t>TV-OTTPlay-IndiaVsSrilanka-2ndODI-IndiaLost-IndiaCouldNotChase240AtOnePointTheyWere94For0-Travel-Local-PaytmICICI-NammaYatri-Biradar-109Rs</t>
  </si>
  <si>
    <t>SelfMisc-Travel-PrahaladhSchool-ManeToGarodiya-Nagendra-Travel-NammaYatri-PaytmICICI-LeninChristian-82Rs</t>
  </si>
  <si>
    <t>SelfMisc-Travel-PrahaladhSchool-ManeToGarodiya-Nagendra-Travel-NammaYatri-PaytmICICI-LeninKumareshChristian-82Rs</t>
  </si>
  <si>
    <t>SelfMisc-Travel-PrahaladhSchool-GarodiyaToMane-Nagendra-Travel-Local-PaytmICICI-NammaYatri-KanmaniParimala-82Rs</t>
  </si>
  <si>
    <t>SelfMisc-Travel-PrahaladhSchool-GarodiyaToMane-Nagendra-PaytmICICI-NammaYatri-AppireddyGariPawanKayan-80Rs</t>
  </si>
  <si>
    <t>SelfMisc-Travel-PrahaladhSchool-ManeToGarodiya-Nagendra-Travel-NammaYatri-PaytmICICI-PalleAshokKumarReddy-82Rs</t>
  </si>
  <si>
    <t>SelfMisc-Travel-PrahaladhSchool-ManeToGarodiya-Nagendra-Travel-Local-Cash-Bus-SchoolToKasturinagar-10Rs</t>
  </si>
  <si>
    <t>SelfMisc-Travel-PrahaladhSchool-ManeToGarodiya-Nagendra-Medicines-Bills-PaytmICICI-AnandLab-CaptainHealthCheckUp-1599Rs</t>
  </si>
  <si>
    <t>SelfMisc-AnandLab-MasterCaptainHealthCheckUp-PierceMultipleTimes-Food-EatOutside-PaytmICICI-BakerSTrain-220Rs</t>
  </si>
  <si>
    <t>SelfMisc-AnandLab-MasterCaptainHealthCheckUp-PierceMultipleTimes-PaytmICICI-Bisucits-SubithKTK-80Rs</t>
  </si>
  <si>
    <t>Biscuit</t>
  </si>
  <si>
    <t>SelfMisc-Travel-PrahaladhSchool-GarodiyaToMane-Nagendra-Travel-Local-PaytmICICI-NammaYatri-Vijayakumar-82Rs</t>
  </si>
  <si>
    <t>SelfMisc-Travel-PrahaladhSchool-GarodiyaToMane-Nagendra-PaytmICICI-NammaYatri-NimmaSatyanarayana-80Rs</t>
  </si>
  <si>
    <t>Work-Meeting-ServicesExpenseManagement-KTTransferForExpense-Travel-Local-RajaniGPAY-NammaYatri-93Rs</t>
  </si>
  <si>
    <t>TV-JioCinema-TheOffice-S4E2-Run5Km-Travel-Local-RajaniGPAY-NammaYatri-Anil-101Rs</t>
  </si>
  <si>
    <t>Walk-For10k-Outside-MetArun-Food-EatOutside-PaytmICICI-ThataTea-SonyGeorge-30Rs</t>
  </si>
  <si>
    <t>ThataTea</t>
  </si>
  <si>
    <t>Walk-For10k-Outside-MetArun-Food-EatOutside-PaytmICICI-Chats-Chinnaswamy-45Rs</t>
  </si>
  <si>
    <t>SelfMisc-Travel-PrahaladhSchool-ManeToGarodiya-Nagendra-Travel-NammaYatri-PaytmICICI-MohammedMadar-72Rs</t>
  </si>
  <si>
    <t>SelfMisc-Travel-PrahaladhSchool-ManeToGarodiya-Nagendra-Food-Milk-RajaniGPAY-52Rs</t>
  </si>
  <si>
    <t>SelfMisc-Travel-PrahaladhSchool-ManeToGarodiya-Nagendra-Travel-Local-Cash-Bus-SchoolToBaiyyapanahalli-TwoBuses-20Rs</t>
  </si>
  <si>
    <t>SelfMisc-Food-EatOutside-PaytmICICI-Biscuits-Krishnainpalya-Muniraju-69Rs</t>
  </si>
  <si>
    <t>SelfExpense-Food-Grocery-RajaniGPAY-AxisBank-1700Rs</t>
  </si>
  <si>
    <t>AxisBank</t>
  </si>
  <si>
    <t>Daily-Bath-Travel-Local-RajaniGPAY-NammaYatri-MuraliV-90Rs</t>
  </si>
  <si>
    <t>MAneToSchool</t>
  </si>
  <si>
    <t>Daily-Japa-Travel-Local-RajaniGPAY-NammaYAtri-Smurthy-70Rs</t>
  </si>
  <si>
    <t>SelfMisc-CloveDental-Travel-Local-PaytmICICI-NammaMetro-BaiyyapanahalliToIndiranagar-15Rs</t>
  </si>
  <si>
    <t>Clove - travel baiyyapanahalli to indiranagar</t>
  </si>
  <si>
    <t>SelfMisc-CloveDental-CloveProcedure-VaishnaviDoctor-Travel-Local-RajaniGPAY-NammaYatri-JagadeeshK-121Rs</t>
  </si>
  <si>
    <t>SelfMisc-CloveDental-Bills-Medicines-PaytmICICI-CloveDental-Indiranagar-Flap-10710Rs</t>
  </si>
  <si>
    <t>SelfMisc-CloveDental-Travel-Local-PaytmICICI-NammaMetro-IndiranagarToBaiyyapanahalli-15Rs</t>
  </si>
  <si>
    <t>Daily-MorningActivities-Bills-Medicines-RajaniGPAY-BrindadeviMedicals-168Rs</t>
  </si>
  <si>
    <t>Brindadevi</t>
  </si>
  <si>
    <t>SelfMisc-WasteTime-Food-Grocery-RajaniGPAY-NKrishnaMurthy-130Rs</t>
  </si>
  <si>
    <t>SelfMisc-WasteTime-Food-EatOutside-PaytmICICI-Zomato-NaturalIceCream-892Rs</t>
  </si>
  <si>
    <t>NaturalsIcecream</t>
  </si>
  <si>
    <t>SelfMisc-PlayWithPrahaladh-Food-Grocery-RajaniGPAY-PradeepUR-Mahesh-30Rs</t>
  </si>
  <si>
    <t>Sleep-Travel-Local-RajaniGPAY-NammaYatri-ShivaShiva-80Rs</t>
  </si>
  <si>
    <t>Sleep-Travel-Local-RajaniGPAY-NammaYatri-MohanGandhi-98Rs</t>
  </si>
  <si>
    <t>SelfMisc-Travel-PrahaladhSchool-GarodiyaToMane-Nagendra-Travel-Local-PaytmICICI-NammaYatri-BasavarajuK-ToClove-126Rs</t>
  </si>
  <si>
    <t>SelfMisc-Travel-PrahaladhSchool-GarodiyaToMane-Nagendra-Travel-Local-PaytmICICI-NammaYatri-ShanthaKumarBM-82Rs</t>
  </si>
  <si>
    <t>SelfMisc-Travel-PrahaladhSchool-GarodiyaToMane-Nagendra-PaytmICICI-NammaYatri-NRavi-100Rs</t>
  </si>
  <si>
    <t>Browsing-Food-Grocery-RajaniGPAY-FruitLand-473Rs</t>
  </si>
  <si>
    <t>Fruit Land</t>
  </si>
  <si>
    <t>Daily-MorningActivities-Travel-Local-RajaniGPAY-NammaMetro-BMRCL-15Rs</t>
  </si>
  <si>
    <t>TV-JioCinema-HouseOfDragon-S2E4-Bills-Medicines-RajaniGPAY-CreatingLinks-399Rs</t>
  </si>
  <si>
    <t>TV-JioCinema-HouseOfDragon-S2E4-bills-Medicines-RajaniGPAY-CreatingLinks-2450Rs</t>
  </si>
  <si>
    <t>Sleep-Food-Grocery-RajaniGPAY-AmarjeetMahto-85Rs</t>
  </si>
  <si>
    <t>Mahto</t>
  </si>
  <si>
    <t>Work-Meeting-ServiceExpenseManagement-KT-Food-Grocery-RajaniGPAY-AmazonPay-1414Rs</t>
  </si>
  <si>
    <t>Work-Meeting-ServiceExpenseManagement-KT-Travel-Local-RajaniGPAY-NammaYatri-BhaskarM-88Rs</t>
  </si>
  <si>
    <t>Daily-Breakfast-Eat-IdlyChutney-Food-Grocery-RajaniGPAY-Rranjani-23Rs</t>
  </si>
  <si>
    <t>Rrajnani</t>
  </si>
  <si>
    <t>Browsing-Travel-Local-RajaniGPAY-NammaYatri-SureshHanamnath-103Rs</t>
  </si>
  <si>
    <t>SchoolToMane</t>
  </si>
  <si>
    <t>SelfMisc-GetReady-Travel-Local-RajaniGPAY-NammaYatri-AjayKumar-101Rs</t>
  </si>
  <si>
    <t>SelfTravel-PrahaladhCloveUdupiPark-Travel-Local-RajaniGPAY-MGYamuna-95Rs</t>
  </si>
  <si>
    <t>SelfTravel-PrahaladhCloveUdupiPark-Travel-Local-PaytmICICI-NammaMetro-BaiyyapanahalliToIndiranagar-15Rs</t>
  </si>
  <si>
    <t>SelfTravel-PrahaladhCloveUdupiPark-Travel-Local-PaytmICICI-NammaYatri-CloveDentalToUdupiPark-Mahesh-50Rs</t>
  </si>
  <si>
    <t>clove to udupi park</t>
  </si>
  <si>
    <t>SelfTravel-PrahaladhCloveUdupiPark-EatAtUdupiPark-Food-EatOutside-PaytmICICI-UdupiPark-ShreeVinayakaEnte-Various-561Rs</t>
  </si>
  <si>
    <t>SelfTravel-PrahaladhCloveUdupiPark-EatAtUdupiPark-Food-EatOutside-PaytmICICI-UdupiPark-ShreeVinayakaEnte-Butterscotch-50Rs</t>
  </si>
  <si>
    <t>SelfTravel-PrahaladhCloveUdupiPark-EatAtUdupiPark-Travel-Local-PaytmICICI-IndiranagarToBaiyyapanahalli-3-NammaMetro-43Rs</t>
  </si>
  <si>
    <t>Metro</t>
  </si>
  <si>
    <t>SelfTravel-PrahaladhCloveUdupiPark-EatAtUdupiPark-Travel-Local-PaytmICICI-BaiyyapanhalliToMane-SanthuGowda-50Rs</t>
  </si>
  <si>
    <t>Travel back</t>
  </si>
  <si>
    <t>Walk-For10K-Outside-Food-EatOutside-PaytmICICI-KasturinagarStores-KorachiKandiThaza-45Rs</t>
  </si>
  <si>
    <t>Sleep-Misc-Misc-RajaniGPAY-AjayPrasad-30Rs</t>
  </si>
  <si>
    <t>Ajay</t>
  </si>
  <si>
    <t>Sleep-Misc-Misc-RajaniGPAY-AjayPrasad-10Rs</t>
  </si>
  <si>
    <t>Daily-MorningActivities-Bills-Gas-RajaniGPAY-IndaneGas-806Rs</t>
  </si>
  <si>
    <t>Daily-Drink-Morning-Coffee-Food-EatOutside-PaytmICICI-Zomato-UdupiPark-445Rs</t>
  </si>
  <si>
    <t>Order food</t>
  </si>
  <si>
    <t>SelfMisc-HeatWater-Travel-Local-RajaniGPAY-NammaYatri-VishalKumar-103Rs</t>
  </si>
  <si>
    <t>Daily-Bath-Travel-Local-RajaniGPAY-NammaYatri-SyedAtheeq-129Rs</t>
  </si>
  <si>
    <t>Daily-Bath-Rranjani-RajaniGPAY-13Rs</t>
  </si>
  <si>
    <t>SelfMisc-CreatingLinks-GroupSession-Travel-Local-PaytmICICI-ManeToCreatingLinks-ManjunathaS-112Rs</t>
  </si>
  <si>
    <t>SelfMisc-CreatingLinks-GroupSession-Bills-Medicines-RajaniGPAY-AppaDayCare-ShivaKumarG-22000Rs</t>
  </si>
  <si>
    <t>Appa Day Care</t>
  </si>
  <si>
    <t>SelfMisc-CreatingLinks-GroupSession-Food-Grocery-RajaniGPAY-NatHabit-811Rs</t>
  </si>
  <si>
    <t>NatHabit</t>
  </si>
  <si>
    <t>SelfMisc-CreatingLinks-GroupSession-Travel-Local-PaytmICICI-CreatingLinksToMane-DineshKumarPrajapati-91Rs</t>
  </si>
  <si>
    <t>Walk-For10K-Outside-Food-Grocery-PaytmICICI-MujeebRahaman-PoojaVegFruitsShop-Banana-92Rs</t>
  </si>
  <si>
    <t>SelfMisc-Travel-PrahaladhSchool-ManeToGarodiya-Nagendra-Travel-NammaYatri-PaytmICICI-DoddappaBJadagi-82Rs</t>
  </si>
  <si>
    <t>SelfMisc-Travel-PrahaladhSchool-ManeToGarodiya-Nagendra-Travel-Local-Cash-Bus-SchoolToBridge-Bus-10Rs</t>
  </si>
  <si>
    <t>SelfMisc-GetReady-Food-Grocery-RajaniGPAY-MayurAgroFresh-1740Rs</t>
  </si>
  <si>
    <t>MayurAgro</t>
  </si>
  <si>
    <t>SelfMisc-Travel-PrahaladhSchool-GarodiyaToMane-Nagendra-Travel-Local-PaytmICICI-NammaYatri-Lingaraju-82Rs</t>
  </si>
  <si>
    <t>SelfMisc-Travel-PrahaladhSchool-GarodiyaToMane-Nagendra-Travel-Local-PaytmICICI-NammaYatri-Lingaraju-100Rs</t>
  </si>
  <si>
    <t>SelfExpense-Bills-Electricity-RajaniGPAY-BESCOM-FirstFloor-1894Rs</t>
  </si>
  <si>
    <t>SelfExpense-Food-Grocery-RajaniGPAY-Maheshwari-734Rs</t>
  </si>
  <si>
    <t>SelfMisc-Travel-PrahaladhSchool-ManeToGarodiya-Nagendra-Travel-NammaYatri-PaytmICICI-Devappa-72Rs</t>
  </si>
  <si>
    <t>SelfMisc-Travel-PrahaladhSchool-ManeToGarodiya-Nagendra-Travel-Local-Cash-Bus-SchoolToAyyappanTemple-Bus-15Rs</t>
  </si>
  <si>
    <t>Daily-Drink-Morning-Coffee-Travel-Local-RajaniGPAY-NammaMetro-ToClove-15Rs</t>
  </si>
  <si>
    <t>Daily-Bath-Bills-Medicines-RajaniGPAY-CloveDental-8322Rs</t>
  </si>
  <si>
    <t>Daily-Japa-Food-Grocery-RajaniGPAY-MKRetail-AmulIcecream-395Rs</t>
  </si>
  <si>
    <t>SelfMisc-Travel-PrahaladhSchool-GarodiyaToMane-Nagendra-RajaniGPAY-Auto-Travel-GeethaPriya-50Rs</t>
  </si>
  <si>
    <t>SelfMisc-Travel-PrahaladhSchool-GarodiyaToMane-Nagendra-RajaniGPAY-Medicines-KrishnaAyurVentures-411Rs</t>
  </si>
  <si>
    <t>SelfMisc-Travel-PrahaladhSchool-GarodiyaToMane-Nagendra-RajaniGPAY-ShankarG-112Rs</t>
  </si>
  <si>
    <t>SelfMisc-Travel-PrahaladhSchool-GarodiyaToMane-Nagendra-PaytmICICI-NammaYatri-VijayN-UpAndDown-180Rs</t>
  </si>
  <si>
    <t>SelfMisc-WasteTime-RajaniGPAY-HemantKumarSahoo-24Rs</t>
  </si>
  <si>
    <t>HemanthKumar</t>
  </si>
  <si>
    <t>Daily-Lunch-Eat-AnnaSambhar-RajaniGPAY-Travel-Local-NammaYatri-SunilKumarK-129Rs</t>
  </si>
  <si>
    <t>Sleep-FeelingTired-Bills-Storage-PaytmICICI-18thAugSession9Rs-MadAboutSports-11Rs</t>
  </si>
  <si>
    <t>education</t>
  </si>
  <si>
    <t>MadAboutSports</t>
  </si>
  <si>
    <t>Walk-For10K-Outside-Food-EatOutside-PaytmICICI-ThataTea-SonyGeorge-2LemonTea-30Rs</t>
  </si>
  <si>
    <t>Walk-For10K-Outside-Food-Grocery-PaytmICICI-D2DRetail-20Rs</t>
  </si>
  <si>
    <t>D2D</t>
  </si>
  <si>
    <t>Sleep-Travel-Local-RajaniGPAY-NammaYatri-AmareshAmbi-88Rs</t>
  </si>
  <si>
    <t>SelfMisc-CloveFruitLand-Food-Grocery-PaytmICICI-FruitLand-795Rs</t>
  </si>
  <si>
    <t>SelfExpense-Travel-Local-RajaniGPAY-NammaYatri-Moulali-210Rs</t>
  </si>
  <si>
    <t>Daily-MorningActivities-Travel-Local-RajaniGPAY-NammaYAtri-CreatingLinksToMane-ManteshMahto-129Rs</t>
  </si>
  <si>
    <t>SelfMisc-PlayWithPrahaladh-WatchIndependenceDayPaintingVideo-Food-Milk-RajaniGPAY-AkshayaKalpa-2500Rs</t>
  </si>
  <si>
    <t>Sleep-Food-Grocery-RajaniGPAY-BigBasket-3747Rs</t>
  </si>
  <si>
    <t>BigBasket</t>
  </si>
  <si>
    <t>Daily-Drink-Morning-Coffee-RajaniGPAY-AjayPrasad-20Rs</t>
  </si>
  <si>
    <t>Coffee</t>
  </si>
  <si>
    <t>SelfMisc-CreatingLinks-PrahaladhWithAppa-Travel-Local-PaytmICICI-Sheshappa-112Rs</t>
  </si>
  <si>
    <t>SelfMisc-CreatingLinks-PrahaladhWithAppa-Travel-Local-PaytmICICI-Sheshappa-SameAutoGotAgain-99Rs</t>
  </si>
  <si>
    <t>TV-Hotstar-XMenPart1-WatchedPartOfThisMovieToUnderstandWolverine-EnglishMovie-Bills-Electricity-RajaniGPAY-94Rs</t>
  </si>
  <si>
    <t>SelfMisc-MayurBirthdayCelebration-RaguHalabaiCutAsCake-PrahaladhLiked-AtCashewRaisin-RajaniGPAY-Sunanda-140Rs</t>
  </si>
  <si>
    <t>SelfMisc-PrahaladhClove-Travel-Local-PaytmICICI-NammaYatri-PrabhuD-85Rs</t>
  </si>
  <si>
    <t>SelfMisc-PrahaladhClove-InCloveClinic-Bills-Medicines-RajaniGPAY-Clove-CD8150-3402Rs</t>
  </si>
  <si>
    <t>SelfMisc-PrahaladhClove-Food-EatOutside-PaytmICICI-MKRetail-AmulIcecream-230Rs</t>
  </si>
  <si>
    <t>SelfMisc-PrahaladhClove-Travel-Local-PaytmICICI-NammaYatri-AutoService-74Rs</t>
  </si>
  <si>
    <t>To Mane</t>
  </si>
  <si>
    <t>Browsing-Bills-Medicines-RajaniGPAY-CGRameshaRao-9600Rs</t>
  </si>
  <si>
    <t>Diabetes ramesh rao</t>
  </si>
  <si>
    <t>Daily-Bath-Travel-Local-RajaniGPAY-NammaYatri-Eshappa-115Rs</t>
  </si>
  <si>
    <t>To Clove</t>
  </si>
  <si>
    <t>SelfTravel-CloveShivaraBhatNBhat-Travel-ManeToClove-Bills-Medicines-RajaniGPAY-Clove-30000Rs</t>
  </si>
  <si>
    <t>SelfTravel-CloveShivaraBhatNBhat-Travel-ManeToClove-Travel-Local-PaytmICICI-NammaYatri-MunnaKumar-105Rs</t>
  </si>
  <si>
    <t>SelfTravel-CloveShivaraBhatNBhat-Travel-IndiranagarToHosahalli-Travel-Local-PaytmICICI-NammaMetro-86Rs</t>
  </si>
  <si>
    <t>SelfTravel-CloveShivaraBhatNBhat-Eat-ShivaraThindi-Food-EatOutside-ShivaraThindi-NesHospitality-NotGood-60Rs</t>
  </si>
  <si>
    <t>Shivara</t>
  </si>
  <si>
    <t>ShivaraThindi</t>
  </si>
  <si>
    <t>SelfTravel-CloveShivaraBhatNBhat-Eat-ShivaraThindi-Food-EatOutside-ShivaraThindi-NesHospitality-NotGood-235Rs</t>
  </si>
  <si>
    <t>SelfTravel-CloveShivaraBhatNBhat-Travel-BhatNBhatIcecreamToHosahalli-Food-EatOutside-PaytmICICI-BhatNBhat-Mithun-225Rs</t>
  </si>
  <si>
    <t>Bhat N Bhat Icecream</t>
  </si>
  <si>
    <t>BhatNBhat</t>
  </si>
  <si>
    <t>SelfTravel-CloveShivaraBhatNBhat-Travel-HosahalliToBaiyyapanahalli-Local-RajaniGPAY-NammaMetro-BMRCL-100Rs</t>
  </si>
  <si>
    <t>SelfTravel-CloveShivaraBhatNBhat-Travel-BaiyyapanahalliToMane-Food-Flowers-RajaniGPAY-ManiAnnaMalai-2Mallige-100Rs</t>
  </si>
  <si>
    <t>Mallige</t>
  </si>
  <si>
    <t>SelfTravel-CloveShivaraBhatNBhat-Travel-BaiyyapanahalliToMane-Local-RajaniGPAY-Auto-MunirajuS-50Rs</t>
  </si>
  <si>
    <t>BaiyyapanahalliToMane</t>
  </si>
  <si>
    <t>Daily-MorningActivities-Food-Milk-RajaniGPAY-AjayPrasad-30Rs</t>
  </si>
  <si>
    <t>SelfExpense-Travel-Local-PaytmICICI-IRCTC-TicketsForTravelOn18thAugust-PaytmICICI-498Rs</t>
  </si>
  <si>
    <t>SelfMisc-CreatingLinks-GroupSession-Travel-Local-PaytmICICI-NammaYatri-Auto-SrinivasanN-112Rs</t>
  </si>
  <si>
    <t>SelfMisc-CreatingLinks-GroupSession-Travel-Local-PaytmICICI-NammaYatri-Muslim-Cabsyatri-116Rs</t>
  </si>
  <si>
    <t>Daily-Lunch-Eat-Icecream-Rajani-Food-Grocery-RajaniGPAY-MaheshwariB-53Rs</t>
  </si>
  <si>
    <t>Daily-Lunch-Eat-BabycornManchurian-Food-Grocery-RajaniGPAY-MaheshwariB-530Rs</t>
  </si>
  <si>
    <t>Daily-Bath-Bills-Medicines-RajaniGPAY-CreatingLinks-1300Rs</t>
  </si>
  <si>
    <t>Daily-Bath-Bills-Medicines-RajaniGPAY-CreatingLinks-3600Rs</t>
  </si>
  <si>
    <t>TV-JioCinema-TheOffice-S4E7-MoneyPart1-BossWorkingAnotherJobAgroFarm-Bills-Entertainment-PaytmICICI-JioCinema-29Rs</t>
  </si>
  <si>
    <t>SelfMisc-WasteTime-Food-EatOutside-RajaniGPAY-MaheshwariB-530Rs</t>
  </si>
  <si>
    <t>SelfMisc-WasteTime-Food-EatOutside-RajaniGPAY-MaheshwariB-53Rs</t>
  </si>
  <si>
    <t>SelfExpense-Bills-Medicines-RajaniGPAY-CreatingLinks-1300Rs</t>
  </si>
  <si>
    <t>SelfExpense-Bills-Medicines-RajaniGPAY-CreatingLinks-3600Rs</t>
  </si>
  <si>
    <t>SelfMisc-Travel-PrahaladhSchool-ManeToGarodiya-Nagendra-Travel-PaytmICICI-NammaYatri-92Rs</t>
  </si>
  <si>
    <t>SelfMisc-TravelToHyderabad-MetroTrain-NammaMetro-BaiyyapanahalliToKSRRailwayStation-PaytmICICI-29Rs</t>
  </si>
  <si>
    <t>Travel to hyderabad</t>
  </si>
  <si>
    <t>Travel-BNGToHyd-KSRToKacheguda-Train-Food-EatOutside-PaytmICICI-IRCTC-Satendra-170Rs</t>
  </si>
  <si>
    <t>Travel-BNGToHyd-KSRToKacheguda-Train-Food-EatOutside-PaytmICICI-IRCTC-Sathisha-90Rs</t>
  </si>
  <si>
    <t>SelfMisc-Travel-KachegudaToGulmohar-Bus-KachegudaToGulmoharHouse-Cash-40Rs</t>
  </si>
  <si>
    <t>Hyderabad - Kacheguda To gulmohar bus</t>
  </si>
  <si>
    <t>SelfMisc-CleanHouse-CleanGulmoharHouse-Travel-Local-RajaniGPAY-NammaYatri-SebastianX-90Rs</t>
  </si>
  <si>
    <t>SelfExpense-Bills-Repair-PaytmICICI-RemoveGeyser-KashinagarShivakumar-200Rs</t>
  </si>
  <si>
    <t>Hyderabad - Remove Geyser</t>
  </si>
  <si>
    <t>Electrician</t>
  </si>
  <si>
    <t>Hyderabad - Coffee</t>
  </si>
  <si>
    <t>UdipiUpahar</t>
  </si>
  <si>
    <t>SelfExpense-Travel-Local-PaytmICICI-IRCTC-TicketsForTravelOn23rdAugust-PaytmICICI-498Rs</t>
  </si>
  <si>
    <t>SelfExpense-Travel-Local-PaytmICICI-SurenderAuto-Auto-150Rs</t>
  </si>
  <si>
    <t>Hyderabad - Neelkanta</t>
  </si>
  <si>
    <t>Walk-For10K-Outside-NeelakantaToGulmoharHouse-Travel-Local-RajaniGPAY-NammaYatri-SharanaBasava-88Rs</t>
  </si>
  <si>
    <t>Walk-For10K-Outside-NeelakantaToGulmoharHouse-Food-EatOutside-PaytmICICI-Manikanta-Banana-62Rs</t>
  </si>
  <si>
    <t>Hyderabad - Manikanta</t>
  </si>
  <si>
    <t>Walk-For10K-Outside-NeelakantaToGulmoharHouse-Travel-Local-RajaniGPAY-NammaYatri-Shivashankar-88Rs</t>
  </si>
  <si>
    <t>Walk-For10K-Outside-NeelakantaToGulmoharHouse-RajaniGPAY-Rranjani-48Rs</t>
  </si>
  <si>
    <t>SelfMisc-WasteTime-Travel-Local-RajaniGPAY-NammaYatri-Mbabu-98Rs</t>
  </si>
  <si>
    <t>SelfMisc-WasteTime-Bills-Medicines-RajaniGPAY-CreatingLinks-900Rs</t>
  </si>
  <si>
    <t>Browsing-Travel-Local-RajaniGPAY-NammaYatri-Suresh-100Rs</t>
  </si>
  <si>
    <t>SelfExpense-Food-EatOutside-PaytmICICI-Manikanta-PastePowder-48Rs</t>
  </si>
  <si>
    <t>SelfExpense-Food-EatOutside-PaytmICICI-UdupiUpahar-SrHospitality-Coffee-30Rs</t>
  </si>
  <si>
    <t>Hyderabad - Udupi Upahar</t>
  </si>
  <si>
    <t>Daily-Bath-Travel-Local-RajaniGPAY-NammaYatri-KrishnamohanKumar-98Rs</t>
  </si>
  <si>
    <t>Daily-Bath-Travel-Local-RajaniGPAY-NammaYatri-PrabhavathyV-98Rs</t>
  </si>
  <si>
    <t>Daily-Breakfast-Eat-ChapathiBanana-Travel-Local-RajaniGPAY-NammaYatri-Jitendra-105Rs</t>
  </si>
  <si>
    <t>Daily-Breakfast-Eat-ChapathiBanana-Food-EatOutside-RajaniGPAY-BakerSTrain-75Rs</t>
  </si>
  <si>
    <t>Udupi upahar</t>
  </si>
  <si>
    <t>SelfExpense-Food-EatOutside-PaytmICICI-UdupiUpahar-SrHospitality-MysoreBajji-60Rs</t>
  </si>
  <si>
    <t>Walk-For10K-Outside-Misc-Misc-RajaniGPAY-RKNurseryPotteryHouse-350Rs</t>
  </si>
  <si>
    <t>Pottery</t>
  </si>
  <si>
    <t>Walk-For10K-Outside-Misc-Misc-RajaniGPAY-RKNurseryPotteryHouse-240Rs</t>
  </si>
  <si>
    <t>SelfExpense-Travel-Local-RajaniGPAY-NammaYatri-SriniSrini-88Rs</t>
  </si>
  <si>
    <t>SelfExpense-Travel-Local-RajaniGPAY-NammaYatri-HayyanthonyFelix-98Rs</t>
  </si>
  <si>
    <t>SelfExpense-Food-EatOutside-PaytmICICI-UdupiUpahar-SrHospitality-NorthIndianThali-250Rs</t>
  </si>
  <si>
    <t>Travel-Local-PaytmICICI-SurendraAuto-ManeToKacheguda-WithLuggage-150Rs</t>
  </si>
  <si>
    <t>Mane to kacheguda</t>
  </si>
  <si>
    <t>Travel-LingampallyToKacheguda-MMTS-UTS-10Rs</t>
  </si>
  <si>
    <t>Travel-LingampallyToKacheguda-WaitForKachegudaTrain-Food-EatOutside-PaytmICICI-IRCTC-Kacheguda-Chintala-BadamMilkButterBiscuit-35Rs</t>
  </si>
  <si>
    <t>IRCTC Train booking - eat at kacheguda</t>
  </si>
  <si>
    <t>Travel-LingampallyToKacheguda-WaitForKachegudaTrain-Food-EatOutside-PaytmICICI-IRCTC-Kacheguda-Bhoopendra-Chips-80Rs</t>
  </si>
  <si>
    <t>Travel-LingampallyToKacheguda-WaitForKachegudaTrain-Food-EatOutside-PaytmICICI-IRCTC-Kacheguda-MdAsif-BananaBourborn-65Rs</t>
  </si>
  <si>
    <t>Travel-LingampallyToKacheguda-WaitForKachegudaTrain-Food-EatOutside-PaytmICICI-IRCTC-Kacheguda-MdAsif-Sprite-50Rs</t>
  </si>
  <si>
    <t>Travel-BangaloreEastToMane-Auto-Cash-250Rs</t>
  </si>
  <si>
    <t>Hyderabad - Return with baggage</t>
  </si>
  <si>
    <t>SelfMisc-Travel-PrahaladhSchool-ManeToGarodiya-Nagendra-Travel-NammaYatri-PaytmICICI-MadhuS-82Rs</t>
  </si>
  <si>
    <t>Sleep-Travel-Local-RajaniGPAY-NammaYatri-ParasappaShop-88Rs</t>
  </si>
  <si>
    <t>TV-OTTPlay-SonyLiv-FewGoodMen-TomCruiseMovie-EnglishMovie-Travel-Local-RajaniGPAY-NammaYatri-Bhimaraya-63Rs</t>
  </si>
  <si>
    <t>Daily-Bath-Travel-Local-RajaniGPAY-NammaYatri-VinothKumar-99Rs</t>
  </si>
  <si>
    <t>Daily-MorningActivities-RajaniGPAY-BMRCL-15Rs</t>
  </si>
  <si>
    <t>BMRCL</t>
  </si>
  <si>
    <t>TV-OTTPlay-SonyLiv-FewGoodMen-TomCruiseMovie-EnglishMovie-Food-Fruits-FruitLand-RajaniGPAY-573Rs</t>
  </si>
  <si>
    <t>Fruit land</t>
  </si>
  <si>
    <t>TV-OTTPlay-SonyLiv-FewGoodMen-TomCruiseMovie-EnglishMovie-RajaniGPAY-BMRCL-15Rs</t>
  </si>
  <si>
    <t>SelfMisc-WasteTime-Food-EatOutside-RajaniGPAY-AshaSweetsCenter-140Rs</t>
  </si>
  <si>
    <t>Asha Sweet</t>
  </si>
  <si>
    <t>AshaSweet</t>
  </si>
  <si>
    <t>Sleep-Travel-Local-RajaniGPAY-NammaYatri-DavidPatrick-100Rs</t>
  </si>
  <si>
    <t>Sleep-Food-Milk-RajaniGPAY-MahadevanP-38Rs</t>
  </si>
  <si>
    <t>Daily-MorningActivities-Travel-Local-RajaniGPAY-NammaYatri-Ranjith-80Rs</t>
  </si>
  <si>
    <t>TV-JioCinema-TheOffice-S4E8-MoneyPart2-Travel-Local-RajaniGPAY-NammaYatri-Shivashankar-100Rs</t>
  </si>
  <si>
    <t>SelfTravel-ChickpeteUdupiKrishnaBhavanKrishnaDress-Travel-Local-PaytmICICI-NammaYatri-MaryStella-272Rs</t>
  </si>
  <si>
    <t>SelfTravel-ChickpeteUdupiKrishnaBhavanKrishnaDress-Travel-Local-SchoolToKRMarket-Bus-Cash-40Rs</t>
  </si>
  <si>
    <t>Chickpet - School to market via bus</t>
  </si>
  <si>
    <t>SelfTravel-ChickpeteUdupiKrishnaBhavanKrishnaDress-Misc-Misc-PaytmICICI-ShriyaMV-Toilet-5Rs</t>
  </si>
  <si>
    <t>Chickpet - toilet</t>
  </si>
  <si>
    <t>SelfTravel-ChickpeteUdupiKrishnaBhavanKrishnaDress-Bills-Medicines-PaytmICICI-ShreyasMShindhe-Bandage-4Rs</t>
  </si>
  <si>
    <t>Chickpet - bandage</t>
  </si>
  <si>
    <t>Bandage</t>
  </si>
  <si>
    <t>SelfTravel-ChickpeteUdupiKrishnaBhavanKrishnaDress-Food-EatOutside-PaytmICICI-HangyoIceCream-DakshayiniGY-60Rs</t>
  </si>
  <si>
    <t>Chickpet - Hangyo</t>
  </si>
  <si>
    <t>SelfTravel-ChickpeteUdupiKrishnaBhavanKrishnaDress-Food-EatOutside-PaytmICICI-USKB-UdupiSriKrishnaBhavan-567Rs</t>
  </si>
  <si>
    <t>Chickpet - udupi krishna bhavan</t>
  </si>
  <si>
    <t>UdupiSriKrishnaBhavan</t>
  </si>
  <si>
    <t>SelfTravel-ChickpeteUdupiKrishnaBhavanKrishnaDress-Bills-Toys-RajaniGPAY-AshokKumar-Toys-400Rs</t>
  </si>
  <si>
    <t>Chickpet - Toys</t>
  </si>
  <si>
    <t>SelfTravel-ChickpeteUdupiKrishnaBhavanKrishnaDress-Food-EatOutside-PaytmICICI-USKB-UdupiSriKrishnaBhavan-190Rs</t>
  </si>
  <si>
    <t>SelfTravel-ChickpeteUdupiKrishnaBhavanKrishnaDress-Bills-Clothes-RajaniGPAY-DZIGNERKidz-PrahaladhKurta-1040Rs</t>
  </si>
  <si>
    <t xml:space="preserve">Chickpet - Prahaladh kurta clothes </t>
  </si>
  <si>
    <t>DZIGNER</t>
  </si>
  <si>
    <t>SelfTravel-ChickpeteUdupiKrishnaBhavanKrishnaDress-Food-EatOutside-Cash-500Rs</t>
  </si>
  <si>
    <t>Chickpet - Cash Various things</t>
  </si>
  <si>
    <t>SelfTravel-ChickpeteUdupiKrishnaBhavanKrishnaDress-Food-EatOutside-PaytmICICI-SugarCaneChickepete-RangaEnterprises-128Rs</t>
  </si>
  <si>
    <t>Chickpet - SugarCane</t>
  </si>
  <si>
    <t>ChickpetSugarcane</t>
  </si>
  <si>
    <t>SelfTravel-ChickpeteUdupiKrishnaBhavanKrishnaDress-Travel-Local-PaytmICICI-BMRCL-NammaMetro-ChickpeteToMane-86Rs</t>
  </si>
  <si>
    <t>Chickpet - Namma Metro all 3 tickets</t>
  </si>
  <si>
    <t>SelfTravel-ChickpeteUdupiKrishnaBhavanKrishnaDress-Travel-Local-PaytmICICI-Auto-JagadeeshS-50Rs</t>
  </si>
  <si>
    <t>Chickpet - Baiyyapanahalli to mane</t>
  </si>
  <si>
    <t>Sleep-Food-Grocery-RajaniGPAY-Sameena-50Rs</t>
  </si>
  <si>
    <t>Sleep-Food-Grocery-RajaniGPAY-Mahesh-PradeepUR-320Rs</t>
  </si>
  <si>
    <t>SelfMisc-TakePrahaladhToPark-SadaanandanagarPark-Travel-Local-PaytmICICI-NammaYatri-GudduKumarPatel-50Rs</t>
  </si>
  <si>
    <t>Auto Park to mane</t>
  </si>
  <si>
    <t>SelfMisc-Travel-PrahaladhSchool-ManeToGarodiya-Nagendra-Travel-NammaYatri-PaytmICICI-MadhanKumarM-82Rs</t>
  </si>
  <si>
    <t>SelfMisc-Travel-PrahaladhSchool-GarodiyaToMane-Nagendra-Travel-Local-PaytmICICI-Sabanna-NammaYatri-82Rs</t>
  </si>
  <si>
    <t>SelfMisc-Travel-PrahaladhSchool-GarodiyaToMane-Nagendra-Travel-Local-PaytmICICI-RajeshEdigara-NammaYatri-98Rs</t>
  </si>
  <si>
    <t>SelfMisc-Travel-PrahaladhSchool-GarodiyaToMane-Nagendra-Food-Milk-PaytmICICI-MahadevanP-13Rs</t>
  </si>
  <si>
    <t>Browsing-Travel-Local-RajaniGPAY-NammaYatri-Vraju-CreatingLinksToMane-110Rs</t>
  </si>
  <si>
    <t>Daily-MorningActivities-Travel-Local-RajaniGPAY-NammaYatri-CreatingLinksToMane-PuttaLakshmamma-99Rs</t>
  </si>
  <si>
    <t>Daily-Bath-Travel-Local-RajaniGPAY-BMRCL-NammaMetro-15Rs</t>
  </si>
  <si>
    <t>Namma Metro</t>
  </si>
  <si>
    <t>Daily-Bath-Travel-Local-RajaniGPAY-ManeToAuto-Manjunatha-40Rs</t>
  </si>
  <si>
    <t>Mane To baiyyapanahalli</t>
  </si>
  <si>
    <t>Daily-Japa-Food-Grocery-RajaniGPAY-NewFruitLand-560Rs</t>
  </si>
  <si>
    <t>Daily-Lunch-Eat-AnnaSaaru-Food-Grocery-RajaniGPAY-AshaSweet-175Rs</t>
  </si>
  <si>
    <t>Daily-Lunch-Eat-AnnaSaaru-Travel-Local-RajaniGPAY-NammaMetro-IndiranagarToMane-15Rs</t>
  </si>
  <si>
    <t>SelfMisc-PlayWithPrahaladh-Food-Grocery-RajaniGPAY-ManiAnnaMalai-150Rs</t>
  </si>
  <si>
    <t>AnnaMalai</t>
  </si>
  <si>
    <t>SelfExpense-Food-Grocery-RajaniGPAY-Shivanna-50Rs</t>
  </si>
  <si>
    <t>ShivannaStores</t>
  </si>
  <si>
    <t>SelfMisc-Travel-PrahaladhSchool-ManeToGarodiya-Nagendra-Travel-NammaYatri-PaytmICICI-SrinivasR-92Rs</t>
  </si>
  <si>
    <t>SelfMisc-Travel-PrahaladhSchool-ManeToGarodiya-Nagendra-Travel-Local-Cash-Bus-SchoolToBridge-5Rs</t>
  </si>
  <si>
    <t>SelfMisc-WasteTime-Travel-Local-RajaniGPAY-NammaYatri-SureshBS-ManeToSchool-82Rs</t>
  </si>
  <si>
    <t>SelfMisc-WasteTime-Travel-Local-RajaniGPAY-NammaYatri-Mmani-SchoolToCreatingLinks-90Rs</t>
  </si>
  <si>
    <t>SelfExpense-Travel-Local-RajaniGPAY-NammaYatri-SyedZiyaulla-99Rs</t>
  </si>
  <si>
    <t>SelfMisc-Travel-PrahaladhSchool-ManeToGarodiya-Nagendra-Travel-NammaYatri-PaytmICICI-1565Name-92Rs</t>
  </si>
  <si>
    <t>SelfMisc-Travel-PrahaladhSchool-ManeToGarodiya-Nagendra-Food-Grocery-RajaniGPAY-VinayakaEnterprises-30Rs</t>
  </si>
  <si>
    <t>VinayakaEnterprises</t>
  </si>
  <si>
    <t>SelfMisc-Travel-PrahaladhSchool-GarodiyaToMane-Nagendra-Travel-Local-PaytmICICI-NammaYatri-AbdulKhalil-82Rs</t>
  </si>
  <si>
    <t>SelfMisc-Travel-PrahaladhSchool-GarodiyaToMane-Nagendra-Food-EatOutside-PaytmICICI-TejasM-25Rs</t>
  </si>
  <si>
    <t>SchoolShop</t>
  </si>
  <si>
    <t>SelfMisc-Travel-PrahaladhSchool-GarodiyaToMane-Nagendra-Travel-Local-PaytmICICI-NammaYatri-SaleemPasha-98Rs</t>
  </si>
  <si>
    <t>Browsing-Travel-Local-RajaniGPAY-NammaYatri-Ravikumar-ManeToCreatingLinks-RaviKumar-103Rs</t>
  </si>
  <si>
    <t>Daily-Japa-Travel-Local-RajaniGPAY-NammaYatri-CreatingLinksToMane-Sstanley-100Rs</t>
  </si>
  <si>
    <t>SelfMisc-Travel-PrahaladhSchool-ManeToGarodiya-Nagendra-Travel-Local-PaytmICICI-NammaYatri-JohnKennedy-92Rs</t>
  </si>
  <si>
    <t>SelfMisc-Travel-PrahaladhSchool-GarodiyaToMane-Nagendra-Travel-Local-PaytmICICI-NammaYatri-Yellappa-82Rs</t>
  </si>
  <si>
    <t>SelfMisc-Travel-PrahaladhSchool-GarodiyaToMane-Nagendra-Travel-Local-PaytmICICI-Auto-Shivashankar-100Rs</t>
  </si>
  <si>
    <t>Sleep-FeelingTired-Food-Curd-RajaniGPAY-SahooStores-HemantKumarSahoo-27Rs</t>
  </si>
  <si>
    <t>Food Curd</t>
  </si>
  <si>
    <t>SahooStores</t>
  </si>
  <si>
    <t>SelfTech-Youtube-SystemDesign-Ashish-Exponent-DesignParkingGarage-Food-Grocery-RajaniGPAY-BigBasket-3255Rs</t>
  </si>
  <si>
    <t>Sleep-Food-Grocery-RajaniGPAY-VinayakaEnterprises-20Rs</t>
  </si>
  <si>
    <t>SelfTravel-VidyarthiBhavanCubbonPark-Walk-ManeToBaiyyapanahalliMetroStation-RajaniGPAY-Auto-30Rs</t>
  </si>
  <si>
    <t>VidyarthiBhavan - Travel in auto</t>
  </si>
  <si>
    <t>SelfTravel-VidyarthiBhavanCubbonPark-Travel-Local-PaytmICICI-BaiyyapanahalliToNationalCollege-3Tickets-NammaMetro-100Rs</t>
  </si>
  <si>
    <t>SelfTravel-VidyarthiBhavanCubbonPark-Food-EatOutside-PaytmICICI-VidyarthiBhavan-6Dosa1Poori2Vada2Kesari3Coffee-829Rs</t>
  </si>
  <si>
    <t>VidyarthiBhavan - Eat</t>
  </si>
  <si>
    <t>SelfTravel-VidyarthiBhavanCubbonPark-Food-Fruits-PaytmICICI-BasavanagudiFruits-1150Rs</t>
  </si>
  <si>
    <t>VidyarthiBhavan -Basavanagudi frui</t>
  </si>
  <si>
    <t>SelfTravel-VidyarthiBhavanCubbonPark-Bills-Clothes-PaytmICICI-Combs-ShivashankarsMahilaCollection-102Rs</t>
  </si>
  <si>
    <t>VidyarthiBhavan - Combs Shivashankar collecton</t>
  </si>
  <si>
    <t>MahilaCollections</t>
  </si>
  <si>
    <t>SelfTravel-VidyarthiBhavanCubbonPark-Travel-Local-PaytmICICI-VidyarthiBhavanToCubbonPark-NammaYatri-IssrarPasha-108Rs</t>
  </si>
  <si>
    <t>VidyarthiBhavan - to cubbon park</t>
  </si>
  <si>
    <t>SelfTravel-VidyarthiBhavanCubbonPark-Bills-Toys-PaytmICICI-BalbhavanToyTrainEntrance-TheBalBhavanSociety-110Rs</t>
  </si>
  <si>
    <t>CubbonPark - toy entrance</t>
  </si>
  <si>
    <t>CubbonPark</t>
  </si>
  <si>
    <t>SelfTravel-VidyarthiBhavanCubbonPark-Bills-Toys-PaytmICICI-FlightTenenaceVictorWilliams-70Rs</t>
  </si>
  <si>
    <t>CubbonPark - Balloon</t>
  </si>
  <si>
    <t>SelfTravel-VidyarthiBhavanCubbonPark-Food-EatOutside-PaytmICICI-Nandini-InsideCubbonPark-MayurBalbhavanKiosk6-130Rs</t>
  </si>
  <si>
    <t>CubbonPark - Eat nandini</t>
  </si>
  <si>
    <t>SelfTravel-VidyarthiBhavanCubbonPark-Food-EatOutside-PaytmICICI-Nandini-InsideCubbonPark-ShivaRudraih-115Rs</t>
  </si>
  <si>
    <t>CubbonPark - Eat ice cream</t>
  </si>
  <si>
    <t>SelfTravel-VidyarthiBhavanCubbonPark-Travel-Local-PaytmICICI-CubbonParkToMane-NammaYatri-Mubasheera-195Rs</t>
  </si>
  <si>
    <t>CubbonPark - to mane</t>
  </si>
  <si>
    <t>Sleep-Bills-Gas-RajaniGPAY-Indane-806Rs</t>
  </si>
  <si>
    <t>Sleep-Food-Vegetables-RajaniGPAY-MaheshwariB-885Rs</t>
  </si>
  <si>
    <t>SelfMisc-PrahaladhGroupSession-Travel-Local-PaytmICICI-ManeToCreatingLinks-NammaYatri-VijayakumarK-112Rs</t>
  </si>
  <si>
    <t>SelfMisc-PrahaladhGroupSession-Travel-Local-PaytmICICI-CreatingLinksToMane-NammaYatri-Jayakumar-109Rs</t>
  </si>
  <si>
    <t>SelfMisc-Travel-PrahaladhSchool-ManeToGarodiya-Nagendra-Travel-Local-PaytmICICI-NammaYatri-RanjithaCR-112Rs</t>
  </si>
  <si>
    <t>Daily-Drink-Morning-Coffee-Food-Grocery-RajaniGPAY-VinayakaEnterprises-20Rs</t>
  </si>
  <si>
    <t>SelfMisc-Travel-PrahaladhSchool-GarodiyaToMane-Nagendra-Travel-Local-PaytmICICI-NammaYatri-RameshJ-82Rs</t>
  </si>
  <si>
    <t>Daily-Lunch-Eat-AnnaSambhar-Bills-Storage-PaytmICICI-Microsoft-171Rs</t>
  </si>
  <si>
    <t>Bills Storage</t>
  </si>
  <si>
    <t>SelfMisc-Travel-PrahaladhSchool-ManeToGarodiya-Nagendra-Food-Milk-RajaniGPAY-MahadevanP-56Rs</t>
  </si>
  <si>
    <t>SelfMisc-Travel-PrahaladhSchool-ManeToGarodiya-Nagendra-Travel-Local-PaytmICICI-NammaYatri-ArvindKumarMahto-72Rs</t>
  </si>
  <si>
    <t>Sleep-FeelingTired-Travel-Local-RajaniGPAY-NammaYatri-SatishKumarBR-80Rs</t>
  </si>
  <si>
    <t>Sleep-FeelingTired-Travel-Local-RajaniGPAY-NammaYatri-ManeToCreatingLinks-Subramani-98Rs</t>
  </si>
  <si>
    <t>Sleep-FeelingTired-Travel-Local-RajaniGPAY-NammaYatri-ManeToCreatingLinks-BhaskarM-103Rs</t>
  </si>
  <si>
    <t>Daily-MorningActivities-Travel-Local-RajaniGPAY-NammaYatri-SayabannaIrappaTal-CreatingLinksToMane-100Rs</t>
  </si>
  <si>
    <t>Daily-MorningActivities-Food-Milk-RajaniGPAY-AkshayaKalpa-2500Rs</t>
  </si>
  <si>
    <t>SelfTravel-NagarthpetPanipuri-Travel-Local-NammaMetro-BaiyyapanahalliToSirMVisveswaraya-GotSeatDueToTrainStarting-27Rs</t>
  </si>
  <si>
    <t>NagarthpetPanipoori - Travel in metro</t>
  </si>
  <si>
    <t>SelfTravel-NagarthpetPanipuri-Walk-PaytmICICI-Recharge-500Rs</t>
  </si>
  <si>
    <t>SelfTravel-NagarthpetPanipuri-Food-EatOutside-PaytmICICI-AnnapurnaSweets-SugunachandMali-KadiPakodaJilebiFafdaParcel-300Rs</t>
  </si>
  <si>
    <t>NagarthpetPanipoori - Parcel kadi</t>
  </si>
  <si>
    <t>SelfTravel-NagarthpetPanipuri-Food-EatOutside-PaytmICICI-NagarthpetPanipuri-MadhuHegdeN-PaniMasala-Average-80Rs</t>
  </si>
  <si>
    <t>NagarthpetPanipoori - pani poori average</t>
  </si>
  <si>
    <t>SelfTravel-NagarthpetPanipuri-Food-EatOutside-Cash-JamBunJamoonGaneshaFruitJuice-175Rs</t>
  </si>
  <si>
    <t>NagarthpetPanipoori - jam bun jamoon ganesh juice scolding everywhere</t>
  </si>
  <si>
    <t>SelfTravel-NagarthpetPanipuri-Food-EatOutside-PaytmICICI-AnnapurnaSweets-SugunachandMali-KadiPakoda-50Rs</t>
  </si>
  <si>
    <t>NagarthpetPanipoori - kadi pakoda</t>
  </si>
  <si>
    <t>SelfTravel-NagarthpetPanipuri-Food-EatOutside-PaytmICICI-RisikaCondiments-Boti-ItWasNotGood-15Rs</t>
  </si>
  <si>
    <t>NagarthpetPanipoori - boti not good</t>
  </si>
  <si>
    <t>SelfTravel-NagarthpetPanipuri-Travel-Local-NammaMetro-SirMVisveswarayaToBaiyyapanahalli-GotSeatWhileReturningAlso-27Rs</t>
  </si>
  <si>
    <t>NagarthpetPanipoori - retrun got seat</t>
  </si>
  <si>
    <t>SelfMisc-Travel-PrahaladhSchool-ManeToGarodiya-Nagendra-Travel-Local-PaytmICICI-NammaYatri-ManjunathR-82Rs</t>
  </si>
  <si>
    <t>Walk-For10K-Outside-WentTillShakthiGanapathiBanaswadi-Food-Grocery-RajaniGPAY-SAPStores-NKRishnaMurthy-730Rs</t>
  </si>
  <si>
    <t>SelfMisc-Travel-PrahaladhSchool-GarodiyaToMane-Nagendra-Travel-Local-NammaYatri-UpAndDownSame-SathyaRaj-200Rs</t>
  </si>
  <si>
    <t>Walk-For10K-Inside-Travel-Local-RajaniGPAY-NammaMetro-BMRCL-15Rs</t>
  </si>
  <si>
    <t>SelfMisc-PlayWithPrahaladh-Food-EatOutside-RajaniGPAY-AshaSweetCentre-Samosa-175Rs</t>
  </si>
  <si>
    <t>TV-JioCinema-TheOffice-S4E11-Travel-Local-RajaniGPAY-ManiAnnamalai-NammaYatri-120Rs</t>
  </si>
  <si>
    <t>SelfMisc-Travel-PrahaladhSchool-ManeToGarodiya-Nagendra-Travel-Local-PaytmICICI-NammaYatri-SharathCP-92Rs</t>
  </si>
  <si>
    <t>SelfMisc-Travel-PrahaladhSchool-GarodiyaToMane-BothNagendraRajani-TeachersDay-Travel-Local-NammaYatri-PaytmICICI-RameshM-82Rs</t>
  </si>
  <si>
    <t>SelfMisc-Travel-PrahaladhSchool-GarodiyaToMane-BothNagendraRajani-TeachersDay-Bills-Electricity-PaytmICICI-Gulmohar-TelElectricity-158Rs</t>
  </si>
  <si>
    <t>TelElectricity</t>
  </si>
  <si>
    <t>SelfMisc-Travel-PrahaladhSchool-GarodiyaToMane-BothNagendraRajani-TeachersDay-Travel-Local-PaytmICICI-Auto-Shivashankar-100Rs</t>
  </si>
  <si>
    <t>Daily-MorningActivities-Travel-Local-RajaniGPAY-NammaYatri-SharathCP-102Rs</t>
  </si>
  <si>
    <t>Daily-Japa-Travel-Local-RajaniGPAY-NammaYatri-NKDShanthaKumar-89Rs</t>
  </si>
  <si>
    <t>TV-Youtube-BlueSattai-GOATReview-GoalOfAllTime-BadMovie-Review-Food-Grocery-RajaniGPAY-Amazon-AmazonPayGroceries-613Rs</t>
  </si>
  <si>
    <t>SelfMisc-FillDaily15MinLog-Food-Grocery-RajaniGPAY-Amazon-AmazonPayGroceries-546Rs</t>
  </si>
  <si>
    <t>SelfMisc-PrahaladhGroupSession-Travel-Local-PaytmICICI-NammaYatri-MahanandaGoge-ManeToCreatingLinks-112Rs</t>
  </si>
  <si>
    <t>SelfMisc-PrahaladhGroupSession-Travel-Local-PaytmICICI-NammaYatri-Kanchana-CreatingLinksToMane-129Rs</t>
  </si>
  <si>
    <t>Walk-For10K-Outside-Food-EatOutside-PaytmICICI-KantiSweets-380Rs</t>
  </si>
  <si>
    <t>Appa Birthday</t>
  </si>
  <si>
    <t>KanthiSweets</t>
  </si>
  <si>
    <t>SelfExpense-Travel-Local-PaytmICICI-NammaYatri-MahendranKamalanathan-60Rs</t>
  </si>
  <si>
    <t>SelfMisc-Travel-PrahaladhSchool-ManeToGarodiya-Nagendra-Travel-Local-PaytmICICI-NammaYatri-Vinod-92Rs</t>
  </si>
  <si>
    <t>SelfMisc-Travel-PrahaladhSchool-GarodiyaToMane-Nagendra-Travel-Local-PaytmICICI-NammaYatri-GAshokKumar-79Rs</t>
  </si>
  <si>
    <t>SelfMisc-Travel-PrahaladhSchool-GarodiyaToMane-Nagendra-Travel-Local-PaytmICICI-Auto-Pakirsab-100Rs</t>
  </si>
  <si>
    <t>Daily-Lunch-Eat-Payasa-Bills-Entertainment-PaytmICICI-OTTPlay-99Rs</t>
  </si>
  <si>
    <t>Walk-For10K-Outside-Bills-Entertainment-PaytmICICI-BangarpetChats-ChintuChitChatCentre-80Rs</t>
  </si>
  <si>
    <t>Walk-For10K-Outside-Food-Grocery-PaytmICICI-KasturiProvisionStore-TataSaltBiscuit-53Rs</t>
  </si>
  <si>
    <t>Food Grocery Kasturii</t>
  </si>
  <si>
    <t>SelfMisc-Travel-PrahaladhSchool-ManeToGarodiya-Nagendra-Travel-Local-PaytmICICI-NammaYatri-Ranjith-119Rs</t>
  </si>
  <si>
    <t>SelfMisc-UlsoorLaptopRepairMuruganCafe-Travel-Local-NammaMetro-MetroCard-BaiyyapanahalliToUlsoor-15Rs</t>
  </si>
  <si>
    <t>SelfMisc-UlsoorLaptopRepairMuruganCafe-Food-EatOutside-Cash-MuruganCafe-155Rs</t>
  </si>
  <si>
    <t>SelfMisc-UlsoorLaptopRepairMuruganCafe-Food-EatOutside-Cash-Nandini-2MysuruPak-30Rs</t>
  </si>
  <si>
    <t>SelfMisc-UlsoorLaptopRepairMuruganCafe-Bills-Repair-PaytmICICI-Laptop-RAM-RavichandranK-3550Rs</t>
  </si>
  <si>
    <t>SelfMisc-UlsoorLaptopRepairMuruganCafe-Bills-Repair-PaytmICICI-Laptop-RAM-SivakumarMuniraj-1200Rs</t>
  </si>
  <si>
    <t>SelfMisc-UlsoorLaptopRepairMuruganCafe-Travel-Local-PaytmICICI-UlsoorToMane-NammaMetro-NateshTicket-15Rs</t>
  </si>
  <si>
    <t>SelfTravel-GaneshUtsavBrahminCoffeeBar-Travel-Local-NammaMetro-BMRCL-BaiyyapanahalliToNationalCollege-MetroCard-34Rs</t>
  </si>
  <si>
    <t>SelfTravel-GaneshUtsavBrahminCoffeeBar-GaneshUtsav-Shankarapuram-PaytmICICI-96Rs</t>
  </si>
  <si>
    <t>SelfTravel-GaneshUtsavBrahminCoffeeBar-GaneshUtsav-Shankarapuram-PaytmICICI-122Rs</t>
  </si>
  <si>
    <t>SelfTravel-GaneshUtsavBrahminCoffeeBar-EatAtBrahminCoffeeBar-PaytmICICI-572Rs</t>
  </si>
  <si>
    <t>SelfTravel-GaneshUtsavBrahminCoffeeBar-Walk-BrahminsCoffeeBarToVidyarthiBhavan-PaytmICICI-340Rs</t>
  </si>
  <si>
    <t>SelfTravel-GaneshUtsavBrahminCoffeeBar-Walk-ChatAngadiToMetroStation-Food-EatOutside-PaytmICICI-Bhel-Ravi-35Rs</t>
  </si>
  <si>
    <t>SelfTravel-GaneshUtsavBrahminCoffeeBar-Travel-Local-NammaMetro-BMRCL-NationalCollegeToBaiyyapanahalli-MetroCard-34Rs</t>
  </si>
  <si>
    <t>SelfMisc-Travel-PrahaladhSchool-ManeToGarodiya-Nagendra-Travel-Local-PaytmICICI-NammaYatri-MurthyM-92Rs</t>
  </si>
  <si>
    <t>SelfTravel-RammandiraBajjiCloveDomlurMotherhood-Travel-Local-NammaMetro-BMRCL-MetroCard-15Rs</t>
  </si>
  <si>
    <t>SelfTravel-RammandiraBajjiCloveDomlurMotherhood-Travel-Local-PaytmICICI-MotherhoodToClove-Santhosh-NammaYatri-77Rs</t>
  </si>
  <si>
    <t>SelfTravel-RammandiraBajjiCloveDomlurMotherhood-Food-EatOutside-PaytmICICI-SrinidhiSagar-SSEnterprises-60Rs</t>
  </si>
  <si>
    <t>SelfTravel-RammandiraBajjiCloveDomlurMotherhood-Food-EatOutside-PaytmICICI-SrinidhiSagar-SSEnterprises-20Rs</t>
  </si>
  <si>
    <t>SelfTravel-RammandiraBajjiCloveDomlurMotherhood-Food-EatOutside-PaytmICICI-SrinidhiSagar-SSEnterprises-53Rs</t>
  </si>
  <si>
    <t>SelfTravel-RammandiraBajjiCloveDomlurMotherhood-Food-EatOutside-PaytmICICI-SrinidhiSagar-SSEnterprises-105Rs</t>
  </si>
  <si>
    <t>SelfTravel-RammandiraBajjiCloveDomlurMotherhood-Travel-Local-NammaMetro-BMRCL-SVRoadToMagadiRoad-MetroCard-29Rs</t>
  </si>
  <si>
    <t>SelfTravel-RammandiraBajjiCloveDomlurMotherhood-Food-EatOutside-PaytmICICI-SriRamaMandiraBhajjiShop-52Rs</t>
  </si>
  <si>
    <t>SelfTravel-RammandiraBajjiCloveDomlurMotherhood-Food-EatOutside-BangaloreIdlyVada-30Rs</t>
  </si>
  <si>
    <t>SelfTravel-RammandiraBajjiCloveDomlurMotherhood-Food-EatOutside-Cash-ChickamagalurCoffee-10Rs</t>
  </si>
  <si>
    <t>SelfTravel-RammandiraBajjiCloveDomlurMotherhood-Travel-Local-NammaMetro-BMRCL-MagadiRoadToBaiyyapanahalli-MetroCard-34Rs</t>
  </si>
  <si>
    <t>Walk-For10K-Outside-MetArun-Food-EatOutside-PaytmICICI-SendhoorCafe-40Rs</t>
  </si>
  <si>
    <t>Walk-For10K-Outside-Food-EatOutside-PaytmICICI-Chinnaswamy-Chats-45Rs</t>
  </si>
  <si>
    <t>Walk-For10K-Outside-Food-EatOutside-PaytmICICI-BakerSTrain-114Rs</t>
  </si>
  <si>
    <t>Walk-For10K-Outside-Bills-Medicines-PaytmICICI-Medplus-VitaminDTablets-117Rs</t>
  </si>
  <si>
    <t>Walk-For10K-Outside-Bills-Medicals-PaytmICICI-Puran-84Rs</t>
  </si>
  <si>
    <t>SelfExpense-Travel-Local-RajaniGPAY-NammaYatri-CloveToMane-BabuN-95Rs</t>
  </si>
  <si>
    <t>SelfTravel-CloveSuryaBakery-Travel-CloveToSriSuryaBakery-Metro-IndiranagarToCentralCollege-MetroCard-21Rs</t>
  </si>
  <si>
    <t>SelfTravel-CloveSuryaBakery-EatAtSuryaBakery-Bakery-Parcel-PaytmICICI-53Rs</t>
  </si>
  <si>
    <t>SelfTravel-CloveSuryaBakery-EatAtSuryaBakery-Bakery-Parcel-PaytmICICI-675Rs</t>
  </si>
  <si>
    <t>SelfTravel-CloveSuryaBakery-EatAtSuryaBakery-Paddu-SavithaRGupta-50Rs</t>
  </si>
  <si>
    <t>SelfTravel-CloveSuryaBakery-EatAtPriyadarshiniHotel-PaytmICICI-71Rs</t>
  </si>
  <si>
    <t>SelfTravel-CloveSuryaBakery-Travel-Local-MajesticToBaiyyapanahalli-MetroCard-29Rs</t>
  </si>
  <si>
    <t>SelfMisc-Travel-PrahaladhSchool-ManeToGarodiya-Nagendra-Travel-Local-PaytmICICI-NammaYatri-Ranjitha-92Rs</t>
  </si>
  <si>
    <t>SelfMisc-Travel-PrahaladhSchool-GarodiyaToMane-Nagendra-Travel-Local-PaytmICICI-NammaYatri-SantoshKumar-82Rs</t>
  </si>
  <si>
    <t>SelfMisc-Travel-PrahaladhSchool-GarodiyaToMane-Nagendra-Travel-Local-PaytmICICI-Auto-NaveedPasha-100Rs</t>
  </si>
  <si>
    <t>SelfMisc-OfficeWork-NeedToReturnChair-CoordinationJabbarJoseph-Travel-Local-RajaniGPAY-NammaYatri-AllCarBattery-102Rs</t>
  </si>
  <si>
    <t>SelfMisc-OfficeWork-NeedToReturnChair-CoordinationJabbarJoseph-Bills-Medicines-RajaniGPAY-CreatingLinks-1800Rs</t>
  </si>
  <si>
    <t>SelfMisc-OfficeWork-NeedToReturnChair-CoordinationJabbarJoseph-Bills-Medicines-RajaniGPAY-CreatingLinks-650Rs</t>
  </si>
  <si>
    <t>Daily-MorningActivities-Travel-Local-RajaniGPAY-CreatingLinksToMane-NammaYatri-Venkatesh-109Rs</t>
  </si>
  <si>
    <t>Walk-For10K-Outside-Bills-Medicines-PaytmICICI-Medplus-Diabetes-439Rs</t>
  </si>
  <si>
    <t>Walk-For10K-Outside-Food-Grocery-PaytmICICI-SAPStores-NKrishnaMurthy-190Rs</t>
  </si>
  <si>
    <t>SelfMisc-Travel-PrahaladhSchool-ManeToGarodiya-Nagendra-Travel-Local-PaytmICICI-NammaYatri-VishalKumar-92Rs</t>
  </si>
  <si>
    <t>SelfMisc-Travel-PrahaladhSchool-GarodiyaToMane-Nagendra-Travel-Local-PaytmICICI-NammaYatri-NagarajaN-82Rs</t>
  </si>
  <si>
    <t>SelfMisc-Travel-PrahaladhSchool-GarodiyaToMane-Nagendra-Travel-Local-PaytmICICI-Auto-SDarshini-80Rs</t>
  </si>
  <si>
    <t>SelfMisc-GetReady-Travel-Local-RajaniGPAY-NammaMetro-RajaniToNAtionalCollege-34Rs</t>
  </si>
  <si>
    <t>SelfMisc-Travel-PrahaladhSchool-ManeToGarodiya-Nagendra-Food-EatOutside-RajaniGPAY-VidyarthiBhavan-168Rs</t>
  </si>
  <si>
    <t>SelfMisc-Travel-PrahaladhSchool-ManeToGarodiya-Nagendra-Travel-Local-PaytmICICI-NammaYatri-AnushaAR-92Rs</t>
  </si>
  <si>
    <t>SelfMisc-Travel-PrahaladhSchool-ManeToGarodiya-Nagendra-Travel-Local-Cash-Bus-SchoolToBaldwin-10Rs</t>
  </si>
  <si>
    <t>SelfMisc-Travel-PrahaladhSchool-ManeToGarodiya-Nagendra-Food-EatOutside-PaytmICICI-MarutiBenneDosa-Kshivakumara-25Rs</t>
  </si>
  <si>
    <t>SelfMisc-Travel-PrahaladhSchool-ManeToGarodiya-Nagendra-Food-EatOutside-PaytmICICI-MarutiBenneDosa-Kshivakumara-70Rs</t>
  </si>
  <si>
    <t>SelfMisc-Travel-PrahaladhSchool-ManeToGarodiya-Nagendra-Food-EatOutside-Cash-MarutiBenneDosa-Coffee-30Rs</t>
  </si>
  <si>
    <t>Walk-For10K-Outside-Food-EatOutside-RajaniGPAY-VidyarthiBhavanCounter2-565Rs</t>
  </si>
  <si>
    <t>Walk-For10K-Outside-Food-Grocery-RajaniGPAY-SelvarajD-609Rs</t>
  </si>
  <si>
    <t>Walk-For10K-Outside-Food-Milk-RajaniGPAY-MahadevaN-650Rs</t>
  </si>
  <si>
    <t>Walk-For10K-Outside-Food-EatOutside-RajaniGPAY-SreenivasaBrahmins-660Rs</t>
  </si>
  <si>
    <t>TV-JioCinema-IndiaVsBangladesh-1stTestDay1-IndiaWere144For6-Ashwin100-Food-EatOutside-RajaniGPAY-Sharadha-480Rs</t>
  </si>
  <si>
    <t>TV-JioCinema-IndiaVsBangladesh-1stTestDay1-IndiaWere144For6-Ashwin100-Food-Grocery-RajaniGPAY-Shobha-80Rs</t>
  </si>
  <si>
    <t>Daily-MorningActivities-Food-Grocery-RajaniGPAY-TSubhashNaidu-100Rs</t>
  </si>
  <si>
    <t>Daily-Bath-Travel-Local-RajaniGPAY-NammaMetro-34Rs</t>
  </si>
  <si>
    <t>Daily-Bath-Travel-Local-RajaniGPAY-SreenivasaCR-50Rs</t>
  </si>
  <si>
    <t>SelfMisc-Travel-PrahaladhSchool-GarodiyaToMane-Nagendra-Travel-Local-RajaniGPAY-Auto-Msuresh-RajaniVidyarthiBhavan-50Rs</t>
  </si>
  <si>
    <t>SelfMisc-Travel-PrahaladhSchool-GarodiyaToMane-Nagendra-Travel-Local-PaytmICICI-NammaYatri-PraveenKumarA-72Rs</t>
  </si>
  <si>
    <t>SelfMisc-Travel-PrahaladhSchool-GarodiyaToMane-Nagendra-Travel-Local-PaytmICICI-Auto-SateeshaM-110Rs</t>
  </si>
  <si>
    <t>SelfExpense-Travel-Local-RajaniGPAY-NammaYatri-ManeToCreatingLinks-AzgarKhan-102Rs</t>
  </si>
  <si>
    <t>SelfExpense-Food-Grocery-RajaniGPAY-MaheshStore-HNMahesha-109Rs</t>
  </si>
  <si>
    <t>Daily-MorningActivities-Bills-Entertainment-PaytmICICI-JioCinema-29Rs</t>
  </si>
  <si>
    <t>SelfSong-ListenSongs-KannadaSongsForMemorize-NarasimharajuRavichandranSongs-Food-Grocery-RajaniGPAY-Bigbasket-3045Rs</t>
  </si>
  <si>
    <t>TV-JioCinema-IndiaVsBangladesh-1stTestDay2-India376Bangla149Bumrah4Wicket-Travel-Local-RajaniGPAY-NammaYatri-Jagadees-90Rs</t>
  </si>
  <si>
    <t>TV-JioCinema-IndiaVsBangladesh-1stTestDay2-India376Bangla149Bumrah4Wicket-Food-Grocery-RajaniGPAY-NayaksStore-349Rs</t>
  </si>
  <si>
    <t>SelfExpense-Bills-Mobile-PaytmICICI-JioPrepaidCharges-899Rs</t>
  </si>
  <si>
    <t>SelfExpense-Bills-Milk-RajaniGPAY-Akshayakalpa-2000Rs</t>
  </si>
  <si>
    <t>TV-Youtube-RaviGobiRajuGobiOneInJPNagarOneInBanashankari-Food-Grocery-RajaniGPAY-MaheshStore-MaheshwariB-927Rs</t>
  </si>
  <si>
    <t>TV-Youtube-AshaBhatNaMudukiSong-Food-Grocery-RajaniGPAY-MaheshStore-GMMahesha-358Rs</t>
  </si>
  <si>
    <t>Walk-For10K-Outside-Food-Grocery-PaytmICICI-KasturiMart-EleWoodSpoon-240Rs</t>
  </si>
  <si>
    <t>SelfMisc-JGRVKGarodiyaKalaSpardhe-FirelessCookingMother-RajaniWonFirstPlace-Travel-Local-PaytmICICI-NammaYatri-SureshBabu-72Rs</t>
  </si>
  <si>
    <t>TV-JioCinema-IndiaVsBangladesh-1stTestDay3-PantGillCenturyIndiaDeclare-Travel-Local-PaytmICICI-NammaYatri-Divakara-110Rs</t>
  </si>
  <si>
    <t>SelfMisc-JabbarTravels-BusBooking-Phone-ChairParcel-Travel-Local-PaytmICICI-JabbarTravels-TicketPlusChair-Arjun-1800Rs</t>
  </si>
  <si>
    <t>SelfMisc-BookHotel-Bills-Rent-PaytmICICI-733TreeboHotelBooking-1402Rs</t>
  </si>
  <si>
    <t>Daily-MorningActivities-Bills-Medicines-BrindadeviMedicals-PaytmICICI-30Rs</t>
  </si>
  <si>
    <t>Browsing-Travel-Local-RajaniGPAY-NammaYatri-SantoshKumarMahto-150Rs</t>
  </si>
  <si>
    <t>Browsing-Bills-Medicines-RajaniGPAY-CreatingLinks-GroupSession-650Rs</t>
  </si>
  <si>
    <t>SelfExpense-Travel-Local-RajaniGPAY-NammaYatri-NaveenKumarR-109Rs</t>
  </si>
  <si>
    <t>SelfTravel-RajaGobiJPNagarClosedRameshwaramCafe-Travel-ManeToJPNagar-MetroCard-NammaMetro-48Rs</t>
  </si>
  <si>
    <t>SelfTravel-RajaGobiJPNagarClosedRameshwaramCafe-Food-EatOutside-PaytmICICI-RameshwaramCafe-255Rs</t>
  </si>
  <si>
    <t>SelfTravel-RajaGobiJPNagarClosedRameshwaramCafe-Food-EatOutside-IyengardBakery-PaytmICICI-255Rs</t>
  </si>
  <si>
    <t>SelfTravel-RajaGobiJPNagarClosedRameshwaramCafe-Travel-Back-JPNagarToMane-MetroCard-NammaMetro-48Rs</t>
  </si>
  <si>
    <t>SelfMisc-Travel-PrahaladhSchool-ManeToGarodiya-Nagendra-Travel-Local-PaytmICICI-NammaYatri-DMSunitKumar-92Rs</t>
  </si>
  <si>
    <t>SelfMisc-Travel-PrahaladhSchool-ManeToGarodiya-Nagendra-Travel-Local-PaytmICICI-NammaYatri-ManojKumar-69Rs</t>
  </si>
  <si>
    <t>SelfMisc-GetReady-Travel-Local-PaytmICICI-NammaYatri-Mary-92Rs</t>
  </si>
  <si>
    <t>SelfTravel-SubramanyaMataFunction-Travel-Local-PaytmICICI-NammaYatri-Auto-UmeshK-SchoolToMata-RajaniGPAY-310Rs</t>
  </si>
  <si>
    <t>SelfTravel-SubramanyaMataFunction-Travel-Local-PaytmICICI-NammaYatri-Auto-UmeshK-SchoolToMata-264Rs</t>
  </si>
  <si>
    <t>SelfTravel-SubramanyaMataFunction-Travel-Local-PaytmICICI-Bhuvaneshwari-NammaYatri-Car-262Rs</t>
  </si>
  <si>
    <t>Travel-Hyderabad-Travel-Local-PaytmICICI-Auto-Suresh-CarryChair-250Rs</t>
  </si>
  <si>
    <t>Travel-Hyderabad-Travel-Local-PaytmICICI-Auto-ChairToOffice-Carry-Cash-150Rs</t>
  </si>
  <si>
    <t>Travel-Hyderabad-Travel-Local-PaytmICICI-Auto-SandulaFoodCourt-OfficeToGachibowli-30Rs</t>
  </si>
  <si>
    <t>Travel-Hyderabad-Bills-Stay-PaytmICICI-WhiteRidgeGachibowli-1388Rs</t>
  </si>
  <si>
    <t>Travel-Hyderabad-Travel-Local-PaytmICICI-IRCTC-HyderabadToBangalore-795Rs</t>
  </si>
  <si>
    <t>Travel-Hyderabad-Bills-Stay-PaytmICICI-WhiteRidgeGachibowli-600Rs</t>
  </si>
  <si>
    <t>Travel-Hyderabad-Travel-Local-RajaniGPAY-NammaYatri-AllaBaksh-180Rs</t>
  </si>
  <si>
    <t>Travel-Hyderabad-Travel-Local-Cash-Bus-IndiranagarToInfosys-15Rs</t>
  </si>
  <si>
    <t>Travel-Hyderabad-Travel-Local-RajaniGPAY-NammaYatri-NageshN-150Rs</t>
  </si>
  <si>
    <t>Travel-Hyderabad-Travel-Local-RajaniGPAY-NammaYatri-Dhananjayachari-102Rs</t>
  </si>
  <si>
    <t>Travel-Hyderabad-Travel-Local-RajaniGPAY-NammaYatri-Manjula-150Rs</t>
  </si>
  <si>
    <t>Travel-Hyderabad-Travel-Local-PaytmICICI-HydMetro-DilshuknagarToKoti-25Rs</t>
  </si>
  <si>
    <t>Travel-Hyderabad-Food-EatOutside-Cash-GokulChats-SamosaChatKulfi-80Rs</t>
  </si>
  <si>
    <t>Travel-Hyderabad-Misc-Misc-PaytmICICI-KotiMSSRIStores-FoggParchuteOilPaste-300Rs</t>
  </si>
  <si>
    <t>Travel-Hyderabad-Travel-Local-Cash-Bus-KotiToIndiranagar-35Rs</t>
  </si>
  <si>
    <t>Travel-Hyderabad-Food-EatOutside-PaytmICICI-UdipisUpahar-Coffee-30Rs</t>
  </si>
  <si>
    <t>Travel-Hyderabad-Travel-Local-RajaniGPAY-NammaYatri-NikhilKE-ManeToSchool-90Rs</t>
  </si>
  <si>
    <t>Travel-Hyderabad-Travel-Local-Cash-NammaYatri-NikhilKE-ManeToSchool-300Rs</t>
  </si>
  <si>
    <t>Travel-Hyderabad-Travel-Local-RajaniGPAY-NammaYatri-Devappa-ManeToSchool-90Rs</t>
  </si>
  <si>
    <t>Travel-Hyderabad-Travel-Local-RajaniGPAY-NammaYatri-Satishkumar-CreatingLinksToMane-100Rs</t>
  </si>
  <si>
    <t>Travel-Hyderabad-LastWorkingDay-Food-EatOutside-PaytmICICI-HungerBox-Pakoda-12Rs</t>
  </si>
  <si>
    <t>Travel-Hyderabad-LastWorkingDay-Food-EatOutside-PaytmICICI-HungerBox-Coffee-15Rs</t>
  </si>
  <si>
    <t>Travel-Hyderabad-Travel-Local-Bus-IndiranagarToDoctorsColony-Cash-30Rs</t>
  </si>
  <si>
    <t>Travel-Hyderabad-Food-EatOutside-PaytmICICI-UdipiUpahar-VadaCoffee-110Rs</t>
  </si>
  <si>
    <t>Travel-Hyderabad-Food-EatOutside-PaytmICICI-UdipiUpahar-Water-20Rs</t>
  </si>
  <si>
    <t>Travel-HydToBNG-LingampallyToYeshwantPur-GaribhRathTrain-Food-EatOutside-PaytmICICI-IRCTC-BananaBourborn-SyedAwar-55Rs</t>
  </si>
  <si>
    <t>Travel-HydToBNG-LingampallyToYeshwantPur-GaribhRathTrain-Travel-Local-RajaniGPAY-NammaYatri-Ranjana-70Rs</t>
  </si>
  <si>
    <t>Travel-HydToBNG-LingampallyToYeshwantPur-GaribhRathTrain-Food-EatOutside-PaytmICICI-Nandini-Dileep-BadamMilk-30Rs</t>
  </si>
  <si>
    <t>ReturnFromHyderabad - nandini</t>
  </si>
  <si>
    <t>Travel-Local-NammaMetro-YeshwantPurToBaiyyapanahalli-Food-EatOutside-PaytmICICI-Mixture-Sunitha-15Rs</t>
  </si>
  <si>
    <t>Sleep-FeelingTired-Travel-Local-RajaniGPAY-NammaYatri-ManeToSchool-AshokNayaka-80Rs</t>
  </si>
  <si>
    <t>Sleep-FeelingTired-Travel-Local-RajaniGPAY-NammaYatri-ManeToCreatingLinks-Venkateshwarulu-120Rs</t>
  </si>
  <si>
    <t>Browsing-Travel-Local-RajaniGPAY-NammaYatri-SachinKr-CreatingLinksToMane-100Rs</t>
  </si>
  <si>
    <t>SelfMisc-Travel-PrahaladhSchool-ManeToGarodiya-Nagendra-Travel-Local-PaytmICICI-NammaYatri-Shivakumar-92Rs</t>
  </si>
  <si>
    <t>SelfMisc-Travel-PrahaladhSchool-GarodiyaToMane-Nagendra-Travel-Local-PaytmICICI-NammaYatri-JanardhanG-82Rs</t>
  </si>
  <si>
    <t>SelfMisc-Travel-PrahaladhSchool-GarodiyaToMane-Nagendra-Travel-Local-PaytmICICI-Auto-SJyothis-78Rs</t>
  </si>
  <si>
    <t>SelfMisc-FillDaily15MinLog-Bills-Electricity-RajaniGPAY-BESCOM-GroundFloor-160Rs</t>
  </si>
  <si>
    <t>BESCOM september 2024</t>
  </si>
  <si>
    <t>Sleep-Food-Grocery-RajaniGPAY-D2DRetail-35Rs</t>
  </si>
  <si>
    <t>Sleep-Food-Milk-RajaniGPAY-Kumar-30Rs</t>
  </si>
  <si>
    <t>SelfMisc-FillDaily15MinLog-Bills-Medicines-RajaniGPAY-Tata1MG-753Rs</t>
  </si>
  <si>
    <t>Tata1mg</t>
  </si>
  <si>
    <t>Daily-Breakfast-Eat-Dosa-Food-Grocery-RajaniGPAY-Maheshwari-MaheshStores-1252Rs</t>
  </si>
  <si>
    <t>Daily-Drink-Morning-Coffee-Food-Grocery-RajaniGPAY-SAPStores-NKrishnaMurthy-2180Rs</t>
  </si>
  <si>
    <t>Daily-Drink-Morning-Kashaya-Food-Grocery-RajaniGPAY-DeepikaC-120Rs</t>
  </si>
  <si>
    <t>Sleep-FeelingTired-Fever-Food-Grocery-RajaniGPAY-Maheshwari-MaheshStores-30Rs</t>
  </si>
  <si>
    <t>Sleep-FeelingTired-Fever-Food-Grocery-RajaniGPAY-SAPStores-NKrishnaMurthy-224Rs</t>
  </si>
  <si>
    <t>Daily-MorningActivities-Bills-Medicines-RajaniGPAY-SaiClinic-SudipManna-720Rs</t>
  </si>
  <si>
    <t>Shri Sai Clinic</t>
  </si>
  <si>
    <t>ShriSaiClinic</t>
  </si>
  <si>
    <t>SelfExpense-Travel-Local-PaytmICICI-NammaYatri-BabuV-79Rs</t>
  </si>
  <si>
    <t>To shri sai clinic</t>
  </si>
  <si>
    <t>SelfExpense-Bills-Medcines-PaytmICICI-ShriSaiClinic-Mallikarjun-400Rs</t>
  </si>
  <si>
    <t>SelfExpense-Travel-Local-PaytmICICI-NammaYatri-Suresha-82Rs</t>
  </si>
  <si>
    <t>SelfMisc-Travel-PrahaladhSchool-ManeToGarodiya-Nagendra-Travel-Local-PaytmICICI-NammaYatri-Ashokkumar-83Rs</t>
  </si>
  <si>
    <t>SelfMisc-Travel-PrahaladhSchool-ManeToGarodiya-Nagendra-Food-EatOutside-PaytmICICI-SuryaBakery-Ragini-Water-20Rs</t>
  </si>
  <si>
    <t>SuryaBakery</t>
  </si>
  <si>
    <t>SelfMisc-Travel-PrahaladhSchool-ManeToGarodiya-Nagendra-Travel-Local-PaytmICICI-SchoolToAnandLab-SureshM-80Rs</t>
  </si>
  <si>
    <t>SelfMisc-Travel-PrahaladhSchool-ManeToGarodiya-Nagendra-Bills-Medicines-PaytmICICI-CheckupFever-AnandLab-2530Rs</t>
  </si>
  <si>
    <t>SelfMisc-Travel-PrahaladhSchool-ManeToGarodiya-Nagendra-Travel-Local-PaytmICICI-NammaYatri-RajivGandhi-AnandLabToMane-87Rs</t>
  </si>
  <si>
    <t>Sleep-FeelingTired-Fever-Travel-Local-RajaniGPAY-NammaYatri-GaneshaPrasad-72Rs</t>
  </si>
  <si>
    <t>TV-JioCinema-2ndTestDay5-IndiaWonBy7Wickets-IndiaAgressive-Travel-Local-RajaniGPAY-NammaYatri-SiddayyaSwamy-78Rs</t>
  </si>
  <si>
    <t>SelfMisc-FillDaily15MinLog-Food-Grocery-RajaniGPAY-AjayPrasad-80Rs</t>
  </si>
  <si>
    <t>Sleep-Food-EatOutside-PaytmICICI-Zomato-366Rs</t>
  </si>
  <si>
    <t>Sleep-FeelingTired-Fever-Food-Grocery-RajaniGPAY-Bigbasket-619Rs</t>
  </si>
  <si>
    <t>TV-JioCinema-Casino-RobertJeNeroMovie-EnglishMovie-Food-Grocery-RajaniGPAY-HariHari-250Rs</t>
  </si>
  <si>
    <t>Hari</t>
  </si>
  <si>
    <t>Sleep-FeelingTired-Fever-Bills-Medicines-RajaniGPAY-SriVanasiriAyurvedalaya-985Rs</t>
  </si>
  <si>
    <t>Sleep-FeelingTired-Fever-Travel-Local-RajaniGPAY-AshokKumarY-56Rs</t>
  </si>
  <si>
    <t>SelfExpense-Bills-Entertainment-PaytmICICI-Netflix-199Rs</t>
  </si>
  <si>
    <t>Netflix</t>
  </si>
  <si>
    <t>Sleep-FeelingTired-Travel-Local-RajaiGPAY-NammaYatri-Shivakumar-103Rs</t>
  </si>
  <si>
    <t>Sleep-FeelingTired-Bills-Medicines-RajaniGPAY-CreatingLinks-2700Rs</t>
  </si>
  <si>
    <t>Medical Creating Links</t>
  </si>
  <si>
    <t>Sleep-FeelingTired-Bills-Medicines-RajaniGPAY-CreatingLinks-1800Rs</t>
  </si>
  <si>
    <t>TV-Netflix-Kids-Bills-Milk-RajaniGPAY-Akshayakalpa-2000Rs</t>
  </si>
  <si>
    <t>Daily-MorningActivities-Food-Grocery-RajaniGPAY-VinayakaEnterprises-30Rs</t>
  </si>
  <si>
    <t>SelfMisc-PrahaladhSundayGroupSessionRashika-Travel-Local-PaytmICICI-NammaYatri-ManeToCreatingLinks-AKumar-102Rs</t>
  </si>
  <si>
    <t>SelfMisc-PrahaladhSundayGroupSessionRashika-Travel-Local-PaytmICICI-NammaYatri-CreatingLinksToMane-NaveenKumarR-109Rs</t>
  </si>
  <si>
    <t>Daily-Lunch-Eat-AnnaSambhar-Food-Milk-RajaniGPAY-Curd-HemantaKumarSahoo-27Rs</t>
  </si>
  <si>
    <t>Daily-Bath-Travel-Local-RajaniGPAY-ManeToCreatingLinks-NammaYatri-Hemanth-103Rs</t>
  </si>
  <si>
    <t>Walk-For10K-Inside-Travel-Local-RajaniGPAY-CreatingLinksToMane-NammaYatri-ShivaShankar-99Rs</t>
  </si>
  <si>
    <t>SelfExpense-Food-Milk-RajaniGPAY-MahadevanP-52Rs</t>
  </si>
  <si>
    <t>SelfMisc-TakePrahaladhToPark-SadaanandanagarPark-Travel-Local-PaytmICICI-NammaYatri-Muniyappa-50Rs</t>
  </si>
  <si>
    <t>Sadaanandnagarpark - to park</t>
  </si>
  <si>
    <t>SelfMisc-TakePrahaladhToPark-SadaanandanagarPark-Food-Eatoutside-KeralaStores-D2Dretail-Cash-30Rs</t>
  </si>
  <si>
    <t>Sadaanandnagarpark - D2dRetail</t>
  </si>
  <si>
    <t>SelfMisc-TakePrahaladhToPark-SadaanandanagarPark-Travel-Local-PaytmICICI-NammaYatri-KRNandish-50Rs</t>
  </si>
  <si>
    <t>Sadaanandnagarpark - to mane</t>
  </si>
  <si>
    <t>SelfTravel-TechieGanesha-AllThree-Travel-Local-NammaYatri-ManeToTechieGanesha-HarishKumar-212Rs</t>
  </si>
  <si>
    <t>TechieGanesha - mane to techie ganesha</t>
  </si>
  <si>
    <t>SelfTravel-TechieGanesha-AllThree-TempleVisit-SriPrasannaGanapathiTemple-PaytmICICI-MohanKumar-10Rs</t>
  </si>
  <si>
    <t>TechieGanesha - auto toilet</t>
  </si>
  <si>
    <t>SelfTravel-TechieGanesha-AllThree-Food-EatOutside-PaytmICICI-AmmasItalianPizzaMeghala-740Rs</t>
  </si>
  <si>
    <t>AmmaPizza</t>
  </si>
  <si>
    <t>SelfTravel-TechieGanesha-AllThree-Food-EatOutside-PaytmICICI-ShanthiSagar-SamosaPakodaMaddurVadeCoffee-145Rs</t>
  </si>
  <si>
    <t>TechieGanesha - Shanthi sagar maddur vade</t>
  </si>
  <si>
    <t>SelfTravel-TechieGanesha-AllThree-Food-EatOutside-PaytmICICI-ShanthiSagar-IdlyParcelWater-65Rs</t>
  </si>
  <si>
    <t>TechieGanesha - Eat at shanti sagar</t>
  </si>
  <si>
    <t>SelfTravel-TechieGanesha-AllThree-Food-EatOutside-RajaniGPAY-AnandSweetsSavouries-BJPJilebi-70Rs</t>
  </si>
  <si>
    <t>TechieGanesha - BJP won so ate Jilebi saffron jilebi - haryana elections</t>
  </si>
  <si>
    <t>AnandSweets</t>
  </si>
  <si>
    <t>SelfTravel-TechieGanesha-AllThree-Travel-Local-NammaYatri-PaytmICICI-MohammedAkram-200Rs</t>
  </si>
  <si>
    <t>TechieGanesha - Return from koramanagala to mane</t>
  </si>
  <si>
    <t>SelfExpense-Travel-InterCity-PaytmICICI-AllThree-BangaloreToSriKalaHasti-IntercityTravels-Infinity-3022Rs</t>
  </si>
  <si>
    <t>Srikalahasti - travel forward</t>
  </si>
  <si>
    <t>InterCity</t>
  </si>
  <si>
    <t>Srikalahasti</t>
  </si>
  <si>
    <t>Daily-Drink-Morning-Coffee-Travel-InterCity-PaytmICICI-AllThreeReturnBack-SriKalaHastiToBangalore-GoToursTravels-Payu-1768Rs</t>
  </si>
  <si>
    <t>Srikalahasti - travel and back</t>
  </si>
  <si>
    <t>SelfExpense-Bills-Stay-PaytmICICI-BlueStoneSriKalaHastiHotelStay-VerifiedMerchant-500Rs</t>
  </si>
  <si>
    <t>Srikalahasti - hotel stay</t>
  </si>
  <si>
    <t>SelfMisc-PrahaladhClass-RajSir-CreatingLinks-Travel-Local-Cash-NammaYatri-SubramaniyanN-102Rs</t>
  </si>
  <si>
    <t>SelfMisc-PrahaladhClass-RajSir-CreatingLinks-Food-Grocery-RajaniGPAY-MaheshStore-GMMahesha-474Rs</t>
  </si>
  <si>
    <t>Mahesh Store</t>
  </si>
  <si>
    <t>SelfMisc-PrahaladhClass-RajSir-CreatingLinks-Food-Milk-RajaniGPAY-HemantKumarSahoo-27Rs</t>
  </si>
  <si>
    <t>Milk curd</t>
  </si>
  <si>
    <t>SelfMisc-PrahaladhClass-RajSir-CreatingLinks-Travel-Local-PaytmICICI-NammaYatri-SumaiyaBegum-99Rs</t>
  </si>
  <si>
    <t>SelfExpense-Travel-InterCity-PaytmICICI-AllThreeToHassan-KSRTC-EVPowerPlus-1662Rs</t>
  </si>
  <si>
    <t>all three to hassan</t>
  </si>
  <si>
    <t>Walk-For10K-Outside-Food-Biscuits-Cash-KrishnainpalyaStore-100Rs</t>
  </si>
  <si>
    <t xml:space="preserve">Srikalahasti - </t>
  </si>
  <si>
    <t>Walk-For10K-Outside-Food-Grocery-Cash-VinayakaCondiments-230Rs</t>
  </si>
  <si>
    <t>Srikalahasti - biscuits</t>
  </si>
  <si>
    <t>Travel-SriKalahasti-Travel-Local-PaytmICICI-NammaYatri-ManeToTinFactory-Sharanabasava-95Rs</t>
  </si>
  <si>
    <t>Srikalahasti - mane to tin factory</t>
  </si>
  <si>
    <t>Travel-SriKalahasti-ForwardJourney-BangaloreToSriKalahasti-SrikalahastiArchToHotel-Auto-Travel-Intercity-Cash-100Rs</t>
  </si>
  <si>
    <t>Srikalahasti - morning reaching hotel</t>
  </si>
  <si>
    <t>Travel-SriKalahasti-Bills-Stay-PaytmICICI-MadhaviResidency-BluestoneGrand-1500Rs</t>
  </si>
  <si>
    <t>Srikalahasti - stay at hotel</t>
  </si>
  <si>
    <t>Travel-SriKalahasti-TempleVisit-AtSriKalaHastiTemple-Pooja-Cash-Toy-200Rs</t>
  </si>
  <si>
    <t>Srikalahasti - toy after pooja</t>
  </si>
  <si>
    <t>Travel-SriKalahasti-Travel-Intercity-Auto-Cash-HotelToBrahminHotel-50Rs</t>
  </si>
  <si>
    <t>Srikalahasti - auto to breakfast</t>
  </si>
  <si>
    <t>Travel-SriKalahasti-Food-EatOutside-PaytmICICI-PadmavathiBrahminHotel-KolavennuSwathi-260Rs</t>
  </si>
  <si>
    <t>Srikalahasti - breakfast</t>
  </si>
  <si>
    <t>Travel-SriKalahasti-KalahastiCooperativeSociety-2Icecream2MilkKhova-Cash-60Rs</t>
  </si>
  <si>
    <t>Srikalahasti - milk khova</t>
  </si>
  <si>
    <t>Travel-SriKalahasti-Travel-Intercity-Auto-CooperativeSoceityToTemple-Cash-40Rs</t>
  </si>
  <si>
    <t>Srikalahasti - Auto travel in srikalahasti</t>
  </si>
  <si>
    <t>Travel-SriKalahasti-Travel-Intercity-Auto-TempleToHotel-Cash-60Rs</t>
  </si>
  <si>
    <t>Srikalahasti - Temple to hotel</t>
  </si>
  <si>
    <t>Travel-SriKalahasti-SelfExpense-Bills-Clothes-PaytmICICI-Kalamkari-Paytm-1100Rs</t>
  </si>
  <si>
    <t>Srikalahasti - kalamkari clothes</t>
  </si>
  <si>
    <t>Travel-SriKalahasti-Walk-BackToHotel-Food-EatOutside-RajaniGPAY-Mazaa-Kprasunna-25Rs</t>
  </si>
  <si>
    <t>Srikalahasti - drink maaza at sri kala hasti</t>
  </si>
  <si>
    <t>Travel-SriKalahasti-Travel-Local-BluestoneToBusStand-Kalapati-100Rs</t>
  </si>
  <si>
    <t>Srikalahasti - travel from room to bus stand 100 rs</t>
  </si>
  <si>
    <t>Travel-SriKalahasti-Food-EatOutside-PaytmICICI-ThatiBellamCoffee-Cash-50Rs</t>
  </si>
  <si>
    <t>Srikalahasti - drink night at sri kalahasti bellam coffee</t>
  </si>
  <si>
    <t>Travel-Srisailam-Travel-Local-PaytmICICI-TinFactoryToMane-NammaYatri-NayazKhan-80Rs</t>
  </si>
  <si>
    <t>Srikalahasti - return from tin factory</t>
  </si>
  <si>
    <t>Sleep-FeelingTired-Bills-Medicines-RajaniGPAY-AppaDayCare-ShivaKumarG-22000Rs</t>
  </si>
  <si>
    <t>Sleep-FeelingTired-Food-Milk-RajaniGPAY-MahadevanP-27Rs</t>
  </si>
  <si>
    <t>SelfMisc-PrahaladhClass-Rashika-Travel-Local-PaytmICICI-ManeToCreatingLinks-Santhosh-112Rs</t>
  </si>
  <si>
    <t>SelfMisc-PrahaladhClass-Rashika-Travel-Local-PaytmICICI-911021ybl-119Rs</t>
  </si>
  <si>
    <t>SelfMisc-Tension-RajaniGettingDelayed-LeftAt530PMFor615PMBus-PaytmICICI-3Tickets-NammaMetro-86Rs</t>
  </si>
  <si>
    <t>Hassan - Forward Travel. Metro station. Baiyyapanahalli to majestic</t>
  </si>
  <si>
    <t>Travel-Hassan-RashmiAkkaHouse-ManeToMajestic-ManeToBaiyyapanahalli-Auto-PaytmICICI-80Rs</t>
  </si>
  <si>
    <t>Hassan - Forward Travel. Mane to baiyyapanahalli metro</t>
  </si>
  <si>
    <t>Travel-Hassan-RashmiAkkaHouse-Travel-InterCity-EVPowerPlusBus-BangaloreToHassan-ToAttige-PaytmICICI-100Rs</t>
  </si>
  <si>
    <t>Vaccum cleaner. Cash on delivery. Paid to sumana. Test 100</t>
  </si>
  <si>
    <t>Travel-Hassan-RashmiAkkaHouse-Travel-InterCity-EVPowerPlusBus-BangaloreToHassan-VaccumCleaner-ToAttige-PaytmICICI-7400Rs</t>
  </si>
  <si>
    <t>Vaccum cleaner. Cash on delivery. Paid to sumana</t>
  </si>
  <si>
    <t>Travel-Hassan-RashmiAkkaHouse-Travel-InterCity-EVPowerPlusBus-BangaloreToHassan-RajaniGPAY-Hari-300Rs</t>
  </si>
  <si>
    <t>Hassan - money to hari</t>
  </si>
  <si>
    <t>Travel-Hassan-RashmiAkkaHouse-Food-EatOutside-BangaloreToHassan-DhruvaThare-PaytmICICI-793Rs</t>
  </si>
  <si>
    <t>Hassan - Forward Travel. Eat at dhruva thaare</t>
  </si>
  <si>
    <t>Dhruvathaare</t>
  </si>
  <si>
    <t>Travel-Hassan-RashmiAkkaHouse-Travel-InterCity-PaytmICICI-KSRTC-3SeatsToBangalore-1419Rs</t>
  </si>
  <si>
    <t>Hassan - Travel. 3 seats booking back to bangalore</t>
  </si>
  <si>
    <t>Travel-Hassan-RashmiAkkaHouse-Travel-InterCity-PaytmICICI-HassanHomeToClassicIceCream-Ramachandra-Auto-50Rs</t>
  </si>
  <si>
    <t>Hassan - Stay. Travel from Rashmi akka house to Classic ice cream</t>
  </si>
  <si>
    <t>Travel-Hassan-RashmiAkkaHouse-Food-EatOutside-PaytmICICI-ClassicIceCreamHassan-340Rs</t>
  </si>
  <si>
    <t>Hassan - Stay. Eat at Classic ice cream</t>
  </si>
  <si>
    <t>HassanClassicIcecream</t>
  </si>
  <si>
    <t>Travel-Hassan-RashmiAkkaHouse-Travel-InterCity-PaytmICICI-ClassicIceCreamToHome-Ramachandra-Auto-80Rs</t>
  </si>
  <si>
    <t>Hassan - Stay. Travel back from Classic Ice cream back to Rashmi akka mane</t>
  </si>
  <si>
    <t>Travel-Hassan-RashmiAkkaHouse-Food-EatOutside-MamuIdliHotel-PaytmICICI-PriyankaDR-90Rs</t>
  </si>
  <si>
    <t>Hassan - Eat. Mamu Idli Hotel. Foody monk kripal aman both suggested. Not that great</t>
  </si>
  <si>
    <t>HassanMamuIdliHotel</t>
  </si>
  <si>
    <t>Travel-Hassan-RashmiAkkaHouse-Walk-HassanambaToIndoorStadium-GundannaBakery-LittleArrogant-ChoclateBun-PaytmICICI-20Rs</t>
  </si>
  <si>
    <t>Hassan - Eat. Choclate bun at gundanna bakery.</t>
  </si>
  <si>
    <t>HassanGundannaBakery</t>
  </si>
  <si>
    <t>Travel-Hassan-RashmiAkkaHouse-Walk-HassanambaToIndoorStadium-LalithaBakery-FoodyMonk-HoneyCake-PaytmICICI-15Rs</t>
  </si>
  <si>
    <t>Hassan - Eat Honey cake at Lalitha bakey near to bus stand . Foody monk suggested</t>
  </si>
  <si>
    <t>HassanLalithaBakery</t>
  </si>
  <si>
    <t>Travel-Hassan-RashmiAkkaHouse-Walk-LakshmiSweets-FoodyMonk-ColdBadamRasmalai-PaytmICICI-80Rs</t>
  </si>
  <si>
    <t>Hassan - Eat. Cold Badam and rasmalai at lakshmi sweets next to bus stand. Suggested by foody monk. It was good</t>
  </si>
  <si>
    <t>HassanLakshmiSweets</t>
  </si>
  <si>
    <t>Travel-Hassan-RashmiAkkaHouse-Travel-Local-IndoorStadiumToMane-Auto-Cash-40Rs</t>
  </si>
  <si>
    <t>Hassan - Stay. Return from indor stadium to home</t>
  </si>
  <si>
    <t>Travel-Hassan-RashmiAkkaHouse-Travel-Local-HassanManeToSwaadHotelRamaa-Auto-Cash-130Rs</t>
  </si>
  <si>
    <t>Hassan - Stay. Mane to hotel travel in auto all 5</t>
  </si>
  <si>
    <t>Travel-Hassan-RashmiAkkaHouse-Food-EatOutside-SwaadHotelRamaaHassan-PaytmICICI-HotelRamaa-1611Rs</t>
  </si>
  <si>
    <t>Hassan - Stay. Hotel Ramaa eat</t>
  </si>
  <si>
    <t>HotelRamaa</t>
  </si>
  <si>
    <t>Travel-Hassan-RashmiAkkaHouse-Travel-Local-HotelRamaaToHassanMane-Auto-Cash-130Rs</t>
  </si>
  <si>
    <t>Hassan - Stay. Hotel Ramaa to mane in atuo cash</t>
  </si>
  <si>
    <t>Travel-Hassan-RashmiAkkaHouse-Travel-Local-HassanManeToKSRTCNewBusStand-Auto-Cash-100Rs</t>
  </si>
  <si>
    <t>Hassan - Return. Rashmi akka mane to bus stand</t>
  </si>
  <si>
    <t>Travel-Hassan-RashmiAkkaHouse-Food-EatOutside-PaakashaalaYediyur-TravelBetweenHassanToBangalore-PaytmICICI-431Rs</t>
  </si>
  <si>
    <t>Hassan - Return . Eat at Pakashala yediyur</t>
  </si>
  <si>
    <t>Travel-Hassan-RashmiAkkaHouse-Travel-Local-PaytmICICI-NammaMetro-NagasandraToBaiyyapanahalli-166Rs</t>
  </si>
  <si>
    <t>Hassan - Return from Nagasandra to baiyyapanahalli via namma metro All three . Prahaladh went for susu in majestic station. It took seven minutes. Prahaladh was crying with pain. But did not drop and held off till the toilet</t>
  </si>
  <si>
    <t>Travel-Hassan-RashmiAkkaHouse-Travel-Local-Cash-Auto-BaiyyapanahalliToMane-100Rs</t>
  </si>
  <si>
    <t>Hassan - Return from Baiyyapanahalli to mane late evening raining</t>
  </si>
  <si>
    <t>Walk-For10K-Outside-Food-EatOutside-PaytmICICI-HideAndSeekBiscuit-Muniraju-30Rs</t>
  </si>
  <si>
    <t>Ate Hide and seek biscuit from biscuti shop</t>
  </si>
  <si>
    <t>SelfMisc-CreatingLinks-RajSirClassRashikaClass-Travel-Local-PaytmICICI-NammaYatri-ManoharLal-102Rs</t>
  </si>
  <si>
    <t xml:space="preserve">Took Prahaladh to Creating links for exercise </t>
  </si>
  <si>
    <t>SelfMisc-CreatingLinks-RajSirClassRashikaClass-Travel-Local-PaytmICICI-NammaYatri-SyedUmaiz-119Rs</t>
  </si>
  <si>
    <t>SelfMisc-Travel-PrahaladhSchool-ManeToGarodiya-Nagendra-Travel-Local-PaytmICICI-NammaYatri-AkhileshwarTiwari-82Rs</t>
  </si>
  <si>
    <t>SelfMisc-Travel-PrahaladhSchool-ManeToGarodiya-Nagendra-Food-EatOutside-PaytmICICI-KrishnainpalyaStore-Mixture-Surendra-15Rs</t>
  </si>
  <si>
    <t>Eat mixture</t>
  </si>
  <si>
    <t>Sunitha</t>
  </si>
  <si>
    <t>SelfMisc-Travel-PrahaladhSchool-GarodiyaToMane-Nagendra-Travel-Local-PaytmICICI-NammaYatri-ArunKumarJ-82Rs</t>
  </si>
  <si>
    <t>SelfMisc-Travel-PrahaladhSchool-GarodiyaToMane-Nagendra-Food-EatOutside-RajaniGPAY-BengaluruIyengarBakery-240Rs</t>
  </si>
  <si>
    <t>Bengaluru iyengar bakery</t>
  </si>
  <si>
    <t>BengaluruIyengarBakery</t>
  </si>
  <si>
    <t>SelfMisc-Travel-PrahaladhSchool-GarodiyaToMane-Nagendra-Food-Grocery-RajaniGPAY-PrabhavathyV-226Rs</t>
  </si>
  <si>
    <t>Hopcoms vegetable purchase</t>
  </si>
  <si>
    <t>SelfExpense-Food-Milk-RajaniGPAY-MahadevanP-26Rs</t>
  </si>
  <si>
    <t>SelfExpense-Travel-Local-RajaniGPAY-SureshM-NammaYatri-ManeToCreatingLinks-India46AllOut-103Rs</t>
  </si>
  <si>
    <t>Rajani mane to creating links prahaladh. This date india lowest score on indian soil 46 all out</t>
  </si>
  <si>
    <t>SelfExpense-Travel-Local-RajaniGPAY-Rangaraja-NammaYatri-CreatingLinksToMane-India46AllOut-100Rs</t>
  </si>
  <si>
    <t>Rajani Creatinglinks to mane prahaladh. This date india lowest score on indian soil 46 all out</t>
  </si>
  <si>
    <t>Walk-For10K-Outside-Food-EatOutside-PaytmICICI-Chats-ChinnaSwamy-30Rs</t>
  </si>
  <si>
    <t>Eat chats at bhel shop kasturinagar</t>
  </si>
  <si>
    <t>Walk-For10K-Outside-Food-EatOutside-PaytmICICI-SugarcaneKasturinagar-20Rs</t>
  </si>
  <si>
    <t>Drink sugar cane juice in kasturinagar</t>
  </si>
  <si>
    <t>SugarCane</t>
  </si>
  <si>
    <t>Walk-For10K-Outside-Food-Grocery-PaytmICICI-D2DRetail-PaneerCheese-600Rs</t>
  </si>
  <si>
    <t>Purchase paneer and cheese</t>
  </si>
  <si>
    <t>SelfExpense-Travel-InterCity-PaytmICICI-AeroBus-BangaloreToPandeshwara-RedBus-4198Rs</t>
  </si>
  <si>
    <t>Book ticket for forward journey from bangalore to pnadeshwara on 25th october. Aero bus. Costly. Inbuilt toilet is their itseems</t>
  </si>
  <si>
    <t>AeroBus</t>
  </si>
  <si>
    <t>SelfExpense-Travel-InterCity-PaytmICICI-SugamaBus-PandeshwaraToBangalore-TicketSimply-1725Rs</t>
  </si>
  <si>
    <t>Book ticket for journey back from pandeshwara to bangalore for Monday 28th october</t>
  </si>
  <si>
    <t>SugamaBus</t>
  </si>
  <si>
    <t>SelfMisc-Travel-PrahaladhSchool-ManeToGarodiya-Nagendra-Travel-Local-PaytmICICI-NammaYatri-SureshM-92Rs</t>
  </si>
  <si>
    <t>Return via bus from school in morning after dropping prahaladh</t>
  </si>
  <si>
    <t>SelfMisc-Travel-PrahaladhSchool-ManeToGarodiya-Nagendra-Milk-Curd-RajaniGPAY-Priyanka-30Rs</t>
  </si>
  <si>
    <t>Daily-MorningActivities-Food-Grocery-PaytmICICI-BJPStores-Vijayalakshmi-GroundNut-35Rs</t>
  </si>
  <si>
    <t>BJP stores ground nut</t>
  </si>
  <si>
    <t>Sleep-FeelingTired-Bills-Toys-RajaniGPAY-Amazon-1100Rs</t>
  </si>
  <si>
    <t>Purchase new toys from amazon</t>
  </si>
  <si>
    <t>Sleep-FeelingTired-Bills-Mobile-RajaniGPAY-Airtel-859Rs</t>
  </si>
  <si>
    <t>Airtel 3 months rajani</t>
  </si>
  <si>
    <t>SelfMisc-Travel-PrahaladhSchool-GarodiyaToMane-Nagendra-Travel-Local-PaytmICICI-NammaYatri-UpAndDownSame-Mani-180Rs</t>
  </si>
  <si>
    <t>SelfMisc-TakePrahaladhToPark-SadaanandanagarPark-Travel-Local-PaytmICICI-ManeToPark-NammaYatri-Punith-40Rs</t>
  </si>
  <si>
    <t>Took prahaladh to park - actual plan was banashankari park. But previous night no sleep. Was awake till 5 AM - so had to take prahaladh to sadaanand nagar park. Went in auto</t>
  </si>
  <si>
    <t>SelfMisc-TakePrahaladhToPark-SadaanandanagarPark-Bills-Gas-RajaniGPAY-BESCOM-GroundFloor-112Rs</t>
  </si>
  <si>
    <t>BESCOM ground floor october 2024 bill</t>
  </si>
  <si>
    <t>SelfMisc-TakePrahaladhToPark-SadaanandanagarPark-Bills-Gas-RajaniGPAY-Indane-806Rs</t>
  </si>
  <si>
    <t>Indane Gas October 2024</t>
  </si>
  <si>
    <t>SelfMisc-TakePrahaladhToPark-SadaanandanagarPark-Food-Grocery-PaytmICICI-D2DRetail-174Rs</t>
  </si>
  <si>
    <t>Food grocery D2dRetail</t>
  </si>
  <si>
    <t>SelfMisc-TakePrahaladhToPark-SadaanandanagarPark-Travel-Local-PaytmICICI-ParkToMane-NammaYatri-MurthyG-50Rs</t>
  </si>
  <si>
    <t>Took prahaladh to park - nagendra watching match - superstitious - pant and sarfaraaz good innings - return to home</t>
  </si>
  <si>
    <t>Browsing-Food-Grocery-RajaniGPAY-Sanjeev-PrintOut-138Rs</t>
  </si>
  <si>
    <t>Sanjay</t>
  </si>
  <si>
    <t>SelfTravel-DoddaGanapathiSankasti-Travel-Local-PaytmICICI-NammaYatri-Puttaswamy-50Rs</t>
  </si>
  <si>
    <t>Travel to dodda ganapathi - got auto from mane to metro</t>
  </si>
  <si>
    <t>SelfTravel-DoddaGanapathiSankasti-Travel-Local-PaytmICICI-BMRCL-NammaMetro-BaiyyapanahalliToLalbhag-109Rs</t>
  </si>
  <si>
    <t>Travel to dodda ganapathi - Went with family - heavy rush - did not know it was sankasthi</t>
  </si>
  <si>
    <t>SelfTravel-DoddaGanapathiSankasti-Travel-Local-Cash-Auto-70Rs</t>
  </si>
  <si>
    <t>Lalbhag to dodda ganapathi - via running auto</t>
  </si>
  <si>
    <t>SelfTravel-DoddaGanapathiSankasti-Misc-Misc-PaytmICICI-ChappalStandDoddaGanapathi-10Rs</t>
  </si>
  <si>
    <t>Dodda ganapathi - gave 10 rs via online for chappal</t>
  </si>
  <si>
    <t>DoddaGanapthi</t>
  </si>
  <si>
    <t>SelfTravel-DoddaGanapathiSankasti-Food-EatOutside-PaytmICICI-PuliyogarePoint-Vyajanthi-235Rs</t>
  </si>
  <si>
    <t>Puliyogare point - 6 items - puliyogare sweet pongal shavige sajjappa ambode</t>
  </si>
  <si>
    <t>PuliyogarePoint</t>
  </si>
  <si>
    <t>SelfTravel-DoddaGanapathiSankasti-Food-EatOutside-PaytmICICI-PuliyogarePoint-Vyajanthi-148Rs</t>
  </si>
  <si>
    <t>Puliyogare point - maddur vade gase gase payasa kadamba boondi</t>
  </si>
  <si>
    <t>SelfTravel-DoddaGanapathiSankasti-Food-EatOutside-RajaniGPAY-PuliyogarePoint-Vyajanthi-405Rs</t>
  </si>
  <si>
    <t>Puliyogare point parcel - 6 majjige huli 3 saaru 1 thove 7 masalavada 3 sajjappa</t>
  </si>
  <si>
    <t>SelfTravel-DoddaGanapathiSankasti-Travel-Local-RajaniGPAY-NammaYatri-Sameer-MapMadeAutoRoundAndRound-40Rs</t>
  </si>
  <si>
    <t>After puliyogare point got in namma yatri auto. Driver knew where is lalbhag . But map made him go round and round in puliyogare point</t>
  </si>
  <si>
    <t>SelfTravel-DoddaGanapathiSankasti-Travel-Local-PaytmICICI-NammaMetro-All3-LalbhagToBaiyyapanahalli-BMRCL-109Rs</t>
  </si>
  <si>
    <t>After dodda ganapathi and puliyogare point retunr to house via metro</t>
  </si>
  <si>
    <t>SelfTravel-DoddaGanapathiSankasti-Food-EatOutside-PaytmICICI-PuliyogarePoint-Vyajanthi-MisplacedDueToLotOfEntries-18Rs</t>
  </si>
  <si>
    <t>Eat at Puliyogare point. Purchased another maddur vada. This happened at 1 PM, due to too many expenses placed it aat 3 pm.</t>
  </si>
  <si>
    <t>SelfTravel-DoddaGanapathiSankasti-Travel-Auto-PaytmICICI-MetroToCreatingLinks-NammaYatri-SanthoshKumar-135Rs</t>
  </si>
  <si>
    <t>After dodda ganapthi went to creating links from metro itself. Rajani went to home. Nagendra took prahaladh to creating links for group session from metro</t>
  </si>
  <si>
    <t>SelfTravel-DoddaGanapathiSankasti-PrahaladhGroupSession-AtCreatingLinks-Food-EatOutside-PaytmICICI-7ElevenCakes-Vanilla-65Rs</t>
  </si>
  <si>
    <t>Eat Vanilla cake near creating links</t>
  </si>
  <si>
    <t>SelfTravel-DoddaGanapathiSankasti-PrahaladhGroupSession-AtCreatingLinks-Food-Grocery-RajaniGPAY-HemanthSahoo-27Rs</t>
  </si>
  <si>
    <t>SelfTravel-DoddaGanapathiSankasti-Travel-Auto-PaytmICICI-CreatingLinksToMane-NammaYatri-SubodhMahato-109Rs</t>
  </si>
  <si>
    <t>Sleep-Food-Grocery-RajaniGPAY-ShashikumarG-120Rs</t>
  </si>
  <si>
    <t>Shashikumar</t>
  </si>
  <si>
    <t>Browsing-Food-Grocery-RajaniGPAY-BabuN-150Rs</t>
  </si>
  <si>
    <t>BabuN</t>
  </si>
  <si>
    <t>Browsing-Food-Milk-RajaniGPAY-MahadevanP-38Rs</t>
  </si>
  <si>
    <t>TV-Youtube-RoopaPrabhakar-MadrasCafeRRNagar-Food-Grocery-RajaniGPAY-AnandaM-93Rs</t>
  </si>
  <si>
    <t>AnandaM</t>
  </si>
  <si>
    <t>TV-Youtube-RoopaPrabhakar-MadrasCafeRRNagar-Food-Grocery-RajaniGPAY-PatalammaTraders-66Rs</t>
  </si>
  <si>
    <t>Patalamma</t>
  </si>
  <si>
    <t>SelfMisc-BringClothes-Food-EatOutside-RajaniGPAY-7ElevenCakes-69Rs</t>
  </si>
  <si>
    <t>7ElevenCakes</t>
  </si>
  <si>
    <t>SelfMisc-BringClothes-Food-Grocery-RajaniGPAY-VigneshV-50Rs</t>
  </si>
  <si>
    <t>VigneshV</t>
  </si>
  <si>
    <t>Browsing-Bills-Gas-PaytmICICI-Indane-GiveTip-SharanGouda-30Rs</t>
  </si>
  <si>
    <t>Browsing-Food-Grocery-RajaniGPAY-Droopa-80Rs</t>
  </si>
  <si>
    <t>Droopa</t>
  </si>
  <si>
    <t>Browsing-Travel-Local-RajaniGPAY-NammaYatri-Sakthivel-130Rs</t>
  </si>
  <si>
    <t>Daily-MorningActivities-Travel-Local-RajaniGPAY-NammaYatri-RajkumarE-119Rs</t>
  </si>
  <si>
    <t>Daily-MorningActivities-Food-Milk-RajaniGPAY-Akshayakalpa-2000Rs</t>
  </si>
  <si>
    <t>SelfMisc-Travel-PrahaladhSchool-ManeToGarodiya-Nagendra-Travel-Local-PaytmICICI-NammaYatri-PAravind-82Rs</t>
  </si>
  <si>
    <t>Daily-Breakfast-Eat-Salad-Food-EatOutside-PaytmICICI-Priyanka-40Rs</t>
  </si>
  <si>
    <t>SelfMisc-Travel-PrahaladhSchool-GarodiyaToMane-Nagendra-Travel-Local-PaytmICICI-NammaYatri-ChanchalKumarStall-82Rs</t>
  </si>
  <si>
    <t>SelfMisc-Travel-PrahaladhSchool-GarodiyaToMane-Nagendra-Travel-Local-PaytmICICI-NammaYatri-HarishE-80Rs</t>
  </si>
  <si>
    <t>Sleep-Food-Grocery-RajaniGPAY-Bigbasket-3467Rs</t>
  </si>
  <si>
    <t>SelfMisc-CreatingLinks-RashikaClassRajSirClass-Travel-Local-PaytmICICI-NammaYatri-ManeToCreatingLinks-RangarajMS-112Rs</t>
  </si>
  <si>
    <t>SelfMisc-CreatingLinks-RashikaClassRajSirClass-WaitAtCreatingLinks-Bills-Medicines-RajaniGPAY-BrindadeviMedicals-100Rs</t>
  </si>
  <si>
    <t>SelfMisc-CreatingLinks-RashikaClassRajSirClass-WaitAtCreatingLinks-Food-Grocery-RajaniGPAY-SomashekarC-Vegetables-230Rs</t>
  </si>
  <si>
    <t>Food vegetables</t>
  </si>
  <si>
    <t>SelfMisc-CreatingLinks-RashikaClassRajSirClass-WaitAtCreatingLinks-Food-Grocery-Cash-Soppamma-250Rs</t>
  </si>
  <si>
    <t>Food Soppamma</t>
  </si>
  <si>
    <t>Soppamma</t>
  </si>
  <si>
    <t>SelfMisc-CreatingLinks-RashikaClassRajSirClass-WaitAtCreatingLinks-Food-Grocery-RajaniGPAY-NaveenR-TenderCoconut-110Rs</t>
  </si>
  <si>
    <t>SelfMisc-CreatingLinks-RashikaClassRajSirClass-WaitAtCreatingLinks-Food-Milk-RajaniGPAY-PradeepUR-KeralaStores-305Rs</t>
  </si>
  <si>
    <t>KeralaStores</t>
  </si>
  <si>
    <t>SelfMisc-CreatingLinks-Food-Milk-RajaniGPAY-PradeepUR-KeralaStores-26Rs</t>
  </si>
  <si>
    <t>SelfMisc-CreatingLinks-RashikaClassRajSirClass-Travel-Local-PaytmICICI-NammaYatri-CreatingLinksToMane-MMohanRaj-99Rs</t>
  </si>
  <si>
    <t>SelfTravel-VidyarthiBhavan-Travel-Local-PaytmICICI-BaiyyapanahalliToNationalCollege-NammaMetro-34Rs</t>
  </si>
  <si>
    <t>VidyarthiBhavan - forward to national college</t>
  </si>
  <si>
    <t>SelfTravel-VidyarthiBhavan-Food-EatOutside-PaytmICICI-DVGRoadChats-BhelPuriSevPuri-RavikumarR-85Rs</t>
  </si>
  <si>
    <t>Bhel puri DVG Road on way to vidyarthi bhavan</t>
  </si>
  <si>
    <t>SelfTravel-VidyarthiBhavan-Food-EatOutside-Cash-VidyarthiBhavan-MasalaDosaCoffee-104Rs</t>
  </si>
  <si>
    <t>VidyarthiBhavan - Masala dosa coffee</t>
  </si>
  <si>
    <t>SelfTravel-VidyarthiBhavan-Food-EatOutside-PaytmICICI-VidyarthiBhavan-MasalaDosaParcel-79Rs</t>
  </si>
  <si>
    <t>VidyarthiBhavan - Masala dosa parcel</t>
  </si>
  <si>
    <t>SelfTravel-VidyarthiBhavan-Travel-Local-PaytmICICI-NationalCollegeToMane-NammaMetro-34Rs</t>
  </si>
  <si>
    <t>SelfMisc-AppaChinmaya-Bills-Medicines-PaytmICICI-Ambulance-ManeToChinmaya-1500Rs</t>
  </si>
  <si>
    <t>Appa to CMH</t>
  </si>
  <si>
    <t>SelfMisc-AppaChinmaya-Bills-Medicines-PaytmICICI-Ambulance-ChinmayaToMane-1500Rs</t>
  </si>
  <si>
    <t>SelfMisc-Travel-PrahaladhSchool-ManeToGarodiya-Nagendra-Travel-Local-Cash-NammaYatri-SureshM-90Rs</t>
  </si>
  <si>
    <t>SelfMisc-GoToBESCOMOffice-Travel-Local-PaytmICICI-BaiyyapanahalliToBenniganahalli-NammaMetro-10Rs</t>
  </si>
  <si>
    <t>BESCOM - forward journey</t>
  </si>
  <si>
    <t>SelfMisc-GoToBESCOMOffice-Travel-Local-RajaniGPAY-GarodiyaToMane-NammaYatri-SashiKumar-80Rs</t>
  </si>
  <si>
    <t>SelfMisc-GoToBESCOMOffice-WalkToBESCOMOFFICE-Bills-Electricity-Cash-BESCOM-750Rs</t>
  </si>
  <si>
    <t>BESCOM - Pay bill additional security deposit</t>
  </si>
  <si>
    <t>SelfMisc-GoToBESCOMOffice-Travel-Local-PaytmICICI-BenniganahalliToBaiyyapanahalli-NammaMetro-10Rs</t>
  </si>
  <si>
    <t>BESCOM - return journey</t>
  </si>
  <si>
    <t>SelfMisc-GoToBESCOMOffice-Travel-Local-RajaniGPAY-GarodiyaToMane-NammaYatri-viswanath-98Rs</t>
  </si>
  <si>
    <t>Walk-For10K-Inside-MetArun-Food-EatOutside-PaytmICICI-PoojaVeg-170Rs</t>
  </si>
  <si>
    <t>Eat at Pooja Veg</t>
  </si>
  <si>
    <t>SelfMisc-Travel-PrahaladhSchool-ManeToGarodiya-Nagendra-Travel-Local-PaytmICICI-NammaYatri-MaheswariM-82Rs</t>
  </si>
  <si>
    <t>SelfMisc-Travel-PrahaladhSchool-ManeToGarodiya-Nagendra-Travel-Local-Cash-Bus-SchoolToRammurthynagar-5Rs</t>
  </si>
  <si>
    <t>SelfMisc-Travel-PrahaladhSchool-ManeToGarodiya-Nagendra-Nandini-PaytmICICI-Santosh-53Rs</t>
  </si>
  <si>
    <t>SelfMisc-Travel-PrahaladhSchool-GarodiyaToMane-Nagendra-Travel-Local-Cash-NammaYatri-82Rs</t>
  </si>
  <si>
    <t>SelfMisc-Travel-PrahaladhSchool-GarodiyaToMane-Nagendra-Bills-PoojaItems-RajaniGPAY-LavanyaS-450Rs</t>
  </si>
  <si>
    <t>PoojaItems</t>
  </si>
  <si>
    <t>SelfMisc-Travel-PrahaladhSchool-GarodiyaToMane-Nagendra-Travel-Local-PaytmICICI-NammaYatri-SachinT-78Rs</t>
  </si>
  <si>
    <t>SelfExpense-Food-EatOutside-PaytmICICI-Muniraju-Biscuits-63Rs</t>
  </si>
  <si>
    <t>Biscuits for travel</t>
  </si>
  <si>
    <t>Travel-Pandeshwara-Forward-BangaloreToPandeshwara-Local-Auto-Suresh-PaytmICICI-ManeToKasturinagar-100Rs</t>
  </si>
  <si>
    <t>To kasturinagar for aero bus</t>
  </si>
  <si>
    <t>Travel-Pandeshwara-Forward-BangaloreToPandeshwara-AeroBus-Food-EatOutside-RajaniGPAY-Attige-Hari-210Rs</t>
  </si>
  <si>
    <t>hari</t>
  </si>
  <si>
    <t>Travel-Pandeshwara-UdupiTempleVisit-Travel-Local-ManeToSastana-Auto-Cash-20Rs</t>
  </si>
  <si>
    <t>Mane To Sastana</t>
  </si>
  <si>
    <t>Travel-Pandeshwara-UdupiTempleVisit-Travel-Local-SastanaToUdupi-Bus-Cash-3Point5People-120Rs</t>
  </si>
  <si>
    <t>Sastana to Udupi</t>
  </si>
  <si>
    <t>Travel-Pandeshwara-UdupiTempleVisit-Travel-Local-UdupiToSwarna-Auto-50Rs</t>
  </si>
  <si>
    <t>Udupi to Swarna</t>
  </si>
  <si>
    <t>Travel-Pandeshwara-UdupiTempleVisit-SwarnaJeweller-Bills-Jewellery-RajaniGPAY-Swarna-3400Rs</t>
  </si>
  <si>
    <t>Jewellery</t>
  </si>
  <si>
    <t>Travel-Pandeshwara-UdupiTempleVisit-SwarnaJeweller-SwarnaToTemple-Auto-Cash-40Rs</t>
  </si>
  <si>
    <t>Swarna to udupi temple</t>
  </si>
  <si>
    <t>Travel-Pandeshwara-UdupiTempleVisit-Bills-Pooja-RajaniGPAY-Cotton-1225Rs</t>
  </si>
  <si>
    <t>Udupi cotto</t>
  </si>
  <si>
    <t>Hatti</t>
  </si>
  <si>
    <t>Travel-Pandeshwara-UdupiTempleVisit-MithraSamaj-Cash-825Rs</t>
  </si>
  <si>
    <t>Eat at mitra samaja</t>
  </si>
  <si>
    <t>MitraSamaja</t>
  </si>
  <si>
    <t>Travel-Pandeshwara-Travel-Local-TempleToUdupi-Auto-Cash-40Rs</t>
  </si>
  <si>
    <t>UdupiTempleVisit - Temple to udupi in auto</t>
  </si>
  <si>
    <t>Travel-Pandeshwara-Travel-Local-UdupiToSastana-Bus-Cash-120Rs</t>
  </si>
  <si>
    <t>UdupiTempleVisit - udu pi to sastana</t>
  </si>
  <si>
    <t>Travel-Pandeshwara-Travel-Local-SastanaToMane-Auto-PaytmICICI-DineshPoojari-40Rs</t>
  </si>
  <si>
    <t>UdupiTempleVisit - Sastana to mane</t>
  </si>
  <si>
    <t>Travel-Pandeshwara-Anegudde-Travel-Local-ManeToAanegudde-Auto-Cash-260Rs</t>
  </si>
  <si>
    <t>Mane to aanegudde for 6 kaayi gana homa</t>
  </si>
  <si>
    <t>Travel-Pandeshwara-Anegudde-Travel-Local-AneguddeToMane-Auto-Cash-300Rs</t>
  </si>
  <si>
    <t>Aanegudde to mane after 6 kaayi homa</t>
  </si>
  <si>
    <t>Travel-Pandeshwara-BeachVisit-Travel-Auto-PaytmICICI-ManeToBeach-Gangadhar-100Rs</t>
  </si>
  <si>
    <t>Pandeshwara  - mane to beach</t>
  </si>
  <si>
    <t>Travel-Pandeshwara-BeachVisit-Travel-Auto-PaytmICICI-BeachToMane-VigneshKharvi-90Rs</t>
  </si>
  <si>
    <t>Pandeshwara - beach to mane</t>
  </si>
  <si>
    <t>Travel-Pandeshwara-Travel-Local-PaytmICICI-ManeToMantapIcecream-VijayaShop-80Rs</t>
  </si>
  <si>
    <t>Pandeshwara - go to mantap</t>
  </si>
  <si>
    <t>Travel-Pandeshwara-Food-EatOutside-PaytmICICI-Mantap-Saligrama-Cash-IcecreamRasayanaBadamMilk-180Rs</t>
  </si>
  <si>
    <t>Pandeshwara - Mantap</t>
  </si>
  <si>
    <t>Travel-Pandeshwara-Food-EatOutside-PaytmICICI-Nandini-Saligrama-PundalikPai-PedaBadamMilkChocoBar-73Rs</t>
  </si>
  <si>
    <t>Pandeshwara - nandini saligrama</t>
  </si>
  <si>
    <t>Travel-Pandeshwara-PrahaladhNagendraToMantap-Return-Auto-PrajwalP-90Rs</t>
  </si>
  <si>
    <t>Pandeshwara - mantap saligram to mane</t>
  </si>
  <si>
    <t>PrajwalP</t>
  </si>
  <si>
    <t>Travel-Pandeshwara-Return-PandeshwaraToBangalore-SugamaBus-ToiletBreak-StopAtUdupiBusstand-Cash-15Rs</t>
  </si>
  <si>
    <t>Return from Pandeshwara toilet break</t>
  </si>
  <si>
    <t>Travel-Pandeshwara-Return-PandeshwaraToBangalore-SugamaBus-ToiletBreak-StopAtSakleshpurBusstand-Cash-15Rs</t>
  </si>
  <si>
    <t>Travel-Pandeshwara-Return-RammurthynagarBridgeToMane-NammaYatri-PaytmICICI-NaveenV-64Rs</t>
  </si>
  <si>
    <t>Rammurthy nagar to mane</t>
  </si>
  <si>
    <t>SelfMisc-Travel-PrahaladhSchool-ManeToGarodiya-Nagendra-Travel-Local-PaytmICICI-NammaYatri-Kotresh-92Rs</t>
  </si>
  <si>
    <t>SelfMisc-Travel-PrahaladhSchool-GarodiyaToMane-Nagendra-Travel-Local-PaytmICICI-NammaYatri-ManojCR-82Rs</t>
  </si>
  <si>
    <t>SelfMisc-Travel-PrahaladhSchool-GarodiyaToMane-Nagendra-Travel-Local-PaytmICICI-NammaYatri-Maqbul-110Rs</t>
  </si>
  <si>
    <t>Walk-For10K-Outside-Food-EatOutside-PaytmICICI-MRGovindaraj-IyengarSadanandnagarBakery-100Rs</t>
  </si>
  <si>
    <t>Walk and eat at Sadanand nagar bakery</t>
  </si>
  <si>
    <t>SelfMisc-Travel-PrahaladhSchool-ManeToGarodiya-Nagendra-Travel-Local-PaytmICICI-NammaYatri-Virupakshi-92Rs</t>
  </si>
  <si>
    <t>SelfMisc-Travel-PrahaladhSchool-ManeToGarodiya-Nagendra-WalkTowardsHouse-Food-EatOutside-PaytmICICI-Surendra-30Rs</t>
  </si>
  <si>
    <t>Sleep-FeelingTired-Travel-Local-RajaniGPAY-ManeToSchool-SureshBS-80Rs</t>
  </si>
  <si>
    <t>Sleep-FeelingTired-Food-Grocery-RajaniGPAY-LavanyaS-20Rs</t>
  </si>
  <si>
    <t>LavanyaS</t>
  </si>
  <si>
    <t>Browsing-Food-Grocery-RajaniGPAY-NayaksNewMangaloreStores-1180Rs</t>
  </si>
  <si>
    <t>Mangalore Stores</t>
  </si>
  <si>
    <t>MangaloreStores</t>
  </si>
  <si>
    <t>Browsing-Travel-Local-RajaniGPAY-NammaYatri-FrankSuresh-SchoolToCreatingLinks-86Rs</t>
  </si>
  <si>
    <t>SelfExpense-Bills-Mobile-PaytmICICI-JioPrepaidCharges-5650Rs</t>
  </si>
  <si>
    <t>Mobile prepaid</t>
  </si>
  <si>
    <t>Jio mobile</t>
  </si>
  <si>
    <t>Daily-Bath-Food-Grocery-Cash-Nandini-300Rs</t>
  </si>
  <si>
    <t>Nandini near creating links</t>
  </si>
  <si>
    <t>Daily-Bath-Travel-Local-Cash-CreatingLinksToMane-Auto-120Rs</t>
  </si>
  <si>
    <t>Daily-Japa-SachidanandaBabuGurujiSuggestion-Misc-Misc-RajaniGPAY-Sunanda-160Rs</t>
  </si>
  <si>
    <t>SelfTravel-KashiVishwanathTemple-Food-Grocery-PaytmICICI-D2DRetail-AshiqueKK-Fruits-900Rs</t>
  </si>
  <si>
    <t>SelfTravel-KashiVishwanathTemple-Travel-Local-PaytmICICI-Bhimaraya-NammaYatri-100Rs</t>
  </si>
  <si>
    <t>To temple</t>
  </si>
  <si>
    <t>SelfTravel-KashiVishwanathTemple-Travel-Local-RajaniGPAY-PaulVincent-NammaYatri-91Rs</t>
  </si>
  <si>
    <t>SelfTravel-KashiVishwanathTemple-Bills-Utensils-PaytmICICI-PrakashSharma-100Rs</t>
  </si>
  <si>
    <t>PrakashSharma</t>
  </si>
  <si>
    <t>SelfTravel-RajaniAjjaFunction-VaidikaMandira-Travel-Local-NammaYatri-VinayB-253Rs</t>
  </si>
  <si>
    <t>RajaniAjjaShraddha - Vaidikamandira</t>
  </si>
  <si>
    <t>SelfTravel-RajaniAjjaFunction-VaidikaMandira-Travel-Local-PaytmICICI-NammaYatri-VaidikaMandiraToBy2Coffee-ParameshND-50Rs</t>
  </si>
  <si>
    <t>RajaniAjjaShraddha - By2Coffee</t>
  </si>
  <si>
    <t>SelfTravel-RajaniAjjaFunction-VaidikaMandira-Food-EatOutside-PaytmICICI-SriBrahmiSweets-KodubeleHolige-82Rs</t>
  </si>
  <si>
    <t>RajaniAjjaShraddha - kodubele</t>
  </si>
  <si>
    <t>SriBrahmiSweets</t>
  </si>
  <si>
    <t>SelfTravel-RajaniAjjaFunction-VaidikaMandira-Food-EatOutside-RajaniGPAY-DevadigaRamesha-400Rs</t>
  </si>
  <si>
    <t>RajaniAjjaShraddha - food</t>
  </si>
  <si>
    <t>DevadigaRamesh</t>
  </si>
  <si>
    <t>SelfTravel-RajaniAjjaFunction-VaidikaMandira-Misc-Misc-PaytmICICI-Crackers-SbmTraders-4300Rs</t>
  </si>
  <si>
    <t>RajaniAjjaShraddha - Crackers</t>
  </si>
  <si>
    <t>DeepavaliCracker</t>
  </si>
  <si>
    <t>SelfTravel-RajaniAjjaFunction-VaidikaMandira-Travel-Local-Cash-Auto-StandardCrackersToNationalCollegeMetro-40Rs</t>
  </si>
  <si>
    <t>RajaniAjjaShraddha - national college</t>
  </si>
  <si>
    <t>SelfTravel-RajaniAjjaFunction-VaidikaMandira-Travel-Local-PaytmICICI-BMRCL-NammaMetro-100Rs</t>
  </si>
  <si>
    <t>RajaniAjjaShraddha - Namma Metro</t>
  </si>
  <si>
    <t>SelfTravel-RajaniAjjaFunction-VaidikaMandira-Travel-Local-Cash-Auto-BaiyyapanahalliToMane-60Rs</t>
  </si>
  <si>
    <t>RajaniAjjaShraddha - to vaidika</t>
  </si>
  <si>
    <t>SelfExpense-Bills-Clothes-RajaniGPAY-Shyway-852Rs</t>
  </si>
  <si>
    <t>ShyWay</t>
  </si>
  <si>
    <t>Sleep-Bills-Entertainment-PaytmICICI-Netflix-199Rs</t>
  </si>
  <si>
    <t>SelfMisc-TakePrahaladhToPark-SadaanandanagarPark-Food-EatOutside-PaytmICICI-D2DRetail-115Rs</t>
  </si>
  <si>
    <t>Sadaanandnagar PArk</t>
  </si>
  <si>
    <t>SelfMisc-TakePrahaladhToPark-SadaanandanagarPark-Travel-Local-PaytmICICI-NammaYatri-Sabanna-50Rs</t>
  </si>
  <si>
    <t>TV-JioCinema-IndVsNZ-IndiaLostBy25Runs-EmbarassingDefeat-NZWonThreeZero-RajaniGPAY-Krishnamoorthy-SAP-683Rs</t>
  </si>
  <si>
    <t>TV-JioCinema-IndVsNZ-IndiaLostBy25Runs-EmbarassingDefeat-NZWonThreeZero-RajaniGPAY-SanjeevKumarV-130Rs</t>
  </si>
  <si>
    <t>Sanjeev</t>
  </si>
  <si>
    <t>SelfMisc-CreatingLinks-GroupSession-Travel-Local-PaytmICICI-NammaYatri-NayazAhmed-ManeToCreatingLinks-102Rs</t>
  </si>
  <si>
    <t>SelfMisc-CreatingLinks-Food-EatOutside-PaytmICICI-LittleIyengarBakery-JanardhanIyengar-100Rs</t>
  </si>
  <si>
    <t>Littley iyengar bakery near creating links</t>
  </si>
  <si>
    <t>LittleIyengar</t>
  </si>
  <si>
    <t>SelfMisc-CreatingLinks-GroupSession-Travel-Local-PaytmICICI-NammaYatri-RajeshRajak-CreatingLinksToMane-89Rs</t>
  </si>
  <si>
    <t>SelfTravel-Mantap-Travel-Local-PaytmICICI-ManeToBaiyyapanahalli-Auto-NammaYatri-SureshBabuN-50Rs</t>
  </si>
  <si>
    <t>SelfTravel-Mantap-Travel-Local-PaytmICICI-NammaMetro-BMRCL-BaiyyapanahalliToMalleshwaram-57Rs</t>
  </si>
  <si>
    <t>SelfTravel-Mantap-Food-EatOutside-PaymICICI-SwathiRestuarant-890Rs</t>
  </si>
  <si>
    <t>SwathiRestuarant</t>
  </si>
  <si>
    <t>SelfTravel-Mantap-Food-EatOutside-RajaniGPAY-MantapIceCream-220Rs</t>
  </si>
  <si>
    <t>SelfTravel-Mantap-Food-EatOutside-PaymICICI-MantapIceCream-280Rs</t>
  </si>
  <si>
    <t>SelfTravel-Mantap-Travel-Local-PaymICICI-MantapToMane-NammaYatri-YoganandaRs-301Rs</t>
  </si>
  <si>
    <t>Travel from mantap to mane</t>
  </si>
  <si>
    <t>SelfMisc-Travel-PrahaladhSchool-ManeToGarodiya-Nagendra-Travel-Local-PaytmICICI-NammaYatri-Shiva-102Rs</t>
  </si>
  <si>
    <t>SelfMisc-Travel-PrahaladhSchool-GarodiyaToMane-Nagendra-Travel-Local-PaytmICICI-NammaYatri-JanardhanaTR-82Rs</t>
  </si>
  <si>
    <t>SelfMisc-Travel-PrahaladhSchool-GarodiyaToMane-Nagendra-Travel-Local-PaytmICICI-NammaYatri-Abid-98Rs</t>
  </si>
  <si>
    <t>SelfMisc-CreatingLinks-RashikaClass-Travel-Local-PaytmICICI-ManeToCreatingLinks-Droopa-103Rs</t>
  </si>
  <si>
    <t>SelfMisc-CreatingLinks-RashikaClass-Travel-Local-PaytmICICI-CreatingLinksToMane-PradeepaKS-99Rs</t>
  </si>
  <si>
    <t>SelfMisc-Travel-PrahaladhSchool-ManeToGarodiya-Nagendra-WalkTowardsHouse-Food-EatOutside-PaytmICICI-KorachiKandi-20Rs</t>
  </si>
  <si>
    <t>KorachiKandi</t>
  </si>
  <si>
    <t>SelfMisc-Travel-PrahaladhSchool-GarodiyaToMane-Nagendra-Travel-Local-PaytmICICI-NammaYatri-UpAndDown-Shashi-180Rs</t>
  </si>
  <si>
    <t>TV-Netflix-TheLincolnLaywer-S1E7-LemmingNumberSeven-Travel-Local-PaytmICICI-IRCTC-4ToMurudeshwara-1752Rs</t>
  </si>
  <si>
    <t>SelfTravel-Chickpet-Travel-Local-PaytmICICI-NammaYatri-Lokanath-ManeToBaiyyapanahalli-50Rs</t>
  </si>
  <si>
    <t>ChickpetKurta - travel to baiyyapanahalli</t>
  </si>
  <si>
    <t>SelfTravel-Chickpet-Travel-Local-PaytmICICI-NammaMetro-BMRCL-BaiyyapanahalliToJayanagar-57Rs</t>
  </si>
  <si>
    <t>ChickpetKurta - travel to jayanagar</t>
  </si>
  <si>
    <t>SelfTravel-Chickpet-Bills-Clothes-PaytmICICI-JariAndSilkHouse-2548Rs</t>
  </si>
  <si>
    <t>ChickpetKurta - Clothes</t>
  </si>
  <si>
    <t>JariSilkHouse</t>
  </si>
  <si>
    <t>SelfTravel-Chickpet-Bills-Clothes-RajaniGPAY-SusheelaBai-431Rs</t>
  </si>
  <si>
    <t>SelfTravel-Chickpet-Travel-Local-PaytmICICI-Toilet-2Rs</t>
  </si>
  <si>
    <t>ChickpetKurta - toilet</t>
  </si>
  <si>
    <t>SelfTravel-Chickpet-Bills-Clothes-RajaniGPAY-RameshTJain-3210Rs</t>
  </si>
  <si>
    <t>ChickpetKurta - purchase clothes</t>
  </si>
  <si>
    <t>RameshJain</t>
  </si>
  <si>
    <t>SelfTravel-Chickpet-Travel-Local-PaytmICICI-SriRangaEnterprises-3SugarCaneJuices-96Rs</t>
  </si>
  <si>
    <t>ChickpetKurta - 3 sugar cane juices at Chickpet metro</t>
  </si>
  <si>
    <t>SelfTravel-Chickpet-Travel-Local-PaytmICICI-NammaMetro-BMRCL-ChickpetToJayanagar-57Rs</t>
  </si>
  <si>
    <t>ChickpetKurta - Chickpet to jayanagr metro all three</t>
  </si>
  <si>
    <t>SelfTravel-Chickpet-Food-EatOutside-PaytmICICI-NammaYatri-JayanagarToAnantha-RamaSDevadiga-50Rs</t>
  </si>
  <si>
    <t>ChickpetKurta - Jayanagar metro station to anantha veg. Met kundapura fellow</t>
  </si>
  <si>
    <t>SelfTravel-Chickpet-Food-EatOutside-PaytmICICI-Anantha-MethiLatchaParatha-930Rs</t>
  </si>
  <si>
    <t>ChickpetKurta - Not good food at anantha veg Lacha paratha</t>
  </si>
  <si>
    <t>AnanthaVeg</t>
  </si>
  <si>
    <t>SelfTravel-Chickpet-Food-EatOutside-PaytmICICI-SreerajLassi-MangoSweetMatkaLassi-280Rs</t>
  </si>
  <si>
    <t>ChickpetKurta - Drink at sreeraj lassi bar . Mango Lassi Normal Lassi</t>
  </si>
  <si>
    <t>SreeRajLassiBar</t>
  </si>
  <si>
    <t>SelfTravel-Chickpet-Travel-Local-PaytmICICI-NammaYatri-Car-AbdulWaheed-JayanagarToMane-285Rs</t>
  </si>
  <si>
    <t>ChickpetKurta - Jayanagar to mane</t>
  </si>
  <si>
    <t>SelfMisc-Travel-PrahaladhSchool-ManeToGarodiya-Nagendra-Travel-Local-PaytmICICI-NammaYatri-MMohanraj-82Rs</t>
  </si>
  <si>
    <t>SelfMisc-Travel-PrahaladhSchool-ManeToGarodiya-Nagendra-Food-EatOutside-PaytmICICI-SuryaBakery-Chips-40Rs</t>
  </si>
  <si>
    <t>SelfMisc-Travel-PrahaladhSchool-ManeToGarodiya-Nagendra-Travel-Local-Cash-Bus-GarodiyaToBaiyyapanahalli-15Rs</t>
  </si>
  <si>
    <t>TV-News-TrumpNewUSPresident-DefeatsKamalaHarris-TrumpWon-RajaniGPAY-NammaYatri-AnandAdiNarayana-80Rs</t>
  </si>
  <si>
    <t>Browsing-Travel-Local-RajaniGPAY-NammaYatri-ManeToCreatingLinks-ThomasD-88Rs</t>
  </si>
  <si>
    <t>Browsing-Travel-Local-RajaniGPAY-SchoolToCreatingLinks-NammaYatri-SakthivelKitappan-130Rs</t>
  </si>
  <si>
    <t>Browsing-Food-Grocery-RajaniGPAY-FreshValue-219Rs</t>
  </si>
  <si>
    <t>FreshValue</t>
  </si>
  <si>
    <t>Browsing-Food-Grocery-RajaniGPAY-HomeShoppee-75Rs</t>
  </si>
  <si>
    <t>HomeShoppee</t>
  </si>
  <si>
    <t>Browsing-Travel-Local-RajaniGPAY-CreatingLinksToMane-NammaYatri-Basheer-99Rs</t>
  </si>
  <si>
    <t>SelfTravel-Fruitland-Food-Flowers-Walk-ManeToBaiyyapanahalli-RajaniGPAY-RKNurseryPottery-840Rs</t>
  </si>
  <si>
    <t>RK Nursery</t>
  </si>
  <si>
    <t>SelfTravel-Fruitland-Food-Flowers-Travel-Local-BaiyyapanahalliToIndiranagar-RajaniGPAY-D2DRetail-35Rs</t>
  </si>
  <si>
    <t>SelfTravel-Fruitland-Food-Grocery-PaytmICICI-VegetablesFruits-FruitLand-1480Rs</t>
  </si>
  <si>
    <t>SelfTravel-Fruitland-Food-EatOutside-PaytmICICI-AshaSweetCenter-Samosa-35Rs</t>
  </si>
  <si>
    <t>Asha center</t>
  </si>
  <si>
    <t>AshaCenter</t>
  </si>
  <si>
    <t>SelfTravel-Fruitland-Food-EatOutside-PaytmICICI-AabSweets-Coffee-38Rs</t>
  </si>
  <si>
    <t>Eat outside at a2b</t>
  </si>
  <si>
    <t>SelfTravel-Fruitland-Food-EatOutside-PaytmICICI-AabSweets-Mixture-28Rs</t>
  </si>
  <si>
    <t>SelfTravel-Fruitland-Food-Flowers-PaytmICICI-MalligeSevanthi-ManiAnnamalai-90Rs</t>
  </si>
  <si>
    <t>Sleep-Travel-Local-RajaniGPAY-NammaYatri-BabuK-ManeToGarodiya-90Rs</t>
  </si>
  <si>
    <t>SelfMisc-Travel-PrahaladhSchool-GarodiyaToMane-Nagendra-Travel-Local-PaytmICICI-NammaYatri-UpAndDown-SharathCp-180Rs</t>
  </si>
  <si>
    <t>Daily-Bath-Bills-Milk-RajaniGPAY-AkshayaKalpa-2000Rs</t>
  </si>
  <si>
    <t>SelfTravel-JayanagarStichingSubramanyaFoodStreet-Travel-Local-PaytmICICI-NammaYatri-ManeToBaiyyapanahalli-Karthik-50Rs</t>
  </si>
  <si>
    <t>Mane to jayanagar - mane to baiyyapanahalli auto</t>
  </si>
  <si>
    <t>SelfTravel-JayanagarStichingSubramanyaFoodStreet-Travel-Local-PaytmICICI-NammaMetro-BMRCL-BaiyyapaToJayanagar-126Rs</t>
  </si>
  <si>
    <t>Mane to jayanagar - baiyyapanahalli metro</t>
  </si>
  <si>
    <t>SelfTravel-JayanagarStichingSubramanyaFoodStreet-Travel-Local-PaytmICICI-NammaYatri-KousarAhmed-JayanagarToSajjan-78Rs</t>
  </si>
  <si>
    <t>Jayanagar to sajjan rao circle for subramanya temple</t>
  </si>
  <si>
    <t>SelfTravel-JayanagarStichingSubramanyaFoodStreet-Misc-Misc-PaytmICICI-LakshmiL-12Rs</t>
  </si>
  <si>
    <t>Chappal</t>
  </si>
  <si>
    <t>SelfTravel-JayanagarStichingSubramanyaFoodStreet-Food-EatOutside-PaytmICICI-PradeepKumarP-MasalaPuri2JamoonBadam-240Rs</t>
  </si>
  <si>
    <t>Food Street - Jamun</t>
  </si>
  <si>
    <t>VVPuramFoodStreet</t>
  </si>
  <si>
    <t>SelfTravel-JayanagarStichingSubramanyaFoodStreet-Food-EatOutside-PaytmICICI-SrinathBS-3MasalaDosa-120Rs</t>
  </si>
  <si>
    <t>Food Street - Masala Dosa</t>
  </si>
  <si>
    <t>SelfTravel-JayanagarStichingSubramanyaFoodStreet-Food-EatOutside-PaytmICICI-SwamiBajji-3Bhajjis-120Rs</t>
  </si>
  <si>
    <t>Food Street - 3 Bhajji</t>
  </si>
  <si>
    <t>SelfTravel-JayanagarStichingSubramanyaFoodStreet-Food-EatOutside-PaytmICICI-BhutappaKushal-Water-20Rs</t>
  </si>
  <si>
    <t>Food Street - Water</t>
  </si>
  <si>
    <t>SelfTravel-JayanagarStichingSubramanyaFoodStreet-Food-EatOutside-PaytmICICI-RoyalIceCorner-VanillaKulfi-110Rs</t>
  </si>
  <si>
    <t>Food Street - Royal Ice Corner</t>
  </si>
  <si>
    <t>SelfTravel-JayanagarStichingSubramanyaFoodStreet-Food-EatOutside-Cash-SrinathBS-IdlyDosa-70Rs</t>
  </si>
  <si>
    <t>Food Street - Eat idly dosa</t>
  </si>
  <si>
    <t>SelfTravel-JayanagarStichingSubramanyaFoodStreet-Travel-Local-PaytmICICI-NammaYatri-Auto-Cash-200Rs</t>
  </si>
  <si>
    <t>Return from jayanagar stiching</t>
  </si>
  <si>
    <t>SelfMisc-Travel-PrahaladhSchool-ManeToGarodiya-Nagendra-Travel-Local-PaytmICICI-NammaYatri-Harish-PrahaladhMosambi-82Rs</t>
  </si>
  <si>
    <t>SelfMisc-Travel-PrahaladhSchool-GarodiyaToMane-Nagendra-Travel-Local-PaytmICICI-NammaYatri-Venkatamachari-72Rs</t>
  </si>
  <si>
    <t>SelfMisc-Travel-PrahaladhSchool-GarodiyaToMane-Nagendra-Travel-Local-PaytmICICI-NammaYatri-Toyaba-100Rs</t>
  </si>
  <si>
    <t>SelfTravel-JayanagarParkTaazaThindi-Travel-Local-PaytmICICI-NammaMetro-BaiyyapanahalliToJayanagar-80Rs</t>
  </si>
  <si>
    <t>Travel in namma metro - Baiyyapanahalli to jayanagar</t>
  </si>
  <si>
    <t>SelfTravel-JayanagarParkTaazaThindi-Travel-Local-PaytmICICI-NammaYatri-ParkToTaaza-Salman-85Rs</t>
  </si>
  <si>
    <t>Travel Park to Taaza thindi</t>
  </si>
  <si>
    <t>SelfTravel-JayanagarParkTaazaThindi-Food-EatOutside-PaytmICICI-2PlateIdlyVada2Masala1Kesari1Coffee-TaazaThindi-177Rs</t>
  </si>
  <si>
    <t>Nagendra Prahaladh trip. 2 Vada 1 Kesari 2 Masala</t>
  </si>
  <si>
    <t>SelfTravel-JayanagarParkTaazaThindi-Food-EatOutside-PaytmICICI-KesariBath-TaazaThindi-25Rs</t>
  </si>
  <si>
    <t>Taaza Thindi. 2 vada. Prahaladh did not eat chutney with vada. So took new Vada. By the time Vada came, prahaladh eaten all kesaribat</t>
  </si>
  <si>
    <t>SelfTravel-JayanagarParkTaazaThindi-Travel-Local-PaytmICICI-NammaYatri-TaazaToMane-SyedAmeerUlla-238Rs</t>
  </si>
  <si>
    <t>Travel Taaza thindi to mane . Nagendra and prahaladh</t>
  </si>
  <si>
    <t>SelfMisc-PrahaladhPTM-ParentsTeacherMeeting-Travel-Local-PaytmICICI-NammaYatri-SmtVijaya-ManeToGarodiya-82Rs</t>
  </si>
  <si>
    <t>SelfMisc-PrahaladhPTM-ParentsTeacherMeeting-Food-EatOutside-PaytmICICI-BangaloreIyengarBakery-PuffBreadCake-285Rs</t>
  </si>
  <si>
    <t>Bangalore Iyengar Bakery</t>
  </si>
  <si>
    <t>BangaloreIyengar</t>
  </si>
  <si>
    <t>SelfMisc-PrahaladhPTM-ParentsTeacherMeeting-Food-EatOutside-PaytmICICI-BangaloreIyengarBakery-Puff-20Rs</t>
  </si>
  <si>
    <t>SelfMisc-PrahaladhPTM-ParentsTeacherMeeting-Travel-Local-PaytmICICI-NammaYatri-HarishE-GarodiyaToMane-97Rs</t>
  </si>
  <si>
    <t>TV-Netflix-LincolnLawyer-S2E2-Obligations-Food-Grocery-RajaniGPAY-HopcomsRammurthynagar-PrabhavathyV-155Rs</t>
  </si>
  <si>
    <t>TV-Netflix-LincolnLawyer-S2E2-Obligations-Bills-School-RajaniGPAY-Celebration-RashtrothanaGarodiya-400Rs</t>
  </si>
  <si>
    <t>Browsing-Milk-Curd-RajaniGPAY-Muniraju-Hunisehannu-30Rs</t>
  </si>
  <si>
    <t>SelfTravel-GurunarasimhaFunction80YearAwesomeMeals-Travel-Local-PaytmICICI-NammaYatri-Auto-Parthiban-263Rs</t>
  </si>
  <si>
    <t>To gurunarasimha</t>
  </si>
  <si>
    <t>SelfTravel-GurunarasimhaFunction80YearAwesomeMeals-Food-Grocery-RajaniGPAY-BholasDryFruits-1120Rs</t>
  </si>
  <si>
    <t>Bholas dry fruits</t>
  </si>
  <si>
    <t>BholasDryfruit</t>
  </si>
  <si>
    <t>SelfTravel-GurunarasimhaFunction80YearAwesomeMeals-Food-Flowers-RajaniGPAY-BasavanagudiFlowers-340Rs</t>
  </si>
  <si>
    <t>SelfTravel-GurunarasimhaFunction80YearAwesomeMeals-Food-Fruits-RajaniGPAY-BasavanagudiFruits-RathnaRathna-580Rs</t>
  </si>
  <si>
    <t>SelfTravel-GurunarasimhaFunction80YearAwesomeMeals-Food-EatOutside-PaytmICICI-Amla-140Rs</t>
  </si>
  <si>
    <t>Amla</t>
  </si>
  <si>
    <t>SelfTravel-GurunarasimhaFunction80YearAwesomeMeals-Food-EatOutside-PaytmICICI-Nandini-AnandaS-14Rs</t>
  </si>
  <si>
    <t>nandini basavanagudi</t>
  </si>
  <si>
    <t>SelfTravel-GurunarasimhaFunction80YearAwesomeMeals-Travel-Local-PaytmICICI-NammaYatri-Car-ChandrashekarK-253Rs</t>
  </si>
  <si>
    <t>Namma Yatri car</t>
  </si>
  <si>
    <t>Daily-MorningActivities-Bills-Electricity-RajaniGPAY-BESCOM-SecondFlorr-NovemberBill-119Rs</t>
  </si>
  <si>
    <t>Browsing-Bills-Electricity-RajaniGPAY-BESCOM-SecondFlorr-NovemberBill-1755Rs</t>
  </si>
  <si>
    <t>Sleep-Bills-Medicines-RajaniGPAY-AppaDayCare-ShivaKumarG-22000Rs</t>
  </si>
  <si>
    <t>SelfMisc-Travel-PrahaladhSchool-ManeToGarodiya-Rajani-Travel-Local-RajaniGPAY-ManeToGarodiya-Yogesha-90Rs</t>
  </si>
  <si>
    <t>Daily-Drink-Morning-Coffee-Bills-Gas-RajaniGPAY-IndaneGas-806Rs</t>
  </si>
  <si>
    <t>Sleep-FeelingTired-Travel-Local-RajaniGPAY-ManeToGarodiya-SharathCP-80Rs</t>
  </si>
  <si>
    <t>NammYatri</t>
  </si>
  <si>
    <t>Browsing-Travel-Local-RajaniGPAY-SchoolToCreatingLinks-MuinuddinPasha-88Rs</t>
  </si>
  <si>
    <t>Browsing-Bills-Medicines-RajaniGPAY-CreatingLinks-Tshirt-149Rs</t>
  </si>
  <si>
    <t>Tshirt</t>
  </si>
  <si>
    <t>Browsing-Bills-Medicines-RajaniGPAY-CreatingLinks-1800Rs</t>
  </si>
  <si>
    <t>Bills CreatingLinks</t>
  </si>
  <si>
    <t>Daily-MorningActivities-Food-EatOutside-RajaniGPAY-PatalammaTraders-30Rs</t>
  </si>
  <si>
    <t>Patalamma Traders</t>
  </si>
  <si>
    <t>Daily-Bath-HeadBath-Food-EatOutside-RajaniGPAY-CoffeeThindi-40Rs</t>
  </si>
  <si>
    <t>Coffee thindi</t>
  </si>
  <si>
    <t>SelfExpense-Travel-Local-RajaniGPAY-CreatingLinksToMane-NammaYatri-NadeemFaizi-119Rs</t>
  </si>
  <si>
    <t>Walk-For10K-Outside-Food-EatOutside-PaytmICICI-Muniraju-35Rs</t>
  </si>
  <si>
    <t>Muniraju Biscuits</t>
  </si>
  <si>
    <t>Walk-For10K-Outside-Bills-Watch-PaytmICICI-AppleCharger-SoumyaranjanSahu-800Rs</t>
  </si>
  <si>
    <t>Apple Charger</t>
  </si>
  <si>
    <t>Walk-For10K-Outside-Food-EatOutside-PaytmICICI-Surendra-10Rs</t>
  </si>
  <si>
    <t>Browsing-Travel-Local-RajaniGPAY-NammaYatri-MohanKPTM-90Rs</t>
  </si>
  <si>
    <t>Browsing-Food-Grocery-RajaniGPAY-UmapathyK-100Rs</t>
  </si>
  <si>
    <t>UmapathyK</t>
  </si>
  <si>
    <t>Sleep-Food-Grocery-RajaniGPAY-BaburajP-105Rs</t>
  </si>
  <si>
    <t>BaburajP</t>
  </si>
  <si>
    <t>Sleep-Travel-Local-RajaniGPAY-NammaYatri-Rarvind-80Rs</t>
  </si>
  <si>
    <t>Daily-Drink-Morning-Coffee-Travel-Local-RajaniGPAY-GarodiyaToMane-NammaYatri-ChirstinaJoseph-80Rs</t>
  </si>
  <si>
    <t>SelfMisc-Travel-PrahaladhSchool-ManeToGarodiya-Nagendra-Travel-Local-PaytmICICI-NammaYatri-VeenaM-92Rs</t>
  </si>
  <si>
    <t>SelfMisc-Travel-PrahaladhSchool-GarodiyaToMane-Nagendra-Travel-Local-PaytmICICI-NammaYatri-UpAndDown-VeenaM-180Rs</t>
  </si>
  <si>
    <t>SelfExpense-Travel-Local-RajaniGPAY-ManeToCreatingLinks-SrinivasaBM-102Rs</t>
  </si>
  <si>
    <t>Daily-Japa-Travel-Local-RajaniGPAY-NammaYatri-NethraArun-CreatingLinksToMane-99Rs</t>
  </si>
  <si>
    <t>SelfTravel-GarodiyaSchoolTulasiPooja-Travel-Local-ManeToGarodiya-Auto-Cash-150Rs</t>
  </si>
  <si>
    <t>SelfTravel-GarodiyaSchoolTulasiPooja-Food-EatOutside-PaytmICICI-KumbakonamDegreeCoffee-SureshVarsha-130Rs</t>
  </si>
  <si>
    <t>Tulasi Pooja - kumbakonam degree</t>
  </si>
  <si>
    <t>KumbakonamDegree</t>
  </si>
  <si>
    <t>SelfTravel-GarodiyaSchoolTulasiPooja-Bills-Clothes-RajaniGPAY-VenusEnterprises-1050Rs</t>
  </si>
  <si>
    <t>Tulasi Pooja - Ramraj chaddi</t>
  </si>
  <si>
    <t>Ramraj</t>
  </si>
  <si>
    <t>SelfTravel-GarodiyaSchoolTulasiPooja-Bills-Clothes-RajaniGPAY-RamdevBangles-965Rs</t>
  </si>
  <si>
    <t xml:space="preserve">Tulasi Pooja - Ramdev </t>
  </si>
  <si>
    <t>RamdevFashion</t>
  </si>
  <si>
    <t>Daily-MorningActivities-Travel-Local-RajaniGPAY-NammaYatri-Chandrashekar-78Rs</t>
  </si>
  <si>
    <t>Tulasi Pooja - Return</t>
  </si>
  <si>
    <t>Daily-MorningActivities-Bills-Water-Cash-ForWholeMonth-300Rs</t>
  </si>
  <si>
    <t>Browsing-Food-Milk-RajaniGPAY-Priyanka-20Rs</t>
  </si>
  <si>
    <t>Food Grocery Priyanka</t>
  </si>
  <si>
    <t>Priyanka</t>
  </si>
  <si>
    <t>SelfMisc-Travel-PrahaladhSchool-ManeToGarodiya-Nagendra-Food-Milk-RajaniGPAY-Priyanka-30Rs</t>
  </si>
  <si>
    <t>SelfMisc-Travel-PrahaladhSchool-ManeToGarodiya-Nagendra-Travel-Local-PaytmICICI-NammaYatri-Krishnamurthy-112Rs</t>
  </si>
  <si>
    <t>SelfMisc-Travel-PrahaladhSchool-ManeToGarodiya-Nagendra-Travel-Local-PaytmICICI-Bus-BMTCKA571990-SchoolToBaiyyapanahalli-15Rs</t>
  </si>
  <si>
    <t>SelfMisc-Travel-PrahaladhSchool-GarodiyaToMane-Nagendra-Travel-Local-PaytmICICI-NammaYatri-SShankar-72Rs</t>
  </si>
  <si>
    <t>SelfMisc-Travel-PrahaladhSchool-GarodiyaToMane-Nagendra-Travel-Local-PaytmICICI-NammaYatri-BodapatiSudhakar-108Rs</t>
  </si>
  <si>
    <t>SelfExpense-Food-Grocery-RajaniGPAY-Muniraju-27Rs</t>
  </si>
  <si>
    <t>Sleep-Travel-Local-RajaniGPAY-NammaYatri-MohanKPTM-90Rs</t>
  </si>
  <si>
    <t>Sleep-Food-Vegetables-RajaniGPAY-Hopcoms-PrabhavathyV-160Rs</t>
  </si>
  <si>
    <t>Sleep-Food-Grocery-RajaniGPAY-BJPStores-HarishKumarG-30Rs</t>
  </si>
  <si>
    <t>Browsing-Food-Grocery-RajaniGPAY-BJPStores-VijayaLakshmi-42Rs</t>
  </si>
  <si>
    <t>Sleep-Travel-Local-RajaniGPAY-NammaYatri-GarodiyaToMane-SwamygowdaHR-80Rs</t>
  </si>
  <si>
    <t>Sleep-Travel-Local-RajaniGPAY-NammaYatri-GarodiyaToMane-Tilakdhari-57Rs</t>
  </si>
  <si>
    <t>Sleep-Food-Milk-RajaniGPAY-MahadevanP-56Rs</t>
  </si>
  <si>
    <t>Daily-MorningActivities-Travel-Local-RajaniGPAY-NammaYatri-RamadasappaShivaih-100Rs</t>
  </si>
  <si>
    <t>SelfTravel-1966BombayCafeAppleWatchRepair-Food-Grocery-RajaniGPAY-UdupiCoconutOil-MayurAgroFresh-1940Rs</t>
  </si>
  <si>
    <t>Oil udupi mayur agro fresh</t>
  </si>
  <si>
    <t>SelfTravel-1966BombayCafeAppleWatchRepair-Food-EatOutside-PaytmICICI-Muniraju-Biscuits-Bourborn-10Rs</t>
  </si>
  <si>
    <t>Bourborn biscuits</t>
  </si>
  <si>
    <t>SelfTravel-1966BombayCafeAppleWatchRepair-Travel-Local-PaytmICICI-NammaMetro-BMRCL-500Rs</t>
  </si>
  <si>
    <t>travel to indiranagar</t>
  </si>
  <si>
    <t>SelfTravel-1966BombayCafeAppleWatchRepair-Bills-Mobile-PaytmICICI-CellPlanet-IPhoneCover-300Rs</t>
  </si>
  <si>
    <t>iphone cover</t>
  </si>
  <si>
    <t>SelfTravel-1966BombayCafeAppleWatchRepair-Food-EatOutside-PaytmICICI-ShreeEnterprises-UdupiVaibhav-CoffeeBajji-60Rs</t>
  </si>
  <si>
    <t>Eat at udupi vaibhav</t>
  </si>
  <si>
    <t>SelfTravel-1966BombayCafeAppleWatchRepair-Food-EatOutside-PaytmICICI-1966BombayCafeAmeyaaInc-KohlapuriMisal-130Rs</t>
  </si>
  <si>
    <t>Eat at 1966 kohlapuri misal</t>
  </si>
  <si>
    <t>1966MumbaiCafe</t>
  </si>
  <si>
    <t>SelfTravel-1966BombayCafeAppleWatchRepair-Food-EatOutside-PaytmICICI-SreeGaneshaJuiceCentre-PBSandeepu-Grape-75Rs</t>
  </si>
  <si>
    <t>Sree Ganesh</t>
  </si>
  <si>
    <t>SreeGaneshaJuiceCenter</t>
  </si>
  <si>
    <t>Daily-Drink-Morning-Coffee-Bills-Water-PaytmICICI-WaterCan-Priyanka-20Rs</t>
  </si>
  <si>
    <t>SelfTravel-BandeParkGangammaTempleThomsBakery-Travel-Local-PaytmICICI-NammaYatri-ManeToBandePark-Shanmuga-95Rs</t>
  </si>
  <si>
    <t>Mane to bande park</t>
  </si>
  <si>
    <t>SelfTravel-BandeParkGangammaTempleThomsBakery-Travel-Local-PaytmICICI-NammaYatri-SyedZikriya-BandeToGangamma-113Rs</t>
  </si>
  <si>
    <t>Bande to Ganagamma Temple</t>
  </si>
  <si>
    <t>SelfTravel-BandeParkGangammaTempleThomsBakery-Food-EatOutside-PaytmICICI-Biscuits-GaneshRamaKrishnappa-30Rs</t>
  </si>
  <si>
    <t>Gangamma temple biscuits</t>
  </si>
  <si>
    <t>SelfTravel-BandeParkGangammaTempleThomsBakery-TempleVisit-GangammaTemple-RajaniGPAY-SuperFootWear-2200Rs</t>
  </si>
  <si>
    <t>super foot wear</t>
  </si>
  <si>
    <t>SuperFootWear</t>
  </si>
  <si>
    <t>SelfTravel-BandeParkGangammaTempleThomsBakery-Travel-Local-PaytmICICI-NammaYatri-Ramesh-GangammaToThoms-89Rs</t>
  </si>
  <si>
    <t>Gangamma to thoms</t>
  </si>
  <si>
    <t>SelfTravel-BandeParkGangammaTempleThomsBakery-Food-EatOutside-PaytmICICI-ThomsBakery-VariousThings-1163Rs</t>
  </si>
  <si>
    <t>Thoms bakery</t>
  </si>
  <si>
    <t>ThomsBakery</t>
  </si>
  <si>
    <t>SelfTravel-BandeParkGangammaTempleThomsBakery-Food-EatOutside-PaytmICICI-ThomsBakery-Muffin-360Rs</t>
  </si>
  <si>
    <t>SelfTravel-BandeParkGangammaTempleThomsBakery-Travel-Local-PaytmICICI-NammaYatri-SyedMubarak-144Rs</t>
  </si>
  <si>
    <t>Thoms Bakery to mane</t>
  </si>
  <si>
    <t>Sleep-Travel-Local-RajaniGPAY-NammaYatri-SunilKumarK-110Rs</t>
  </si>
  <si>
    <t>SelfMisc-Travel-PrahaladhSchool-GarodiyaToMane-Nagendra-Travel-Local-PaytmICICI-NammaYatri-NagendraBabuD-90Rs</t>
  </si>
  <si>
    <t>SelfMisc-Travel-PrahaladhSchool-GarodiyaToMane-Nagendra-Travel-Local-PaytmICICI-NammaYatri-ChandrashekharSB-100Rs</t>
  </si>
  <si>
    <t>SelfExpense-Bills-Misc-PaytmICICI-HaircutAndShaving-150Rs</t>
  </si>
  <si>
    <t>Nagendra Hair cut and shaving</t>
  </si>
  <si>
    <t>Daily-Bath-Travel-Local-RajaniGPAY-NammaYatri-Kotresh-103Rs</t>
  </si>
  <si>
    <t>Daily-Lunch-Eat-AnnaSambhar-Travel-Local-RajaniGPAY-NammaYatri-Bhimareddy-119Rs</t>
  </si>
  <si>
    <t>Daily-MorningActivities-Food-Grocery-RajaniGPAY-ParbotiHaldar-100Rs</t>
  </si>
  <si>
    <t>ParbotiHaldar</t>
  </si>
  <si>
    <t>Daily-MorningActivities-Bills-Medicines-RajaniGPAY-BrindadeviMedicals-131Rs</t>
  </si>
  <si>
    <t>SelfTravel-GirinagarAnjaneyaTemple-Travel-Local-PaytmICICI-BaiyyapanahalliToMysuruRoad-NammaMetro-43Rs</t>
  </si>
  <si>
    <t>Girinagar - mane to girinagar - namma metro</t>
  </si>
  <si>
    <t>SelfTravel-GirinagarAnjaneyaTemple-Travel-Local-PaytmICICI-MysuruRoadToKaryaSiddhiTemple-NammaYatri-Indramma-85Rs</t>
  </si>
  <si>
    <t>Girinagar - Travel from Mysuru road to Aanjaneya temple</t>
  </si>
  <si>
    <t>SelfTravel-GirinagarAnjaneyaTemple-TempleVisit-KaryaSiddhiTempleCoconut-CreatingLinks-RajaniGPAY-October2ndWeek-1800Rs</t>
  </si>
  <si>
    <t>Prahaladh Creating Links Pay</t>
  </si>
  <si>
    <t>SelfTravel-GirinagarAnjaneyaTemple-TempleVisit-KaryaSiddhiTempleCoconut-CreatingLinks-RajaniGPAY-Octoberthirdweek-650Rs</t>
  </si>
  <si>
    <t>SelfTravel-GirinagarAnjaneyaTemple-TempleVisit-KaryaSiddhiTempleCoconut-CreatingLinks-RajaniGPAY-2700Rs</t>
  </si>
  <si>
    <t>SelfTravel-GirinagarAnjaneyaTemple-TempleVisit-KaryaSiddhiTempleCoconut-CreatingLinks-RajaniGPAY-October4thweek-2700Rs</t>
  </si>
  <si>
    <t>SelfTravel-GirinagarAnjaneyaTemple-TempleVisit-KaryaSiddhiTempleCoconut-CreatingLinks-RajaniGPAY-November1stWeek-2700Rs</t>
  </si>
  <si>
    <t>SelfTravel-GirinagarAnjaneyaTemple-TempleVisit-KaryaSiddhiTempleCoconut-CreatingLinks-RajaniGPAY-November1stWeek-1800Rs</t>
  </si>
  <si>
    <t>SelfTravel-GirinagarAnjaneyaTemple-TempleVisit-KaryaSiddhiTempleCoconut-CreatingLinks-RajaniGPAY-Sunday2Class-1300Rs</t>
  </si>
  <si>
    <t>SelfTravel-GirinagarAnjaneyaTemple-Food-EatOutside-PaytmICICI-PrakashChats-RajashekharKN-140Rs</t>
  </si>
  <si>
    <t>Girinagar - Prakash Chats</t>
  </si>
  <si>
    <t>PrakashChats</t>
  </si>
  <si>
    <t>SelfTravel-GirinagarAnjaneyaTemple-Travel-Local-Cash-Bus-SeethaCircleToMysuruRoadMetroStation-20Rs</t>
  </si>
  <si>
    <t>Girinagar - bsu travel seetha nagar to mysuru roac</t>
  </si>
  <si>
    <t>SelfTravel-GirinagarAnjaneyaTemple-Travel-Local-Cash-NammaMetro-BMRCL-MysuruRoadToBaiyyapanahalli-45Rs</t>
  </si>
  <si>
    <t>Girinagar - travel back</t>
  </si>
  <si>
    <t>SelfMisc-Travel-PrahaladhSchool-ManeToGarodiya-Nagendra-Food-Milk-RajaniGPAY-Priyanka-20Rs</t>
  </si>
  <si>
    <t>SelfMisc-Travel-PrahaladhSchool-ManeToGarodiya-Nagendra-Travel-Local-PaytmICICI-NammaYatri-Chandrashekar-92Rs</t>
  </si>
  <si>
    <t>SelfMisc-Travel-PrahaladhSchool-ManeToGarodiya-Nagendra-Travel-Local-PaytmICICI-Bus-BMTCKA573195-SchoolToBaiyyapanahalli-15Rs</t>
  </si>
  <si>
    <t>SelfMisc-Travel-PrahaladhSchool-GarodiyaToMane-Nagendra-Travel-Local-PaytmICICI-NammaYatri-RLakshmi-82Rs</t>
  </si>
  <si>
    <t>SelfMisc-Travel-PrahaladhSchool-GarodiyaToMane-Nagendra-Travel-Local-Cash-NammaYatri-Dharmendra-80Rs</t>
  </si>
  <si>
    <t>Sleep-FeelingTired-Food-Milk-RajaniGPAY-Akshayakalpa-2000Rs</t>
  </si>
  <si>
    <t>SelfExpense-Travel-Local-RajaniGPAY-NammaYatri-Loknath-100Rs</t>
  </si>
  <si>
    <t>SelfExpense-Food-Grocery-RajaniGPAY-Mahadevaswamy-260Rs</t>
  </si>
  <si>
    <t>SelfExpense-Food-Milk-RajaniGPAY-MahadevanP-27Rs</t>
  </si>
  <si>
    <t>TV-Youtube-HamsaVasistha-TirumalaStory-WithDushyanthSridhar-Travel-Local-RajaniGPAY-NammaYatri-Ranga-80Rs</t>
  </si>
  <si>
    <t>TV-Youtube-HamsaVasistha-TirumalaStory-WithDushyanthSridhar-Travel-Local-RajaniGPAY-Shivashankar-Auto-100Rs</t>
  </si>
  <si>
    <t>Daily-MorningActivities-Travel-Local-RajaniGPAY-ManeToCreatingLinks-SakthivelKittapan-200Rs</t>
  </si>
  <si>
    <t>Daily-MorningActivities-Food-Grocery-RajaniGPAY-Bharath-40Rs</t>
  </si>
  <si>
    <t>Creating Links bills</t>
  </si>
  <si>
    <t>SelfMisc-WasteTime-Bills-Medicines-RajaniGPAY-CreatingLinks-1800Rs</t>
  </si>
  <si>
    <t>SelfExpense-Travel-Local-RajaniGPAY-NammaYatri-PugalvendhanM-CreatingLinksToMane-100Rs</t>
  </si>
  <si>
    <t>Sleep-Travel-Local-RajaniGPAY-NammaYatri-SathyaK-80Rs</t>
  </si>
  <si>
    <t>Sleep-FeelingTired-Bills-Water-RajaniGPAY-MukundaWater-MukundaMuthappa-800Rs</t>
  </si>
  <si>
    <t>Water tanker</t>
  </si>
  <si>
    <t>MukundWater</t>
  </si>
  <si>
    <t>TV-Youtube-RandomVideos-Travel-Local-PaytmICICI-BalaRajuK-Returned150RsCash-230Rs</t>
  </si>
  <si>
    <t>Mane to garodiya</t>
  </si>
  <si>
    <t>Walk-For10K-Outside-Food-EatOutside-PaytmICICI-HassanambhaIyengarBakery-Chips-40Rs</t>
  </si>
  <si>
    <t>After walking eat at iyengar bakery chips water tank sadanand nagar</t>
  </si>
  <si>
    <t>HassanambhaIyengarBakery</t>
  </si>
  <si>
    <t>SelfMisc-Travel-PrahaladhSchool-ManeToGarodiya-BothNagendraRajani-Bills-Toys-RajaniGPAY-VayuputhraToys-Smiley-48Rs</t>
  </si>
  <si>
    <t>Vayuputhra</t>
  </si>
  <si>
    <t>SelfMisc-Travel-PrahaladhSchool-ManeToGarodiya-BothNagendraRajani-Travel-Local-PaytmICICI-ManeToGarodiya-CVijay-92Rs</t>
  </si>
  <si>
    <t>SelfMisc-Travel-PrahaladhSchool-ManeToGarodiya-BothNagendraRajani-Food-EatOutside-PaytmICICI-MarutiBenneDose-IdlyDosaVada-120Rs</t>
  </si>
  <si>
    <t>Maruti Benne dose eat idly (30 rs), vada (15 rs), Dosa (60rs)</t>
  </si>
  <si>
    <t>MarutiBenneDose</t>
  </si>
  <si>
    <t>SelfMisc-Travel-PrahaladhSchool-ManeToGarodiya-BothNagendraRajani-Food-EatOutside-PaytmICICI-MarutiBenneDose-KhaaliDosaVada-100Rs</t>
  </si>
  <si>
    <t>Maruti benne dose eat khalli doa 70 rs vada 15 rs</t>
  </si>
  <si>
    <t>SelfMisc-Travel-PrahaladhSchool-ManeToGarodiya-BothNagendraRajani-Food-EatOutside-PaytmICICI-MarutiBenneDose-Parcel-2Pulav4Idly4Vada-220Rs</t>
  </si>
  <si>
    <t>Maruti benne dose pulav 40 rs idly 30 rs vada 15 rs parcel charges 20 rs</t>
  </si>
  <si>
    <t>SelfMisc-Travel-PrahaladhSchool-ManeToGarodiya-BothNagendraRajani-Food-Grocery-RajaniGPAY-BharathKC-1KGGodhihittu-67Rs</t>
  </si>
  <si>
    <t>I kg godhi hittu next to maruti benne dose</t>
  </si>
  <si>
    <t>SelfMisc-Travel-PrahaladhSchool-ManeToGarodiya-BothNagendraRajani-Travel-Local-PaytmICICI-MarutiBenneDoseToMane-AnandM-97Rs</t>
  </si>
  <si>
    <t>return from maruti benne dose to mane</t>
  </si>
  <si>
    <t>SelfMisc-Travel-PrahaladhSchool-GarodiyaToMane-BothNagendraRajani-Travel-Local-PaytmICICI-Auto-SharanappaA-82Rs</t>
  </si>
  <si>
    <t>SelfMisc-Travel-PrahaladhSchool-GarodiyaToMane-BothNagendraRajani-Travel-Local-PaytmICICI-Auto-Shivashankar-100Rs</t>
  </si>
  <si>
    <t>SelfMisc-Travel-PrahaladhSchool-GarodiyaToMane-BothNagendraRajani-Food-EatOutside-PaytmICICI-Biscuits-BourbornMaskaChaska-60Rs</t>
  </si>
  <si>
    <t>Bourborn and 50 50 biscuits after coming back from school</t>
  </si>
  <si>
    <t>SelfExpense-Bills-Repair-PaytmICICI-ExideBatteryUPSInverter-BalajiBalamurugan-250Rs</t>
  </si>
  <si>
    <t>UPS inverter repair exide</t>
  </si>
  <si>
    <t>Daily-MorningActivities-Bills-Entertainment-PaytmICICI-Amazon-Audible-2Rs</t>
  </si>
  <si>
    <t>Audible</t>
  </si>
  <si>
    <t>SelfMisc-BanneraghattaBiologicalPark-CheckWebsite-Zoo-PaytmICICI-1230Rs</t>
  </si>
  <si>
    <t>Banner ghatta reservations Non AC bus :- 2 adults, 1 kid, 2 butterfly park</t>
  </si>
  <si>
    <t>BannerghattaZoo</t>
  </si>
  <si>
    <t>SelfTravel-BannerghattaZooPark-Food-EatOutside-PaytmICICI-Biscuits-HemantKumarSahoo-160Rs</t>
  </si>
  <si>
    <t>Bannerghatta - Purchase biscuits</t>
  </si>
  <si>
    <t>SahooVarietyStores</t>
  </si>
  <si>
    <t>SelfTravel-BannerghattaZooPark-Travel-Local-PaytmICICI-Ola-Car-Panduranga-ManeToBannerghatta-461Rs</t>
  </si>
  <si>
    <t xml:space="preserve">Bannerghatta - Ola Car Mane To Banner ghatta. I was also following score on Mobile. Last wicket for australia was giving frustation. 79 for 9 to 104 all out. </t>
  </si>
  <si>
    <t>SelfTravel-BannerghattaZooPark-Bills-Entertainment-ICICICard-BannerghattaZoo-BatteryOperatedbuggy-250Rs</t>
  </si>
  <si>
    <t>Bannerghatta - Inside zoo took battery operated buggy to visit animals. UPI Was not working so took ICICI card as change was not there</t>
  </si>
  <si>
    <t>SelfTravel-BannerghattaZooPark-Food-EatOutside-PaytmICICI-BhelPuriMangoCorn-DeepaBV-150Rs</t>
  </si>
  <si>
    <t>Bannerghatta - Eat at bannerghatta zoo</t>
  </si>
  <si>
    <t>SelfTravel-BannerghattaZooPark-Food-EatOutside-PaytmICICI-Icecream-130Rs</t>
  </si>
  <si>
    <t>Bannerghatta - Ice cream at banner ghatta zoo</t>
  </si>
  <si>
    <t>SelfTravel-BannerghattaZooPark-Food-EatOutside-PaytmICICI-Soda-Vidya-60Rs</t>
  </si>
  <si>
    <t>Bannerghatta - drink soda</t>
  </si>
  <si>
    <t>SelfTravel-BannerghattaZooPark-Food-EatOutside-PaytmICICI-TenderCoconut-AbdulBasheer-200Rs</t>
  </si>
  <si>
    <t>Bannergatta - Tender coconut</t>
  </si>
  <si>
    <t>SelfTravel-BannerghattaZooPark-Travel-Local-Cash-Bus-BannerghattaToMane-2AndHalfTicket-90Rs</t>
  </si>
  <si>
    <t>Bannerghatta - Return bus</t>
  </si>
  <si>
    <t>SelfTravel-BannerghattaZooPark-Travel-Local-Auto-ShantinagarToMTR-Cash-OldAgedAjja-AwesomeRouteClothesRoad-60Rs</t>
  </si>
  <si>
    <t>Bannerghatta - aged thata took us in awesome toad to MTR</t>
  </si>
  <si>
    <t>SelfTravel-BannerghattaZooPark-Food-EatOutside-PaytmICICI-MTR-1201Rs</t>
  </si>
  <si>
    <t>Bannerghatta - Eat at MTR</t>
  </si>
  <si>
    <t>SelfTravel-BannerghattaZooPark-Travel-Local-PaytmICICI-NammaYatri-AnithaB-MTRToMane-222Rs</t>
  </si>
  <si>
    <t>Bannerghatta - After MTR return to mane in auto</t>
  </si>
  <si>
    <t>SelfExpense-Bills-Entertainment-PaytmICICI-Hotstar-NovDigitalEntertainment-299Rs</t>
  </si>
  <si>
    <t>Bannerghatta - 3 months subscription because india was doing good</t>
  </si>
  <si>
    <t>SelfMisc-CreatingLinks-SundayGroupSession-BandePark-Travel-Local-PaytmICICI-NammaYatri-ManeToCreatingLinks-ManojKumar-103Rs</t>
  </si>
  <si>
    <t>SelfMisc-CreatingLinks-SundayGroupSession-BandePark-Travel-Local-PaytmICICI-NammaYatri-CreatingLinksToMane-SatishBabu-100Rs</t>
  </si>
  <si>
    <t>SelfExpense-Travel-Local-RajaniGPAY-AvinashC-NammaYatri-150Rs</t>
  </si>
  <si>
    <t>SelfTravel-UdupiVaibhavWalk-Travel-Local-NammaMetro-BMRCL-BaiyyapanahalliToIndiranagar-MetroCard-15Rs</t>
  </si>
  <si>
    <t>UdupiVaibhav - Travel in metro card</t>
  </si>
  <si>
    <t>SelfTravel-UdupiVaibhavWalk-Food-EatOutside-PaytmICICI-UdupiVaibhav-ShreeEnterprises-ManchurianCoffee-100Rs</t>
  </si>
  <si>
    <t>UdupiVaibhav - Eat at udupi Vaibhav- gobi manchurian</t>
  </si>
  <si>
    <t>SelfTravel-UdupiVaibhavWalk-Food-EatOutside-PaytmICICI-UdupiVaibhav-ShreeEnterprises-RotiCurry-90Rs</t>
  </si>
  <si>
    <t>UdupiVaibhav - Roti curry coffee</t>
  </si>
  <si>
    <t>SelfTravel-UdupiVaibhavWalk-Food-EatOutside-PaytmICICI-KarthikSMithaiIndiranagar-Chips-140Rs</t>
  </si>
  <si>
    <t>KarthikMithai - chips</t>
  </si>
  <si>
    <t>SelfTravel-UdupiVaibhavWalk-Travel-Local-NammaMetro-BMRCL-IndiranagarToBaiyyapanahalli-MetroCard-15Rs</t>
  </si>
  <si>
    <t>SelfMisc-BringWater-HoldWater-Bills-Water-PaytmICICI-Priyanka-40Rs</t>
  </si>
  <si>
    <t>SelfMisc-Travel-PrahaladhSchool-ManeToGarodiya-Nagendra-Travel-Local-PaytmICICI-NammaYatri-JohnShadrak-72Rs</t>
  </si>
  <si>
    <t>SelfMisc-Travel-PrahaladhSchool-ManeToGarodiya-Nagendra-Travel-Local-PaytmICICI-Bus-BMTCKA571928-SchoolToBaiyyapanahalli-15Rs</t>
  </si>
  <si>
    <t>SelfMisc-Travel-PrahaladhSchool-GarodiyaToMane-BothNagendraRajani-Travel-Local-PaytmICICI-NammaYatri-TSHarish-82Rs</t>
  </si>
  <si>
    <t>SelfMisc-Travel-PrahaladhSchool-GarodiyaToMane-BothNagendraRajani-Food-Grocery-RajaniGPAY-MangaloreStores-1245Rs</t>
  </si>
  <si>
    <t>SelfMisc-Travel-PrahaladhSchool-GarodiyaToMane-BothNagendraRajani-Food-Grocery-RajaniGPAY-Venkateshwara-27Rs</t>
  </si>
  <si>
    <t>SelfMisc-Travel-PrahaladhSchool-GarodiyaToMane-BothNagendraRajani-Travel-Local-PaytmICICI-NammaYatri-Madhukumar-77Rs</t>
  </si>
  <si>
    <t>Sleep-FeelingTired-Travel-Local-RajaniGPAY-NammaYatri-FayazPasha-103Rs</t>
  </si>
  <si>
    <t>Sleep-FeelingTired-Bills-Medicines-RajaniGPAY-CreatingLinks-900Rs</t>
  </si>
  <si>
    <t>Daily-Bath-Travel-Local-RajaniGPAY-CreatingLinksToMane-NammaYatri-ArunKumarRay-99Rs</t>
  </si>
  <si>
    <t>SelfTravel-BringBackClothesDosaCamp-Travel-Local-PaytmICICI-NammaMetro-BMRCL-BaiyyapanahalliToJayanagar-80Rs</t>
  </si>
  <si>
    <t>DosaCamp - Travel all 3 in metro</t>
  </si>
  <si>
    <t>SelfTravel-BringBackClothesDosaCamp-Travel-Local-NammaMetro-BaiyyapanahalliToJayanagar-MetroCard-40Rs</t>
  </si>
  <si>
    <t>DosaCamp - Metro card</t>
  </si>
  <si>
    <t>SelfTravel-BringBackClothesDosaCamp-Bills-Clothes-PaytmICICI-AuraCStudios-Stiching-9000Rs</t>
  </si>
  <si>
    <t>DosaCamp - Stiching costs</t>
  </si>
  <si>
    <t>AuraCStudios</t>
  </si>
  <si>
    <t>SelfTravel-BringBackClothesDosaCamp-Food-EatOutside-PaytmICICI-DoseCamp-VegKadaiButterNaanRotiMasaladosaCoffee-618Rs</t>
  </si>
  <si>
    <t>DosaCamp - Northindianitems kadai veg dosa</t>
  </si>
  <si>
    <t>DosaCamp</t>
  </si>
  <si>
    <t>SelfTravel-BringBackClothesDosaCamp-Food-EatOutside-PaytmICICI-DoseCamp-Coffee-18Rs</t>
  </si>
  <si>
    <t>DosaCamp - Coffee</t>
  </si>
  <si>
    <t>SelfTravel-BringBackClothesDosaCamp-Food-EatOutside-PaytmICICI-DoseCamp-2MangoLassi-300Rs</t>
  </si>
  <si>
    <t>DosaCamp - 2 Mango Lassi</t>
  </si>
  <si>
    <t>SelfTravel-BringBackClothesDosaCamp-Food-EatOutside-PaytmICICI-DoseCamp-MasaladosaKesariathParcel-140Rs</t>
  </si>
  <si>
    <t>DosaCamp - Parcel</t>
  </si>
  <si>
    <t>SelfTravel-BringBackClothesDosaCamp-Travel-Local-PaytmICICI-JayanagarToMane-NammaYatri-RaghuR-240Rs</t>
  </si>
  <si>
    <t>Return from Dosacamp to mane</t>
  </si>
  <si>
    <t>SelfMisc-Travel-PrahaladhSchool-ManeToGarodiya-Nagendra-Travel-Local-PaytmICICI-NammaYatri-ShivakumarR-82Rs</t>
  </si>
  <si>
    <t>SelfMisc-Travel-PrahaladhSchool-ManeToGarodiya-Nagendra-Travel-Local-PaytmICICI-Bus-BMTCKA57f1990-SchoolToBaiyyapanahalli-15Rs</t>
  </si>
  <si>
    <t>SelfMisc-Travel-PrahaladhSchool-GarodiyaToMane-Nagendra-NammaYatri-UpAndDown-ShashiKumarR-180Rs</t>
  </si>
  <si>
    <t>Daily-Dinner-Eat-Dosa-Bills-Water-RajaniGPAY-WaterCan-SriVinayakaEnterprises-40Rs</t>
  </si>
  <si>
    <t>SelfMisc-Travel-PrahaladhSchool-ManeToGarodiya-Nagendra-Bills-Water-RajaniGPAY-Priyanka-WaterCan-20Rs</t>
  </si>
  <si>
    <t>SelfMisc-Travel-PrahaladhSchool-ManeToGarodiya-Nagendra-Travel-Local-PaytmICICI-NammaYatri-BhaskarM-82Rs</t>
  </si>
  <si>
    <t>SelfMisc-Travel-PrahaladhSchool-ManeToGarodiya-Nagendra-Travel-Local-PaytmICICI-NammaYatri-ShowedMore-BhaskarM-30Rs</t>
  </si>
  <si>
    <t>SelfMisc-Travel-PrahaladhSchool-ManeToGarodiya-Nagendra-Travel-Local-GarodiyaToAyyappaTemple-Bus-Cash-15Rs</t>
  </si>
  <si>
    <t>Walk-For10K-Outside-DoddaGanapathiToMane-Food-EatOutside-PaytmICICI-NarasimhaMogaveera-HideAndSeekBiscuits-40Rs</t>
  </si>
  <si>
    <t>Eat Biscuits</t>
  </si>
  <si>
    <t>NarasimhaMogaveera</t>
  </si>
  <si>
    <t>SelfMisc-Travel-PrahaladhSchool-GarodiyaToMane-Nagendra-Travel-Local-PaytmICICI-NammaYatri-Sdarshini-82Rs</t>
  </si>
  <si>
    <t>SelfMisc-CreatingLinks-RashikaClass-RajSirClass-Travel-Local-PaytmICICI-NammaYatri-SchoolToCreatingLinks-Nagaraj-96Rs</t>
  </si>
  <si>
    <t>SelfMisc-CreatingLinks-RashikaClass-RajSirClass-Food-EatOutside-PaytmICICI-Nandini-Droopa-MysorePakIceCream-60Rs</t>
  </si>
  <si>
    <t>mysore pak</t>
  </si>
  <si>
    <t>SelfMisc-CreatingLinks-RashikaClass-RajSirClass-Travel-Local-PaytmICICI-NammaYatri-CreatingLinksToMane-Bhimaraya-99Rs</t>
  </si>
  <si>
    <t>SelfTravel-KaryaSiddhiAnjaneyaTempleGirinagar-2nd16Round-Travel-Local-NammaMetro-BMRCL-BaiyyapanahalliToMysuruRoad-MetroCard-43Rs</t>
  </si>
  <si>
    <t>KaryaSiddhianjaneya - 2nd time 16 round - baiyyapanahalli to mysuru road</t>
  </si>
  <si>
    <t>SelfTravel-KaryaSiddhiAnjaneyaTempleGirinagar-2nd16Round-Travel-Local-Cash-Bus-MysuruRoadToHosakerehalliPetrol-15Rs</t>
  </si>
  <si>
    <t>KaryaSiddhianjaneya - 2nd time 16 round - mysuru road to hoskerealli bus</t>
  </si>
  <si>
    <t>SelfTravel-KaryaSiddhiAnjaneyaTempleGirinagar-2nd16Round-Food-EatOutside-PaytmICICI-VinayBhelCorner-130Rs</t>
  </si>
  <si>
    <t>KaryaSiddhianjaneya - 2nd time 16 round - vinau bhel corner</t>
  </si>
  <si>
    <t>VinayBhelCorner</t>
  </si>
  <si>
    <t>SelfTravel-KaryaSiddhiAnjaneyaTempleGirinagar-2nd16Round-Travel-Local-PaytmICICI-NammaYatri-Harish-DeepanjaliMetro-50Rs</t>
  </si>
  <si>
    <t>KaryaSiddhianjaneya - 2nd time 16 round - return avalahalli bda park to mane</t>
  </si>
  <si>
    <t>SelfTravel-KaryaSiddhiAnjaneyaTempleGirinagar-2nd16Round-Travel-Local-NammaMetro-BMRCL-DeepanjaliToBaiyyapanahalli-MetroCard-40Rs</t>
  </si>
  <si>
    <t>KaryaSiddhianjaneya - 2nd time 16 round - Return</t>
  </si>
  <si>
    <t>Daily-MorningActivities-Food-Grocery-RajaniGPAY-Bigbasket-2514Rs</t>
  </si>
  <si>
    <t>SelfMisc-Travel-PrahaladhSchool-ManeToGarodiya-Nagendra-Travel-Local-PaytmICICI-NammaYatri-PradeepS-92Rs</t>
  </si>
  <si>
    <t>SelfMisc-Travel-PrahaladhSchool-ManeToGarodiya-Nagendra-Travel-Local-PaytmICICI-Bus-BMTCKA57f2309-SchoolToBaiyyapanahalli-15Rs</t>
  </si>
  <si>
    <t>SelfMisc-Travel-PrahaladhSchool-GarodiyaToMane-Nagendra-Travel-Local-PaytmICICI-NammaYatri-VenkataRamana-82Rs</t>
  </si>
  <si>
    <t>SelfMisc-Travel-PrahaladhSchool-GarodiyaToMane-Nagendra-Food-Grocery-RajaniGPAY-BhooramChaudhary-100Rs</t>
  </si>
  <si>
    <t>Bhooram</t>
  </si>
  <si>
    <t>SelfMisc-Travel-PrahaladhSchool-GarodiyaToMane-Nagendra-Bills-Furniture-RajaniGPAY-NilkamalMayurTex-Kasturinagar-3150Rs</t>
  </si>
  <si>
    <t>Nilkamal</t>
  </si>
  <si>
    <t>SelfMisc-Travel-PrahaladhSchool-GarodiyaToMane-Nagendra-Travel-Local-PaytmICICI-Auto-ShivaShankar-BringChair-200Rs</t>
  </si>
  <si>
    <t>Bring chair so extra money</t>
  </si>
  <si>
    <t>SelfExpense-Food-Vegetables-RajaniGPAY-MaheshStore-GMMahesha-300Rs</t>
  </si>
  <si>
    <t>SelfExpense-Food-Milk-RajaniGPAY-HemantaKumarSahoo-37Rs</t>
  </si>
  <si>
    <t>Walk-For10K-Outside-Food-EatOutside-PaytmICICI-BakerSTrain-AlooChips-80Rs</t>
  </si>
  <si>
    <t>SelfMisc-Travel-PrahaladhSchool-ManeToGarodiya-Nagendra-Travel-Local-PaytmICICI-NammaYatri-Sharunatikar-92Rs</t>
  </si>
  <si>
    <t>SelfMisc-Travel-PrahaladhSchool-GarodiyaToMane-Nagendra-Food-Grocery-RajaniGPAY-MadhappanRamagounder-120Rs</t>
  </si>
  <si>
    <t>Madhappan</t>
  </si>
  <si>
    <t>SelfMisc-Travel-PrahaladhSchool-GarodiyaToMane-Nagendra-Travel-Local-PaytmICICI-NammaYatri-KSRajeeva-82Rs</t>
  </si>
  <si>
    <t>SelfMisc-Travel-PrahaladhSchool-GarodiyaToMane-Nagendra-Food-Grocery-RajaniGPAY-NayaksMangaloreStores-555Rs</t>
  </si>
  <si>
    <t>SelfMisc-Travel-PrahaladhSchool-GarodiyaToMane-Nagendra-Food-Vegetables-RajaniGPAY-Hopcoms-PrabhavathyV-688Rs</t>
  </si>
  <si>
    <t>SelfMisc-Travel-PrahaladhSchool-GarodiyaToMane-Nagendra-Travel-Local-PaytmICICI-NammaYatri-BodapatiSudhakarRao-107Rs</t>
  </si>
  <si>
    <t>Browsing-Food-EatOutside-RajaniGPAY-PrahaladhBirthdayCake-LamaraVentures-2550Rs</t>
  </si>
  <si>
    <t>Prahaladh birthday cake order</t>
  </si>
  <si>
    <t>LamaraCake</t>
  </si>
  <si>
    <t>SelfTravel-WithPrahaladhKarthikSMithai-Travel-Local-PaytmICICI-NammaMetro-PrahaladhTicket-15Rs</t>
  </si>
  <si>
    <t>PrahaladhKarthiksMithai - whatsapp paytmicici for prahaladh</t>
  </si>
  <si>
    <t>SelfTravel-WithPrahaladhKarthikSMithai-Travel-Local-MetroCard-NammaMetro-BMRCL-BaiyyapanahalliToIndiranagar-15Rs</t>
  </si>
  <si>
    <t>PrahaladhKarthiksMithai - metro card for nagendra</t>
  </si>
  <si>
    <t>SelfTravel-WithPrahaladhKarthikSMithai-Food-EatOutside-PaytmICICI-KarthiksMithai-ChipsVariousOtherThings-917Rs</t>
  </si>
  <si>
    <t>PrahaladhKarthiksMithai - Various items aloo chips chow chow</t>
  </si>
  <si>
    <t>SelfTravel-WithPrahaladhKarthikSMithai-Food-EatOutside-PaytmICICI-KarthiksMithai-SamosaChatMasalapuri-160Rs</t>
  </si>
  <si>
    <t>PrahaladhKarthiksMithai - KarthiskSMithai - chats</t>
  </si>
  <si>
    <t>SelfTravel-WithPrahaladhKarthikSMithai-Food-EatOutside-PaytmICICI-SomeRandomBiscuitShop-SajidaKM-20Rs</t>
  </si>
  <si>
    <t>PrahaladhKarthiksMithai - Biscuits</t>
  </si>
  <si>
    <t>SelfTravel-WithPrahaladhKarthikSMithai-Food-Vegetables-PaytmICICI-Fruitland-Jalauddhen-1214Rs</t>
  </si>
  <si>
    <t>PrahaladhKarthiksMithai - Fruitland purchase</t>
  </si>
  <si>
    <t>SelfTravel-WithPrahaladhKarthikSMithai-Travel-Local-PaytmICICI-NammaYatri-FruitLandToMane-Hanamanth-105Rs</t>
  </si>
  <si>
    <t>PrahaladhKarthiksMithai - Return to home from fruitland</t>
  </si>
  <si>
    <t>SelfTravel-PrahaladhBirthday-KashiVishveswaraTemple-Travel-Local-RajaniGPAY-NammaYatri-Balkhies-64Rs</t>
  </si>
  <si>
    <t>PrahaladhBirthday - Mane To Kashi Vishveshwara Temple</t>
  </si>
  <si>
    <t>SelfTravel-PrahaladhBirthday-KashiVishveswaraTemple-Food-EatOutside-PaytmICICI-BakerSTrain-255Rs</t>
  </si>
  <si>
    <t>PrahaladhBirthday - BakerSTrain</t>
  </si>
  <si>
    <t>SelfTravel-PrahaladhBirthday-KashiVishveswaraTemple-Travel-Local-PaytmICICI-NammaYatri-TennarasanS-51Rs</t>
  </si>
  <si>
    <t>PrahaladhBirthday - Return journey</t>
  </si>
  <si>
    <t>SelfMisc-CreatingLinks-SundayGroupSession-Travel-Local-PaytmICICI-NammaYatri-ShafiAhmed-ManeToCreatingLinks-103Rs</t>
  </si>
  <si>
    <t>SelfMisc-CreatingLinks-SundayGroupSession-Travel-Local-PaytmICICI-NammaYatri-SathyaSheelan-CreatingLinksToMane-100Rs</t>
  </si>
  <si>
    <t>Rashika Class CreatingLinks</t>
  </si>
  <si>
    <t>SelfTravel-KaryaSiddhiAnjaneyaTempleGirinagar-3rd16Round-Travel-Local-NammaMetro-BMRCL-BaiyyapanahalliToMysuruRoad-MetroCard-43Rs</t>
  </si>
  <si>
    <t>3rdRound - Travel to Mysuru road</t>
  </si>
  <si>
    <t>SelfTravel-KaryaSiddhiAnjaneyaTempleGirinagar-3rd16Round-Travel-Local-Cash-Bus-MysuruRoadToHosakerehalliPetrol-15Rs</t>
  </si>
  <si>
    <t>3rdRound - Mysuru Road to Hoskere halli petrol bunk. Walk to temple</t>
  </si>
  <si>
    <t>SelfTravel-KaryaSiddhiAnjaneyaTempleGirinagar-3rd16Round-TempleVisit-KaryaSiddhiAnjaneyaTemple-16Rounds3rd-Prasadam-50Rs</t>
  </si>
  <si>
    <t>3rdRound - Prasadam</t>
  </si>
  <si>
    <t>SelfTravel-KaryaSiddhiAnjaneyaTempleGirinagar-3rd16Round-Food-EatOutside-PaytmICICI-PrakashChats-RajasekharN-TomatoSliceNippatMasala-130Rs</t>
  </si>
  <si>
    <t>3rdRound - Eat at Prakash Chats</t>
  </si>
  <si>
    <t>SelfTravel-KaryaSiddhiAnjaneyaTempleGirinagar-3rd16Round-Travel-Local-PaytmICICI-NammaYatri-ShanthaGT-96Rs</t>
  </si>
  <si>
    <t>3rdRound - Return anjaneya to deepanjali</t>
  </si>
  <si>
    <t>SelfMisc-Travel-PrahaladhSchool-ManeToGarodiya-Nagendra-Travel-Local-PaytmICICI-NammaYatri-Chandana-100Rs</t>
  </si>
  <si>
    <t>SelfMisc-Travel-PrahaladhSchool-ManeToGarodiya-Nagendra-Travel-Local-Auto-Cash-UpAndDown-250Rs</t>
  </si>
  <si>
    <t>SelfMisc-Travel-PrahaladhSchool-ManeToGarodiya-Nagendra-Food-Clothes-RajaniGPAY-PetaFancyDress-RamdevBangles-460Rs</t>
  </si>
  <si>
    <t>SelfMisc-Travel-PrahaladhSchool-ManeToGarodiya-Nagendra-Travel-Local-Cash-Bus-ManipalToBaldwin-20Rs</t>
  </si>
  <si>
    <t>SelfMisc-Travel-PrahaladhSchool-ManeToGarodiya-Nagendra-Food-EatOutside-Cash-MKShivakumara-2IdlyVada1Dosa-155Rs</t>
  </si>
  <si>
    <t>SelfMisc-Travel-PrahaladhSchool-ManeToGarodiya-Nagendra-Food-EatOutside-RajaniGPAY-MKShivakumara-Parcel-235Rs</t>
  </si>
  <si>
    <t>SelfExpense-Travel-Local-PaytmICICI-NammaYatri-MarutiBenneDoseToMane-SurendraBabuM-107Rs</t>
  </si>
  <si>
    <t>SelfMisc-Travel-PrahaladhSchool-GarodiyaToMane-Nagendra-Travel-Local-NammaYatri-BalakrishnaT-72Rs</t>
  </si>
  <si>
    <t>SelfMisc-Travel-PrahaladhSchool-GarodiyaToMane-Nagendra-Travel-Local-NammaYatri-Lingaraju-108Rs</t>
  </si>
  <si>
    <t>Browsing-Bills-Entertainment-PaytmICICI-Netflix-DecMonthly-199Rs</t>
  </si>
  <si>
    <t>SelfTravel-KaryaSiddhiAnjaneyaTempleGirinagar-4th16Round-Travel-Local-NammaMetro-BaiyyapanahalliToMysuruRoad-MetroCard-43Rs</t>
  </si>
  <si>
    <t>NammaMEtro</t>
  </si>
  <si>
    <t>SelfTravel-KaryaSiddhiAnjaneyaTempleGirinagar-4th16Round-16Rounds-SearchCoconut-Completed-Travel-Local-RajaniGPAY-NammaYatri-KrinjanKumar-80Rs</t>
  </si>
  <si>
    <t>SelfTravel-KaryaSiddhiAnjaneyaTempleGirinagar-4th16Round-MorningActivities-AtTemple-Travel-Local-RajaniGPAY-SchoolToMane-Shivashankar-100Rs</t>
  </si>
  <si>
    <t>SelfTravel-KaryaSiddhiAnjaneyaTempleGirinagar-4th16Round-Food-EatOutside-PaytmICICI-Prasadam-2Vada-60Rs</t>
  </si>
  <si>
    <t>4thRound - Prasadam</t>
  </si>
  <si>
    <t>SelfTravel-KaryaSiddhiAnjaneyaTempleGirinagar-4th16Round-Food-EatOutside-PaytmICICI-Prasadam-2Sweet2Vada-80Rs</t>
  </si>
  <si>
    <t>SelfTravel-KaryaSiddhiAnjaneyaTempleGirinagar-4th16Round-Misc-Misc-PaytmICICI-Slipper-5Rs</t>
  </si>
  <si>
    <t>4thRound - slipper</t>
  </si>
  <si>
    <t>SelfTravel-KaryaSiddhiAnjaneyaTempleGirinagar-4th16Round-Misc-Misc-PaytmICICI-RemoveCoconut-10Rs</t>
  </si>
  <si>
    <t>4thRound - remove</t>
  </si>
  <si>
    <t>SelfTravel-KaryaSiddhiAnjaneyaTempleGirinagar-4th16Round-Travel-Local-PaytmICICI-NammaYatri-GirinagarToJayanagarDoseCamp-Lakshmikanth-106Rs</t>
  </si>
  <si>
    <t>4thRound - travel temple to Dosa camp</t>
  </si>
  <si>
    <t>SelfTravel-KaryaSiddhiAnjaneyaTempleGirinagar-4th16Round-Food-EatOutside-PaytmICICI-DoseCamp-MasalaDoseCoffee-108Rs</t>
  </si>
  <si>
    <t>4thRound - Eat at dose camp</t>
  </si>
  <si>
    <t>SelfTravel-KaryaSiddhiAnjaneyaTempleGirinagar-4th16Round-Food-EatOutside-PaytmICICI-DoseCamp-MasalaDoseBhajji-120Rs</t>
  </si>
  <si>
    <t>SelfTravel-KaryaSiddhiAnjaneyaTempleGirinagar-4th16Round-Travel-Local-ReturnJourney-NammaMetro-JayanagarToBaiyyapanahalli-Food-Milk-RajaniGPAY-AkshayaKalpa-2000Rs</t>
  </si>
  <si>
    <t>SelfTravel-KaryaSiddhiAnjaneyaTempleGirinagar-4th16Round-Travel-Local-ReturnJourney-NammaMetro-JayanagarToBaiyyapanahalli-MetroCard-40Rs</t>
  </si>
  <si>
    <t>4thRound - Return from jayanagar</t>
  </si>
  <si>
    <t>Sleep-Travel-Local-RajaniGPAY-NammaYatri-DineshKumarMoorthi-90Rs</t>
  </si>
  <si>
    <t>Sleep-Bills-Gas-RajaniGPAY-Indane-Decemebr2024-806Rs</t>
  </si>
  <si>
    <t>Sleep-Food-Grocery-RajaniGPAY-SAPStores-SapStore2-2135Rs</t>
  </si>
  <si>
    <t>Sleep-Food-Grocery-RajaniGPAY-SAPStores-SapStore2-120Rs</t>
  </si>
  <si>
    <t>TV-Netflix-Assassins-SlyvesterStalloneMovie-NotGood-DidNotWatchFull-EnglishMovie-Travel-Local-RajaniGPAY-NammaYatri-HariArya3-70Rs</t>
  </si>
  <si>
    <t>TV-Netflix-Assassins-SlyvesterStalloneMovie-NotGood-DidNotWatchFull-EnglishMovie-Travel-Local-RajaniGPAY-NammaYatri-SurajKumar-80Rs</t>
  </si>
  <si>
    <t>SelfExpense-Bills-Clothes-RajaniGPAY-RoyalChallenge-PrahaladhBlackBatte-200gmsBatte-384Rs</t>
  </si>
  <si>
    <t>RoyalChallenge</t>
  </si>
  <si>
    <t>Daily-Bath-Travel-Local-RajaniGPAY-NammaYatri-AshokKumar-100Rs</t>
  </si>
  <si>
    <t>SelfMisc-GetReady-Food-Grocery-RajaniGPAY-FreshValueFarmShoppee-126Rs</t>
  </si>
  <si>
    <t>Food Grocery fresh value</t>
  </si>
  <si>
    <t>SelfTravel-JioSimExchange-Food-Grocery-RajaniGPAY-Bharath-35Rs</t>
  </si>
  <si>
    <t>Bharath</t>
  </si>
  <si>
    <t>SelfTravel-JioSimExchange-Travel-Local-MetroCard-NammaMetro-BaiyyapanahalliToIndiranagar-15Rs</t>
  </si>
  <si>
    <t>Jio - baiyyapanahalli to indiranagar</t>
  </si>
  <si>
    <t>SelfTravel-JioSimExchange-Travel-Local-Cash-Bus-IndiranagarToThippasandra-10RsGiven5RsChangeNoTicket-5Rs</t>
  </si>
  <si>
    <t>Jio - forward</t>
  </si>
  <si>
    <t>SelfTravel-JioSimExchange-Bills-Mobile-Cash-Jio-NewJioSim-150Rs</t>
  </si>
  <si>
    <t>Jio</t>
  </si>
  <si>
    <t>SelfTravel-JioSimExchange-Food-EatOutside-Cash-HoligeMane-KaayiHolige-105RsCashGiven83RsReturn-22Rs</t>
  </si>
  <si>
    <t>Jio - eat holige</t>
  </si>
  <si>
    <t>SelfTravel-JioSimExchange-Travel-Local-Cash-Bus-ReturnJourney-ThippasandraToIndiranagar-10RsGiven5Rs-5Rs</t>
  </si>
  <si>
    <t>Jio - return - bus</t>
  </si>
  <si>
    <t>SelfTravel-JioSimExchange-Food-EatOutside-Cash-A2B-CoffeeMixture-100RsForCoffee100ForMixture-Total-93Rs</t>
  </si>
  <si>
    <t>Jio - A2B eating</t>
  </si>
  <si>
    <t>SelfTravel-JioSimExchange-Travel-Local-ReturnJourney-MetroCard-NammaMetro-IndiranagarToBaiyyapanahalli-15Rs</t>
  </si>
  <si>
    <t>Jio - Indiranagar to mane</t>
  </si>
  <si>
    <t>SelfTravel-JioSimExchange-Travel-Local-RajaniGPAY-CreatingLinksToMane-SharathCP-100Rs</t>
  </si>
  <si>
    <t>SelfMisc-CMH-AppaHospital-Travel-Local-Cash-NammaYatri-ManeToCMHHospital-130Rs</t>
  </si>
  <si>
    <t>AppaCMH- Mane to CMH phone not working Cash</t>
  </si>
  <si>
    <t>SelfMisc-CMH-AppaHospital-WaitAtHospital-Travel-Local-RajaniGPAY-ManeToSchool-VijaykumarP-90Rs</t>
  </si>
  <si>
    <t>Rajani to Garodiya</t>
  </si>
  <si>
    <t>SelfMisc-CMH-AppaHospital-Food-EatOutside-Cash-CMHCanteen-Krishna-VadaIdly-55Rs</t>
  </si>
  <si>
    <t>AppaCMH - Eat at Krishna canteen</t>
  </si>
  <si>
    <t>CMHCanteen</t>
  </si>
  <si>
    <t>SelfMisc-CMH-AppaHospital-Food-EatOutside-Cash-CMHCanteen-Krishna-PakodaCoffee-48Rs</t>
  </si>
  <si>
    <t>SelfMisc-CMH-AppaHospital-WaitAtHospital-Travel-Local-RajaniGPAY-NammaYatri-ManeToSchool-SDarshini-80Rs</t>
  </si>
  <si>
    <t>SelfMisc-CMH-AppaHospital-WaitAtHospital-Travel-Local-RajaniGPAY-NammaYatri-SchoolToMane-Kmanigandan-80Rs</t>
  </si>
  <si>
    <t>SelfTravel-GaneshNayakVisitSantoshChat-Travel-Local-Cash-Bus-ChinmayaToIndiranagar-5Rs</t>
  </si>
  <si>
    <t>GaneshNayakSantoshChat - Travel in bus</t>
  </si>
  <si>
    <t>SelfTravel-GaneshNayakVisitSantoshChat-Travel-Local-MetroCard-NammaMetro-IndiranagarToMGRoad-15Rs</t>
  </si>
  <si>
    <t>GaneshNayakSantoshChat - Travel in metro</t>
  </si>
  <si>
    <t>SelfTravel-GaneshNayakVisitSantoshChat-Bills-Medicines-PaytmICICI-GaneshNayak-DoctorConsultation-400Rs</t>
  </si>
  <si>
    <t>GaneshNayakSantoshChat - Ganesh Nayak visit</t>
  </si>
  <si>
    <t>GaneshNayak</t>
  </si>
  <si>
    <t>SelfTravel-GaneshNayakVisitSantoshChat-Bills-Medicines-PaytmICICI-ResidencyPharmacy-AshwiniRamnath-3232Rs</t>
  </si>
  <si>
    <t>GaneshNayakSantoshChat - ResidencyPharmacy</t>
  </si>
  <si>
    <t>SelfTravel-GaneshNayakVisitSantoshChat-Bills-Toilets-PaytmICICI-Toilet-3Rs</t>
  </si>
  <si>
    <t>GaneshNayakSantoshChat - Toilet</t>
  </si>
  <si>
    <t>SelfTravel-GaneshNayakVisitSantoshChat-Food-EatOutside-PaytmICICI-SantoshChat-MixChatMasalaPuriJamoonVadaPav-150Rs</t>
  </si>
  <si>
    <t>GaneshNayakSantoshChat - Eat at satosh chat</t>
  </si>
  <si>
    <t>SanthoshChat</t>
  </si>
  <si>
    <t>SelfTravel-GaneshNayakVisitSantoshChat-Food-EatOutside-PaytmICICI-CoorgCoffee-CubbonparkMetro-25Rs</t>
  </si>
  <si>
    <t>GaneshNayakSantoshChat - coffee</t>
  </si>
  <si>
    <t>CoorgCoffee</t>
  </si>
  <si>
    <t>SelfTravel-GaneshNayakVisitSantoshChat-Travel-Local-MetroCard-NammaMetro-CubbonParkToBaiyyapanahalli-21Rs</t>
  </si>
  <si>
    <t>GaneshNayakSantoshChat - Travel back. While coming back ended up in benniganahalli and returned back</t>
  </si>
  <si>
    <t>SelfMisc-Travel-PrahaladhSchool-ManeToGarodiya-Nagendra-Travel-Local-PaytmICICI-NammaYatri-MMohanRaj-82Rs</t>
  </si>
  <si>
    <t>SelfMisc-Travel-PrahaladhSchool-ManeToGarodiya-Nagendra-Travel-Local-Bus-SchoolToMane-15Rs</t>
  </si>
  <si>
    <t>SelfMisc-Travel-PrahaladhSchool-ManeToGarodiya-Nagendra-Food-EatOutside-PaytmICICI-Boti-Surendra-10Rs</t>
  </si>
  <si>
    <t>SelfMisc-CMH-AppaHospital-Travel-Local-MetroCard-NammaMetro-BaiyyapanahalliToIndiranagar-15Rs</t>
  </si>
  <si>
    <t>AppaCMH - Go to CMH</t>
  </si>
  <si>
    <t>SelfMisc-CMH-AppaHospital-WaitAtHospital-Travel-Local-RajaniGPAY-ManeToSchool-NammaYatri-MohanKPTM-80Rs</t>
  </si>
  <si>
    <t>Rajani Garodiya</t>
  </si>
  <si>
    <t>SelfMisc-CMH-AppaHospital-WaitAtHospital-Travel-Local-RajaniGPAY-SchoolToCreatingLinks-NammaYatri-ReginaMary-108Rs</t>
  </si>
  <si>
    <t>Rajni Garodiya - school to creating links</t>
  </si>
  <si>
    <t>SelfMisc-CMH-AppaHospital-Food-EatOutside-PaytmICICI-CMHCanteen-SriKrishnaFoodCo-Lunch-80Rs</t>
  </si>
  <si>
    <t>AppaCMH - Lunch AT CMH</t>
  </si>
  <si>
    <t>SelfMisc-CMH-AppaHospital-Food-EatOutside-PaytmICICI-CMHCanteen-SriKrishnaFoodCo-BaalekaayiBhajjiCoffee-45Rs</t>
  </si>
  <si>
    <t>AppaCMH - Coffee</t>
  </si>
  <si>
    <t>SelfMisc-CMH-AppaHospital-WaitAtHospital-Travel-Local-RajaniGPAY-CreatingLinksToMane-NammaYatri-Kotresh-100Rs</t>
  </si>
  <si>
    <t>SelfMisc-CMH-AppaHospital-Bills-Medicines-PaytmICICI-ChinmayaMissionHospital-30000Rs</t>
  </si>
  <si>
    <t>AppaCMH - Pay CMH</t>
  </si>
  <si>
    <t>SelfMisc-CMH-AppaHospital-Food-EatOutside-PaytmICICI-AdayarAnandBhavan-A2B-Coffee-38Rs</t>
  </si>
  <si>
    <t>AppaCMH - Coffee at A2B</t>
  </si>
  <si>
    <t>SelfMisc-CMH-AppaHospital-Food-EatOutside-PaytmICICI-AdayarAnandBhavan-A2B-Pakoda-45Rs</t>
  </si>
  <si>
    <t>AppaCMH - Pakoda at A2B</t>
  </si>
  <si>
    <t>SelfMisc-CMH-AppaHospital-Food-EatOutside-PaytmICICI-AdayarAnandBhavan-A2B-MewaBiteMadrasMixture-237Rs</t>
  </si>
  <si>
    <t>AppaCMH - Mixture at A2B</t>
  </si>
  <si>
    <t>SelfMisc-CMH-AppaHospital-Travel-Local-MetroCard-NammaMetro-IndiranagarToBaiyyapanahalli-15Rs</t>
  </si>
  <si>
    <t>AppaCMH - Return</t>
  </si>
  <si>
    <t>Sleep-Food-EatOutside-RajaniGPAY-D2DRetail-Biscuits-136Rs</t>
  </si>
  <si>
    <t>Sleep-Travel-Local-RajaniGPAY-NammaYatri-SaiBabaSteel-40Rs</t>
  </si>
  <si>
    <t>Return from sadanandnagar park</t>
  </si>
  <si>
    <t>SelfMisc-CMH-AppaHospital-Discharge-Travel-Local-PaytmICICI-NammaYatri-Ayesha-ManeToCMH-135Rs</t>
  </si>
  <si>
    <t>AppaDischarge - mane to CMH</t>
  </si>
  <si>
    <t>SelfMisc-CMH-AppaHospital-Discharge-Bills-Medicines-Cash-Ambulance-1700Rs</t>
  </si>
  <si>
    <t>AppaDischarge - Ambulance</t>
  </si>
  <si>
    <t>Walk-For10K-Outside-Food-EatOutside-PaytmICICI-Biscuits-Muniraju-30Rs</t>
  </si>
  <si>
    <t>AppaDischarge - Biscutis</t>
  </si>
  <si>
    <t>Sleep-FeelingTired-Travel-Local-RajaniGPAY-NammaYatri-ManeToCreatingLinks-ThondamPeddaPeeraih-109Rs</t>
  </si>
  <si>
    <t>Sleep-FeelingTired-Food-EatOutside-RajaniGPAY-Nandini-DRoopa-75Rs</t>
  </si>
  <si>
    <t>Sleep-FeelingTired-Bills-Medicines-RajaniGPAY-RamdevMedical-494Rs</t>
  </si>
  <si>
    <t>RamdevMEdicals</t>
  </si>
  <si>
    <t>Sleep-FeelingTired-Travel-Local-RajaniGPAY-NammaYatri-CreatingLinksToMane-ArunKumarRay-98Rs</t>
  </si>
  <si>
    <t>Sleep-FeelingTired-Food-Grocery-RajaniGPAY-Mahesh-GMMahesha-364Rs</t>
  </si>
  <si>
    <t>Sleep-FeelingTired-Food-Grocery-RajaniGPAY-SAPStores-NKrishnaMurthy-40Rs</t>
  </si>
  <si>
    <t>Food Grocery SAPStores</t>
  </si>
  <si>
    <t>TV-Youtube-RohitSharmaPressConference-AdelaideLoss-Cash-500Rs</t>
  </si>
  <si>
    <t>Cash Grocery</t>
  </si>
  <si>
    <t>SelfMisc-Travel-PrahaladhSchool-ManeToGarodiya-Nagendra-Travel-Local-PaytmICICI-NammaYatri-RamBabuMahato-92Rs</t>
  </si>
  <si>
    <t>SelfMisc-Travel-PrahaladhSchool-ManeToGarodiya-Nagendra-Food-Grocery-RajaniGPAY-VinayakaEnterprises-50Rs</t>
  </si>
  <si>
    <t>Sleep-FeelingTired-Travel-Local-RajaniGPAY-ManeToCreatingLinks-Varalakshmi-113Rs</t>
  </si>
  <si>
    <t>Sleep-FeelingTired-Travel-Local-RajaniGPAY-TambuchettyPalyaToSchool-DinakaranA-70Rs</t>
  </si>
  <si>
    <t>Sleep-FeelingTired-Bills-Toys-RajaniGPAY-MS3BeesToysMarket-261Rs</t>
  </si>
  <si>
    <t>ToysMarket</t>
  </si>
  <si>
    <t>Sleep-FeelingTired-Travel-Local-RajaniGPAY-SchoolToMane-SathiaveluG-64Rs</t>
  </si>
  <si>
    <t>SelfTravel-PrahaladhCloveDentalFruitLandMisalNCB-Travel-Local-PaytmICICI-NammaYatri-MrRamesha-ManeToClove-126Rs</t>
  </si>
  <si>
    <t>SelfTravel-PrahaladhCloveDentalFruitLandMisalNCB-Bills-Medicines-PaytmICICI-CloveDental-StarDental-12492Rs</t>
  </si>
  <si>
    <t>Star Dental Clove</t>
  </si>
  <si>
    <t>SelfTravel-PrahaladhCloveDentalFruitLandMisalNCB-Food-Vegetables-PaytmICICI-Fruitland-2243Rs</t>
  </si>
  <si>
    <t>Vegetables Fruit land</t>
  </si>
  <si>
    <t>SelfTravel-PrahaladhCloveDentalFruitLandMisalNCB-Travel-Local-PaytmICICI-NammaYatri-Mulamani-FruitlandToIndiranagar-50Rs</t>
  </si>
  <si>
    <t>Fruit land to Indiranagar</t>
  </si>
  <si>
    <t>SelfTravel-PrahaladhCloveDentalFruitLandMisalNCB-Food-EatOutside-PaytmICICI-1966Mumbai-AmeyaaInc-285Rs</t>
  </si>
  <si>
    <t>1966 mumbai</t>
  </si>
  <si>
    <t>1966Bombay</t>
  </si>
  <si>
    <t>SelfTravel-PrahaladhCloveDentalFruitLandMisalNCB-Food-EatOutside-PaytmICICI-NatarajCholeBhatura-NCB-270Rs</t>
  </si>
  <si>
    <t>Nataraj chole bhatura</t>
  </si>
  <si>
    <t>NatarajCholeBhatura</t>
  </si>
  <si>
    <t>SelfTravel-PrahaladhCloveDentalFruitLandMisalNCB-Travel-Local-PaytmICICI-NammaYatri-ManiV-IndiranagarToMane-105Rs</t>
  </si>
  <si>
    <t>NCB to mane</t>
  </si>
  <si>
    <t>Sleep-Travel-Local-RajaniGPAY-NammaYatri-TSHarish-ManeToSchool-90Rs</t>
  </si>
  <si>
    <t>Sleep-Food-EatOutside-RajaniGPAY-SrinivasM-30Rs</t>
  </si>
  <si>
    <t>SrinivasaM</t>
  </si>
  <si>
    <t>SelfExpense-Travel-Local-RajaniGPAY-NammaYatri-ReginaMary-80Rs</t>
  </si>
  <si>
    <t>Browsing-Travel-Local-RajaniGPAY-GarodiyaToMane-SandeepaC-100Rs</t>
  </si>
  <si>
    <t>SelfExpense-Food-EatOutside-PaytmICICI-D2DRetail-Snickers-55Rs</t>
  </si>
  <si>
    <t>SelfExpense-Food-Grocery-RajaniGPAY-SriVinayakaEnterprises-80Rs</t>
  </si>
  <si>
    <t>Vinayaka</t>
  </si>
  <si>
    <t>SelfExpense-Bills-Clothes-Amazon-WatchStrap-AmazonPayGiftCard171Rs-790Rs</t>
  </si>
  <si>
    <t>Watch handle</t>
  </si>
  <si>
    <t>SelfTravel-HariNakshatriRelativeWeddingHavayakaBhavan-Travel-BaiyyapanahalliToSrirampura-MetroCard-NammaYatri-34Rs</t>
  </si>
  <si>
    <t>Marriage Function at Havyaka Bhavan - Travel in namma metro</t>
  </si>
  <si>
    <t>SelfExpense-Travel-Local-RajaniGPAY-NammaYatri-RangaSwamy-ManeToCreatingLinks-104Rs</t>
  </si>
  <si>
    <t>Mane to creating links</t>
  </si>
  <si>
    <t>SelfExpense-Food-EatOutside-RajaniGPAY-Nandini-Droopa-50Rs</t>
  </si>
  <si>
    <t>Rajani nandini</t>
  </si>
  <si>
    <t>SelfExpense-Food-Grocery-RajaniGPAY-HomeShoppee-318Rs</t>
  </si>
  <si>
    <t>Rajani homeshoppee</t>
  </si>
  <si>
    <t>SelfExpense-Bills-Medicines-RajaniGPAY-CreatingLinks-Nov4Nov6RashiqaRajClass-2700Rs</t>
  </si>
  <si>
    <t>Medicines Creatinglinks</t>
  </si>
  <si>
    <t>SelfExpense-Bills-Medicines-RajaniGPAY-CreatingLinks-Dec8GroupSession-650Rs</t>
  </si>
  <si>
    <t>SelfExpense-Bills-Medicines-RajaniGPAY-CreatingLinks-11thDecRajRashiqaClass-1800Rs</t>
  </si>
  <si>
    <t>SelfExpense-Travel-Local-RajaniGPAY-NammaYatri-Prakash-CreatingLinksToMane-99Rs</t>
  </si>
  <si>
    <t>SelfExpense-Bills-Medicines-RajaniGPAY-AppaDayCare-ShivaKumarGYadav-22000Rs</t>
  </si>
  <si>
    <t>SelfTravel-HariNakshatriRelativeWeddingHavayakaBhavan-Return-NammaMetro-SrirampuraToBaiyyapanahalli-MetroCard-34Rs</t>
  </si>
  <si>
    <t>Return from havyaka bahavan</t>
  </si>
  <si>
    <t>SelfExpense-Food-EatOutside-PaytmICICI-Boti-KumariBehera-10Rs</t>
  </si>
  <si>
    <t>Eat boti</t>
  </si>
  <si>
    <t>SelfMisc-VegetableDayAtSchool-Travel-Local-PaytmICICI-NammaYatri-NagendraBabuD-82Rs</t>
  </si>
  <si>
    <t>SelfMisc-VegetableDayAtSchool-TravelInBus-Cash-10Rs</t>
  </si>
  <si>
    <t>school to udupi mandarthi</t>
  </si>
  <si>
    <t>SelfMisc-VegetableDayAtSchool-Food-EatOutside-PaytmICICI-UdupiSriMandathiVaibhava-IdlyVadaCoffeeMAngaloreBuns-165Rs</t>
  </si>
  <si>
    <t>Eat at udupi mandarthi</t>
  </si>
  <si>
    <t>UdupiMandarti</t>
  </si>
  <si>
    <t>SelfMisc-VegetableDayAtSchool-Food-EatOutside-PaytmICICI-UdupiSriMandathiVaibhava-Pakoda-45Rs</t>
  </si>
  <si>
    <t>SelfMisc-VegetableDayAtSchool-Food-EatOutside-PaytmICICI-MarutiBenneDose-MKShivakumara-155Rs</t>
  </si>
  <si>
    <t>Maruti beene dosa</t>
  </si>
  <si>
    <t>SelfMisc-VegetableDayAtSchool-TravelInBus-BaldwinToSchool-Cash-10Rs</t>
  </si>
  <si>
    <t>Travel back to scool</t>
  </si>
  <si>
    <t>SelfMisc-VegetableDayAtSchool-Travel-Local-PaytmICICI-BaldwinToGarodiya-NammaYatri-Khalandar-60Rs</t>
  </si>
  <si>
    <t>baldwintogarodiya</t>
  </si>
  <si>
    <t>SelfMisc-VegetableDayAtSchool-Travel-Intercity-PaytmICICI-BarkurToBangalore-LAterCancelled-PaytmICICI-IRCTC-1752Rs</t>
  </si>
  <si>
    <t>SelfMisc-VegetableDayAtSchool-Food-Grocery-RajaniGPAY-DMART-AvenueSupermarts-4065Rs</t>
  </si>
  <si>
    <t>DMART</t>
  </si>
  <si>
    <t>SelfMisc-VegetableDayAtSchool-Travel-Local-RajaniGPAY-NammaYatri-SchoolToGarodiya-Shivashankar-150Rs</t>
  </si>
  <si>
    <t>Dmart to mane</t>
  </si>
  <si>
    <t>SelfMisc-HeatWater-Travel-InterCity-AeroBus-SastanaToMane-TicketSimply-2518Rs</t>
  </si>
  <si>
    <t>Plan cancelled later</t>
  </si>
  <si>
    <t>SelfExpense-Travel-Local-PaytmICICI-ManeToCreatingLinks-MuraliV-98Rs</t>
  </si>
  <si>
    <t>SelfExpense-Food-Grocery-PaytmICICI-HomeShoppe-88Rs</t>
  </si>
  <si>
    <t>Home shoppee</t>
  </si>
  <si>
    <t>SelfExpense-Food-EatOutside-PaytmICICI-2Coffee-KumarM-40Rs</t>
  </si>
  <si>
    <t>Met arun have coffee</t>
  </si>
  <si>
    <t>SelfExpense-Travel-Local-RajaniGPAY-NammaYatri-ManeToCreatingLinks-Sharanappa-104Rs</t>
  </si>
  <si>
    <t>SelfExpense-Bills-Electricity-RajaniGPAY-SecondFloor-BESCOM-2000Rs</t>
  </si>
  <si>
    <t>BESCOM december</t>
  </si>
  <si>
    <t>SelfMisc-AppaJourney-Bills-Medicines-PaytmICICI-ChinmayaMissionTrustChemists-58Rs</t>
  </si>
  <si>
    <t>Chinmaya trust medicals</t>
  </si>
  <si>
    <t>SelfMisc-AppaJourney-Food-Flowers-PaytmICICI-Sunanda-Flowers-270Rs</t>
  </si>
  <si>
    <t>SelfMisc-AppaJourney-Travel-ToChinmayaMissionHospital-Cash-AmbulanceCharges-UpAndDown-4500Rs</t>
  </si>
  <si>
    <t>SelfMisc-AppaJourney-Travel-Local-PaytmICICI-Ola-Car-NagendraNateshaAttigeRajani-WilsonGardenToMane-419Rs</t>
  </si>
  <si>
    <t>travel wilso garden to mane</t>
  </si>
  <si>
    <t>SelfExpense-Food-Grocery-RajaniGPAY-ShriRamMahto-103Rs</t>
  </si>
  <si>
    <t>Walk-For10K-Inside-Travel-Local-RajaniGPAY-NammaYatri-Mehaboob-119Rs</t>
  </si>
  <si>
    <t>Walk-For10K-Inside-Food-Milk-RajaniGPAY-MahadevanP-68Rs</t>
  </si>
  <si>
    <t>SelfMisc-GetReady-Food-Flowers-PaytmICICI-Sunanda-180Rs</t>
  </si>
  <si>
    <t>Krishanainpalya flowers</t>
  </si>
  <si>
    <t>SelfTravel-SriRangaPattanaPaschimaVahini-Travel-InBharathCar-ToWilsonGarden-Travel-Local-RajaniGPAY-RajeshT-NammaYatri-70Rs</t>
  </si>
  <si>
    <t>SelfTravel-SriRangaPattanaPaschimaVahini-Travel-InBharathCar-ToWilsonGarden-Food-Vegetables-RajaniGPAY-Hopcoms-Prabhavathy-156Rs</t>
  </si>
  <si>
    <t>SelfTravel-SriRangaPattanaPaschimaVahini-ToSrirangapattana-Travel-Local-RajaniGPAY-ManjuthaS-80Rs</t>
  </si>
  <si>
    <t>SelfTravel-SriRangaPattanaPaschimaVahini-ToSrirangapattana-Travel-Local-RajaniGPAY-ShivaShankar-100Rs</t>
  </si>
  <si>
    <t>SelfTravel-SriRangaPattanaPaschimaVahini-AtPaschimaVahini-Cash-200Rs</t>
  </si>
  <si>
    <t>Cash at srirangapattana</t>
  </si>
  <si>
    <t>Srirangapattana</t>
  </si>
  <si>
    <t>SelfTravel-SriRangaPattanaPaschimaVahini-Return-SrirangapattanaToMane-ChapathiOnHighway-RajaniGPAY-Sdarshini-98Rs</t>
  </si>
  <si>
    <t>SelfTravel-SriRangaPattanaPaschimaVahini-Return-SrirangapattanaToMane-Travel-Local-RajaniGPAY-MohammedRafiq-140Rs</t>
  </si>
  <si>
    <t>To entrust clinic</t>
  </si>
  <si>
    <t>SelfTravel-SriRangaPattanaPaschimaVahini-Return-SrirangapattanaToMane-Bills-Medicines-RajaniGPAY-ENTrustClinic-750Rs</t>
  </si>
  <si>
    <t>Entrustclinic</t>
  </si>
  <si>
    <t>EntrustClinic</t>
  </si>
  <si>
    <t>SelfTravel-SriRangaPattanaPaschimaVahini-Return-SrirangapattanaToMane-Travel-InterCity-BharathCar-Cash-4000Rs</t>
  </si>
  <si>
    <t>car</t>
  </si>
  <si>
    <t>SelfMisc-FinalizeUttaraKriyaCard-AttigeAngryRajaniAngry-AllMad-Food-Grocery-RajaniGPAY-RatnadeepSuperMarket-254Rs</t>
  </si>
  <si>
    <t>RatnadeepSupermarket</t>
  </si>
  <si>
    <t>SelfMisc-FinalizeUttaraKriyaCard-AttigeAngryRajaniAngry-AllMad-Travel-Local-RajaniGPAY-IndiranagarToMane-Chandan-113Rs</t>
  </si>
  <si>
    <t>Rajani entrust to mane</t>
  </si>
  <si>
    <t>SelfMisc-Travel-PrahaladhSchool-ManeToGarodiya-Nagendra-PaytmICICI-NammaYatri-Asma-82Rs</t>
  </si>
  <si>
    <t>SelfMisc-GetReady-Food-Grocery-RajaniGPAY-SriVinayakaEnterprises-80Rs</t>
  </si>
  <si>
    <t>SelfTravel-AppaBBMPDocuments-Travel-NammaMetro-BaiyyapanahalliToNationalCollege-PaytmICICI-34Rs</t>
  </si>
  <si>
    <t>SelfTravel-AppaBBMPDocuments-Travel-NammaMetro-BaiyyapanahalliToNationalCollege-PaytmICICI-500Rs</t>
  </si>
  <si>
    <t>metro recharge</t>
  </si>
  <si>
    <t>SelfTravel-AppaBBMPDocuments-BBMPOffice-SajjanRaoCircle-Cash-200Rs</t>
  </si>
  <si>
    <t>bbmp cash</t>
  </si>
  <si>
    <t>SelfTravel-AppaBBMPDocuments-Travel-Local-NammaYatri-Car-SajjanraoCircleToUlsoorLakeBBMPOffice-RajaniGPAY-Pradeep-70Rs</t>
  </si>
  <si>
    <t>SelfTravel-AppaBBMPDocuments-Travel-Local-NammaYatri-Car-SajjanraoCircleToUlsoorLakeBBMPOffice-RajaniGPAY-80Rs</t>
  </si>
  <si>
    <t>SelfTravel-AppaBBMPDocuments-Travel-Local-NammaYatri-Car-SajjanraoCircleToUlsoorLakeBBMPOffice-PaytmICICI-165Rs</t>
  </si>
  <si>
    <t>Sajjan rao to ulsoor lake</t>
  </si>
  <si>
    <t>SelfTravel-AppaBBMPDocuments-BBMPOffice-UlsoorLake-Cash-1000Rs</t>
  </si>
  <si>
    <t>ulsoor lake corruption bribe</t>
  </si>
  <si>
    <t>SelfTravel-AppaBBMPDocuments-Travel-Local-Bus-MilleniaToBaiyyapanahalli-PaytmICICI-KA57F2659-15Rs</t>
  </si>
  <si>
    <t>SelfMisc-Travel-PrahaladhSchool-ManeToGarodiya-Nagendra-Travel-Local-PaytmICICI-NammaYatri-NagarjunaK-72Rs</t>
  </si>
  <si>
    <t>SelfMisc-Travel-PrahaladhSchool-ManeToGarodiya-Nagendra-Travel-Local-PaytmICICI-Bus-BMTCKA57f1928-SchoolToBaiyyapanahalli-15Rs</t>
  </si>
  <si>
    <t>SelfMisc-Travel-PrahaladhSchool-GarodiyaToMane-Nagendra-Travel-Local-PaytmICICI-ManeToSchool-NammaYatri-ReginaMary-82Rs</t>
  </si>
  <si>
    <t>SelfMisc-Travel-PrahaladhSchool-GarodiyaToMane-Nagendra-Food-Grocery-RajaniGPAY-BigBasket-2314Rs</t>
  </si>
  <si>
    <t>SelfMisc-CreatingLinks-RashikaClass-RajSirClass-Travel-Local-PaytmICICI-SchoolToCreatingLinks-Mallikarjun-67Rs</t>
  </si>
  <si>
    <t>SelfMisc-CreatingLinks-RashikaClass-RajSirClass-Food-EatOutside-Cash-BangaloreIyengarBakery-60Rs</t>
  </si>
  <si>
    <t>bakery for prahaladh</t>
  </si>
  <si>
    <t>SelfMisc-CreatingLinks-RashikaClass-RajSirClass-Bills-Medicines-PaytmICICI-RamdevMedicals-1324Rs</t>
  </si>
  <si>
    <t>Ramdev medicals sprays cost  1000 rs</t>
  </si>
  <si>
    <t>SelfMisc-CreatingLinks-RashikaClass-RajSirClass-Food-EatOutside-PaytmICICI-CoffeeThindi-BhajjiCoffee-PraveenShetty-50Rs</t>
  </si>
  <si>
    <t>SelfMisc-CreatingLinks-RashikaClass-RajSirClass-Travel-Local-PaytmICICI-CreatingLinksToMane-NaveenK-99Rs</t>
  </si>
  <si>
    <t>SelfMisc-Travel-PrahaladhSchool-ManeToGarodiya-Nagendra-Travel-Local-PaytmICICI-NammaYatri-TennarasanS-82Rs</t>
  </si>
  <si>
    <t>Sleep-FeelingTired-Travel-Local-RajaniGPAY-BMRCL-NammaMetro-BaiyyapanahalliToChickpet-29Rs</t>
  </si>
  <si>
    <t>Baiyyapanahalli</t>
  </si>
  <si>
    <t>SelfMisc-Travel-PrahaladhSchool-GarodiyaToMane-Nagendra-Travel-Local-PaytmICICI-NammaYatri-BabuK-82Rs</t>
  </si>
  <si>
    <t>SelfMisc-Travel-PrahaladhSchool-GarodiyaToMane-Nagendra-Bills-Clothes-RajaniGPAY-InnerWearStore-Chickpet-1900Rs</t>
  </si>
  <si>
    <t>Bills clothes</t>
  </si>
  <si>
    <t>SelfMisc-Travel-PrahaladhSchool-GarodiyaToMane-Nagendra-Travel-Local-PaytmICICI-NammaYatri-Shashikala-BlueAuto-LadyDriver-80Rs</t>
  </si>
  <si>
    <t>SelfExpense-Food-Grocery-RajaniGPAY-HarishKumarG-20Rs</t>
  </si>
  <si>
    <t>Harish</t>
  </si>
  <si>
    <t>SelfMisc-HoldWater-Food-Grocery-RajaniGPAY-MaheshStore-MaheshwariB-1068Rs</t>
  </si>
  <si>
    <t>SelfMisc-HoldWater-Bills-Medicines-RajaniGPAY-CreatingLinks-ForDec1618Classes-2700Rs</t>
  </si>
  <si>
    <t>Daily-Breakfast-Eat-ShavigeBath-Bills-Water-RajaniGPAY-WaterTank-SriVinayakaEnterprises-140Rs</t>
  </si>
  <si>
    <t>Daily-Drink-Afternoon-Coffee-Bills-Water-RajaniGPAY-WaterTanker-MukundaMuthappa-800Rs</t>
  </si>
  <si>
    <t>SelfMisc-DryClothes-Food-Milk-RajaniGPAY-MahadevanP-27Rs</t>
  </si>
  <si>
    <t>SelfMisc-BringAppaDocuments-UlsoorLakeBBMP-Boti-MurphyTown-OldXeroxShopAunty-SujathaM-10Rs</t>
  </si>
  <si>
    <t>Boti ulssor lake old xerox auntry</t>
  </si>
  <si>
    <t>Boti</t>
  </si>
  <si>
    <t>SelfMisc-BringAppaDocuments-UlsoorLakeBBMP-Cash-500Rs</t>
  </si>
  <si>
    <t>SelfMisc-BringAppaDocuments-UlsoorLakeBBMP-Food-EatOutside-PaytmICICI-AdyaranandBhavan-Coffee-38Rs</t>
  </si>
  <si>
    <t>SelfMisc-BringAppaDocuments-UlsoorLakeBBMP-Food-EatOutside-PaytmICICI-AdyaranandBhavan-Pakoda-45Rs</t>
  </si>
  <si>
    <t>SelfMisc-BringAppaDocuments-UlsoorLakeBBMP-Food-EatOutside-PaytmICICI-AdyaranandBhavan-Mixture-193Rs</t>
  </si>
  <si>
    <t>SelfMisc-BringAppaDocuments-UlsoorLakeBBMP-Travel-Local-PaytmICICI-KA57F1363-Bus-15Rs</t>
  </si>
  <si>
    <t>SelfMisc-HairCutting-RemoveMoustache-Bills-HairCutting-PaytmICICI-AnilKumarK-300Rs</t>
  </si>
  <si>
    <t>SelfMisc-ChitChatWithRajani-Bills-Mobile-PaytmICICI-JioMobile-3Months-899Rs</t>
  </si>
  <si>
    <t>SelfTravel-GurunarasimhaVaidikaMandira-Appa9thDay-Travel-NammaYatri-Auto-ManeToVaidikaMandira-PaytmICICI-Khadher-251Rs</t>
  </si>
  <si>
    <t>9th day to vaidika mandira natesh nagendra</t>
  </si>
  <si>
    <t>SelfTravel-GurunarasimhaVaidikaMandira-Appa9thDay-FunctionBath-BreakfastIdlyKootuChutney-RajaniGPAY-Water-VinayakaEnter-20Rs</t>
  </si>
  <si>
    <t>water</t>
  </si>
  <si>
    <t>SelfTravel-GurunarasimhaVaidikaMandira-Appa9thDay-FunctionBath-BreakfastIdlyKootuChutney-PaytmICICI-Slipper-10Rs</t>
  </si>
  <si>
    <t>slipper 10 rs</t>
  </si>
  <si>
    <t>VaidikaMandira</t>
  </si>
  <si>
    <t>SelfTravel-GurunarasimhaVaidikaMandira-Appa9thDay-Travel-Return-NammaYatri-Car-VaidikaMandiraToMane-PaytmICICI-Mukesh-266Rs</t>
  </si>
  <si>
    <t>9th day return</t>
  </si>
  <si>
    <t>Sleep-FeelingTired-Travel-Local-RajaniGPAY-NammaYatri-JeraldRavi-97Rs</t>
  </si>
  <si>
    <t>Rajni to creating links</t>
  </si>
  <si>
    <t>Sleep-FeelingTired-Food-Grocery-RajaniGPAY-FreshValue-Fruits-748Rs</t>
  </si>
  <si>
    <t>Fresh Value</t>
  </si>
  <si>
    <t>Sleep-FeelingTired-Food-EatOutside-RajaniGPAY-FreshValue-PrabhaMM-140Rs</t>
  </si>
  <si>
    <t>Sleep-FeelingTired-Travel-Local-RajaniGPAY-NammaYatri-Pakirappa-118Rs</t>
  </si>
  <si>
    <t>SelfTravel-GurunarasimhaVaidikaMandira-Appa10thDay-AllRelativesSnana-Travel-Local-PaytmICICI-NammaYatri-ManeToVaidika-Vasudevan-242Rs</t>
  </si>
  <si>
    <t>10th day nagendra to vaidika</t>
  </si>
  <si>
    <t>SelfTravel-GurunarasimhaVaidikaMandira-Appa10thDay-AllRelativesSnana-Function-Travel-Local-RajaniGPAY-NammaYatri-Madesha-260Rs</t>
  </si>
  <si>
    <t>10th day rajani to vaidika</t>
  </si>
  <si>
    <t>SelfTravel-GurunarasimhaVaidikaMandira-Appa10thDay-AllRelativesSnana-Function-RajaniGPAY-30Rs</t>
  </si>
  <si>
    <t>SelfTravel-GurunarasimhaVaidikaMandira-Appa10thDay-AllRelativesSnana-WaitForNammaYatriCar-RajaniGPAY-Ramesh-75Rs</t>
  </si>
  <si>
    <t>Ramesh</t>
  </si>
  <si>
    <t>SelfTravel-GurunarasimhaVaidikaMandira-Appa10thDay-AllRelativesSnana-Travel-Local-PaytmICICI-NammaYatri-Car-Prasanth-262Rs</t>
  </si>
  <si>
    <t>Sleep-FeelingTired-Food-Grocery-RajaniGPAY-SAPStores-NKrishnaMurthy-485Rs</t>
  </si>
  <si>
    <t>Sleep-FeelingTired-Food-EatOutside-RajaniGPAY-Muniraju-Biscuits-75Rs</t>
  </si>
  <si>
    <t>Walk-For10K-Inside-Food-EatOutside-RajaniGPAY-Biscuits-HarishKumarG-30Rs</t>
  </si>
  <si>
    <t>SelfTravel-GurunarasimhaVaidikaMandira-Appa11thDay-Homa-Travel-Local-PaytmICICI-NammaYatri-Car-ManeToVaidika-Prabhuling-284Rs</t>
  </si>
  <si>
    <t>11thday nagendra to vaidika</t>
  </si>
  <si>
    <t>SelfTravel-GurunarasimhaVaidikaMandira-Appa11thDay-Homa-Function-Travel-Local-RajaniGPAY-NammaYatri-Augustin-242Rs</t>
  </si>
  <si>
    <t>11th day rajani to vaidika</t>
  </si>
  <si>
    <t>SelfTravel-GurunarasimhaVaidikaMandira-Appa11thDay-Homa-Travel-Local-PaytmICICI-NammaYatri-Car-VaidikaToMane-Shivaraj-318Rs</t>
  </si>
  <si>
    <t>11th day return</t>
  </si>
  <si>
    <t>SelfMisc-WithdrawMoney-AxisCard-Food-EatOutside-PaytmICICI-Muniraju-Biscuits-50Rs</t>
  </si>
  <si>
    <t>SelfTravel-GurunarasimhaVaidikaMandira-Appa12thDay-Sapindi-Travel-Local-PaytmICICI-NammaYatri-Car-ManeToVaidika-Raghu-304Rs</t>
  </si>
  <si>
    <t>ManeToVaidika</t>
  </si>
  <si>
    <t>SelfTravel-GurunarasimhaVaidikaMandira-Appa12thDay-Sapindi-Breakfast-Eat-Uppittu-Chutney-Coffee-Travel-Local-NammaYatri-LakshmiDevi-260Rs</t>
  </si>
  <si>
    <t>Rajani to vaidika</t>
  </si>
  <si>
    <t>SelfTravel-GurunarasimhaVaidikaMandira-Appa12thDay-Sapindi-PostLunch-Chapli-RajaniGPAY-20Rs</t>
  </si>
  <si>
    <t>Vaidika mandira function</t>
  </si>
  <si>
    <t>SelfTravel-GurunarasimhaVaidikaMandira-Appa12thDay-Sapindi-Travel-Local-Return-VaidikaMandiraToMane-Food-Grocery-RajaniGPAY-BigBasket-1568Rs</t>
  </si>
  <si>
    <t>SelfTravel-GurunarasimhaVaidikaMandira-Appa12thDay-Sapindi-Travel-Local-PaytmICICI-NammaYatri-Car-Return-Shivaraju-291Rs</t>
  </si>
  <si>
    <t>Vaidika to mane</t>
  </si>
  <si>
    <t>SelfExpense-Food-Grocery-RajaniGPAY-MahadevSwamy-320Rs</t>
  </si>
  <si>
    <t>SelfExpense-Food-Grocery-RajaniGPAY-MadanLal-30Rs</t>
  </si>
  <si>
    <t>Madanlal</t>
  </si>
  <si>
    <t>SelfMisc-ReadyItemsForAppa-Food-Grocery-RajaniGPAY-PRadeepUR-MaheshStore-467Rs</t>
  </si>
  <si>
    <t>Food Grocery mahesh</t>
  </si>
  <si>
    <t>SelfExpense-Food-Grocery-RajaniGPAY-MRsJayanthi-105Rs</t>
  </si>
  <si>
    <t>Jayanthi</t>
  </si>
  <si>
    <t>Walk-For10K-Inside-Food-Grocery-RajaniGPAY-Sunanda-150Rs</t>
  </si>
  <si>
    <t>SelfExpense-Food-Grocery-RajaniGPAY-Sunanda-150Rs</t>
  </si>
  <si>
    <t>Walk-For10K-Inside-Food-Grocery-RajaniGPAY-Bigbasket-634Rs</t>
  </si>
  <si>
    <t>Daily-MorningActivities-Food-Grocery-RajaniGPAY-Bigbasket-PaidAgain-634Rs</t>
  </si>
  <si>
    <t>SelfExpense-Food-Grocery-PaytmICICI-Zepto-NandiniKhovaDairyMilk-Zepto-FirstTimeUse=50RsOff-175Rs</t>
  </si>
  <si>
    <t>Zepto</t>
  </si>
  <si>
    <t>SelfMisc-CollectZeptoDelivery-HeMissedOneNandiniPalkova-Gave500RsNote-Returned410Rs-PaytmICICI-410Rs</t>
  </si>
  <si>
    <t>Zepto return cash</t>
  </si>
  <si>
    <t>SelfMisc-AppaFavouriteItems-GivingForHisJourneyOfOneYear-Pooja-PoojaExpenses-Cash-40000Rs</t>
  </si>
  <si>
    <t>SelfTravel-GurunarasimhaVaidikaMandira-Appa13thDay-VaikuntaSamaradhane-Travel-Local-PaytmICICI-NammaYatri-Vasantha-Car-334Rs</t>
  </si>
  <si>
    <t>Vaidika mandira to mane</t>
  </si>
  <si>
    <t>SelfTravel-GurunarasimhaVaidikaMandira-Appa13thDay-VaikuntaSamaradhane-Travel-Local-RajaniGPAY-NammaYatri-Auto-Augustine-252Rs</t>
  </si>
  <si>
    <t>Mane to vaidika mandira</t>
  </si>
  <si>
    <t>SelfTravel-GurunarasimhaVaidikaMandira-Appa13thDay-VaikuntaSamaradhane-Lunch-2ndBatch-GroundFloor-Chapli-RajaniGPAY-24Rs</t>
  </si>
  <si>
    <t>SelfTravel-GurunarasimhaVaidikaMandira-Appa13thDay-VaikuntaSamaradhane-ChatraCharges-Cash-6000Rs</t>
  </si>
  <si>
    <t>SelfTravel-GurunarasimhaVaidikaMandira-Appa13thDay-VaikuntaSamaradhane-Tips-Cash-1500Rs</t>
  </si>
  <si>
    <t>SelfTravel-GurunarasimhaVaidikaMandira-Appa13thDay-VaikuntaSamaradhane-TotalLunch-37994Rs-Cash-15000Rs</t>
  </si>
  <si>
    <t>SelfTravel-GurunarasimhaVaidikaMandira-Appa13thDay-VaikuntaSamaradhane-Travel-Local-PaytmICICI-NammaYatri-Manoj-Car-Return-311Rs</t>
  </si>
  <si>
    <t>SelfExpense-Bills-Water-PaytmICICI-SriVinayakaEnterprises-20Rs</t>
  </si>
  <si>
    <t>SelfExpense-Food-Grocery-PaytmICICI-Zepto-137Rs</t>
  </si>
  <si>
    <t>SelfMisc-TakePrahaladhToPark-SadaanandanagarPark-Travel-Local-PaytmICICI-ManeToPark-Aswathanarayana-50Rs</t>
  </si>
  <si>
    <t>Sadaanandnagar park</t>
  </si>
  <si>
    <t>SelfMisc-TakePrahaladhToPark-SadaanandanagarPark-Travel-Local-PaytmICICI-NammaYatri-D2DRetail-55Rs</t>
  </si>
  <si>
    <t>SelfMisc-TakePrahaladhToPark-SadaanandanagarPark-Food-EatOutside-PaytmICICI-BharaniMixtures-180Rs</t>
  </si>
  <si>
    <t>BharaniMixtures</t>
  </si>
  <si>
    <t>SelfMisc-TakePrahaladhToPark-SadaanandanagarPark-Travel-Local-PaytmICICI-NammaYatri-BharaniToHouse-AnandaM-50Rs</t>
  </si>
  <si>
    <t>Daily-Drink-Evening-Coffee-Food-Milk-RajaniGPAY-MahadevanP-52Rs</t>
  </si>
  <si>
    <t>SelfTravel-HavyakaPrahaladhSundayClass-Travel-Local-PaytmICICI-NammaYatri-JagadishK-ManeToCreatingLinks-106Rs</t>
  </si>
  <si>
    <t>SelfTravel-HavyakaPrahaladhSundayClass-Travel-Local-RajaniGPAY-ManeToCreatingLinks-GautamCharles-102Rs</t>
  </si>
  <si>
    <t>SelfTravel-HavyakaPrahaladhSundayClass-Travel-Local-PaytmICICI-NammaYatri-Car-CreatingLinksToPalace-RamuC-288Rs</t>
  </si>
  <si>
    <t>SelfTravel-HavyakaPrahaladhSundayClass-Food-EatOutside-PaytmICICI-HavyakaMahasabha-VariousEateries-310Rs</t>
  </si>
  <si>
    <t>Eat food at havyaka</t>
  </si>
  <si>
    <t>Havyaka</t>
  </si>
  <si>
    <t>SelfTravel-HavyakaPrahaladhSundayClass-Food-EatOutside-RajaniGPAY-MeghaFruitProcessing-Havyaka-20Rs</t>
  </si>
  <si>
    <t>SelfTravel-HavyakaPrahaladhSundayClass-Food-EatOutside-RajaniGPAY-Havyaka-HavyakaMahasabha-160Rs</t>
  </si>
  <si>
    <t>SelfTravel-HavyakaPrahaladhSundayClass-Food-EatOutside-RajaniGPAY-HavyakaMahasabha-Havyaka-300Rs</t>
  </si>
  <si>
    <t>SelfTravel-HavyakaPrahaladhSundayClass-Food-EatOutside-PaytmICICI-HavyakaMahasabha-VariousEateries-190Rs</t>
  </si>
  <si>
    <t>SelfTravel-HavyakaPrahaladhSundayClass-Food-EatOutside-PaytmICICI-Icecream-Havyaka-SriManjunathaEnterprises-35Rs</t>
  </si>
  <si>
    <t>SelfTravel-HavyakaPrahaladhSundayClass-Food-EatOutside-PaytmICICI-Sadashiva-Havyaka-100Rs</t>
  </si>
  <si>
    <t>SelfTravel-HavyakaPrahaladhSundayClass-Food-EatOutside-PaytmICICI-Sadashiva-Havyaka-60Rs</t>
  </si>
  <si>
    <t>SelfTravel-HavyakaPrahaladhSundayClass-Food-EatOutside-RajaniGPAY-RohitHegde-Havyaka-50Rs</t>
  </si>
  <si>
    <t>SelfTravel-HavyakaPrahaladhSundayClass-Food-EatOutside-RajaniGPAY-RamyaG-Havyaka-100Rs</t>
  </si>
  <si>
    <t>SelfTravel-HavyakaPrahaladhSundayClass-Food-EatOutside-RajaniGPAY-Bhajji-Havyaka-60Rs</t>
  </si>
  <si>
    <t>SelfTravel-HavyakaPrahaladhSundayClass-Travel-Local-RajaniGPAY-PalaceGroundToMane-NammaYatri-Car-312rs</t>
  </si>
  <si>
    <t>Havyaka to mane</t>
  </si>
  <si>
    <t>SelfTravel-HavyakaPrahaladhSundayClass-Food-Grocery-RajaniGPAY-ManjunathHegde-Soap-200Rs</t>
  </si>
  <si>
    <t>SelfMisc-Travel-PrahaladhSchool-ManeToGarodiya-Nagendra-Travel-Local-PaytmICICI-NammaYatri-SureshG-75Rs</t>
  </si>
  <si>
    <t>SelfMisc-Travel-PrahaladhSchool-ManeToGarodiya-Nagendra-Travel-Local-PaytmICICI-NammaYatri-MaryRoselne-90Rs</t>
  </si>
  <si>
    <t>SelfMisc-Travel-PrahaladhSchool-GarodiyaToMane-Nagendra-Travel-Local-PaytmICICI-NammaYatri-UpAndDown-Baseer-190Rs</t>
  </si>
  <si>
    <t>SelfMisc-Walk-TalkToSelf-Travel-Local-RajaniGPAY-NammaYatri-ManeToCreatingLinks-HareeshaD-102Rs</t>
  </si>
  <si>
    <t>Daily-Japa-Travel-Local-RajaniGPAY-NammaYatri-CreatingLinksToMane-Sheshappa-99Rs</t>
  </si>
  <si>
    <t>Sleep-Travel-Local-RajaniGPAY-NammaYatri-ShivajiMahto-84Rs</t>
  </si>
  <si>
    <t>Sleep-Food-Grocery-RajaniGPAY-MaheshStore-GMMahesha-1250Rs</t>
  </si>
  <si>
    <t>Sleep-Food-Grocery-RajaniGPAY-Krishnamurthy-SAPStores-460Rs</t>
  </si>
  <si>
    <t>Daily-MorningActivities-Food-Grocery-RajaniGPAY-Sunanda-30Rs</t>
  </si>
  <si>
    <t>SelfMisc-Travel-PrahaladhSchool-GarodiyaToMane-Rajani-Travel-Local-RajaniGPAY-GiriBabu-87Rs</t>
  </si>
  <si>
    <t>SelfMisc-Travel-PrahaladhSchool-GarodiyaToMane-Rajani-Travel-Local-RajaniGPAY-Shivashankar-100Rs</t>
  </si>
  <si>
    <t>SelfTravel-UmeshDosaCTRMGRoadNewYear-Food-Curd-PaytmICICI-MahadevanP-27Rs</t>
  </si>
  <si>
    <t>SelfTravel-UmeshDosaCTRMGRoadNewYear-Travel-Local-NammaMetro-BaiyyapanahalliToMantrimall-MetroCard-29Rs</t>
  </si>
  <si>
    <t>UmeshDosaPoint - to mantri mall</t>
  </si>
  <si>
    <t>SelfTravel-UmeshDosaCTRMGRoadNewYear-Food-EatOutside-PaytmICICI-GheePodiDosa-UmeshDosaPoint-110Rs</t>
  </si>
  <si>
    <t>UmeshDosaPoint - dosa</t>
  </si>
  <si>
    <t>UmeshDosaPoint</t>
  </si>
  <si>
    <t>SelfTravel-UmeshDosaCTRMGRoadNewYear-Walk-UmeshDosaToCTR-PaytmICICI-Nandini-PushpaV-58Rs</t>
  </si>
  <si>
    <t>UmeshDosaPoint - Nandini</t>
  </si>
  <si>
    <t>SelfTravel-UmeshDosaCTRMGRoadNewYear-Food-EatOutside-Cash-CTR-GolibajeCoffee-95Rs</t>
  </si>
  <si>
    <t>UmeshDosaPoint - CTR</t>
  </si>
  <si>
    <t>SelfTravel-UmeshDosaCTRMGRoadNewYear-Travel-Local-NammaMetro-MantriMallToBaiyyapanahalli-MetroCard-19Rs</t>
  </si>
  <si>
    <t>UmeshDosaPoint - mantri to baiyyapanahalli</t>
  </si>
  <si>
    <t>SelfTravel-UmeshDosaCTRMGRoadNewYear-Travel-Local-MetroCard-MGRoadToBaiyyapanahalli-NammaMetro-19Rs</t>
  </si>
  <si>
    <t>UmeshDosaPoint - MGRaod to mane - return</t>
  </si>
  <si>
    <t>Sleep-Travel-Local-RajaniGPAY-NammaYatri-SarojammaSaroja-75Rs</t>
  </si>
  <si>
    <t>SelfMisc-Travel-PrahaladhSchool-ManeToGarodiya-BothNagendraRajani-Travel-Local-PaytmICICI-NammaYatri-ManeToGarodiya-SarithaJ-84Rs</t>
  </si>
  <si>
    <t>SelfMisc-Travel-PrahaladhSchool-ManeToGarodiya-BothNagendraRajani-Travel-Local-PaytmICICI-NammaYatri-SchoolToCreatingLinks-ZiaUllahKhan-84Rs</t>
  </si>
  <si>
    <t>SelfTravel-CreatingLinksVidyarthiBhavan-PrahaladhClass-WaitAtCreatingLinks-Food-Grocery-RajaniGPAY-Homeshoppee-60Rs</t>
  </si>
  <si>
    <t>SelfTravel-CreatingLinksVidyarthiBhavan-PrahaladhClass-WaitAtCreatingLinks-Bills-Medicines-RajaniGPAY-CreatingLinks-2700Rs</t>
  </si>
  <si>
    <t>SelfTravel-CreatingLinksVidyarthiBhavan-PrahaladhClass-WaitAtCreatingLinks-Bills-Medicines-RajaniGPAY-CreatingLinks-1300Rs</t>
  </si>
  <si>
    <t>SelfTravel-CreatingLinksVidyarthiBhavan-Travel-Local-PaytmICICI-NammaYatri-Auto-CreatingLinksToVidyarthiBhavan-Praveen-256Rs</t>
  </si>
  <si>
    <t>NewYear VidyarthiBhavan - creating links to vidyarthi bhavan</t>
  </si>
  <si>
    <t>SelfTravel-CreatingLinksVidyarthiBhavan-Food-EatOutside-PaytmICICI-VidyarthiBavan-Coffee-50Rs</t>
  </si>
  <si>
    <t xml:space="preserve">NewYear VidyarthiBhavan - </t>
  </si>
  <si>
    <t>SelfTravel-CreatingLinksVidyarthiBhavan-Food-EatOutside-4Masala1Plain3Vada2Coffee-RajaniGPAY-Flower-SumaSM-80Rs</t>
  </si>
  <si>
    <t>SelfTravel-CreatingLinksVidyarthiBhavan-Food-EatOutside-PaytmICICI-VidyarthiBavan-4Masala1Plain3Vada2Coffee-607Rs</t>
  </si>
  <si>
    <t>SelfTravel-CreatingLinksVidyarthiBhavan-Food-EatOutside-PaytmICICI-SreenivasaBrahminBakery-1250Rs</t>
  </si>
  <si>
    <t xml:space="preserve">Nsreenivas brahmin bakeryewYear VidyarthiBhavan - </t>
  </si>
  <si>
    <t>SelfTravel-CreatingLinksVidyarthiBhavan-Travel-Local-PaytmICICI-Rapido-Car-BasavanagudiToMane-Fayaz-261Rs</t>
  </si>
  <si>
    <t>NewYear VidyarthiBhavan - Return back</t>
  </si>
  <si>
    <t>Sleep-Travel-Local-RajaniGPAY-NammaYatri-PraveenKumarM-84Rs</t>
  </si>
  <si>
    <t>Sleep-Bills-Water-RajaniGPAY-SriVinayakaEnterprises-20Rs</t>
  </si>
  <si>
    <t>Daily-Brush-Bills-Water-RajaniGPAY-SriVinayakaEnterprises-20Rs</t>
  </si>
  <si>
    <t>SelfMisc-Travel-PrahaladhSchool-ManeToGarodiya-Nagendra-Travel-Local-PaytmICICI-NammaYatri-NaveenS-76Rs</t>
  </si>
  <si>
    <t>SelfMisc-Travel-PrahaladhSchool-ManeToGarodiya-Nagendra-Travel-Local-PaytmICICI-NammaYatri-Amulu-80Rs</t>
  </si>
  <si>
    <t>Daily-MorningActivities-Travel-Local-RajaniGPAY-Number-ManeToCreatingLinks-121Rs</t>
  </si>
  <si>
    <t>Daily-MorningActivities-Travel-Local-RajaniGPAY-Number-CreatingLinksToMane-109Rs</t>
  </si>
  <si>
    <t>Sleep-Travel-Local-RajaniGPAY-NammaYatri-MohanKPTM-84Rs</t>
  </si>
  <si>
    <t>Daily-Breakfast-Eat-Salad-Bills-Entertainment-PaytmICICI-Netflix-199Rs</t>
  </si>
  <si>
    <t>SelfMisc-Travel-PrahaladhSchool-ManeToGarodiya-Rajani-Travel-Local-RajaniGPAY-NammaYatri-Giribabu-84Rs</t>
  </si>
  <si>
    <t>SelfMisc-Travel-PrahaladhSchool-ManeToGarodiya-Rajani-Travel-Local-RajaniGPAY-NammaYatri-SwathiS-78Rs</t>
  </si>
  <si>
    <t>SelfExercise-WalkRun-Outside-Iteration-0004-TillSendhoora-Food-EatOutside-PaytmICICI-MasalaPuri-Chats-Bhaskar-35Rs</t>
  </si>
  <si>
    <t>Masala Puri chats</t>
  </si>
  <si>
    <t>Walk-For10K-Outside-Food-EatOutside-PaytmICICI-Boti-SubithKTK-15Rs</t>
  </si>
  <si>
    <t>Boti Krishnainpalya</t>
  </si>
  <si>
    <t>Daily-MorningActivities-Food-Grocery-RajaniGPAY-DeepikaC-SAPStores-264Rs</t>
  </si>
  <si>
    <t>Daily-MorningActivities-Food-Milk-RajaniGPAY-Muniraju-27Rs</t>
  </si>
  <si>
    <t>Walk-For10K-Outside-Food-Milk-RajaniGPAY-Akshayakalpa-2000Rs</t>
  </si>
  <si>
    <t>SelfTravel-BanashankariBDA-Travel-Local-PaytmICICI-NammaYatri-ManeToBaiyyapanahalli-Bhimareddy-50Rs</t>
  </si>
  <si>
    <t>BanashankariBDA - mane to baiyyapanahalli</t>
  </si>
  <si>
    <t>SelfTravel-BanashankariBDA-Travel-Local-PaytmICICI-NammaMetro-BaiyyapanahalliToRVRoad-All3-129Rs</t>
  </si>
  <si>
    <t>BanashankariBDA - Namma Metro - Banasahankari to RV Road</t>
  </si>
  <si>
    <t>SelfTravel-BanashankariBDA-Travel-Local-PaytmICICI-NammaYatri-Auto-ShivamadaihH-RVRoadToSLV-53Rs</t>
  </si>
  <si>
    <t>BanashankariBDA - RV Raod to slv</t>
  </si>
  <si>
    <t>SelfTravel-BanashankariBDA-Food-EatOutside-PaytmICICI-RaviGobiCentre-YadhurajDS-80Rs</t>
  </si>
  <si>
    <t>BanashankariBDA - Gobi - Ravi gobi - not nice</t>
  </si>
  <si>
    <t>RaviGobi</t>
  </si>
  <si>
    <t>SelfTravel-BanashankariBDA-Food-EatOutside-PaytmICICI-SugarCaneJuice-SunilJuiceCentre-30Rs</t>
  </si>
  <si>
    <t>BanashankariBDA - juice</t>
  </si>
  <si>
    <t>SelfTravel-BanashankariBDA-Bills-Toilet-PaytmICICI-Toilet-DnsPanshopMunnidevi-3Rs</t>
  </si>
  <si>
    <t>BanashankariBDA - toilet</t>
  </si>
  <si>
    <t>SelfTravel-BanashankariBDA-InPark-Food-EatOutside-RajaniGPAY-SunilJuiceCentre-TransactionHappenedAt532PM-40Rs</t>
  </si>
  <si>
    <t>SelfTravel-BanashankariBDA-InPark-Food-Fruits-RajaniGPAY-Setu-TransactionHappenedAt527PM-27Rs</t>
  </si>
  <si>
    <t>BanashankariBDA - fruits</t>
  </si>
  <si>
    <t>Setu</t>
  </si>
  <si>
    <t>SelfTravel-BanashankariBDA-Food-EatOutside-PaytmICICI-ThindiBandi-ManjeGowda-DosaVada-110Rs</t>
  </si>
  <si>
    <t>BanashankariBDA - Dosa Vada</t>
  </si>
  <si>
    <t>ThindiBandi</t>
  </si>
  <si>
    <t>SelfTravel-BanashankariBDA-Food-EatOutside-PaytmICICI-DharmendarSinghRajpurohit-PoonamSweets-155Rs</t>
  </si>
  <si>
    <t>BanashankariBDA - Poonam Sweets</t>
  </si>
  <si>
    <t>PoonamSweets</t>
  </si>
  <si>
    <t>SelfTravel-BanashankariBDA-Food-EatOutside-PaytmICICI-PoonamSinghRajpurohit-PoonamSweets-SamosaJilebiKachoriDhokla-20Rs</t>
  </si>
  <si>
    <t>SelfTravel-BanashankariBDA-Bills-Toilet-RajaniGPAY-Toilet-DnsPanshopMunnidevi-6Rs</t>
  </si>
  <si>
    <t>SelfTravel-BanashankariBDA-Food-EatOutside-PaytmICICI-NammaGolgappeAndFalooda-6DifferentPanis-BadamKesharFalooda-RajeshKumarGurjar-330Rs</t>
  </si>
  <si>
    <t>BanashankariBDA - golgappe falooda</t>
  </si>
  <si>
    <t>NammaGolGappe</t>
  </si>
  <si>
    <t>SelfTravel-BanashankariBDA-Travel-Local-PaytmICICI-Ola-Car-BanashankariBDAToMane-OlaCabs-354Rs</t>
  </si>
  <si>
    <t>BanashankariBDA - Ola Cabs return</t>
  </si>
  <si>
    <t>SelfMisc-Travel-PrahaladhSchool-ManeToGarodiya-Nagendra-Travel-Local-PaytmICICI-NammaYatri-MurthyG-106Rs</t>
  </si>
  <si>
    <t>SelfMisc-Travel-PrahaladhSchool-GarodiyaToMane-Nagendra-Travel-Local-PaytmICICI-NammaYatri-AjayKumar-86Rs</t>
  </si>
  <si>
    <t>SelfMisc-Travel-PrahaladhSchool-GarodiyaToMane-Nagendra-Travel-Local-PaytmICICI-NammaYatri-MuraliV-100Rs</t>
  </si>
  <si>
    <t>SelfMisc-CreatingLinks-RashikaMadam-Travel-Local-NammaYatri-ManeToCreatingLinks-MohanRaj-99Rs</t>
  </si>
  <si>
    <t>SelfMisc-CreatingLinks-RashikaMadam-Food-Fruits-PaytmICICI-FreshValueFarmShoppee-627Rs</t>
  </si>
  <si>
    <t>SelfMisc-CreatingLinks-RashikaMadam-Food-EatOutside-PaytmICICI-CoffeeThindi-VadaCoffee-PraveenShetty-75Rs</t>
  </si>
  <si>
    <t>SelfMisc-CreatingLinks-RashikaMadam-Travel-Local-NammaYatri-CreatingLinksToMane-MohanK-100Rs</t>
  </si>
  <si>
    <t>SelfMisc-Travel-PrahaladhSchool-ManeToGarodiya-Nagendra-Travel-Local-PaytmICICI-NammaYatri-MarappaM-106Rs</t>
  </si>
  <si>
    <t>SelfExercise-WalkRun-Outside-Iteration-0013-SchoolToSendhoora-Mixture-PaytmICICI-Reddy-20Rs</t>
  </si>
  <si>
    <t>Sendhoor Café</t>
  </si>
  <si>
    <t>SelfExpense-Food-Grocery-PaytmICICI-Nandini-SanthoshVijayalakshmi-85Rs</t>
  </si>
  <si>
    <t>SelfExpense-Bills-Water-PaytmICICI-SriVinayakaEnterprises-70Rs</t>
  </si>
  <si>
    <t>SelfMisc-Travel-PrahaladhSchool-GarodiyaToMane-Nagendra-Travel-Local-PaytmICICI-NammaYatri-SamsonGW-86Rs</t>
  </si>
  <si>
    <t>SelfMisc-Travel-PrahaladhSchool-GarodiyaToMane-Nagendra-Travel-Local-PaytmICICI-NammaYatri-SarithaJ-80Rs</t>
  </si>
  <si>
    <t>SelfMisc-Travel-PrahaladhSchool-ManeToGarodiya-Nagendra-Travel-Local-PaytmICICI-NammaYatri-MohanRaj-86Rs</t>
  </si>
  <si>
    <t>SelfMisc-Travel-PrahaladhSchool-ManeToGarodiya-Nagendra-Food-EatOutside-PaytmICICI-SuryaBakery-Chips-45Rs</t>
  </si>
  <si>
    <t>SelfMisc-Travel-PrahaladhSchool-GarodiyaToMane-Nagendra-Travel-Local-PaytmICICI-NammaYatri-Banadesh-86Rs</t>
  </si>
  <si>
    <t>SelfMisc-CreatingLinks-RashikaMadamRajSirClass-Travel-Local-PaytmICICI-NammaYatri-SchoolToCreatingLinks-Mubarak-86Rs</t>
  </si>
  <si>
    <t>SelfMisc-CreatingLinks-RashikaMadamRajSirClass-Food-EatOutside-PaytmICICI-CoffeeThindi-DosaPakodaCoffee-115Rs</t>
  </si>
  <si>
    <t>SelfMisc-CreatingLinks-RashikaMadamRajSirClass-Food-EatOutside-PaytmICICI-Nandini-Droopa-MysorepakPeda-58Rs</t>
  </si>
  <si>
    <t>SelfMisc-CreatingLinks-RashikaMadamRajSirClass-Travel-Local-PaytmICICI-NammaYatri-CreatingLinksToMane-KiranV-99Rs</t>
  </si>
  <si>
    <t>Daily-MorningActivities-Misc-RajaniGPAY-ChiruKrishna-2400Rs</t>
  </si>
  <si>
    <t>Chiru</t>
  </si>
  <si>
    <t>SelfMisc-AppaFunction-AllMaasikas-45Each90-Function-Travel-Local-RajaniGPAY-GarodiyaToMane-NammaYatri-Punith-84Rs</t>
  </si>
  <si>
    <t>SelfMisc-AppaFunction-AllMaasikas-45Each90-Function-Travel-Local-RajaniGPAY-GarodiyaToMane-NammaYatri-Bodapati-108Rs</t>
  </si>
  <si>
    <t>Sleep-FeelingTired-Food-Milk-RajaniGPAY-MahadevanP-57Rs</t>
  </si>
  <si>
    <t>Sleep-FeelingTired-Travel-Local-RajaniGPAY-NammaYatri-Rajani-UpAndDown-ArunaC-170Rs</t>
  </si>
  <si>
    <t>appa function rajani school</t>
  </si>
  <si>
    <t>SelfMisc-TryBookingBookMyshow-AxisCardIssues-AxisCard-BookMyShow-MufasaTickets-762Rs</t>
  </si>
  <si>
    <t>Watch movie Mufasa Ticket</t>
  </si>
  <si>
    <t>AxisCard</t>
  </si>
  <si>
    <t>SelfTravel-MufasaVRPVRMall-Travel-Local-PaytmICICI-Auto-ManeToBaiyyapanahalli-BheemaRaoN-50Rs</t>
  </si>
  <si>
    <t>Mufasa - mane to baiyyapanahalli</t>
  </si>
  <si>
    <t>SelfTravel-MufasaVRPVRMall-Travel-Local-PaytmICICI-NammaMetro-BaiyyapanahalliToSingayyanapalya-43Rs</t>
  </si>
  <si>
    <t>Mufasa - namma metro forward - baiyyapanahalli to singayyana palya</t>
  </si>
  <si>
    <t>SelfTravel-MufasaVRPVRMall-Food-EatOutside-PaytmICICI-Inox-Popcorn-460Rs</t>
  </si>
  <si>
    <t>Mufasa - pop corn 1st time</t>
  </si>
  <si>
    <t>PVR</t>
  </si>
  <si>
    <t>SelfTravel-MufasaVRPVRMall-Food-EatOutside-RajaniGPAY-Inox-PopCorn-2ndPopCorn-460Rs</t>
  </si>
  <si>
    <t>Mufasa - pop cord 2nd time</t>
  </si>
  <si>
    <t>SelfTravel-MufasaVRPVRMall-Food-EatOutside-PaytmICICI-MCDonalds-268Rs</t>
  </si>
  <si>
    <t>Mufasa - mcdonalds</t>
  </si>
  <si>
    <t>SelfTravel-MufasaVRPVRMall-Food-EatOutside-PaytmICICI-PVR-Water-PVRFoodCourt-Akshyam-20Rs</t>
  </si>
  <si>
    <t>Mufasa - water at food court</t>
  </si>
  <si>
    <t>SelfTravel-MufasaVRPVRMall-Travel-Local-PaytmICICI-NammaMetro-SingayyanapalyaToBaiyyapanahalli-43Rs</t>
  </si>
  <si>
    <t>Mufasa - namma metro return</t>
  </si>
  <si>
    <t>SelfTravel-MufasaVRPVRMall-Travel-Local-PaytmICICI-BaiyyapanahalliToMane-PJJoshua-50Rs</t>
  </si>
  <si>
    <t>Mufasa - return biayyapanahalli to mane</t>
  </si>
  <si>
    <t>SelfMisc-Travel-PrahaladhSchool-ManeToGarodiya-Nagendra-Travel-Local-PaytmICICI-NammaYatri-PunithM-86Rs</t>
  </si>
  <si>
    <t>SelfMisc-Travel-PrahaladhSchool-ManeToGarodiya-Nagendra-Travel-Local-PaytmICICI-Bus-BMTCKA57f1922-SchoolToBaiyyapanahalli-18Rs</t>
  </si>
  <si>
    <t>Daily-Drink-Morning-Coffee-Bills-Water-RajaniGPAY-WaterCan-SriVinayakaEnterprises-30Rs</t>
  </si>
  <si>
    <t>SriVinayakaEnterprises</t>
  </si>
  <si>
    <t>Daily-MorningActivities-Food-Grocery-RajaniGPAY-SAPStores-MukundaMuthappa-800Rs</t>
  </si>
  <si>
    <t>Water can</t>
  </si>
  <si>
    <t>SelfMisc-Travel-PrahaladhSchool-GarodiyaToMane-BothNagendraRajani-Travel-Local-PaytmICICI-NammaYatri-Srinivasa-86Rs</t>
  </si>
  <si>
    <t>SelfMisc-Travel-PrahaladhSchool-GarodiyaToMane-BothNagendraRajani-Travel-Local-PaytmICICI-NammaYatri-SDoraBabu-80Rs</t>
  </si>
  <si>
    <t>Walk-For10K-Outside-Food-EatOutside-PaytmICICI-ThathaTea-AllikereMithunChan-35Rs</t>
  </si>
  <si>
    <t>Walk-For10K-Outside-Food-Fruits-PaytmICICI-MujeebRahaman-FruitsNextToPoojaVeg-673Rs</t>
  </si>
  <si>
    <t>next to pooja veg</t>
  </si>
  <si>
    <t>SelfTravel-BegurVijayanagar-Bills-Mobile-RajaniGPAY-Airtel-859Rs</t>
  </si>
  <si>
    <t>SelfTravel-BegurVijayanagar-Travel-Local-PaytmICICI-ManeToBegurTemple-Ola-Car-SubramaniRamesh-391Rs</t>
  </si>
  <si>
    <t>BegurVijayanagar - ola car</t>
  </si>
  <si>
    <t>SelfTravel-BegurVijayanagar-Food-EatOutside-PaytmICICI-DavanegereBenneDose-Begur-ManjunathaU-160Rs</t>
  </si>
  <si>
    <t>BegurVijayanagar - Davanegere benne dosa</t>
  </si>
  <si>
    <t>DavanagereBenneDosa</t>
  </si>
  <si>
    <t>SelfTravel-BegurVijayanagar-Travel-Local-PaytmICICI-BegurToMGRaod-3People-BMTC-KA01fa2288-1AndHalf-42Rs</t>
  </si>
  <si>
    <t>BegurVijayanagar - begur to mg road</t>
  </si>
  <si>
    <t>SelfTravel-BegurVijayanagar-Travel-Local-PaytmICICI-MGRoadToVijayanagar-3People-NammaMetro-80Rs</t>
  </si>
  <si>
    <t>BegurVijayanagar - mg raod to vijayaagar</t>
  </si>
  <si>
    <t>SelfTravel-BegurVijayanagar-Food-EatOutside-PaytmICICI-NewShanthiSagar-2CoffeePakoda-81Rs</t>
  </si>
  <si>
    <t>BegurVijayanagar - pakoda coffee</t>
  </si>
  <si>
    <t>SelfTravel-BegurVijayanagar-Food-EatOutside-RajaniGPAY-GarlicNaanButterNaanRoti-NewShanthiSagar-Vijayanagar-375Rs</t>
  </si>
  <si>
    <t>BegurVijayanagar - New shanthi sagar</t>
  </si>
  <si>
    <t>SelfTravel-BegurVijayanagar-Food-EatOutside-PaytmICICI-Water-20Rs</t>
  </si>
  <si>
    <t>BegurVijayanagar - water</t>
  </si>
  <si>
    <t>SelfTravel-BegurVijayanagar-Bills-Clothes-RajaniGPAY-ParadiseSilkFestival-PunjabiDress-2600Rs</t>
  </si>
  <si>
    <t>BegurVijayanagar - Silk Saree</t>
  </si>
  <si>
    <t>SilkFestival</t>
  </si>
  <si>
    <t>SelfTravel-BegurVijayanagar-Bills-Clothes-RajaniGPAY-ParadiseSilkFestival-3000Rs</t>
  </si>
  <si>
    <t>BegurVijayanagar - sil sree</t>
  </si>
  <si>
    <t>SelfTravel-BegurVijayanagar-Food-EatOutside-PaytmICICI-PavaniIcecreams-ShrikantDivakarHegde-BrowineIcecreamChocoVanilla-100Rs</t>
  </si>
  <si>
    <t>BegurVijayanagar - Pavani ice cream</t>
  </si>
  <si>
    <t>PavaniIcecream</t>
  </si>
  <si>
    <t>SelfTravel-BegurVijayanagar-Food-EatOutside-PaytmICICI-PavaniIcecreams-ShrikantDivakarHegde-MangoLassi-30Rs</t>
  </si>
  <si>
    <t>SelfTravel-BegurVijayanagar-Travel-Local-RajaniGPAY-BMRCL-NammaMetro-VijayanagarToBaiyyapanahalli-109Rs</t>
  </si>
  <si>
    <t>BegurVijayanagar - namma metro - vijayanagar</t>
  </si>
  <si>
    <t>SelfTravel-BegurVijayanagar-Food-EatOutside-RajaniGPAY-SriGaneshaFruitJuiceCenter-GrapeJuice-50Rs</t>
  </si>
  <si>
    <t>BegurVijayanagar - Ganesh fruit juice centre</t>
  </si>
  <si>
    <t>GaneshFruitJuiceCenter</t>
  </si>
  <si>
    <t>SelfTravel-BegurVijayanagar-Travel-Local-RajaniGPAY-BaiyyapanahalliToMane-Auto-Sunanda-50Rs</t>
  </si>
  <si>
    <t>BegurVijayanagar - auto baiyyapanahalli to mane</t>
  </si>
  <si>
    <t>Sleep-FeelingTired-Food-Grocery-PaytmICICI-Zepto-CashewRaisinGhee-455Rs</t>
  </si>
  <si>
    <t>Zepto Cashew</t>
  </si>
  <si>
    <t>Daily-Breakfast-Prepare-DosaSambhar-Food-Milk-PaytmICICI-Mahadevan-26Rs</t>
  </si>
  <si>
    <t>Milk Mahadevan</t>
  </si>
  <si>
    <t>SelfTravel-CreatingLinksBandePark-Travel-Local-PaytmICICI-ManeToCreatingLinks-NammaYatri-Nazarana-106Rs</t>
  </si>
  <si>
    <t>SelfTravel-CreatingLinksBandePark-Food-EatOutside-PaytmICICI-IcecreamMunchSnickers-RamdevMedical-135Rs</t>
  </si>
  <si>
    <t>RamdevMedical</t>
  </si>
  <si>
    <t>SelfTravel-CreatingLinksBandePark-Travel-Local-PaytmICICI-CreatingLinksToMane-NammaYatri-Pugalvendhan-108Rs</t>
  </si>
  <si>
    <t>Walk-For10K-Outside-Food-EatOutside-PaytmICICI-BangarpetChats-Vsubramani-MasalaSev-80Rs</t>
  </si>
  <si>
    <t>CreatingLinks - Eat bangarpet chats</t>
  </si>
  <si>
    <t>SelfTravel-RangoliGardens-Travel-Local-RajaniGPAY-ManeToCreatingLinks-NammaYatri-VasuSrini-107Rs</t>
  </si>
  <si>
    <t>SelfTravel-RangoliGardens-Bills-Medicines-RajaniGPAY-CreatingLinks-6th8th-2700Rs</t>
  </si>
  <si>
    <t>Medicals CreatingLinks</t>
  </si>
  <si>
    <t>SelfTravel-RangoliGardens-Bills-Medicines-RajaniGPAY-CreatingLinks-SundaySession-650Rs</t>
  </si>
  <si>
    <t>SelfTravel-RangoliGardens-Travel-Local-PaytmICICI-NammaYatri-CreatingLinksToRangoliGardens-Chandra-142Rs</t>
  </si>
  <si>
    <t>Cre ating Links To RangoliGarden - model village</t>
  </si>
  <si>
    <t>SelfTravel-RangoliGardens-Misc-Misc-PaytmICICI-RangoliGardens-EntryTicket-400Rs</t>
  </si>
  <si>
    <t>Rangoli garden - model village - entry ticket</t>
  </si>
  <si>
    <t>RangoliGarden</t>
  </si>
  <si>
    <t>SelfTravel-RangoliGardens-Misc-Misc-PaytmICICI-RangoliGardens-TangaRide-250Rs</t>
  </si>
  <si>
    <t>Rangoli garden - tange ride</t>
  </si>
  <si>
    <t>SelfTravel-RangoliGardens-Misc-Misc-PaytmICICI-RangoliGardens-MonsterTruck-ArunDibbad-3Rounds-100Rs</t>
  </si>
  <si>
    <t>Rangoli garden - monster truck ride</t>
  </si>
  <si>
    <t>SelfTravel-RangoliGardens-Food-EatOutside-PaytmICICI-UdupiGarden-GobiManchurianCoffeeVada-165Rs</t>
  </si>
  <si>
    <t>Rangoli garden - eat at veg hotel</t>
  </si>
  <si>
    <t>UdupiGarden</t>
  </si>
  <si>
    <t>SelfTravel-RangoliGardens-Food-EatOutside-PaytmICICI-UdupiGarden-Vada-35Rs</t>
  </si>
  <si>
    <t>Rangoli garden - eat vada at veg hotel</t>
  </si>
  <si>
    <t>SelfTravel-RangoliGardens-Food-EatOutside-PaytmICICI-UdupiGarden-ShavigeMosaruVadaWaterPavBhaji-215Rs</t>
  </si>
  <si>
    <t>Rangoli garden - eat snacks</t>
  </si>
  <si>
    <t>SelfTravel-RangoliGardens-Food-EatOutside-RajaniGPAY-UdupiGarden-SevPuriJamoon-86Rs</t>
  </si>
  <si>
    <t>Rangoli garden - eat sweets</t>
  </si>
  <si>
    <t>SelfTravel-RangoliGardens-Travel-Local-PaytmICICI-Ola-OlaCab-RangoliGardensToMane-PrasanthShetty-287Rs</t>
  </si>
  <si>
    <t>Travel back from rangoli garden to mane</t>
  </si>
  <si>
    <t>Sleep-Food-Grocery-RajaniGPAY-Bigbasket-2129Rs</t>
  </si>
  <si>
    <t>SelfTravel-MalleshwaramVenugopalTempleCTR-Travel-Local-PaytmICICI-ManeToBaiyyapanahalli-NammaYatri-Moula-50Rs</t>
  </si>
  <si>
    <t>Malleshwaram - Travel to malleshwaram mane to baiyyapanahalli</t>
  </si>
  <si>
    <t>SelfTravel-MalleshwaramVenugopalTempleCTR-Travel-Local-PaytmICICI-BaiyyapanahalliToSrirampura-NammaMetro-100Rs</t>
  </si>
  <si>
    <t>Malleshwaram - namma metro 2 ticket baiyyapanahalli to sri ram pura</t>
  </si>
  <si>
    <t>SelfTravel-MalleshwaramVenugopalTempleCTR-Travel-Local-PaytmICICI-SrirampuraToVenugopalTemple-NammaYatri-SrinivasHg-50Rs</t>
  </si>
  <si>
    <t>Malleshwaram - sri rampura to venu gopal swamy temple</t>
  </si>
  <si>
    <t>SelfTravel-MalleshwaramVenugopalTempleCTR-Food-EatOutside-PaytmICICI-MelukotePuliyogare-ShopNextToCTR-VeryCostly-560Rs</t>
  </si>
  <si>
    <t>Malleshwaram - purchase something from shop next to CTR - very costly</t>
  </si>
  <si>
    <t>MelukotePuliyogare</t>
  </si>
  <si>
    <t>SelfTravel-MalleshwaramVenugopalTempleCTR-Food-EatOutside-PaytmICICI-CTR-4Masala1Goli3Coffee1Kesari-560Rs</t>
  </si>
  <si>
    <t>Malleshwaram - eat multiple items at CTR</t>
  </si>
  <si>
    <t>SelfTravel-MalleshwaramVenugopalTempleCTR-Travel-Local-PaytmICICI-NammaYatriCar-MalleshwaramToMane-Gurumurthy-275Rs</t>
  </si>
  <si>
    <t>Malleshwaram - CTR to mane</t>
  </si>
  <si>
    <t>SelfMisc-Travel-PrahaladhSchool-ManeToGarodiya-Nagendra-Travel-Local-PaytmICICI-NammaYatri-Dayaananda-106Rs</t>
  </si>
  <si>
    <t>SelfMisc-Travel-PrahaladhSchool-GarodiyaToMane-Nagendra-Travel-Local-PaytmICICI-NammaYatri-NaveenS-76Rs</t>
  </si>
  <si>
    <t>SelfMisc-Travel-PrahaladhSchool-GarodiyaToMane-Nagendra-Travel-Local-PaytmICICI-NammaYatri-RoshanZameer-100Rs</t>
  </si>
  <si>
    <t>SelfMisc-CreatingLinks-RashikaMadam-Travel-Local-PaytmICICI-NammaYatri-ManeToCreatingLinks-Shaik-106Rs</t>
  </si>
  <si>
    <t>SelfMisc-CreatingLinks-RashikaMadam-Food-EatOutside-PaytmICICI-Bakery-LittleIyengar-BunJamPuff-JanardhanIyengar-40Rs</t>
  </si>
  <si>
    <t xml:space="preserve">Near Creating Links Bakery </t>
  </si>
  <si>
    <t>SelfMisc-CreatingLinks-RashikaMadam-Travel-Local-PaytmICICI-NammaYatri-SurendraBabuM-99Rs</t>
  </si>
  <si>
    <t>SelfMisc-Travel-PrahaladhSchool-ManeToGarodiya-Nagendra-Travel-Local-PaytmICICI-NammaYatri-ShabhanaBegum-76Rs</t>
  </si>
  <si>
    <t>SelfMisc-Travel-PrahaladhSchool-GarodiyaToMane-Nagendra-Travel-Local-PaytmICICI-NammaYatri-AnthonyCharles-86Rs</t>
  </si>
  <si>
    <t>SelfMisc-Travel-PrahaladhSchool-GarodiyaToMane-Nagendra-Travel-Local-PaytmICICI-NammaYatri-Sharanu-100Rs</t>
  </si>
  <si>
    <t>CHECK AGAIN - Bigbasket</t>
  </si>
  <si>
    <t>SelfMisc-Travel-PrahaladhSchool-ManeToGarodiya-Nagendra-Travel-Local-PaytmICICI-NammaYatri-PatruPatel-106Rs</t>
  </si>
  <si>
    <t>SelfMisc-Travel-PrahaladhSchool-ManeToGarodiya-Nagendra-Travel-Local-PaytmICICI-Bus-KA57F1922-18Rs</t>
  </si>
  <si>
    <t>SelfMisc-WasteTime-Food-Grocery-RajaniGPAY-SVSEnterprises-30Rs</t>
  </si>
  <si>
    <t>SVSEnterprises</t>
  </si>
  <si>
    <t>SelfMisc-Travel-PrahaladhSchool-GarodiyaToMane-Nagendra-Travel-Local-PaytmICICI-NammaYatri-NagaveniP-86Rs</t>
  </si>
  <si>
    <t>SelfMisc-Travel-PrahaladhSchool-GarodiyaToMane-Nagendra-Travel-Local-PaytmICICI-NammaYatri-SShankar-70Rs</t>
  </si>
  <si>
    <t>SelfExpense-Food-Grocery-PaytmICICI-Zepto-90Rs-EventuallyRefunded-90Rs</t>
  </si>
  <si>
    <t>SelfTravel-PrahaladhAadharEnrolment-Travel-Local-PaytmICICI-NammaYatri-ManeToAadharCard-BangaloreOne-SRajesjRao-50Rs</t>
  </si>
  <si>
    <t>Prahaladh Aadhar Card - Mane To Aadhar Card</t>
  </si>
  <si>
    <t>SelfTravel-PrahaladhAadharEnrolment-Misc-Misc-PaytmICICI-AadharEnrolment-100Rs-EndedUpPaying110Rs</t>
  </si>
  <si>
    <t>Aadhar enrolment cash</t>
  </si>
  <si>
    <t>Documents</t>
  </si>
  <si>
    <t>Aadhar</t>
  </si>
  <si>
    <t>SelfTravel-PrahaladhAadharEnrolment-Travel-Local-PaytmICICI-NammaYatri-BangaloreOneToUdupiMandharthi-JamberiPeriyannan-50Rs</t>
  </si>
  <si>
    <t>Aadhar enrolment to udupi mandharthi</t>
  </si>
  <si>
    <t>SelfTravel-PrahaladhAadharEnrolment-Food-EatOutside-PaytmICICI-UdupiMandharthi-CutletSamosaCoffee-135Rs</t>
  </si>
  <si>
    <t>Udupi mandharti - eat - prahaladh aadhar</t>
  </si>
  <si>
    <t>UdupiMandarthi</t>
  </si>
  <si>
    <t>SelfTravel-PrahaladhAadharEnrolment-Food-EatOutside-PaytmICICI-UdupiMandharthi-MasalaVada-40Rs</t>
  </si>
  <si>
    <t>SelfTravel-PrahaladhAadharEnrolment-Food-EatOutside-PaytmICICI-UdupiMandharthi-MasalaDosaMasalaPuri-115Rs</t>
  </si>
  <si>
    <t>SelfTravel-PrahaladhAadharEnrolment-Travel-Local-PaytmICICI-NammaYatri-UdupiMandarthiToMane-ChandraReddy-90Rs</t>
  </si>
  <si>
    <t>Udu pi Mandharti to mane</t>
  </si>
  <si>
    <t>Sleep-Bills-Medicines-RajaniGPAY-RameshRao-5800Rs</t>
  </si>
  <si>
    <t>Sleep-Food-Milk-RajaniGPAY-AkshayaKalpa-3000Rs</t>
  </si>
  <si>
    <t>SelfTravel-PTMSchoolAkhilaBrahmanaSabhaPalaceGround-Travel-Local-PaytmICICI-ManeToSchool-NammaYatri-Chandra-86Rs</t>
  </si>
  <si>
    <t>PTM BrahmanaSabha - Mane To School</t>
  </si>
  <si>
    <t>SelfTravel-PTMSchoolAkhilaBrahmanaSabhaPalaceGround-Travel-Local-PaytmICICI-SchoolToTripuravasiniWhitePetals-NammaYatri-Sivakumar-230Rs</t>
  </si>
  <si>
    <t>PTM BrahmanaSabha - School to Palace grounds</t>
  </si>
  <si>
    <t>SelfTravel-PTMSchoolAkhilaBrahmanaSabhaPalaceGround-Food-EatOutside-PaytmICICI-ShivalingaihChandran-BananaChips-250Rs</t>
  </si>
  <si>
    <t>PTM BrahmanaSabha - At brahmana sabha - Chips</t>
  </si>
  <si>
    <t>BrahmanaSabha</t>
  </si>
  <si>
    <t>SelfTravel-PTMSchoolAkhilaBrahmanaSabhaPalaceGround-Food-EatOutside-PaytmICICI-KhajjayaCoconutbarfi-Pankaja-200Rs</t>
  </si>
  <si>
    <t>PTM BrahmanaSabha - At brahmana sabha - Kajjaya</t>
  </si>
  <si>
    <t>SelfTravel-PTMSchoolAkhilaBrahmanaSabhaPalaceGround-Food-EatOutside-PaytmICICI-HangyoIcecream-ChocobarConeKulfi-Gururaghavendra-150Rs</t>
  </si>
  <si>
    <t>PTM BrahmanaSabha - At brahmana sabha - Hangya icecream</t>
  </si>
  <si>
    <t>SelfTravel-PTMSchoolAkhilaBrahmanaSabhaPalaceGround-Bills-Clothes-PaytmICICI-Jimki-VeenaRajesh-70Rs</t>
  </si>
  <si>
    <t>PTM BrahmanaSabha - At brahmana sabha - clothes</t>
  </si>
  <si>
    <t>SelfTravel-PTMSchoolAkhilaBrahmanaSabhaPalaceGround-Food-EatOutside-PaytmICICI-HegdeUppinakaayi-MangoLemon-VidyalakshmiHegde-180Rs</t>
  </si>
  <si>
    <t>PTM BrahmanaSabha - At brahmana sabha - Uppinakaayi</t>
  </si>
  <si>
    <t>SelfTravel-PTMSchoolAkhilaBrahmanaSabhaPalaceGround-Food-EatOutside-PaytmICICI-KhaadyaHalwa-MVAnilkumar-KodubeleJackfruitMango-230Rs</t>
  </si>
  <si>
    <t>PTM BrahmanaSabha - At brahmana sabha - khaadya</t>
  </si>
  <si>
    <t>SelfTravel-PTMSchoolAkhilaBrahmanaSabhaPalaceGround-Food-EatOutside-PaytmICICI-KhaadyaHalwa-MVAnilkumar-KodubeleJackfruitMango-200Rs</t>
  </si>
  <si>
    <t>SelfTravel-PTMSchoolAkhilaBrahmanaSabhaPalaceGround-Food-EatOutside-PaytmICICI-BrahamanaSabhaPalaceGrounds-Shivalinga-1KgChips-580Rs</t>
  </si>
  <si>
    <t>PTM BrahmanaSabha - At brahmana sabha - 1 kg chips</t>
  </si>
  <si>
    <t>SelfTravel-PTMSchoolAkhilaBrahmanaSabhaPalaceGround-Travel-Local-PaytmICICI-Bus-Ka57f6278-PalaceGroundToMajestic-45Rs</t>
  </si>
  <si>
    <t>PTM BrahmanaSabha - return in bus</t>
  </si>
  <si>
    <t>SelfTravel-PTMSchoolAkhilaBrahmanaSabhaPalaceGround-Food-EatOutside-Cash-SwathiRestuarant-2Coffee-90Rs</t>
  </si>
  <si>
    <t>PTM BrahmanaSabha - Swathi restaurant</t>
  </si>
  <si>
    <t>SelfTravel-PTMSchoolAkhilaBrahmanaSabhaPalaceGround-Food-EatOutside-PaytmICICI-SreeGaneshaJuiceCentre-WatermelonJuice-Mohan-35Rs</t>
  </si>
  <si>
    <t>PTM BrahmanaSabha - Sree ganesha juice</t>
  </si>
  <si>
    <t>SelfTravel-PTMSchoolAkhilaBrahmanaSabhaPalaceGround-Travel-Local-PaytmICICI-NammaMetro-MetroCard-MantriMallToBaiyyapanahalli-86Rs</t>
  </si>
  <si>
    <t xml:space="preserve">PTM BrahmanaSabha - return in metro </t>
  </si>
  <si>
    <t>Walk-For10K-Outside-Food-Grocery-PaytmICICI-D2DRetail-SoutheKaayi-64Rs</t>
  </si>
  <si>
    <t>Daily-MorningActivities-Food-Curd-RajaniGPAY-MahadevanP-27Rs</t>
  </si>
  <si>
    <t>SelfTravel-CreatingLinksGroupSession-Travel-Local-PaytmICICI-NammaYatri-MudassirA-127Rs</t>
  </si>
  <si>
    <t>SelfTravel-CreatingLinksGroupSession-Travel-Local-PaytmICICI-NammaYatri-ManjaGB-109Rs</t>
  </si>
  <si>
    <t>SelfMisc-Travel-PrahaladhSchool-ManeToGarodiya-Nagendra-Travel-Local-PaytmICICI-NammaYatri-Narayanaswamy-86Rs</t>
  </si>
  <si>
    <t>SelfMisc-Travel-PrahaladhSchool-ManeToGarodiya-Nagendra-Travel-Local-PaytmICICI-SendhooraToMane-Chakkar-NammaYatri-Boraih-65Rs</t>
  </si>
  <si>
    <t>Daily-MorningActivities-Bills-Investment-RajaniGPAY-LIC-Rajani-6924Rs</t>
  </si>
  <si>
    <t>SelfMisc-LICPayment-ChitChatWithRajani-RajaniUPIBlocked-Bills-Investment-RajaniGPAY-LIC-Rajani-15768Rs</t>
  </si>
  <si>
    <t>SelfMisc-LICPayment-ChitChatWithRajani-RajaniUPIBlocked-Bills-Investment-RajaniGPAY-LIC-Rajani-11167Rs</t>
  </si>
  <si>
    <t>SelfMisc-LICPayment-ChitChatWithRajani-RajaniUPIBlocked-Bills-Investment-RajaniGPAY-LIC-Nagendra-12478Rs</t>
  </si>
  <si>
    <t>Lic</t>
  </si>
  <si>
    <t>SelfMisc-Travel-PrahaladhSchool-GarodiyaToMane-Nagendra-Travel-Local-PaytmICICI-NammaYatri-UpAndDown-ShashiKumar-180Rs</t>
  </si>
  <si>
    <t>Daily-MorningActivities-Travel-Local-PaytmICICI-RajaniTookMyMobile-NammaYatri-Srinivasa-107Rs</t>
  </si>
  <si>
    <t>SelfMisc-BringClothes-HeatWater-Bills-Medicines-PaytmICICI-RajaniTookMyMobile-RamdevMedical-1054Rs</t>
  </si>
  <si>
    <t>Ramdev medicals</t>
  </si>
  <si>
    <t>Daily-Bath-Food-EatOutside-PaytmICICI-RajaniTookMyMobile-FreshValueFarmShoppee-322Rs</t>
  </si>
  <si>
    <t>Daily-Lunch-Eat-AnnaSambharMosaruLemonPickle-Travel-Local-PaytmICICI-RajaniTookMyMobile-NammaYatri-Akumar-96Rs</t>
  </si>
  <si>
    <t>SelfExpense-Bills-ExamPayment-PaytmICICI-CentralSanksritUniversity-450Rs</t>
  </si>
  <si>
    <t>Exam</t>
  </si>
  <si>
    <t>SanskritSchool</t>
  </si>
  <si>
    <t>SelfMisc-Travel-PrahaladhSchool-ManeToGarodiya-Nagendra-Travel-Local-PaytmICICI-NammaYatri-PrakashaKP-86Rs</t>
  </si>
  <si>
    <t>SelfMisc-Travel-PrahaladhSchool-GarodiyaToMane-Nagendra-Travel-Local-PaytmICICI-NammaYatri-SAmmu-86Rs</t>
  </si>
  <si>
    <t>SelfMisc-Travel-PrahaladhSchool-GarodiyaToMane-Nagendra-Travel-Local-PaytmICICI-NammaYatri-Narayanaswamy-80Rs</t>
  </si>
  <si>
    <t>Sleep-FeelingTired-Food-Curd-PaytmICICI-MahadevanP-27Rs</t>
  </si>
  <si>
    <t>SelfMisc-Travel-PrahaladhSchool-ManeToGarodiya-Nagendra-Travel-Local-PaytmICICI-NammaYatri-ShivaShekarN-86Rs</t>
  </si>
  <si>
    <t>Daily-Breakfast-Eat-Salad-Bills-Water-RajaniGPAY-WaterCan-SriVinayakaEnterprises-20Rs</t>
  </si>
  <si>
    <t>Water Can</t>
  </si>
  <si>
    <t>SelfMisc-WasteTime-Travel-Local-RajaniGPAY-NammaYatri-Chandra-85Rs</t>
  </si>
  <si>
    <t>Daily-MorningActivities-Travel-Local-RajaniGPAY-NammaYatri-NaveenS-70Rs</t>
  </si>
  <si>
    <t>Daily-Japa-Travel-Local-RajaniGPAY-NammaYatri-NoorFathima-100Rs</t>
  </si>
  <si>
    <t>Walk-For10K-Outside-Food-EatOutside-PaytmICICI-SendhooraCafe-MetArun-50Rs</t>
  </si>
  <si>
    <t>Walk-For10K-Outside-Food-Grocery-PaytmICICI-D2DRetail-98Rs</t>
  </si>
  <si>
    <t>Purchase at D2Dretail</t>
  </si>
  <si>
    <t>Walk-For10K-Outside-Food-Grocery-RajaniGPAY-MayurAgroFresh-1930Rs</t>
  </si>
  <si>
    <t>Coconut oil</t>
  </si>
  <si>
    <t>SelfMisc-Travel-PrahaladhSchool-ManeToGarodiya-Nagendra-Travel-Local-PaytmICICI-NammaYatri-MuruganM-100Rs</t>
  </si>
  <si>
    <t>SelfMisc-Travel-PrahaladhSchool-ManeToGarodiya-Nagendra-Travel-Local-PaytmICICI-Bus-Ka57f1922-SchoolToBaiyyapanahalli-18Rs</t>
  </si>
  <si>
    <t>SelfMisc-Travel-PrahaladhSchool-GarodiyaToMane-Nagendra-Travel-Local-PaytmICICI-NammaYatri-VijayBS-86Rs</t>
  </si>
  <si>
    <t>SelfMisc-Travel-PrahaladhSchool-GarodiyaToMane-Nagendra-Travel-Local-PaytmICICI-NammaYatri-Manjunatha-80Rs</t>
  </si>
  <si>
    <t>Daily-Bath-Travel-Local-RajaniGPAY-ManeToDishaStudio-NearBasavanagudi-MohavVD-NammaYatri-308Rs</t>
  </si>
  <si>
    <t>Rajani Amma to disha studio</t>
  </si>
  <si>
    <t>Daily-Drink-Evening-Coffee-Travel-Local-RajaniGPAY-NammaYatri-Siddaramu-270Rs</t>
  </si>
  <si>
    <t>Walk-For10K-Outside-Food-EatOutside-PaytmICICI-ChatsNearMahaganapathiAfterSadanandnagarPArk-Visveswaraih-NotGood-30Rs</t>
  </si>
  <si>
    <t>Walking chats not good</t>
  </si>
  <si>
    <t>Sleep-Travel-Local-RajaniGPAY-NammaYatri-SuryaK-84Rs</t>
  </si>
  <si>
    <t>Sleep-Travel-Local-RajaniGPAY-NammaYatri-SrinivasM-70Rs</t>
  </si>
  <si>
    <t>Browsing-Bills-Water-RajaniGPAY-WaterCan-SriVinayakaEnterprises-20Rs</t>
  </si>
  <si>
    <t>Daily-MorningActivities-Food-Grocery-RajaniGPAY-HarishRaoKR-144Rs</t>
  </si>
  <si>
    <t>SelfMisc-Travel-PrahaladhSchool-GarodiyaToMane-Nagendra-Travel-Local-PaytmICICI-NammaYatri-UpAndDown-Rajalakshmi-180Rs</t>
  </si>
  <si>
    <t>TV-Youtube-RandomVideos-KickScenes-AmitabhAdVideos-Food-Grocery-RajaniGPAY-AgsarAli-91Rs</t>
  </si>
  <si>
    <t>AgsarAli</t>
  </si>
  <si>
    <t>SelfTravel-JayanagarNammaFilterCoffee-Travel-Local-NammaMetro-BaiyyapanahalliToJayanagarMetro-MetroCard-NammaMetro-40Rs</t>
  </si>
  <si>
    <t>To namma filter coffee</t>
  </si>
  <si>
    <t>SelfTravel-JayanagarNammaFilterCoffee-Food-EatOutside-PaytmICICI-NammaFilterCoffee-RamsIndianKitchen-BunButterJan-35Rs</t>
  </si>
  <si>
    <t>SelfTravel-JayanagarNammaFilterCoffee-Food-EatOutside-PaytmICICI-BengaluruCafe-2Idly1Vada1Shavige-165Rs</t>
  </si>
  <si>
    <t>Bengaluru Café</t>
  </si>
  <si>
    <t>SelfTravel-JayanagarNammaFilterCoffee-Food-EatOutside-BengaluruCafe-WaitForVada-Bills-Clothes-RajaniGPAY-AmazonIndia-846Rs</t>
  </si>
  <si>
    <t>SelfTravel-JayanagarNammaFilterCoffee-Walk-BengaluruCafeToLalbhagMetro-Food-Grocery-RajaniGPAY-MaheshwariB-901Rs</t>
  </si>
  <si>
    <t>SelfTravel-JayanagarNammaFilterCoffee-Travel-Local-NammaMetro-LalbhagToBaiyyapanahalli-MetroCard-NammaMetro-37Rs</t>
  </si>
  <si>
    <t>SelfTravel-JayanagarNammaFilterCoffee-Food-EatOutside-PaytmICICI-SahooVarietyStores-KrishnainpalyaBiscuits-30Rs</t>
  </si>
  <si>
    <t>Mulbagal Trip - Sahoo biscuits</t>
  </si>
  <si>
    <t>MulbagalBiscuits</t>
  </si>
  <si>
    <t>SelfTravel-JayanagarNammaFilterCoffee-Food-EatOutside-PaytmICICI-Muniraju-KrishnainpalyaBiscuits-80Rs</t>
  </si>
  <si>
    <t>Mulbagal Trip - Biscuits</t>
  </si>
  <si>
    <t>SelfTravel-MulbagalTrip-Food-EatOutside-PaytmICICI-PrasadMulbagalDosa-4Masala2Onion1Plain1Idly3Vada-ChandraShekharKR-585Rs</t>
  </si>
  <si>
    <t>Mulbagal Trip - Prasad hotel</t>
  </si>
  <si>
    <t>MulbagalPrasad</t>
  </si>
  <si>
    <t>SelfTravel-MulbagalTrip-Misc-Misc-Cash-Toilet-40Rs</t>
  </si>
  <si>
    <t>Mulbagal Trip - Toilet</t>
  </si>
  <si>
    <t>MulbagalToilet</t>
  </si>
  <si>
    <t>SelfTravel-MulbagalTrip-Food-EatOutside-PaytmICICI-2Icecream2Frooti-NearGarudaTemple-Manjula-210Rs</t>
  </si>
  <si>
    <t>Mulbagal Trip - Icecream frooti</t>
  </si>
  <si>
    <t>MulbagalIcecream</t>
  </si>
  <si>
    <t>SelfTravel-MulbagalTrip-Food-EatOutside-PaytmICICI-KavyaGrand-3SouthIndia1NorthIndia1WaterMelon1Coffee1MasalaPapad-900Rs</t>
  </si>
  <si>
    <t>Mulbagal Trip - lunch</t>
  </si>
  <si>
    <t>MulbagalKavyaGrand</t>
  </si>
  <si>
    <t>SelfTravel-MulbagalTrip-TempleVisit-KotiLingeshwara-Misc-Misc-Cash-Toys-PrahaladhWantedAmbulanceHeGotPoliceCar-200Rs</t>
  </si>
  <si>
    <t>Mulbagal Trip - toys</t>
  </si>
  <si>
    <t>MulbagalToys</t>
  </si>
  <si>
    <t>SelfTravel-MulbagalTrip-TempleVisit-KotiLingeshwara-Misc-Misc-Cash-2Photos-200Rs</t>
  </si>
  <si>
    <t>Mulbagal Trip - 2 Photos</t>
  </si>
  <si>
    <t>MulbagalPhoto</t>
  </si>
  <si>
    <t>SelfTravel-MulbagalTrip-TempleVisit-KotiLingeshwara-Misc-Misc-Cash-Toilet-10Rs</t>
  </si>
  <si>
    <t>SelfTravel-MulbagalTrip-Food-EatOutside-PaytmICICI-MayurBakery-ReturnToBangalore-4Coffee-60Rs</t>
  </si>
  <si>
    <t>Mulbagal Trip - mayur bakery</t>
  </si>
  <si>
    <t>MulbagalMayurBakery</t>
  </si>
  <si>
    <t>SelfTravel-MulbagalTrip-Food-EatOutside-PaytmICICI-MayurBakery-ReturnToBangalore-AthulTK-ChakliOrangeMithai-120Rs</t>
  </si>
  <si>
    <t>SelfTravel-MulbagalTrip-Food-EatOutside-PaytmICICI-MayurBakery-ReturnToBangalore-AthulTK-RuskBunKodubeleChakli-260Rs</t>
  </si>
  <si>
    <t>SelfTravel-MulbagalTrip-Travel-InterCity-Cash-BharathCar-Taxi-4000Rs</t>
  </si>
  <si>
    <t>Mulbagal Trip - Bharath car</t>
  </si>
  <si>
    <t>Sleep-FeelingTired-Food-Curd-RajaniGPAY-MahadevanP-27Rs</t>
  </si>
  <si>
    <t>Sleep-FeelingTired-Travel-Local-RajaniGPAY-ManeToCreatingLinks-ShankaraReddy-117Rs</t>
  </si>
  <si>
    <t>Browsing-Bills-Medicines-RajaniGPAY-RamdevMedical-765Rs</t>
  </si>
  <si>
    <t>Browsing-Travel-Local-RajaniGPAY-ManeToCreatingLinks-PrabhaMM-140Rs</t>
  </si>
  <si>
    <t>SelfMisc-ChitChatWithRajani-PrahaladhLittleSlipFromBedToDown-Travel-Local-RajaniGPAY-CreatingLinksToMane-NammaYatri-AjayKumar-109Rs</t>
  </si>
  <si>
    <t>SelfMisc-FitbitCleaning-Travel-Local-RajaniGPAY-MulbagalTrip-BharathKumar-260Rs</t>
  </si>
  <si>
    <t>Mulbagal Trip - remaining charges</t>
  </si>
  <si>
    <t>SelfMisc-Travel-PrahaladhSchool-ManeToGarodiya-Nagendra-Travel-Local-PaytmICICI-NammaYatri-MMohanRaj-86Rs</t>
  </si>
  <si>
    <t>SelfMisc-Travel-PrahaladhSchool-ManeToGarodiya-Nagendra-Travel-Local-PaytmICICI-Bus-KA57F2309-18Rs</t>
  </si>
  <si>
    <t>Sleep-FeelingTired-Fever-Bills-Water-RajaniGPAY-WaterTank-MukundaMuthappa-800Rs</t>
  </si>
  <si>
    <t>Mukunda Water</t>
  </si>
  <si>
    <t>SelfExpense-Travel-Local-RajaniGPAY-ManeToSchool-AnandFastFoodCenter-84Rs</t>
  </si>
  <si>
    <t>ManeToSchool</t>
  </si>
  <si>
    <t>SelfExpense-Travel-Local-RajaniGPAY-ManeToSchool-GChandra-79Rs</t>
  </si>
  <si>
    <t>SelfExpense-Travel-Local-RajaniGPAY-SchoolToCreatingLinks-HadiBashaR-107Rs</t>
  </si>
  <si>
    <t>SelfMisc-PlayWithChatGPT-DeepSeek-DistributedSystem-Bills-Medicines-RajaniGPAY-CreatingLinks-Jan13And15-1800Rs</t>
  </si>
  <si>
    <t>SelfMisc-PlayWithChatGPT-DeepSeek-DistributedSystem-Bills-Medicines-RajaniGPAY-CreatingLinks-Jan20And22-2700Rs</t>
  </si>
  <si>
    <t>Browsing-Bills-Medicines-RajaniGPAY-CreatingLinks-Jan19And26-GroupSession-1300Rs</t>
  </si>
  <si>
    <t>Browsing-Misc-Misc-RajaniGPAY-Droopa-17Rs</t>
  </si>
  <si>
    <t>Daily-MorningActivities-Food-Grocery-RajaniGPAY-HomeShoppe-85Rs</t>
  </si>
  <si>
    <t>Homeshoppee</t>
  </si>
  <si>
    <t>Daily-Bath-Travel-Local-RajaniGPAY-BaiyyapanahalliToBanashankari-RajaniPrahaladhAtte-129Rs</t>
  </si>
  <si>
    <t>RajaniPrahaladhRajaniAmma namma yatri</t>
  </si>
  <si>
    <t>Daily-Bath-Travel-Local-RajaniGPAY-NammaYatri-CreatingLinksToMetro-Narayanaswamy-104Rs</t>
  </si>
  <si>
    <t>RajaniPrahaladhRajaniAmma baiyyapanahalli to banashankari</t>
  </si>
  <si>
    <t>SelfExpense-Food-EatOutside-RajaniGPAY-Nandini-Yoganarasimha-108Rs</t>
  </si>
  <si>
    <t>RajaniPrahaladhRajaniAmma eat at nandini</t>
  </si>
  <si>
    <t>Daily-Lunch-Eat-Salad-Travel-Local-RajaniGPAY-NammaMetro-BanashankariToUlsoor-RajaniPrahaladhAtte-114Rs</t>
  </si>
  <si>
    <t>RajaniPrahaladhRajaniAmma banashankari to ulsoor in metro</t>
  </si>
  <si>
    <t>TV-Netflix-VenomTheLastDance-EnglishMovie-Misc-Misc-RajaniGPAY-VijayakumarS-10Rs</t>
  </si>
  <si>
    <t>Vijayakumar</t>
  </si>
  <si>
    <t>TV-Netflix-VenomTheLastDance-EnglishMovie-Misc-Misc-RajaniGPAY-SusheelaN-10Rs</t>
  </si>
  <si>
    <t>Susheela 1st</t>
  </si>
  <si>
    <t>Susheela</t>
  </si>
  <si>
    <t>TV-Netflix-VenomTheLastDance-EnglishMovie-Misc-Misc-RajaniGPAY-SusheelaN-2ndTime-10Rs</t>
  </si>
  <si>
    <t>Susheela 2nd</t>
  </si>
  <si>
    <t>SelfMisc-ChitChat-WithRajani-Travel-Local-RajaniGPAY-NammaYatri-UlsoorToMane-GudduKumarPtel-140Rs</t>
  </si>
  <si>
    <t>Namma Yatri Ulsoor to mane</t>
  </si>
  <si>
    <t>Daily-MorningActivities-Bills-School-RajaniGPAY-Rasthrotthana-650Rs</t>
  </si>
  <si>
    <t xml:space="preserve">School </t>
  </si>
  <si>
    <t>SelfExpense-Food-Grocery-PaytmICICI-NKrishnaMurthy-SAPStores-893Rs</t>
  </si>
  <si>
    <t>SelfMisc-Travel-PrahaladhSchool-ManeToGarodiya-Nagendra-Travel-Local-PaytmICICI-NammaYatri-NarasimhaPandit-86Rs</t>
  </si>
  <si>
    <t>SelfExpense-Bills-Water-PaytmICICI-WaterTank-SriVinayakaEnterprises-30Rs</t>
  </si>
  <si>
    <t>Water Water Tank</t>
  </si>
  <si>
    <t>SelfMisc-Travel-PrahaladhSchool-GarodiyaToMane-Nagendra-Food-Fruits-RajaniGPAY-Hopcoms-PrabhavathyV-10Rs</t>
  </si>
  <si>
    <t>SelfMisc-Travel-PrahaladhSchool-GarodiyaToMane-Nagendra-Travel-Local-PaytmICICI-NammaYatri-KarthikS-86Rs</t>
  </si>
  <si>
    <t>SelfMisc-Travel-PrahaladhSchool-GarodiyaToMane-Nagendra-Bills-Clothes-RajaniGPAY-MahalakshmiKangan-360Rs</t>
  </si>
  <si>
    <t>Kangan</t>
  </si>
  <si>
    <t>SelfMisc-Travel-PrahaladhSchool-GarodiyaToMane-Nagendra-Travel-Local-PaytmICICI-NammaYatri-Nagaraja-107Rs</t>
  </si>
  <si>
    <t>SelfExpense-Bills-IndaneGas-RajaniGPAY-Indane-845Rs</t>
  </si>
  <si>
    <t>SelfExpense-Food-EatOutside-PaytmICICI-Chats-Vsubramani-90Rs</t>
  </si>
  <si>
    <t>Chats while walking ate masalapuri peanut masala</t>
  </si>
  <si>
    <t>SelfMisc-Travel-PrahaladhSchool-ManeToGarodiya-Nagendra-Travel-Local-PaytmICICI-NammaYatri-Devappa-86Rs</t>
  </si>
  <si>
    <t>SelfExpense-Travel-Local-RajaniGPAY-NammaYatri-Lokesh-ManeToBaiyyapanahalli-50Rs</t>
  </si>
  <si>
    <t>Browsing-Travel-Local-RajaniGPAY-RajaniAtte-BaiyyapanahalliToKonanakunte-ChickappaHouse-99Rs</t>
  </si>
  <si>
    <t>Rajani amma to konankunte</t>
  </si>
  <si>
    <t>SelfMisc-CreatingLinks-RashiqaMamRajSirClass-Travel-Local-PaytmICICI-NammaYatri-ManeToSchool-Rarvind-86Rs</t>
  </si>
  <si>
    <t>Go to school to pick prahaladh</t>
  </si>
  <si>
    <t>SelfMisc-CreatingLinks-RashiqaMamRajSirClass-Travel-Local-PaytmICICI-NammaYatri-SchoolToCreatingLinks-RajkumarE-70Rs</t>
  </si>
  <si>
    <t>After school went to creating links</t>
  </si>
  <si>
    <t>SelfMisc-CreatingLinks-RashiqaMamRajSirClass-Food-EatOutside-PaytmICICI-VadaCoffee-CoffeeThindi-PraveenSShetty-50Rs</t>
  </si>
  <si>
    <t>At Creating links Coffee thindi</t>
  </si>
  <si>
    <t>SelfMisc-CreatingLinks-RashiqaMamRajSirClass-Food-EatOutside-PaytmICICI-Mixture-PatalammaTraders-20Rs</t>
  </si>
  <si>
    <t>PatalammaTrader</t>
  </si>
  <si>
    <t>SelfMisc-CreatingLinks-RashiqaMamRajSirClass-Travel-Local-RajaniGPAY-RajaniAtteReturn-Konanakunte-99Rs</t>
  </si>
  <si>
    <t>Rajani Rajani amma return from konanakunte</t>
  </si>
  <si>
    <t>SelfMisc-CreatingLinks-RashiqaMamRajSirClass-Travel-Local-PaytmICICI-NammaYatri-CreatingLinksToMane-RanganathS-99Rs</t>
  </si>
  <si>
    <t>Browsing-Bills-Medicines-RajaniGPAY-Tata1Mg-724Rs</t>
  </si>
  <si>
    <t>Sleep-Travel-Local-RajaniGPAY-NammaYatri-BhushanPaswan-84Rs</t>
  </si>
  <si>
    <t>Sleep-Travel-Local-RajaniGPAY-NammaYatri-ArvindBabu-108Rs</t>
  </si>
  <si>
    <t>Take prahalad to school in morning</t>
  </si>
  <si>
    <t>Sleep-Food-Grocery-RajaniGPAY-GMMahesha-MaheshStore-190Rs</t>
  </si>
  <si>
    <t>SelfMisc-Travel-PrahaladhSchool-ManeToGarodiya-BothNagendraRajani-Travel-Local-PaytmICICI-NammaYatri-Banadesh-86Rs</t>
  </si>
  <si>
    <t>SelfMisc-Travel-PrahaladhSchool-ManeToGarodiya-BothNagendraRajani-Bills-Clothes-RajaniGPAY-MahalakshmiKangan-150Rs</t>
  </si>
  <si>
    <t>SelfMisc-Travel-PrahaladhSchool-ManeToGarodiya-BothNagendraRajani-Travel-Local-PaytmICICI-NammaYatri-NaveenKumarBR-77Rs</t>
  </si>
  <si>
    <t>Daily-MorningActivities-Food-Grocery-RajaniGPAY-PradeepUR-100Rs</t>
  </si>
  <si>
    <t>Rajani grocery mahesh store</t>
  </si>
  <si>
    <t>SelfTravel-UdupiVaibhav-WithPrahaladh-Travel-Local-NammaMetro-PaytmICICI-BaiyyapanahalliToIndiranagar-15Rs</t>
  </si>
  <si>
    <t>Go to udupi vaibhav in namma metro paytmicici for prahaladh</t>
  </si>
  <si>
    <t>SelfTravel-UdupiVaibhav-WithPrahaladh-Travel-Local-NammaMetro-MetroCard-BaiyyapanahalliToIndiranagar-15Rs</t>
  </si>
  <si>
    <t>Go to udupi vaibhav in namma metro metrocard</t>
  </si>
  <si>
    <t>SelfTravel-UdupiVaibhav-WithPrahaladh-Food-EatOutside-PaytmICICI-UdupiVaibhav-GobiRotiCurryCoffee-ShreeEnterprises-190Rs</t>
  </si>
  <si>
    <t>Eat at udupi Vaibhav with Prahaladh</t>
  </si>
  <si>
    <t>SelfTravel-UdupiVaibhav-WithPrahaladh-Food-EatOutside-PaytmICICI-UdupiVaibhav-MasalaBhelPuri-ShreeEnterprises-100Rs</t>
  </si>
  <si>
    <t>SelfTravel-UdupiVaibhav-WithPrahaladh-Travel-Local-NammaYatri-PaytmICICI-KarthikR-100Rs</t>
  </si>
  <si>
    <t>Return from Udupi Vaibhav - prahaladh nagendra huge traffic</t>
  </si>
  <si>
    <t>SelfMisc-Travel-PrahaladhSchool-ManeToGarodiya-Nagendra-Travel-Local-PaytmICICI-NammaYatri-GRRavi-86Rs</t>
  </si>
  <si>
    <t>SelfMisc-Travel-PrahaladhSchool-ManeToGarodiya-Nagendra-Travel-Local-PaytmICICI-Bus-KA412721-SchoolToBridge-6Rs</t>
  </si>
  <si>
    <t>Daily-Breakfast-Eat-ChapathiSagu-Food-Grocery-RajaniGPAY-MohanNarayanGouda-333Rs</t>
  </si>
  <si>
    <t>Rajani to gurunarasimha taking amma</t>
  </si>
  <si>
    <t>SelfMisc-Travel-PrahaladhSchool-GarodiyaToMane-Nagendra-Travel-Local-PaytmICICI-NammaYatri-ManeToSchool-Guddukumar-90Rs</t>
  </si>
  <si>
    <t>SelfTravel-UpanayanaGurunarasimha-Travel-Local-PaytmICICI-NammaYatri-SchoolToGurunarasimha-Lsaravana-310Rs</t>
  </si>
  <si>
    <t>Nagendra Took prahaladh from school to guru narasimha direct auto</t>
  </si>
  <si>
    <t>SelfTravel-UpanayanaGurunarasimha-Travel-Local-NammaMetro-MetroCard-NationalCollegeToBaiyyapanahalli-34Rs</t>
  </si>
  <si>
    <t xml:space="preserve">Nagendra return from gurunarasimha </t>
  </si>
  <si>
    <t>SelfTravel-UpanayanaGurunarasimha-Walk-BaiyyapanahalliToMane-Travel-Local-RajaniGPAY-Ola-Car-All3ToHome-RajeshDS-440Rs</t>
  </si>
  <si>
    <t>Rajani Anna Amma prahaladh in car . Nagendra travelled in metro . Both reached same time</t>
  </si>
  <si>
    <t>SelfMisc-PlayWithPrahaladh-Food-Grocery-RajaniGPAY-Shankarappa-180Rs</t>
  </si>
  <si>
    <t>Food Grocery Shankarappa</t>
  </si>
  <si>
    <t>Shankarappa</t>
  </si>
  <si>
    <t>TV-Hotstar-IndiaVsEngland-4thT20I-Food-Grocery-RajaniGPAY-PrakashBS-250Rs</t>
  </si>
  <si>
    <t>Food Grocery Prakash BS</t>
  </si>
  <si>
    <t>SelfTravel-ShreyasUpanayanaGurunarasimhaKalyana-Travel-Local-PaytmICICI-NammaYatri-Shankarareddy-ManeToGurunarasimha-278Rs</t>
  </si>
  <si>
    <t>Budget Day releif up to 12 lakhs - guru narasimha upanayana - rajani sanskrit exam - mane to gurunarasimha 0 single auto very very long journey</t>
  </si>
  <si>
    <t>SelfTravel-ShreyasUpanayanaGurunarasimhaKalyana-Travel-Local-PaytmICICI-NammaYatri-GurunarasimhaToNationalCollege-Rajasekhar-50Rs</t>
  </si>
  <si>
    <t>Budget Day releif up to 12 lakhs - guru narasimha upanayana - rajani sanskrit exam - return back gurunarasimha to national college</t>
  </si>
  <si>
    <t>SelfTravel-ShreyasUpanayanaGurunarasimhaKalyana-Travel-Local-MetroCard-NammaMetro-NationalCollegeToBenniganahalli-37Rs</t>
  </si>
  <si>
    <t xml:space="preserve">Budget Day releif up to 12 lakhs - guru narasimha upanayana - rajani sanskrit exam - nagendra till benniganahalli </t>
  </si>
  <si>
    <t>SelfTravel-ShreyasUpanayanaGurunarasimhaKalyana-Travel-Local-RajaniGPAY-NammaMetro-BMRCL-67Rs</t>
  </si>
  <si>
    <t>Budget Day releif up to 12 lakhs - guru narasimha upanayana - rajani sanskrit exam - both prahalad and rajani to baiyyapanahalli</t>
  </si>
  <si>
    <t>SelfTravel-ShreyasUpanayanaGurunarasimhaKalyana-Travel-Local-PaytmICICI-Bus-KA53F0113-BenniganahalliToKasturinagar-6Rs</t>
  </si>
  <si>
    <t>Budget Day releif up to 12 lakhs - guru narasimha upanayana - rajani sanskrit exam - Benniganahalli to kasturinagar via bus</t>
  </si>
  <si>
    <t>SelfTravel-ShreyasUpanayanaGurunarasimhaKalyana-Food-EatOutside-PaytmICICI-TenderCoconut-Kasturi-Madhu-50Rs</t>
  </si>
  <si>
    <t>Budget Day releif up to 12 lakhs - guru narasimha upanayana - rajani sanskrit exam - drink coconut water</t>
  </si>
  <si>
    <t>SelfMisc-TakePrahaladhToPark-SadaanandanagarPark-Travel-Local-PaytmICICI-NammaYatri-Dayaananda-ManeToPark-50Rs</t>
  </si>
  <si>
    <t>Prahaladh Sadaanandnagar - take prahaladh to park</t>
  </si>
  <si>
    <t>SelfMisc-TakePrahaladhToPark-SadaanandanagarPark-Food-EatOutside-PaytmICICI-D2DRetail-Choclate-141Rs</t>
  </si>
  <si>
    <t>Prahaladh Sadaanandnagar - choclate d2dretail</t>
  </si>
  <si>
    <t>SelfMisc-TakePrahaladhToPark-SadaanandanagarPark-Travel-Local-PaytmICICI-NammaYatri-NawazPasha-ParkToMane-50Rs</t>
  </si>
  <si>
    <t>Prahaladh Sadaanandnagar - return back from park</t>
  </si>
  <si>
    <t>SelfExpense-Food-Grocery-PaytmICICI-Zepto-100RsFreeCash-Zepto-66Rs</t>
  </si>
  <si>
    <t>Zepto got 100 rs extra purchased items</t>
  </si>
  <si>
    <t>SelfMisc-CreatingLinks-Travel-Local-PaytmICICI-NammaYatri-ManeToCreatingLinks-ShivaShekharN-127Rs</t>
  </si>
  <si>
    <t>SelfMisc-CreatingLinks-Food-EatOutside-PaytmICICI-SreeChatPoint-NearCreatingLinks-MasalaPuri-40Rs</t>
  </si>
  <si>
    <t>Eat around creating links</t>
  </si>
  <si>
    <t>SelfMisc-CreatingLinks-Food-EatOutside-PaytmICICI-CoffeeThindi-VadaCoffee-45Rs</t>
  </si>
  <si>
    <t>SelfMisc-CreatingLinks-Food-EatOutside-PaytmICICI-Chats-AlooChips-NagarajiChinnapayan-40Rs</t>
  </si>
  <si>
    <t>SelfMisc-CreatingLinks-WalkAround-Food-Grocery-RajaniGPAY-NandaKuma-50Rs</t>
  </si>
  <si>
    <t>NandaKumar</t>
  </si>
  <si>
    <t>SelfMisc-CreatingLinks-Travel-Local-PaytmICICI-NammaYatri-CreatingLinksToMane-Narayanaswamy-109Rs</t>
  </si>
  <si>
    <t>Sleep-Bills-Entertainment-PaytmICICI-Netflix-AutomaticPayment-199Rs</t>
  </si>
  <si>
    <t>netflix automatic payment</t>
  </si>
  <si>
    <t>Sleep-Travel-Local-RajaniGPAY-NammaYatri-Paravind-84Rs</t>
  </si>
  <si>
    <t>Mane to school morning drop prahaladh to school</t>
  </si>
  <si>
    <t>Browsing-Bills-Water-RajaniGPAY-SriVinayakaEnterprises-20Rs</t>
  </si>
  <si>
    <t>SelfMisc-Travel-PrahaladhSchool-GarodiyaToMane-Nagendra-Travel-Local-PaytmICICI-NammaYatri-PoojaHP-86Rs</t>
  </si>
  <si>
    <t>Mane to school for bringing prahaladh back from school afternoon</t>
  </si>
  <si>
    <t>SelfMisc-Travel-PrahaladhSchool-GarodiyaToMane-Nagendra-Travel-Local-PaytmICICI-NammaYatri-BAkasha-77Rs</t>
  </si>
  <si>
    <t>Bring prahaladh back from school</t>
  </si>
  <si>
    <t>Sleep-FeelingTired-Travel-Local-RajaniGPAY-NammaYatri-RiyazPasha-ManeToCreatingLinks-107Rs</t>
  </si>
  <si>
    <t>class of creating links taking prahaladh to creating links</t>
  </si>
  <si>
    <t>TV-Netflix-DunePart1-EnglishMovie-Food-Grocery-RajaniGPAY-Nandini-Droopa-35Rs</t>
  </si>
  <si>
    <t>Daily-MorningActivities-Travel-Local-RajaniGPAY-NammaYatri-CreatingLinksToMane-Sadiya-99Rs</t>
  </si>
  <si>
    <t>class of creating links return back from creating links</t>
  </si>
  <si>
    <t>SelfMisc-SaujanyaDance-GanapathiTemple-Food-Vegetables-RajaniGPAY-MaheshStore-MrsMaheshwari-72Rs</t>
  </si>
  <si>
    <t>SelfMisc-SaujanyaDance-GanapathiTemple-Bills-Medicines-PaytmICICI-Medplus-GlycometGP1-MedplusSadanandNagar-439Rs</t>
  </si>
  <si>
    <t>After Saujanya dance medplus medicals</t>
  </si>
  <si>
    <t>SelfMisc-SaujanyaDance-GanapathiTemple-Travel-Local-PaytmICICI-GanapathiTempleToBangarpetChatCentre-NammaYatri-MurthyG-69Rs</t>
  </si>
  <si>
    <t>After Saujanya dance went to chintu chat centre</t>
  </si>
  <si>
    <t>SelfMisc-SaujanyaDance-GanapathiTemple-Food-EatOutside-PaytmICICI-BhelDahiMasalaPaniBotiTotal6-Vsubramani-255Rs</t>
  </si>
  <si>
    <t>After Saujanya dance in 2025 went to chat ate 6 varieities of chat</t>
  </si>
  <si>
    <t>SelfMisc-SaujanyaDance-GanapathiTemple-Food-EatOutside-PaytmICICI-SugarcaneJuice-MalleshaV-50Rs</t>
  </si>
  <si>
    <t>After Saujanya dance in 2025 went to chat and then drank sugarcane juice</t>
  </si>
  <si>
    <t>SelfMisc-SaujanyaDance-GanapathiTemple-Food-EatOutside-PaytmICICI-BakerSTrain-270Rs</t>
  </si>
  <si>
    <t>Bakers Train</t>
  </si>
  <si>
    <t>SelfMisc-Travel-PrahaladhSchool-ManeToGarodiya-Nagendra-Travel-Local-PaytmICICI-NammaYatri-TSHarish-86Rs</t>
  </si>
  <si>
    <t>Nagendra Taking prahaladh to school in morning mane to school</t>
  </si>
  <si>
    <t>SelfMisc-Travel-PrahaladhSchool-ManeToGarodiya-Nagendra-Travel-Local-PaytmICICI-Bus-KA57F2024-SchoolToBaiyyapanahalli-18Rs</t>
  </si>
  <si>
    <t>Return from school nagendra in bus morning</t>
  </si>
  <si>
    <t>SelfMisc-Walk-BaiyyapanahalliToMane-Food-EatOutside-PaytmICICI-Muniraju-Biscuits-75Rs</t>
  </si>
  <si>
    <t>Biscuits Muniraju</t>
  </si>
  <si>
    <t>SelfMisc-CleanTank-HelpRajani-Bills-Water-RajaniGPAY-WaterTanker-SriVinayakaEnterprises-40Rs</t>
  </si>
  <si>
    <t xml:space="preserve">Vinayaka Enterprises </t>
  </si>
  <si>
    <t>Sleep-FeelingTired-Bills-Water-RajaniGPAY-WaterTank-MukundaMuthappa-800Rs</t>
  </si>
  <si>
    <t>SelfMisc-Travel-PrahaladhSchool-ManeToGarodiya-BothNagendraRajani-Travel-Local-PaytmICICI-NammaYatri-MMohanRaj-86Rs</t>
  </si>
  <si>
    <t>SelfMisc-Travel-PrahaladhSchool-ManeToGarodiya-BothNagendraRajani-Misc-Misc-PaytmICICI-SureshVarsha-KrishnaDecoration-100Rs</t>
  </si>
  <si>
    <t>Krishna decoration</t>
  </si>
  <si>
    <t>SureshVarsha</t>
  </si>
  <si>
    <t>SelfMisc-Travel-PrahaladhSchool-ManeToGarodiya-BothNagendraRajani-Travel-Local-PaytmICICI-NammaYatri-AvinashDR-75Rs</t>
  </si>
  <si>
    <t>SelfMisc-Travel-PrahaladhSchool-ManeToGarodiya-BothNagendraRajani-Food-Grocery-RajaniGPAY-NarayanRam-210Rs</t>
  </si>
  <si>
    <t>Food Grocery afternoon</t>
  </si>
  <si>
    <t>NarayanRam</t>
  </si>
  <si>
    <t>Sleep-FeelingTired-Food-Grocery-PaytmICICI-Zepto-46Rs</t>
  </si>
  <si>
    <t>Zepto got 100 rs extra purchased 5 times</t>
  </si>
  <si>
    <t>Sleep-Travel-Local-RajaniGPAY-NammaYatri-Rangaswamy-94Rs</t>
  </si>
  <si>
    <t>Prahaladh morning school mane to school rajani dropped</t>
  </si>
  <si>
    <t>Sleep-Food-Grocery-RajaniGPAY-PrabhavathyV-282Rs</t>
  </si>
  <si>
    <t>hopcoms near school</t>
  </si>
  <si>
    <t>Sleep-Travel-Local-RajaniGPAY-NammaYatri-SrinivsM-70Rs</t>
  </si>
  <si>
    <t>Daily-MorningActivities-Travel-Local-RajaniGPAY-NammaYatri-GaneshG-95Rs</t>
  </si>
  <si>
    <t>Rajani Return From School</t>
  </si>
  <si>
    <t>Daily-Brush-Bills-Milk-RajaniGPAY-AkshayaKalpa-2000Rs</t>
  </si>
  <si>
    <t>Milk Curd</t>
  </si>
  <si>
    <t>SelfMisc-Travel-PrahaladhSchool-ManeToGarodiya-BothNagendraRajani-Travel-Local-PaytmICICI-NammaYatri-Venkatappa-86Rs</t>
  </si>
  <si>
    <t>SelfMisc-Travel-PrahaladhSchool-ManeToGarodiya-BothNagendraRajani-Travel-Local-PaytmICICI-NammaYatri-RammurthyL-80Rs</t>
  </si>
  <si>
    <t>SelfTravel-PrahaladhOrtho-Travel-Local-PaytmICICI-NammaYatri-DokkalaKumar-50Rs</t>
  </si>
  <si>
    <t xml:space="preserve">PrahaladhOrtho - Mane to baiyypanahalli </t>
  </si>
  <si>
    <t>SelfTravel-PrahaladhOrtho-Travel-Local-PaytmICICI-NammaMetro-BaiyyapanahalliToIndiranagar-29Rs</t>
  </si>
  <si>
    <t>PrahaladhOrtho - PrahaladhRajani to indiraagar</t>
  </si>
  <si>
    <t>SelfTravel-PrahaladhOrtho-Bills-Medicines-RajaniGPAY-OsteonFracture-PrahaladhXRayPlaster-6800Rs</t>
  </si>
  <si>
    <t>PrahaladhOrtho - ortho clinic jaya kishan pillai</t>
  </si>
  <si>
    <t>Ortho</t>
  </si>
  <si>
    <t>SelfTravel-PrahaladhOrtho-Bills-Medicines-PaytmICICI-RamdevMedicals-HandSupport-633Rs</t>
  </si>
  <si>
    <t>PrahaladhOrtho - Ramdev medicals</t>
  </si>
  <si>
    <t>SelfTravel-PrahaladhOrtho-Food-EatOutside-PaytmICICI-UdupiVaibhav-ShreeEnterprises-MasalaBhelGobiManchurian-200Rs</t>
  </si>
  <si>
    <t>PrahaladhOrtho - Udupi Vaibhav</t>
  </si>
  <si>
    <t>SelfTravel-PrahaladhOrtho-Food-EatOutside-PaytmICICI-UdupiVaibhav-ShreeEnterprises-CoffeeMaddurVadeRotiRavaIdly-195Rs</t>
  </si>
  <si>
    <t>SelfTravel-PrahaladhOrtho-Travel-Local-PaytmICICI-NammaMetro-IndiranagarToBaiyyapanahalli-ReturnBack-29Rs</t>
  </si>
  <si>
    <t>PrahaladhOrtho - Rajani prahaladh return to mane namma metro</t>
  </si>
  <si>
    <t>SelfTravel-PrahaladhOrtho-Travel-Local-PaytmICICI-Auto-Nagamma-BaiyyapanahalliToMane-50Rs</t>
  </si>
  <si>
    <t>PrahaladhOrtho - Return Baiyyapanahalli to mane</t>
  </si>
  <si>
    <t>SelfExpense-Bills-Electricity-RajaniGPAY-Bescom-1616Rs</t>
  </si>
  <si>
    <t>Jan bescom 2nd floor</t>
  </si>
  <si>
    <t>SelfMisc-WasteTime-Food-EatOutside-PaytmICICI-SahooVarietyStore-62Rs</t>
  </si>
  <si>
    <t>Biscuits Sahoo Variety</t>
  </si>
  <si>
    <t>SelfTravel-Rashtrothsava-PrahaladhUKGYearlySchoolDay-Misc-Misc-RajaniGPAY-Sameena-15Rs</t>
  </si>
  <si>
    <t>SelfTravel-Rashtrothsava-PrahaladhUKGYearlySchoolDay-Travel-Local-PaytmICICI-NammaYatri-ShankarM-ManeToSchool-96Rs</t>
  </si>
  <si>
    <t>Prahaladh Annual function - Mane to school - nagendra prahalad</t>
  </si>
  <si>
    <t>SelfTravel-Rashtrothsava-PrahaladhUKGYearlySchoolDay-PrahaladhEvenThoughBrokenHandParticipated-Travel-Local-RajaniGPAY-NammaYatri-Vaseem-124Rs</t>
  </si>
  <si>
    <t>Prahaladh Annual function - mane to school - bharathi rajani</t>
  </si>
  <si>
    <t>SelfTravel-Rashtrothsava-PrahaladhUKGYearlySchoolDay-Travel-Local-RajaniGPAY-SchoolToMane-NammaYatri-ShivaramuYK-90Rs</t>
  </si>
  <si>
    <t>SelfTravel-Rashtrothsava-PrahaladhUKGYearlySchoolDay-Food-EatOutside-PaytmICICI-AbhishekM-BangaloreIyengarBakery-60Rs</t>
  </si>
  <si>
    <t>Prahaladh Annual function - Iyengar bakery</t>
  </si>
  <si>
    <t>SelfTravel-Rashtrothsava-PrahaladhUKGYearlySchoolDay-Food-EatOutside-PaytmICICI-Chats-Chinnaswamy-45Rs</t>
  </si>
  <si>
    <t>Prahaladh Annual function - nagendra return walking - Chats</t>
  </si>
  <si>
    <t>Chinnaswamy</t>
  </si>
  <si>
    <t>SelfTravel-Rashtrothsava-PrahaladhUKGYearlySchoolDay-Food-EatOutside-PaytmICICI-D2DRetail-Snickers-50Rs</t>
  </si>
  <si>
    <t>Prahaladh Annual function - nagendra return walking -eating snickers</t>
  </si>
  <si>
    <t>SelfMisc-Travel-PrahaladhSchool-ManeToGarodiya-Nagendra-Travel-Local-PaytmICICI-NammaYatri-MalleshR-86Rs</t>
  </si>
  <si>
    <t>SelfMisc-BookAutoFor-RajaniBharathiAtteSukruthi-GoingToJayanagarKalyanaMantapa-Travel-Local-RajaniGPAY-NammaMetro-BaiyyapanahalliToJayanagar-120Rs</t>
  </si>
  <si>
    <t>Rajani Bharathi Jayanagar Maduve function janaradhan adiga sweets marriage</t>
  </si>
  <si>
    <t>Daily-Drink-Morning-Coffee-Travel-Local-RajaniGPAY-NammaYatri-JagadishK-50Rs</t>
  </si>
  <si>
    <t>Daily-Bath-Travel-Local-RajaniGPAY-NammaYatri-VasanthKumarKS-60Rs</t>
  </si>
  <si>
    <t>SelfMisc-Travel-PrahaladhSchool-GarodiyaToMane-Nagendra-Travel-Local-PaytmICICI-NammaYatri-ManeToSchool-MrRammurthyL-76Rs</t>
  </si>
  <si>
    <t>SelfMisc-Travel-PrahaladhSchool-GarodiyaToMane-Nagendra-Travel-Local-PaytmICICI-NammaYatri-SreenivasanB-SchoolToUdupi-40Rs</t>
  </si>
  <si>
    <t>SelfMisc-Travel-PrahaladhSchool-GarodiyaToMane-Nagendra-Food-EatOutside-PaytmICICI-UdupiSriMandarthiVaibhava-GobiSouthMeals-230Rs</t>
  </si>
  <si>
    <t>SelfMisc-Travel-PrahaladhSchool-GarodiyaToMane-Nagendra-Travel-Local-PaytmICICI-UdupiMandarthiToMane-Lakshmi-80Rs</t>
  </si>
  <si>
    <t>TV-Youtube-RandomVideos-Travel-Local-RajaniGPAY-NammaYatri-Car-JayanagarToMane-BharathiAttigeRajani-250Rs</t>
  </si>
  <si>
    <t>Rajani Bharathi Namma Yatri car to mane</t>
  </si>
  <si>
    <t>SelfTravel-BharathiAttigeToMajesticBusStation-Travel-Local-PaytmICICI-NammaYatri-BasavarajuBM-70Rs</t>
  </si>
  <si>
    <t>Bharathi Attige Majestic Station - Mane to baiyyapanahalli</t>
  </si>
  <si>
    <t>SelfTravel-BharathiAttigeToMajesticBusStation-Travel-Local-PaytmICICI-NammaMetro-BMRCL-BaiyyapanahalliToMajestic-BharathiAttige-86Rs</t>
  </si>
  <si>
    <t>Bharathi Attige Majestic Station - All 3 to metro</t>
  </si>
  <si>
    <t>SelfTravel-BharathiAttigeToMajesticBusStation-Food-EatOutside-PaytmICICI-MajesticBusStand-NarasimhaMurthy-Biscuits-60Rs</t>
  </si>
  <si>
    <t>Bharathi Attige Majestic Station - Biscuits</t>
  </si>
  <si>
    <t>SelfTravel-BharathiAttigeToMajesticBusStation-Travel-Local-PaytmICICI-NammaMetro-BMRCL-MajesticToBaiyyapanahalli-29Rs</t>
  </si>
  <si>
    <t>Bharathi Attige Majestic Station - Return namma metro</t>
  </si>
  <si>
    <t>SelfMisc-TakePrahaladhToPark-SadaanandanagarPark-Travel-Local-Cash-NammaYatri-Narayan-50Rs</t>
  </si>
  <si>
    <t>Prahaladh Park- Mane To Baiyyapanahalli</t>
  </si>
  <si>
    <t>SelfMisc-TakePrahaladhToPark-SadaanandanagarPark-Food-EatOutside-PaytmICICI-D2DRetail-BiscuitMazaa-75Rs</t>
  </si>
  <si>
    <t>Prahaladh Park - D2D Retail</t>
  </si>
  <si>
    <t>SelfMisc-TakePrahaladhToPark-SadaanandanagarPark-Travel-Local-PaytmICICI-NammaYatri-PavanKoratagere-50Rs</t>
  </si>
  <si>
    <t>Prahaladh Park - Park to mane</t>
  </si>
  <si>
    <t>SelfTravel-DoddaGanesha-Travel-Local-NammaMetro-BaiyyapanahalliToIndiranagar-MetroCard-15Rs</t>
  </si>
  <si>
    <t>Dodda Ganesha - Baiyyapanahalli to indiranagar</t>
  </si>
  <si>
    <t>SelfTravel-DoddaGanesha-Travel-Local-NammaMetro-IndiranagarToNationalCollege-MetroCard-29Rs</t>
  </si>
  <si>
    <t>Dodda Ganesha - Indiranagar To National College</t>
  </si>
  <si>
    <t>SelfTravel-DoddaGanesha-Food-Grocery-PaytmICICI-ChikkiFromDVGRoadBasavanagudiBhelPuriAngadi-Dselvaraj-220Rs</t>
  </si>
  <si>
    <t>Basavanagudi - chikki</t>
  </si>
  <si>
    <t>SelfTravel-DoddaGanesha-Food-EatOutside-PaytmICICI-NammaSLN-SabakkiIdlySabakkiDosa-110Rs</t>
  </si>
  <si>
    <t>NammaSLN</t>
  </si>
  <si>
    <t>SelfTravel-DoddaGanesha-Food-EatOutside-PaytmICICI-SriSaiBangarpetChats-BhelPuri-DVGRoad-Basavanagudi-45Rs</t>
  </si>
  <si>
    <t>Basavanagudi chats</t>
  </si>
  <si>
    <t>SelfTravel-DoddaGanesha-Travel-Local-NammaMetro-NationalCollegeToBaiyyapanahalli-MetroCard-34Rs</t>
  </si>
  <si>
    <t>Travel back national college to basavanagudi</t>
  </si>
  <si>
    <t>Daily-Breakfast-Eat-Salad-Bills-Entertainment-PaytmICICI-BookMyShow-InterstellarIMAX3rdRow-348Rs</t>
  </si>
  <si>
    <t>Watch interstellar</t>
  </si>
  <si>
    <t>SelfMisc-CreatingLinks-GroupSession-Travel-Local-Cash-ManeToCreatingLinks-NammaYatri-VenkateshP-TotalWas120-PartialCash-100Rs</t>
  </si>
  <si>
    <t>Mane To Creating Links</t>
  </si>
  <si>
    <t>SelfMisc-CreatingLinks-GroupSession-Travel-Local-PaytmICICI-ManeToCreatingLinks-NammaYatri-VenkateshP-20Rs</t>
  </si>
  <si>
    <t>SelfMisc-CreatingLinks-GroupSession-Food-EatOutside-PaytmICICI-PalamChai-NearHRBRGanesha-CoffeeVadaOnionPakoda-Mani-40Rs</t>
  </si>
  <si>
    <t>Eat near creating links</t>
  </si>
  <si>
    <t>PalamChai</t>
  </si>
  <si>
    <t>SelfMisc-CreatingLinks-GroupSession-Travel-Local-PaytmICICI-CreatingLinksToMane-NammaYatri-TejasBs-109Rs</t>
  </si>
  <si>
    <t>SelfMisc-Travel-PrahaladhSchool-ManeToGarodiya-Nagendra-Travel-Local-PaytmICICI-NammaYatri-Madydaisy-100Rs</t>
  </si>
  <si>
    <t>SelfMisc-Travel-PrahaladhSchool-ManeToGarodiya-Nagendra-Travel-Local-PaytmICICI-NammaYatri-Narayanaswamy-110Rs</t>
  </si>
  <si>
    <t>SelfMisc-Travel-PrahaladhSchool-GarodiyaToMane-Nagendra-Travel-Local-PaytmICICI-NammaYatri-Sunil-85Rs</t>
  </si>
  <si>
    <t>SelfMisc-Travel-PrahaladhSchool-GarodiyaToMane-Nagendra-Travel-Local-PaytmICICI-NammaYatri-MunnaMahato-80Rs</t>
  </si>
  <si>
    <t>SelfExpense-Travel-Local-RajaniGPAY-ManeToCreatingLinks-NammaYatri-VinodR-107Rs</t>
  </si>
  <si>
    <t>Browsing-Bills-Medicines-RajaniGPAY-CreatingLinks-2700Rs</t>
  </si>
  <si>
    <t>Bills Creating Links</t>
  </si>
  <si>
    <t>Daily-MorningActivities-Bills-Medicines-RajaniGPAY-CreatingLinks-1300Rs</t>
  </si>
  <si>
    <t>Daily-MorningActivities-Food-Grocery-RajaniGPAY-PatalammaTraders-20Rs</t>
  </si>
  <si>
    <t>PatalammaTraders</t>
  </si>
  <si>
    <t>Daily-Japa-Travel-Local-RajaniGPAY-CreatingLinksToMane-NammaYatri-AjayKumar-100Rs</t>
  </si>
  <si>
    <t>SelfTravel-PrahaladhEyeTest-JPNagarRBILayout-Travel-Local-PaytmICICI-NammaYatri-ManeToBaiyyapanahalli-AnandaM-50Rs</t>
  </si>
  <si>
    <t>Prahaladh Eye Test - mane to baiyyapanahalli</t>
  </si>
  <si>
    <t>SelfTravel-PrahaladhEyeTest-JPNagarRBILayout-Travel-Local-PaytmICICI-NammaMetro-BaiyyapanahalliToYelechenahalli-2Ticket-160Rs</t>
  </si>
  <si>
    <t>Prahaladh Eye Test - Baiyyapanahalli to yelechena halli</t>
  </si>
  <si>
    <t>SelfTravel-PrahaladhEyeTest-JPNagarRBILayout-Travel-Local-NammaMetro-BaiyyapanahalliToYelechenahalli-MetroCard-76Rs</t>
  </si>
  <si>
    <t>Prahaladh Eye Test - Baiyyapanahalli to yelechena halli - metro card</t>
  </si>
  <si>
    <t>SelfTravel-PrahaladhEyeTest-JPNagarRBILayout-Travel-Local-PaytmICICI-NammaYatri-YelechenahalliToEyeClinic-GaneshaB-61Rs</t>
  </si>
  <si>
    <t>Prahaladh Eye Test - yelechenahalli to eye clinic</t>
  </si>
  <si>
    <t>SelfTravel-PrahaladhEyeTest-JPNagarRBILayout-CheckUpAtClinic-PrahaladhBestPerformanceTillDate-AbleToReadLotOfSmall-RajaniGPAY-NayakClinic-750Rs</t>
  </si>
  <si>
    <t>Prahaladh Eye Test - nayak clinic</t>
  </si>
  <si>
    <t>SelfTravel-PrahaladhEyeTest-JPNagarRBILayout-Food-EatOutside-PaytmICICI-ShamaKulche-PaneerKulche-KhushiPruthi-110Rs</t>
  </si>
  <si>
    <t>Prahaladh Eye test - Shama Kulche</t>
  </si>
  <si>
    <t>ShamaKulche</t>
  </si>
  <si>
    <t>SelfTravel-PrahaladhEyeTest-JPNagarRBILayout-Food-EatOutside-PaytmICICI-BrahminTiffins-4Idly2Vada2Coffee-132Rs</t>
  </si>
  <si>
    <t>Prahaladh Eye test - Brahmin Tiffins</t>
  </si>
  <si>
    <t>BrahminTiffins</t>
  </si>
  <si>
    <t>SelfTravel-PrahaladhEyeTest-JPNagarRBILayout-Food-EatOutside-PaytmICICI-BrahminTiffins-MasalaDoseMangaloreBajji-105Rs</t>
  </si>
  <si>
    <t>SelfTravel-PrahaladhEyeTest-JPNagarRBILayout-Food-EatOutside-PaytmICICI-PoonamSweets-1Jahangir1Gewar-123Rs</t>
  </si>
  <si>
    <t>Prahaladh Eye test - poonam sweets</t>
  </si>
  <si>
    <t>SelfTravel-PrahaladhEyeTest-JPNagarRBILayout-Food-Fruits-PaytmICICI-MBaluFruitsShop-1Orange1GrapesHalfBlackGrapes-340Rs</t>
  </si>
  <si>
    <t>Prahaladh Eye test- purchase fruits</t>
  </si>
  <si>
    <t>JPNagarFruits</t>
  </si>
  <si>
    <t>SelfTravel-PrahaladhEyeTest-JPNagarRBILayout-Travel-Local-PaytmICICI-NammaYatri-Neshwaraih-ClinicToYelechenahalli-50Rs</t>
  </si>
  <si>
    <t>Prahaladh Eye test - return - eye clinic to yelechena halli</t>
  </si>
  <si>
    <t>SelfTravel-PrahaladhEyeTest-JPNagarRBILayout-Travel-Local-NammaMetro-YelechenahalliToBaiyyapanahalli-Return-PaytmICICI-BMRCL-160Rs</t>
  </si>
  <si>
    <t>Prahaladh Eye test - yelechenahalli to baiyyapanahalli</t>
  </si>
  <si>
    <t>SelfTravel-PrahaladhEyeTest-JPNagarRBILayout-Travel-Local-NammaMetro-YelechenahalliToBaiyyapanahalli-Return-MetroCard-76Rs</t>
  </si>
  <si>
    <t>Prahaladh Eye test - yelechenahalli to baiyyapanahalli - metro card</t>
  </si>
  <si>
    <t>Daily-MorningActivities-Travel-Local-PaytmICICI-NammaYatri-Prathap-BaiyyapanahalliToMane-50Rs</t>
  </si>
  <si>
    <t>Prahaladh Eye test - baiyyapanahalli to mane</t>
  </si>
  <si>
    <t>Daily-Brush-Bills-Water-RajaniGPAY-SriVinayakaEnterprises-30Rs</t>
  </si>
  <si>
    <t>SelfMisc-FillWater-GoToGroundFloor-WatchWaterTank-RajaniGPAY-MukundaMuthappa-800Rs</t>
  </si>
  <si>
    <t>MukundaWater</t>
  </si>
  <si>
    <t>SelfTravel-RagiguddaAnjaneya-Travel-Local-PaytmICICI-NammaYatri-Prabhu-ManeToBaiyyapanahalli-50Rs</t>
  </si>
  <si>
    <t>Ragigudda - mane to baiyyapanahalli</t>
  </si>
  <si>
    <t>SelfTravel-RagiguddaAnjaneya-Travel-Local-PaytmICICI-BMRCL-NammaMetro-BaiyyapanahalliToRVRoad-140Rs</t>
  </si>
  <si>
    <t>Ragigudda - metro baiyyapanahalli to rv road</t>
  </si>
  <si>
    <t>SelfTravel-RagiguddaAnjaneya-Travel-Local-PaytmICICI-BMRCL-NammaMetro-Recharge-1000Rs</t>
  </si>
  <si>
    <t>Ragigudda - metro recharge</t>
  </si>
  <si>
    <t>SelfTravel-RagiguddaAnjaneya-Travel-Local-MetroCard-RVRoadToRagiguddaTemple-67Rs</t>
  </si>
  <si>
    <t>Ragigudda - metro metro card biayyapanahalli to rv road</t>
  </si>
  <si>
    <t>SelfTravel-RagiguddaAnjaneya-Travel-Local-PaytmICICI-NammaYatri-RVRoadToRagiguddaTemple-Teja-75Rs</t>
  </si>
  <si>
    <t>Ragigudda - RV Road to Ragi gudda</t>
  </si>
  <si>
    <t>SelfTravel-RagiguddaAnjaneya-VisitTemple-RagiguddaAnjaneyaTemple-RajaniGPAY-NaveenaS-50Rs</t>
  </si>
  <si>
    <t>Ragigudda - Toy</t>
  </si>
  <si>
    <t>SelfTravel-RagiguddaAnjaneya-Food-EatOutside-PaytmICICI-Icecream-UpaharDarshini-20Rs</t>
  </si>
  <si>
    <t>Ragigudda - Icecream at upahar darshini</t>
  </si>
  <si>
    <t>UpaharaDarshini</t>
  </si>
  <si>
    <t>SelfTravel-RagiguddaAnjaneya-Food-EatOutside-PaytmICICI-MithraFoodCafe-Schethan-MangoChitrannaMasalaDosa-85Rs</t>
  </si>
  <si>
    <t>Ragigudda - MithraCafe</t>
  </si>
  <si>
    <t>MithraCafe</t>
  </si>
  <si>
    <t>SelfTravel-RagiguddaAnjaneya-Food-EatOutside-PaytmICICI-JanardhanaAdigaraSweets-MysorePakSevMixtureKajuPakoda-1235Rs</t>
  </si>
  <si>
    <t>Ragigudda - Janardhana adigara sweets</t>
  </si>
  <si>
    <t>JanardhanAdigaraSweets</t>
  </si>
  <si>
    <t>SelfTravel-RagiguddaAnjaneya-Food-EatOutside-PaytmICICI-UpaharDarshini-PaneerManchurian2Roti2Coffee-440Rs</t>
  </si>
  <si>
    <t>Ragigudda - upahara darshini just ate 2 items but very costly</t>
  </si>
  <si>
    <t>SelfTravel-RagiguddaAnjaneya-Travel-Local-PaytmICICI-OlaCabs-Car-RagiguddaToMane-275Rs</t>
  </si>
  <si>
    <t>Ragigudda - return ola car to mane - cheaper than metro</t>
  </si>
  <si>
    <t>Browsing-Travel-Local-RajaniGPAY-NammaYatri-ManeToSchool-RajaniTookPrahaladhToSchool-Shivukumar-84Rs</t>
  </si>
  <si>
    <t>SelfMisc-ChitChat-WithRajani-Food-Grocery-RajaniGPAY-GMMahesha-500Rs</t>
  </si>
  <si>
    <t>SelfMisc-Travel-PrahaladhSchool-GarodiyaToMane-Nagendra-Travel-Local-RajaniGPAY-NammaYatri-UpAndDown-Basheer-180Rs</t>
  </si>
  <si>
    <t>Daily-MorningActivities-Travel-Local-RajaniGPAY-KarthikS-107Rs</t>
  </si>
  <si>
    <t>Namma Yatri</t>
  </si>
  <si>
    <t>Browsing-Food-Grocery-RajaniGPAY-Droopa-Nandini-129Rs</t>
  </si>
  <si>
    <t>SelfExpense-Food-Grocery-RajaniGPAY-Droopa-Nandini-180Rs</t>
  </si>
  <si>
    <t>SelfExpense-Food-Grocery-RajaniGPAY-NammaYatri-PrabhaMM-140Rs</t>
  </si>
  <si>
    <t>SelfExpense-Food-Grocery-RajaniGPAY-PatalammaTraders-Nandini-NearCreatingLinks-244Rs</t>
  </si>
  <si>
    <t>Daily-Bath-Travel-Local-RajaniGPAY-CreatingLinksToMane-NammaYatri-AbhishekD-100Rs</t>
  </si>
  <si>
    <t>SelfMisc-Travel-PrahaladhSchool-ManeToGarodiya-Nagendra-Travel-Local-PaytmICICI-NammaYatri-SUKhan-86Rs</t>
  </si>
  <si>
    <t>SelfMisc-Travel-PrahaladhSchool-ManeToGarodiya-Nagendra-Travel-Local-PaytmICICI-Bus-KA57F1922-SchoolToBaiyyapanahalli-18Rs</t>
  </si>
  <si>
    <t>SelfTravel-InterstellarMovie-VRMall-Travel-Local-NammaMetro-BaiyyapanahalliToSingayyanapalya-MetroCard-29Rs</t>
  </si>
  <si>
    <t>Nagendra going to interstellar metro singayyapalya</t>
  </si>
  <si>
    <t>SelfTravel-InterstellarMovie-VRMall-TheatreVisit-WatchMovie-Travel-Local-RajaniGPAY-NammaYatri-ManeToSchool-BabuK-84Rs</t>
  </si>
  <si>
    <t>Rajani mane to school to fetch prahaladh</t>
  </si>
  <si>
    <t>SelfTravel-InterstellarMovie-VRMall-TheatreVisit-WatchMovie-Travel-Local-RajaniGPAY-NammaYatri-SyedSaleem-SchoolToCommercial-186Rs</t>
  </si>
  <si>
    <t>Prahaladh school to commercial street</t>
  </si>
  <si>
    <t>SelfTravel-InterstellarMovie-VRMall-TheatreVisit-WatchMovie-Bills-Toys-RajaniGPAY-GKStationary-110Rs</t>
  </si>
  <si>
    <t>Prahaladh toy in commercial street</t>
  </si>
  <si>
    <t>GKStationary</t>
  </si>
  <si>
    <t>SelfTravel-InterstellarMovie-VRMall-TheatreVisit-WatchMovie-Bills-Clothes-RajaniGPAY-AkhilAkhil-CommercialStreet-3000Rs</t>
  </si>
  <si>
    <t>PrahaladhCheckUpFollowUp After Interstellar - clothes</t>
  </si>
  <si>
    <t>SelfTravel-InterstellarMovie-VRMall-TheatreVisit-WatchMovie-Travel-Local-RajaniGPAY-CommercialStreetToMane-NammaYatri-Mallesh-121Rs</t>
  </si>
  <si>
    <t>PrahaladhCheckUpFollowUp After Interstellar - rajani commercial street to mane</t>
  </si>
  <si>
    <t>SelfTravel-InterstellarMovie-VRMall-Travel-Local-Return-NammaMetro-SingayyanapalyaToBaiyyapanahalli-MetroCard-27Rs</t>
  </si>
  <si>
    <t>PrahaladhCheckUpFollowUp After Interstellar - interstellar return in nammametro</t>
  </si>
  <si>
    <t>SelfTravel-PrahaladhHandCheckUpFollowUp-Travel-Local-PaytmICICI-ManeToBaiyyapanahalli-NammaYatri-RaghuM-50Rs</t>
  </si>
  <si>
    <t>PrahaladhCheckUpFollowUp After Interstellar - mane to baiyyapanahalli</t>
  </si>
  <si>
    <t>SelfTravel-PrahaladhHandCheckUpFollowUp-Travel-Local-PaytmICICI-NammaMetro-BaiyyapanahalliToIndiranagar-40Rs</t>
  </si>
  <si>
    <t>PrahaladhCheckUpFollowUp After Interstellar - rajani</t>
  </si>
  <si>
    <t>SelfTravel-PrahaladhHandCheckUpFollowUp-Travel-Local-MetroCard-NammaMetro-BaiyyapanahalliToIndiranagar-19Rs</t>
  </si>
  <si>
    <t>PrahaladhCheckUpFollowUp After Interstellar - card travel</t>
  </si>
  <si>
    <t>SelfTravel-PrahaladhHandCheckUpFollowUp-Walk-UpAndDown-DoctorVisit-RajaniGPAY-300Rs</t>
  </si>
  <si>
    <t>PrahaladhCheckUpFollowUp After Interstellar - doctor fees</t>
  </si>
  <si>
    <t>SelfTravel-PrahaladhHandCheckUpFollowUp-Travel-Local-PaytmICICI-NammaMetro-IndiranagarToBaiyyapanahalli-40Rs</t>
  </si>
  <si>
    <t xml:space="preserve">PrahaladhCheckUpFollowUp After Interstellar - namma metro travel both </t>
  </si>
  <si>
    <t>SelfTravel-PrahaladhHandCheckUpFollowUp-Travel-Local-MetroCard-NammaMetro-IndiranagarToBaiyyapanahalli-19Rs</t>
  </si>
  <si>
    <t>PrahaladhCheckUpFollowUp After Interstellar - Metro Card Return</t>
  </si>
  <si>
    <t>SelfExpense-Food-Grocery-PaytmICICI-Zepto-Vegetables-115Rs</t>
  </si>
  <si>
    <t>SelfMisc-Travel-PrahaladhSchool-ManeToGarodiya-Nagendra-Travel-Local-PaytmICICI-NammaYatri-BodapatiSudhakarRao-86Rs</t>
  </si>
  <si>
    <t>SelfMisc-Travel-PrahaladhSchool-GarodiyaToMane-Nagendra-Travel-Local-PaytmICICI-NammaYatri-SDarshini-86Rs</t>
  </si>
  <si>
    <t>SelfTravel-BanashankariJustCholeBhatura-Travel-Local-MetroCard-NammaMetro-BaiyyapanahalliToBanashankari-67Rs</t>
  </si>
  <si>
    <t>VisitTemple - Banashankari - mane to temple</t>
  </si>
  <si>
    <t>SelfTravel-BanashankariJustCholeBhatura-Misc-Misc-PaytmICICI-BanashankariChappalStnd-Krishnaveni-5Rs</t>
  </si>
  <si>
    <t>VisitTemple - Banashankari - Chappal stand</t>
  </si>
  <si>
    <t>BanashankariTemple</t>
  </si>
  <si>
    <t>SelfTravel-BanashankariJustCholeBhatura-Food-EatOutside-PaytmICICI-JustCholebhatura-BreadChesePakodaSingleChole-210Rs</t>
  </si>
  <si>
    <t>VisitTemple - Banashankari - chole bhatura</t>
  </si>
  <si>
    <t>JustCholeBhatura</t>
  </si>
  <si>
    <t>SelfTravel-BanashankariJustCholeBhatura-Food-EatOutside-PaytmICICI-NaturalsJayanagarNearBanashankari-DoubleScoop-MangoCoconut-170Rs</t>
  </si>
  <si>
    <t>VisitTemple - Banashankari - naturals ice cream</t>
  </si>
  <si>
    <t>SelfTravel-BanashankariJustCholeBhatura-Travel-Local-MetroCard-NammaMetro-BanashankariToBaiyyapanahalli-63Rs</t>
  </si>
  <si>
    <t>VisitTemple - Banashankari - return journey - non peak</t>
  </si>
  <si>
    <t>SelfMisc-TakePrahaladhToPark-SadaanandanagarPark-Walk-NagendraPrahaladhToPark-Food-Milk-RajaniGPAY-MahadevanP-52Rs</t>
  </si>
  <si>
    <t>SelfMisc-TakePrahaladhToPark-SadaanandanagarPark-Food-EatOutside-PaytmICICI-D2DRetail-DairyMilk-30Rs</t>
  </si>
  <si>
    <t>Saturday morning park - D2DRetail</t>
  </si>
  <si>
    <t>SelfMisc-TakePrahaladhToPark-SadaanandanagarPark-Travel-Local-PaytmICICI-NammaYatri-VindohR-D2DRetailToMane-50Rs</t>
  </si>
  <si>
    <t>Saturday morning park - return in auto</t>
  </si>
  <si>
    <t>SelfTravel-MNKrishnaRaoParkRotiGhar-Travel-Local-PaytmICICI-BMRCL-NammaMetro-BaiyyapanahalliToSouthEnd-60Rs</t>
  </si>
  <si>
    <t>MNKrishnaRao Roti Ghar - prahaladh ticket</t>
  </si>
  <si>
    <t>SelfTravel-MNKrishnaRaoParkRotiGhar-Travel-Local-NammaMetro-BaiyyapanahalliToSouthEndCircle-MetroCard-57Rs</t>
  </si>
  <si>
    <t>MNKrishnaRao Roti Ghar - namma metro travel to basavanagudi metro card</t>
  </si>
  <si>
    <t>SelfTravel-MNKrishnaRaoParkRotiGhar-Food-EatOutside-PaytmICICI-UDRotiGhar-GobiManchurianRoti-210Rs</t>
  </si>
  <si>
    <t>MNKrishnaRao Roti Ghar - roti gobi manchurian</t>
  </si>
  <si>
    <t>SelfTravel-MNKrishnaRaoParkRotiGhar-Food-EatOutside-PaytmICICI-MithaiGhar-Lollipop-45Rs</t>
  </si>
  <si>
    <t>MNKrishnaRao Roti Ghar - lolli pop</t>
  </si>
  <si>
    <t>SelfTravel-MNKrishnaRaoParkRotiGhar-Travel-Local-PaytmICICI-NammaYatri-ShankarappaDShop-248Rs</t>
  </si>
  <si>
    <t>MNKrishnaRao Roti Ghar - return auto</t>
  </si>
  <si>
    <t>SelfTravel-MNKrishnaRaoParkRotiGhar-Food-EatOutside-PaytmICICI-Biscuits-Muniraju-Bourborn-20Rs</t>
  </si>
  <si>
    <t>SelfMisc-CreatingLinks-GroupSession-Travel-Local-PaytmICICI-ManeToCreatingLinks-NammaYatri-Ambresh-117Rs</t>
  </si>
  <si>
    <t>SelfMisc-CreatingLinks-GroupSession-Food-EatOutside-PaytmICICI-Chips-NagarajiChinnapaiyan-70Rs</t>
  </si>
  <si>
    <t>SelfMisc-CreatingLinks-GroupSession-Travel-Local-PaytmICICI-CreatingLinksToMane-NammaYatri-KamaldevMahto-129Rs</t>
  </si>
  <si>
    <t>SelfTravel-KoramangalaTechieGanesha-Travel-Local-MetroCard-NammaMetro-BaiyyapanahalliToIndiranagar-9Rs</t>
  </si>
  <si>
    <t>TechieGanesha - to indiarnagar</t>
  </si>
  <si>
    <t>SelfTravel-KoramangalaTechieGanesha-Travel-Local-PaytmICICI-Bus-KA57F5953-IndiranagarToKoramangala-23Rs</t>
  </si>
  <si>
    <t>TechieGanesha - Indiranagar to koramangala</t>
  </si>
  <si>
    <t>SelfTravel-KoramangalaTechieGanesha-Food-Grocery-PaytmICICI-DryFruitsHouse-Koramangala-2625Rs</t>
  </si>
  <si>
    <t>TechieGanesha - Dry fruit house</t>
  </si>
  <si>
    <t>SelfTravel-KoramangalaTechieGanesha-Food-EatOutside-PaytmICICI-SreeKrishnaCafe-Koramanagala-IdliDipVada-112Rs</t>
  </si>
  <si>
    <t>TechieGanesha - SreeKrishnaCafe</t>
  </si>
  <si>
    <t>SreeKrishnaCafe</t>
  </si>
  <si>
    <t>SelfTravel-KoramangalaTechieGanesha-Food-EatOutside-PaytmICICI-ShanthiSagar-Koramanagala-MaddurGoliBajeCoffee-95Rs</t>
  </si>
  <si>
    <t>SelfTravel-KoramangalaTechieGanesha-Travel-Local-PaytmICICI-Bus-KA57F6309-KormangalaToIndiranagar-23Rs</t>
  </si>
  <si>
    <t>TechieGanesha - Return to house - bus</t>
  </si>
  <si>
    <t>SelfTravel-KoramangalaTechieGanesha-Travel-Local-MetroCard-NammaMetro-IndiranagarToBaiyyapanahalli-9Rs</t>
  </si>
  <si>
    <t>TechieGanesha - indiranagar to baiyyapanahalli</t>
  </si>
  <si>
    <t>SelfMisc-Travel-PrahaladhSchool-ManeToGarodiya-Nagendra-Travel-Local-PaytmICICI-NammaYatri-PoojaHP-86Rs</t>
  </si>
  <si>
    <t>SelfMisc-Travel-PrahaladhSchool-ManeToGarodiya-Nagendra-Bills-Water-RajaniGPAY-SriVinayakaEnterprises-20Rs</t>
  </si>
  <si>
    <t>SelfMisc-Travel-PrahaladhSchool-GarodiyaToMane-BothNagendraRajani-Travel-Local-RajaniGPAY-NammaYatri-Naryanaswamy-94Rs</t>
  </si>
  <si>
    <t>SelfMisc-Travel-PrahaladhSchool-GarodiyaToMane-BothNagendraRajani-Food-EatOutside-PaytmICICI-KumbakonamDegreeCoffee-CoffeeBiscuits-SureshVarsha-115Rs</t>
  </si>
  <si>
    <t>SelfMisc-Travel-PrahaladhSchool-GarodiyaToMane-BothNagendraRajani-Misc-Misc-RajaniGPAY-ParcelCourierCharges-AtlantGlobal-310Rs</t>
  </si>
  <si>
    <t>SelfMisc-Travel-PrahaladhSchool-GarodiyaToMane-BothNagendraRajani-Travel-Local-PaytmICICI-NammaYatri-Naryanaswamy-83Rs</t>
  </si>
  <si>
    <t>Browsing-Travel-Local-RajaniGPAY-NammaYatri-SharathCP-107Rs</t>
  </si>
  <si>
    <t>Daily-MorningActivities-Travel-Local-RajaniGPAY-NammaYatri-ManjuCR-99Rs</t>
  </si>
  <si>
    <t>SelfTravel-Gavigangadhareshwara-Travel-Local-MetroCard-NammaMetro-BaiyyapanahalliToNationalCollege-57Rs</t>
  </si>
  <si>
    <t>GaviGangadhareshwara - Baiyyapanahalli to national college</t>
  </si>
  <si>
    <t>SelfTravel-Gavigangadhareshwara-Food-EatOutside-PaytmICICI-BhelMasalaPuriGrapeJuice-Shantha-85Rs</t>
  </si>
  <si>
    <t>GaviGangadhareshwara - bhel puri</t>
  </si>
  <si>
    <t>SelfTravel-Gavigangadhareshwara-Food-EatOutside-PaytmICICI-ShopNextToSLVBasavanagudi-Arunkumar-BourbornHaiBangalore-45Rs</t>
  </si>
  <si>
    <t>GaviGangadhareshwara - next to slv - bourborn</t>
  </si>
  <si>
    <t>NextToSLV</t>
  </si>
  <si>
    <t>SelfTravel-Gavigangadhareshwara-Food-EatOutside-PaytmICICI-BalajiChatShip-CucumberSalad-50Rs</t>
  </si>
  <si>
    <t>GaviGangadhareshwara - Balaji Chat - cucumber noodles</t>
  </si>
  <si>
    <t>BalajiChat</t>
  </si>
  <si>
    <t>SelfTravel-Gavigangadhareshwara-Food-EatOutside-PaytmICICI-SreenivasaBrahminBakery-600Rs</t>
  </si>
  <si>
    <t>GaviGangadhareshwara - Sreenivasa Brahman Bakery</t>
  </si>
  <si>
    <t>SreenivasaBrahminBakery</t>
  </si>
  <si>
    <t>SelfTravel-Gavigangadhareshwara-Travel-Local-MetroCard-NammaMetro-NationalCollegeToBaiyyapanahalli-54Rs</t>
  </si>
  <si>
    <t>GaviGangadhareshwara - Metro - National college to baiyyapanahalli</t>
  </si>
  <si>
    <t>Sleep-Food-Grocery-RajaniGPAY-Bigbasket-1891Rs</t>
  </si>
  <si>
    <t>Sleep-Travel-Local-RajaniGPAY-NammaYatri-Bhimaray-84Rs</t>
  </si>
  <si>
    <t>To school namma yatri</t>
  </si>
  <si>
    <t>SelfMisc-Travel-PrahaladhSchool-GarodiyaToMane-Nagendra-Travel-Local-PaytmICICI-NammaYatri-ArunKumarJ-86Rs</t>
  </si>
  <si>
    <t>SelfMisc-Travel-PrahaladhSchool-GarodiyaToMane-Nagendra-Food-EatOutside-PaytmICICI-VenkateshwaraStores-NextToHopcoms-65Rs</t>
  </si>
  <si>
    <t>SelfMisc-Travel-PrahaladhSchool-GarodiyaToMane-Nagendra-Travel-Local-PaytmICICI-NammaYatri-Saravana-107Rs</t>
  </si>
  <si>
    <t>SelfMisc-CheckElectionRelatedData-InGithub-NammaMetroDailyRiderData-InGithub-RajaniGPAY-SanjayRoul-105Rs</t>
  </si>
  <si>
    <t>To creating links namma yatri</t>
  </si>
  <si>
    <t>SelfExpense-Bills-Medicines-RajaniGPAY-BrindadeviMedicals-230Rs</t>
  </si>
  <si>
    <t>Medicals Brindadevi medicals</t>
  </si>
  <si>
    <t>SelfExpense-Travel-Local-RajaniGPAY-NammaYatri-MohanrajM-84Rs</t>
  </si>
  <si>
    <t>SelfExpense-Food-Grocery-RajaniGPAY-GMMahesha-555Rs</t>
  </si>
  <si>
    <t>SelfMisc-Travel-PrahaladhSchool-GarodiyaToMane-Nagendra-Travel-UpAndDown-Cash-200Rs</t>
  </si>
  <si>
    <t>SelfExpense-Travel-Local-PaytmICICI-NammaYatri-ManeToCreatingLinks-KrinjanKumar-107Rs</t>
  </si>
  <si>
    <t>SelfExpense-Food-EatOutside-PaytmICICI-Icecream-RamdevMedical-45Rs</t>
  </si>
  <si>
    <t>SelfExpense-Travel-Local-PaytmICICI-NammaYatri-CreatingLinksToMane-Munirathinam-99Rs</t>
  </si>
  <si>
    <t>SelfMisc-Travel-PrahaladhSchool-ManeToGarodiya-Nagendra-Travel-Local-PaytmICICI-NammaYatri-ManeToSchool-Srinivasa-86Rs</t>
  </si>
  <si>
    <t>SelfMisc-Travel-PrahaladhSchool-ManeToGarodiya-Nagendra-Travel-Local-PaytmICICI-Bus-KA57F6270-SchoolToRammurthynagar-6Rs</t>
  </si>
  <si>
    <t>Walk-For10K-Outside-MetArun-Poojaveg-Poori-Bills-Water-RajaniGPAY-SriVinayakaEnterprises-30Rs</t>
  </si>
  <si>
    <t>Walk-For10K-Outside-MetArun-SendhooraCafe-2Tea-PaytmICICI-KumarM-36Rs</t>
  </si>
  <si>
    <t>Sleep-FeelingTired-Travel-Local-RajaniGPAY-NammaYatri-ArunKumarJ-84Rs</t>
  </si>
  <si>
    <t>Browsing-Travel-Local-RajaniGPAY-NammaYatri-ShankarFlowerShop-78Rs</t>
  </si>
  <si>
    <t>Flower shop</t>
  </si>
  <si>
    <t>Sleep-Food-Grocery-RajaniGPAY-Nagaraja-84Rs</t>
  </si>
  <si>
    <t>Nagaraja</t>
  </si>
  <si>
    <t>Sleep-Travel-Local-RajaniGPAY-NammaYatri-ManeToSchool-SrinivasM-70Rs</t>
  </si>
  <si>
    <t>Mane to school in morning . Prahaladh</t>
  </si>
  <si>
    <t>Daily-MorningActivities-RajaniGPAY-VijayaLakshmi-20Rs</t>
  </si>
  <si>
    <t>BJP Stores</t>
  </si>
  <si>
    <t>Daily-Brush-Bills-Milk-RajaniGPAY-MahadevanP-52Rs</t>
  </si>
  <si>
    <t>SelfMisc-Travel-PrahaladhSchool-GarodiyaToMane-BothNagendraRajani-Misc-Misc-RajaniGPAY-PoorvikaEnterprises-15Rs</t>
  </si>
  <si>
    <t>PoorvikaEnterprises</t>
  </si>
  <si>
    <t>SelfMisc-Travel-PrahaladhSchool-GarodiyaToMane-BothNagendraRajani-Travel-Local-PaytmICICI-NammaYatri-ArunKumarJ-ManeToCreatingLinks-86Rs</t>
  </si>
  <si>
    <t>SelfMisc-Travel-PrahaladhSchool-GarodiyaToMane-BothNagendraRajani-Travel-Local-PaytmICICI-NammaYatri-SRajeshKumar-CreatingLinks-80Rs</t>
  </si>
  <si>
    <t>Daily-MorningActivities-Travel-Local-NammaYatri-ManeToBaiyyapanahalli-Auto-GopiB-50Rs</t>
  </si>
  <si>
    <t>KempammaSubramanya - mane to baiyyapaahalli</t>
  </si>
  <si>
    <t>SelfTravel-KempammaSubramanya-Travel-Local-PaytmICICI-NammaMetro-BMRCL-BaiyyapanahalliToUlsoor-40Rs</t>
  </si>
  <si>
    <t>KempammaSubramanya - Namma Metro 2 tickets</t>
  </si>
  <si>
    <t>SelfTravel-KempammaSubramanya-Travel-Local-MetroCard-NammaMetro-BaiyyapanahalliToUlsoor-19Rs</t>
  </si>
  <si>
    <t>KempammaSubramanya - Metro Card Baiyyapanahalli to ulsoor</t>
  </si>
  <si>
    <t>SelfTravel-KempammaSubramanya-Misc-Misc-PaytmICICI-ChappalStand-KempammaTemple-9Rs</t>
  </si>
  <si>
    <t>KempammaSubramanya - Chappal Stand</t>
  </si>
  <si>
    <t>TempleVisit</t>
  </si>
  <si>
    <t>SelfTravel-KempammaSubramanya-Misc-Misc-PaytmICICI-ChappalStand-SubramanyaTemple-10Rs</t>
  </si>
  <si>
    <t>SelfTravel-KempammaSubramanya-Food-EatOutside-PaytmICICI-MuruganCafe-Narayanaswamy-390Rs</t>
  </si>
  <si>
    <t>KempammaSubramanya - Murugan Café</t>
  </si>
  <si>
    <t>MuruganCafe</t>
  </si>
  <si>
    <t>SelfTravel-KempammaSubramanya-Food-Fruits-PaytmICICI-Banana-MohammedTabrez-170Rs</t>
  </si>
  <si>
    <t>KempammaSubramanya - Banana</t>
  </si>
  <si>
    <t>UlsoorStore</t>
  </si>
  <si>
    <t>SelfTravel-KempammaSubramanya-Travel-Local-PaytmICICI-NammaMetro-BMRCL-40Rs</t>
  </si>
  <si>
    <t>SelfTravel-KempammaSubramanya-Travel-Local-MetroCard-NammaMetro-UlsoorToBaiyyapanahalli-19Rs</t>
  </si>
  <si>
    <t>KempammaSubramanya - Metro Card</t>
  </si>
  <si>
    <t>TV-JioHotstar-ChampionsTrophy2025-AfgVSA-SAWonBy107Runs-SA315Afg208-PaytmICICI-Samosa-GanapathiKr-20Rs</t>
  </si>
  <si>
    <t>Samosa</t>
  </si>
  <si>
    <t>KruthikaChats</t>
  </si>
  <si>
    <t>SelfMisc-TakePrahaladhToPark-SadaanandanagarPark-Food-EatOutside-PaytmICICI-D2DRetail-FrootiMaaza-45Rs</t>
  </si>
  <si>
    <t>D2DRetail Frooti maaza</t>
  </si>
  <si>
    <t>SelfMisc-TakePrahaladhToPark-SadaanandanagarPark-Travel-Local-PaytmICICI-D2DRetailToMane-NammaYatri-Anishkanth-50Rs</t>
  </si>
  <si>
    <t>Travel D2DRetail to mane</t>
  </si>
  <si>
    <t>Daily-Drink-Morning-Coffee-Bills-Water-RajaniGPAY-SriVinayakaEnterprises-20Rs</t>
  </si>
  <si>
    <t>SelfTravel-PrahaladhOrthoKediaFunFood-Travel-Local-PaytmICICI-NammaYatri-ManeToBaiyyapanahalli-RajuR-50Rs</t>
  </si>
  <si>
    <t>PrahaladhOrthoKediaFunFood - Mane To baiyyapanahalli</t>
  </si>
  <si>
    <t>SelfTravel-PrahaladhOrthoKediaFunFood-Travel-Local-PaytmICICI-NammaMetro-BaiyyapanahalliToIndiranagar-30Rs</t>
  </si>
  <si>
    <t>PrahaladhHandKediaFood - Baiyyapanahalli to indiranagar</t>
  </si>
  <si>
    <t>SelfTravel-PrahaladhOrthoKediaFunFood-OrthoDoctorVisit-WalkToDoctorAndComeBack-RajaniGPAY-Ortho-1800Rs</t>
  </si>
  <si>
    <t>Medicals ortho remove plaster</t>
  </si>
  <si>
    <t>SelfTravel-PrahaladhOrthoKediaFunFood-Travel-Local-PaytmICICI-NammaMetro-IndiranagarToJayanagar-All3-180Rs</t>
  </si>
  <si>
    <t>PrahaladhHandKediaFood - Indiranagar to jayanagar</t>
  </si>
  <si>
    <t>SelfTravel-PrahaladhOrthoKediaFunFood-Travel-Local-IndiranagarToJayanagar-RajaniGPAY-Candy-RamdevMedical-5Rs</t>
  </si>
  <si>
    <t>PrahaladhHandKediaFood - Ramdev</t>
  </si>
  <si>
    <t>SelfTravel-PrahaladhOrthoKediaFunFood-Food-EatOutside-PaytmICICI-KediasFunFood-PalakParathaSamosaChatVadaPav-175Rs</t>
  </si>
  <si>
    <t>PrahaladhHandKediaFood - Palak Paratha Samosa chat Vada Pav</t>
  </si>
  <si>
    <t>KediasFunFood</t>
  </si>
  <si>
    <t>SelfTravel-PrahaladhOrthoKediaFunFood-Food-EatOutside-PaytmICICI-KediasFunFood-PaneerParathaDahiPuriSamosa-157Rs</t>
  </si>
  <si>
    <t>PrahaladhHandKediaFood - Kedia food - round 2 Paneer Paratha Samosa</t>
  </si>
  <si>
    <t>SelfTravel-PrahaladhOrthoKediaFunFood-Food-EatOutside-PaytmICICI-Icecream-SunithaKV-130Rs</t>
  </si>
  <si>
    <t>PrahaladhHandKediaFood - Icecream</t>
  </si>
  <si>
    <t>NextToKediaFood</t>
  </si>
  <si>
    <t>SelfTravel-PrahaladhOrthoKediaFunFood-Food-EatOutside-PaytmICICI-ManeHoligeJayanagarBranch-35Rs</t>
  </si>
  <si>
    <t>PrahaladhHandKediaFood - Power Ganesha Holige Temple</t>
  </si>
  <si>
    <t>SelfTravel-PrahaladhOrthoKediaFunFood-Travel-Local-PaytmICICI-NammaMetro-JayanagarToBaiyyapanahalli-All3-180Rs</t>
  </si>
  <si>
    <t>PrahaladhHandKediaFood - All 3 return</t>
  </si>
  <si>
    <t>SelfTravel-PrahaladhOrthoKediaFunFood-Food-EatOutside-PaytmICICI-Water-20Rs</t>
  </si>
  <si>
    <t>PrahaladhHandKediaFood - PurchaseWater</t>
  </si>
  <si>
    <t>Sleep-Bills-Medicines-PaytmICICI-Amazon-669Rs</t>
  </si>
  <si>
    <t>Amazon Prahaladh hand slint</t>
  </si>
  <si>
    <t>Daily-MorningActivities-Bills-Medicines-RajaniGPAY-CreatingLinks-CGRameshRao-3000Rs</t>
  </si>
  <si>
    <t>Daily-Drink-Morning-Coffee-Bills-Medicines-RajaniGPAY-CreatingLinks-3600Rs</t>
  </si>
  <si>
    <t>SelfMisc-WasteTime-Bills-Medicines-RajaniGPAY-CreatingLinks-650Rs</t>
  </si>
  <si>
    <t>Sleep-FeelingTired-Travel-Local-RajaniGPAY-ManeToCreatingLinks-Hanumanth-107Rs</t>
  </si>
  <si>
    <t>Daily-Bath-Travel-Local-RajaniGPAY-NammaYatri-CreatingLinksToMane-Yohan-109Rs</t>
  </si>
  <si>
    <t>TV-JioHotstar-ChampionsTrophy2025-IndVPak-Pak241-IndiaWonBy6Wickets-KohliCentury51stODICentury-RajaniGPAY-AkshayaKalpa-2000Rs</t>
  </si>
  <si>
    <t>SelfMisc-Travel-PrahaladhSchool-ManeToGarodiya-Nagendra-Travel-Local-PaytmICICI-NammaYatri-ManeToSchool-Chandana-86Rs</t>
  </si>
  <si>
    <t>SelfMisc-Travel-PrahaladhSchool-GarodiyaToMane-Nagendra-Travel-Local-PaytmICICI-NammaYatri-Nagaveni-86Rs</t>
  </si>
  <si>
    <t>SelfMisc-Travel-PrahaladhSchool-GarodiyaToMane-Nagendra-Food-Curd-RajaniGPAY-MahadevanP-52Rs</t>
  </si>
  <si>
    <t>SelfMisc-Travel-PrahaladhSchool-GarodiyaToMane-Nagendra-Travel-Local-PaytmICICI-NammaYatri-Praveen-80Rs</t>
  </si>
  <si>
    <t>SelfMisc-GetReady-Travel-Local-RajaniGPAY-NammaMetro-BaiyyapanahalliToIndiranagar-10Rs</t>
  </si>
  <si>
    <t>Rajani to motherhood via namma metro</t>
  </si>
  <si>
    <t>SelfMisc-CreatingLinks-RashikaClass-Travel-Local-Cash-NammaYatri-100Rs</t>
  </si>
  <si>
    <t>SelfMisc-CreatingLinks-RashikaClass-Food-EatOutside-RajaniGPAY-KarthikMithai-180Rs</t>
  </si>
  <si>
    <t>SelfMisc-CreatingLinks-RashikaClass-Travel-Local-RajaniGPAY-NammaMetro-IndiranagarToBaiyyapanahalli-10Rs</t>
  </si>
  <si>
    <t>SelfMisc-CreatingLinks-RashikaClass-Travel-Local-PaytmICICI-NammaYatri-Srinivasa-100Rs</t>
  </si>
  <si>
    <t>SelfMisc-CreatingLinks-RashikaClass-Food-Grocery-RajaniGPAY-GMMahesha-MaheshStore-255Rs</t>
  </si>
  <si>
    <t>SelfExpense-Food-EatOutside-PaytmICICI-Muniraju-HideAndSeekBoti-40Rs</t>
  </si>
  <si>
    <t>SelfMisc-Travel-PrahaladhSchool-ManeToGarodiya-Nagendra-Travel-Local-PaytmICICI-NammaYatri-ManeToSchool-Sanjeet-86Rs</t>
  </si>
  <si>
    <t>Daily-Drink-Morning-Coffee-Bills-Water-RajaniGPAY-SriVinayakaEnterprises-30Rs</t>
  </si>
  <si>
    <t>Daily-MorningActivities-RajaniGPAY-DeepikaC-77Rs</t>
  </si>
  <si>
    <t>Deepika C</t>
  </si>
  <si>
    <t>SelfMisc-Travel-PrahaladhSchool-GarodiyaToMane-Nagendra-Food-Grocery-RajaniGPAY-Nkrishnamurthy-450Rs</t>
  </si>
  <si>
    <t>SelfMisc-Travel-PrahaladhSchool-GarodiyaToMane-Nagendra-Travel-Local-PaytmICICI-NammaYatri-Rajesh-86Rs</t>
  </si>
  <si>
    <t>SelfMisc-Travel-PrahaladhSchool-GarodiyaToMane-Nagendra-Food-EatOutside-PaytmICICI-Maaza-VenkateshwaraNextToHopcoms-42Rs</t>
  </si>
  <si>
    <t>SelfMisc-Travel-PrahaladhSchool-GarodiyaToMane-Nagendra-Travel-Local-PaytmICICI-NammaYatri-NSrinath-60Rs</t>
  </si>
  <si>
    <t>Daily-Bath-RajaniGPAY-NKrishnaMurthy-100Rs</t>
  </si>
  <si>
    <t>Krishnamurthy</t>
  </si>
  <si>
    <t>Daily-Bath-RajaniGPAY-Sunanda-40Rs</t>
  </si>
  <si>
    <t>Daily-Japa-Food-Milk-RajaniGPAY-MahadevanP-51Rs</t>
  </si>
  <si>
    <t>SelfTravel-MahaShivaratri-5TempleVisit-Travel-Local-PaytmICICI-NammaMetro-BaiyyapanahalliToHalasuru-19Rs</t>
  </si>
  <si>
    <t>Mahashivaratri - to halasuru</t>
  </si>
  <si>
    <t>SelfTravel-MahaShivaratri-5TempleVisit-Misc-Misc-PaytmICICI-Flowers-Ulsoor-AnandaSV-40Rs</t>
  </si>
  <si>
    <t>Mahashivaratri - flowers</t>
  </si>
  <si>
    <t>SelfTravel-MahaShivaratri-5TempleVisit-Misc-Misc-PaytmICICI-ParachuteComb-Cash-20Rs</t>
  </si>
  <si>
    <t>Mahashivaratri - parachute</t>
  </si>
  <si>
    <t>SelfTravel-MahaShivaratri-5TempleVisit-Food-EatOutside-PaytmICICI-UlsoorNextToNateshOffice-KajjayaChowChow-Cash-80Rs</t>
  </si>
  <si>
    <t>Mahashivaratri - kajjaya chowchow</t>
  </si>
  <si>
    <t>SelfTravel-MahaShivaratri-5TempleVisit-Travel-Local-PaytmICICI-NammaMetro-NammaYatri-RajaniGPAY-AnthonyRaj-95Rs</t>
  </si>
  <si>
    <t>Mahashivaratri - ManeToCreatingLinks</t>
  </si>
  <si>
    <t>SelfTravel-MahaShivaratri-5TempleVisit-Travel-Local-PaytmICICI-NammaMetro-HalasuruToSrirampura-36Rs</t>
  </si>
  <si>
    <t>Mahashivaratri - halasuru to srirampura</t>
  </si>
  <si>
    <t>SelfTravel-MahaShivaratri-5TempleVisit-Travel-Local-PaytmICICI-Bus-KA57F6348-SrirampuraToMalleshwaram-12Rs</t>
  </si>
  <si>
    <t>Mahashivaratri - sri rampura to malleshwaram</t>
  </si>
  <si>
    <t>SelfTravel-MahaShivaratri-5TempleVisit-Walk-KaaduMallikarjunaTo13thCrossMalleshwaram-RajaniGPAY-Thasleena-161Rs</t>
  </si>
  <si>
    <t>Mahashivaratri - rajanigpay</t>
  </si>
  <si>
    <t>Thasleena</t>
  </si>
  <si>
    <t>SelfTravel-MahaShivaratri-5TempleVisit-Travel-Local-PaytmICICI-Bus-KA57F4671-MalleshwaramToMarket-24Rs</t>
  </si>
  <si>
    <t>Mahashivaratri - bus malleshwaram to market</t>
  </si>
  <si>
    <t>SelfTravel-MahaShivaratri-5TempleVisit-Travel-Local-Bus-MalleshwaramToKRMarket-NammaYatri-RajaniGPAY-JoshuaR-99Rs</t>
  </si>
  <si>
    <t>Rajani return CreatingLinksToMane</t>
  </si>
  <si>
    <t>SelfTravel-MahaShivaratri-5TempleVisit-Food-EatOutside-PaytmICICI-MujeebKK-KRMarketStores-MaazaWater-65Rs</t>
  </si>
  <si>
    <t>Mahashivaratri - maaza at market</t>
  </si>
  <si>
    <t>SelfTravel-MahaShivaratri-5TempleVisit-Travel-Local-PaytmICICI-BusPass-Bus-KA57F1203-80Rs</t>
  </si>
  <si>
    <t>Mahashivaratri - bus pass</t>
  </si>
  <si>
    <t>SelfTravel-MahaShivaratri-5TempleVisit-Food-EatOutside-PaytmICICI-KRMarketKalasiPalyaBusStand-ShivaParvatiStores-Bourborn-25Rs</t>
  </si>
  <si>
    <t>Bourborn</t>
  </si>
  <si>
    <t>SelfTravel-MahaShivaratri-5TempleVisit-Travel-Local-Bus-BegurToIndiranagar-RajaniGPAY-MaheshStore-190Rs</t>
  </si>
  <si>
    <t>SelfTravel-MahaShivaratri-5TempleVisit-Travel-Local-Bus-BegurToIndiranagar-RajaniGPAY-Sunanda-70Rs</t>
  </si>
  <si>
    <t>Nagendra - Mahashivaratri - rajani sunanda</t>
  </si>
  <si>
    <t>SelfTravel-MahaShivaratri-5TempleVisit-Travel-Local-PaytmICICI-IndiranagarToBaiyyapanahalli-NammaMetro-MetroCard-10Rs</t>
  </si>
  <si>
    <t>Nagendra - Return indiranagar to baiyyapanahalli</t>
  </si>
  <si>
    <t>Sleep-Travel-Local-RajaniGPAY-NammaYatri-Chandra-84Rs</t>
  </si>
  <si>
    <t>Rajani drop prahaladh to school</t>
  </si>
  <si>
    <t>TV-Netflix-Narcos-S1E5-ThereWillBeAFuture-OnePresidentCandidateGetsKilled-AnotherSupportsExtradition-Bills-Gas-RajaniGPAY-Indane-806Rs</t>
  </si>
  <si>
    <t>SelfMisc-Travel-PrahaladhSchool-GarodiyaToMane-Nagendra-Travel-Local-PaytmICICI-ManeToSchool-ArvindKumar-86Rs</t>
  </si>
  <si>
    <t>SelfMisc-Travel-PrahaladhSchool-GarodiyaToMane-Nagendra-Travel-Local-PaytmICICI-SchoolToMane-AbhayMahto-80Rs</t>
  </si>
  <si>
    <t>SelfExpense-Food-Milk-PaytmICICI-Vijayalakshmi-BJPStores-146Rs</t>
  </si>
  <si>
    <t>SelfExpense-Food-Milk-PaytmICICI-KeralaStores-PradeepUR-24Rs</t>
  </si>
  <si>
    <t>SelfMisc-Travel-PrahaladhSchool-ManeToGarodiya-Nagendra-Travel-Local-PaytmICICI-NammaYatri-ManeToSchool-AshokM-86Rs</t>
  </si>
  <si>
    <t>Daily-Breakfast-Eat-Dosa-Bill-Water-RajaniGPAY-SriVinayakaEnterprises-30Rs</t>
  </si>
  <si>
    <t>SelfMisc-Travel-PrahaladhSchool-GarodiyaToMane-BothNagendraRajani-Food-Grocery-RajaniGPAY-DryFruits-607Rs</t>
  </si>
  <si>
    <t>Dry fruits</t>
  </si>
  <si>
    <t>DryFruits</t>
  </si>
  <si>
    <t>SelfMisc-Travel-PrahaladhSchool-GarodiyaToMane-BothNagendraRajani-Travel-Local-PaytmICICI-ManeToSchool-GeethaT-86Rs</t>
  </si>
  <si>
    <t>SelfMisc-Travel-PrahaladhSchool-GarodiyaToMane-BothNagendraRajani-Food-Grocery-RajaniGPAY-VenkateshwaraProvision-85Rs</t>
  </si>
  <si>
    <t>SelfMisc-Travel-PrahaladhSchool-GarodiyaToMane-BothNagendraRajani-Travel-Local-PaytmICICI-SchoolToMane-DeepuD-77Rs</t>
  </si>
  <si>
    <t>Sleep-FeelingTired-Food-Milk-RajaniGPAY-MahadevanP-38Rs</t>
  </si>
  <si>
    <t>SelfMisc-ChitChatWithRajani-Bills-Medicines-RajaniGPAY-CreatingLinks-200Rs</t>
  </si>
  <si>
    <t>Creating links session on google meet</t>
  </si>
  <si>
    <t>Daily-Lunch-Eat-PongalAlooFry-Bills-Entertainment-PaytmICICI-Jiohotstar-299Rs</t>
  </si>
  <si>
    <t>Jiohotstar recharge</t>
  </si>
  <si>
    <t>Jiohotstar</t>
  </si>
  <si>
    <t>SelfExpense-Food-EatOutside-PaytmICICI-D2DRetail-SnickersLittleHeart-60Rs</t>
  </si>
  <si>
    <t>While walking eat snickers and little hear</t>
  </si>
  <si>
    <t>Daily-MorningActivities-Food-EatOutside-RajaniGPAY-D2DRetail-148Rs</t>
  </si>
  <si>
    <t>Sleep-FeelingTired-Food-Curd-RajaniGPAY-HemantaKumarSahoo-26Rs</t>
  </si>
  <si>
    <t>Sleep-FeelingTired-Travel-Local-RajaniGPAY-ManeToCreatingLinks-Muzammil-117Rs</t>
  </si>
  <si>
    <t>Daily-Japa-Travel-Local-RajaniGPAY-NammaYatri-SomaMs-109Rs</t>
  </si>
  <si>
    <t>SelfExpense-Food-Grocery-RajaniGPAY-PradeepUR-215Rs</t>
  </si>
  <si>
    <t>SelfExpense-Food-Grocery-RajaniGPAY-Nkrishnamurthy-203Rs</t>
  </si>
  <si>
    <t>SelfExpense-Bills-Toys-RajaniGPAY-BasukiNath-10Rs</t>
  </si>
  <si>
    <t>BasukiNath</t>
  </si>
  <si>
    <t>Daily-MorningActivities-Travel-Local-RajaniGPAY-NammaYatri-SanthoshRao-ManeToSchool-Morning-94Rs</t>
  </si>
  <si>
    <t>School to Mane for morning</t>
  </si>
  <si>
    <t>SelfExpense-Travel-Local-RajaniGPAY-NammaYatri-GeethaT-ManeToSchool-84Rs</t>
  </si>
  <si>
    <t>Daily-MorningActivities-Travel-Local-RajaniGPAY-NammaYatri-ViswanathC-SchoolToMane-Afternoon-99Rs</t>
  </si>
  <si>
    <t>School To Mane</t>
  </si>
  <si>
    <t>Daily-Bath-Travel-Local-RajaniGPAY-NammaYatri-Sdarshini-107Rs</t>
  </si>
  <si>
    <t>Daily-Japa-Food-Grocery-RajaniGPAY-PatalammaTraders-45Rs</t>
  </si>
  <si>
    <t>At creating links patalamma traders</t>
  </si>
  <si>
    <t>Daily-Lunch-Eat-AnnaMosaru-Travel-Local-RajaniGPAY-NammaYatri-Banadesh-CreatingLinksToMane-99Rs</t>
  </si>
  <si>
    <t>SelfExpense-Bills-Medicals-PaytmICICI-MedplusKasturinagar-475Rs</t>
  </si>
  <si>
    <t>SelfExpense-Food-EatOutside-PaytmICICI-BakerSTrain-AlooChips-80Rs</t>
  </si>
  <si>
    <t>Aloo chips bakers train</t>
  </si>
  <si>
    <t>SelfExpense-Food-EatOutside-PaytmICICI-AmulIcecream-NearSRR-BiplobDas-30Rs</t>
  </si>
  <si>
    <t>Icecream amul</t>
  </si>
  <si>
    <t>AmulIcecream</t>
  </si>
  <si>
    <t>SelfExpense-Travel-Local-PaytmICICI-NammaYatri-ShakthiGanapathiToMane-ShivalingaS-102Rs</t>
  </si>
  <si>
    <t>After walk return from shakthi ganapathi</t>
  </si>
  <si>
    <t>SelfMisc-GetReady-Food-Grocery-PaytmICICI-NatHabit-799Rs</t>
  </si>
  <si>
    <t>Nathabit</t>
  </si>
  <si>
    <t>SelfMisc-Travel-PrahaladhSchool-ManeToGarodiya-Nagendra-Travel-Local-PaytmICICI-NammaYatri-ManeToSchool-Ravikumar-86Rs</t>
  </si>
  <si>
    <t>SelfMisc-Travel-PrahaladhSchool-ManeToGarodiya-Nagendra-Travel-Local-PaytmICICI-Bus-SchoolToMane-KA57F1928-18Rs</t>
  </si>
  <si>
    <t>TV-Netflix-Narcos-S2E3-OurManInMadrid-PresidentCallsSearchBlocBack-HeadedByCarillo-Bills-Water-RajaniGPAY-SriVinayakaEnterprises-30Rs</t>
  </si>
  <si>
    <t>SelfMisc-Travel-PrahaladhSchool-GarodiyaToMane-Nagendra-Travel-Local-PaytmICICI-ManeToSchool-Narayanaswamy-86Rs</t>
  </si>
  <si>
    <t>SelfMisc-Travel-PrahaladhSchool-GarodiyaToMane-Nagendra-Travel-Local-PaytmICICI-SchoolToMane-SaritaJ-80Rs</t>
  </si>
  <si>
    <t>SelfExpense-Food-Grocery-PaytmICICI-Biscuits-Muniraju-105Rs</t>
  </si>
  <si>
    <t>SelfExpense-Bills-Misc-PaytmICICI-PrahaladhStickers-Sameena-30Rs</t>
  </si>
  <si>
    <t>Sleep-Travel-Local-RajaniGPAY-NammaYatri-ParvathGouda-94Rs</t>
  </si>
  <si>
    <t>Daily-MorningActivities-Travel-Local-RajaniGPAY-NammaYatri-ArunKumarJ-84Rs</t>
  </si>
  <si>
    <t>Daily-Bath-Travel-Local-RajaniGPAY-NammaYatri-IrshadKhan-88Rs</t>
  </si>
  <si>
    <t>Daily-Bath-Food-Milk-RajaniGPAY-MahadevanP-27Rs</t>
  </si>
  <si>
    <t>SelfMisc-Optum-UploadDocuments-Travel-Local-RajaniGPAY-ManeToCreatingLinks-Chandrashekar-107Rs</t>
  </si>
  <si>
    <t>Daily-Drink-Evening-Coffee-Travel-Local-RajaniGPAY-CreatingLinksToMane-OmPrakashYadav-99Rs</t>
  </si>
  <si>
    <t>SelfTravel-GirinagarAnjaneyaTemple-Travel-Local-PaytmICICI-ManeToBaiyyapanahalli-NammaYatri-LoknathM-50Rs</t>
  </si>
  <si>
    <t>SelfTravel-GirinagarAnjaneyaTemple-Travel-Local-PaytmICICI-BaiyyapanahalliToMysuruRaod-NammaMetro-BMRCL-140Rs</t>
  </si>
  <si>
    <t>SelfTravel-GirinagarAnjaneyaTemple-Travel-Local-MetroCard-NammaYatri-BaiyyapanahalliToMysuruRoad-67Rs</t>
  </si>
  <si>
    <t>SelfTravel-GirinagarAnjaneyaTemple-Travel-Local-PaytmICICI-NammaYatri-MysuruRoadToKaryaSiddhiAnjaneyaTemple-Manjunatha-75Rs</t>
  </si>
  <si>
    <t>SelfTravel-GirinagarAnjaneyaTemple-Misc-Misc-PaytmICICI-Temple-30Rs</t>
  </si>
  <si>
    <t>SelfTravel-GirinagarAnjaneyaTemple-Travel-Local-PaytmICICI-NammaYatri-KaryaSiddhiAnjaneyaTempleToRotiGharBasavanagudi-Puttaswamy-87Rs</t>
  </si>
  <si>
    <t>SelfTravel-GirinagarAnjaneyaTemple-Food-EatOutside-PaytmICICI-UDRotiGhar-RotiGobiManchurian-280Rs</t>
  </si>
  <si>
    <t>SelfTravel-GirinagarAnjaneyaTemple-Food-EatOutside-PaytmICICI-UDRotiGhar-MasalaPuriCurdVada-95Rs</t>
  </si>
  <si>
    <t>SelfTravel-GirinagarAnjaneyaTemple-Travel-Local-PaytmICICI-RapidoCar-RotiGharBasavanagudiToMane-Fruits-RajaniGPAY-Tejaswini-320Rs</t>
  </si>
  <si>
    <t>SelfTravel-GirinagarAnjaneyaTemple-Travel-Local-PaytmICICI-RapidoCar-RotiGharBasavanagudiToMane-Water-RajaniGPAY-20Rs</t>
  </si>
  <si>
    <t>SelfTravel-GirinagarAnjaneyaTemple-Travel-Local-PaytmICICI-RapidoCar-ShoaibUrRahman-371Rs</t>
  </si>
  <si>
    <t>SelfMisc-Travel-PrahaladhSchool-ManeToGarodiya-Nagendra-Travel-Local-PaytmICICI-NammaYatri-ManeToSchool-SharathCp-86Rs</t>
  </si>
  <si>
    <t>SelfExpense-Bills-Water-PaytmICICI-SriVinayakaEnterprises-30Rs</t>
  </si>
  <si>
    <t>SelfMisc-Optum-UploadDocuments-HireRight-Travel-Local-RajaniGPAY-ManeToSchool-ArunKumarJ-84Rs</t>
  </si>
  <si>
    <t>SelfExpense-Travel-Local-RajaniGPAY-NammaYatri-Gvinayak-SchoolToMane-100Rs</t>
  </si>
  <si>
    <t>SelfExpense-Food-Grocery-RajaniGPAY-BJPStores-Vijayalakshmi-70Rs</t>
  </si>
  <si>
    <t>SelfTravel-CommercialStreetBatte-Travel-Local-MetroCard-BaiyyapanahalliToMGRoad-NammaMetro-29Rs</t>
  </si>
  <si>
    <t>SelfTravel-CommercialStreetBatte-Bills-Clothes-PaytmICICI-CommercialStreetTailor-AkhilPyaruSab-2400Rs</t>
  </si>
  <si>
    <t>SelfTravel-CommercialStreetBatte-Food-EatOutside-PaytmICICI-RawalJilebi-550GmsJilebiFafda-320Rs</t>
  </si>
  <si>
    <t>SelfTravel-CommercialStreetBatte-Food-EatOutside-PaytmICICI-SairamFoods-FoodLoversShowedThis-Perugulu-25Rs</t>
  </si>
  <si>
    <t>SelfTravel-CommercialStreetBatte-Food-EatOutside-PaytmICICI-SanthanamSweets-VadaPavDahiPuri-80Rs</t>
  </si>
  <si>
    <t>SelfTravel-CommercialStreetBatte-Food-EatOutside-PaytmICICI-SanthanamSweets-HalfKGMixtureSweetChips-245Rs</t>
  </si>
  <si>
    <t>SelfTravel-CommercialStreetBatte-Travel-Local-MetroCard-MGRoadToBaiyyapanahalli-NammaMetro-29Rs</t>
  </si>
  <si>
    <t>Daily-MorningActivities-Travel-Local-RajaniGPAY-NammaYatri-ManeToSchool-JagadishK-94Rs</t>
  </si>
  <si>
    <t>Browsing-Food-EatOutside-RajaniGPAY-UttamSagar-Coffee-15Rs</t>
  </si>
  <si>
    <t>Browsing-Bills-Clothes-RajaniGPAY-RamdevBangles-Dupatta-300Rs</t>
  </si>
  <si>
    <t>SelfTravel-PrahaladhSchoolExhibition-Travel-Local-PaytmICICI-NammaYatri-Sdarshini-ManeToSchool-96Rs</t>
  </si>
  <si>
    <t>SelfTravel-PrahaladhSchoolExhibition-VisitClass-SeeExhibition-PrahaladhMoodOff-VerySilent-Rajani-VayuputhraStationary-NearMarutiBenneDosa-60Rs</t>
  </si>
  <si>
    <t>SelfTravel-PrahaladhSchoolExhibition-Travel-Local-PaytmICICI-Bus-ManipalStopToBaldwinStop-2Tickets-24Rs</t>
  </si>
  <si>
    <t>SelfTravel-PrahaladhSchoolExhibition-Food-Grocery-RajaniGPAY-NayakNewMangaloreStores-315Rs</t>
  </si>
  <si>
    <t>SelfTravel-PrahaladhSchoolExhibition-Food-EatOutside-PaytmICICI-MaruthiDavanagereBenneDose-2Dosa2Vada-160Rs</t>
  </si>
  <si>
    <t>SelfTravel-PrahaladhSchoolExhibition-Travel-Local-PaytmICICI-DavanagereDosaToSchool-Manjunath-NammaYatri-60Rs</t>
  </si>
  <si>
    <t>SelfTravel-PrahaladhSchoolExhibition-Food-EatOutside-PaytmICICI-KumbakonamDegreeCoffee-SureshVarsha-Coffee5Biscuits-75Rs</t>
  </si>
  <si>
    <t>SelfTravel-PrahaladhSchoolExhibition-WaitAtSchool-RajaniGPAY-RameenaM-60Rs</t>
  </si>
  <si>
    <t>SelfTravel-PrahaladhSchoolExhibition-Travel-Local-PaytmICICI-SchoolToMane-NammaYatri-BhaskarM-80Rs</t>
  </si>
  <si>
    <t>Walk-For10K-Outside-Food-EatOutside-PaytmICICI-SendhoorCafe-2Coffee-50Rs</t>
  </si>
  <si>
    <t>Daily-MorningActivities-Food-Grocery-RajaniGPAY-D2DRetail-125Rs</t>
  </si>
  <si>
    <t>Daily-Brush-Travel-Local-RajaniGPAY-NammaYatri-GiriBabu-50Rs</t>
  </si>
  <si>
    <t>Daily-Drink-Morning-Coffee-Food-Milk-RajaniGPAY-MahadevanP-42Rs</t>
  </si>
  <si>
    <t>SelfTravel-ChickpetSelectionStoreRanganathTemple-Travel-Local-PaytmICICI-NammaYatri-BheemaRaoN-ManeToBaiyyapanahalli-50Rs</t>
  </si>
  <si>
    <t>SelfTravel-ChickpetSelectionStoreRanganathTemple-Travel-Local-PaytmICICI-NammaMetro-BaiyyapanahalliToCentralCollege-BMRCL-80Rs</t>
  </si>
  <si>
    <t>SelfTravel-ChickpetSelectionStoreRanganathTemple-Travel-Local-MetroCard-NammaMetro-BaiyyapanahalliToCentralCollege-38Rs</t>
  </si>
  <si>
    <t>SelfTravel-ChickpetSelectionStoreRanganathTemple-Bills-Clothes-PaytmICICI-SelectionTextiles-Raymond3ShirtPiece1PantPiece-3574Rs</t>
  </si>
  <si>
    <t>SelfTravel-ChickpetSelectionStoreRanganathTemple-Food-EatOutside-PaytmICICI-ChickpetMetroStation-Biscuits-MohammedAnwarPasha-50Rs</t>
  </si>
  <si>
    <t>SelfTravel-ChickpetSelectionStoreRanganathTemple-Food-EatOutside-RajaniGPAY-SugarCaneJuice-Chickpet-96Rs</t>
  </si>
  <si>
    <t>SelfTravel-ChickpetSelectionStoreRanganathTemple-Travel-Local-PaytmICICI-ChickpetToBaiyyapanahalli-NammaMetro-BMRCL-100Rs</t>
  </si>
  <si>
    <t>SelfTravel-ChickpetSelectionStoreRanganathTemple-Travel-Local-MetroCard-NammaMetro-ChickpetToBaiyyapanahalli-48Rs</t>
  </si>
  <si>
    <t>SelfTravel-ChickpetSelectionStoreRanganathTemple-Travel-Local-PaytmICICI-BaiyyapanahalliToMane-NammaYatri-ManjunathaGowda-50Rs</t>
  </si>
  <si>
    <t>SelfExpense-Food-EatOutside-PaytmICICI-Muniraju-BiscuitsBoti-20Rs</t>
  </si>
  <si>
    <t>SelfExpense-Food-EatOutside-PaytmICICI-IyengarBakery-Govindaraj-Chips-50Rs</t>
  </si>
  <si>
    <t>SelfMisc-FillDaily15MinLog-Bills-Water-RajaniGPAY-SriVinayakaEnterprises-30Rs</t>
  </si>
  <si>
    <t>SelfExpense-Travel-Local-RajaniGPAY-NammaYatri-ArunKumarA-ManeToCreatingLinks-117Rs</t>
  </si>
  <si>
    <t>SelfExpense-Travel-Local-RajaniGPAY-NammaYatri-VijayaKumarT-CreatingLinksToMane-109Rs</t>
  </si>
  <si>
    <t>SelfMisc-Travel-PrahaladhSchool-ManeToGarodiya-Nagendra-Travel-Local-PaytmICICI-NammaYatri-ManeToSchool-Javeed-86Rs</t>
  </si>
  <si>
    <t>SelfMisc-Travel-PrahaladhSchool-GarodiyaToMane-BothNagendraRajani-Travel-Local-RajaniGPAY-ManeToSchool-SandeepaC-83Rs</t>
  </si>
  <si>
    <t>SelfMisc-Travel-PrahaladhSchool-GarodiyaToMane-BothNagendraRajani-Travel-Local-RajaniGPAY-ManeToSchool-Simhadri-80Rs</t>
  </si>
  <si>
    <t>SelfTravel-CreatingLinksGirinagar-Travel-Local-PaytmICICI-NammaYatri-ManeToCreatingLinks-Anand-108Rs</t>
  </si>
  <si>
    <t>KaryaSiddhi2ndRound - Mane To Creating Links</t>
  </si>
  <si>
    <t>SelfTravel-CreatingLinksGirinagar-Food-EatOutside-PaytmICICI-LittleIyengarBakery-JanardhanaBakery-PuffMazaa-45Rs</t>
  </si>
  <si>
    <t>KaryaSiddhi2ndRound - Janaradhana Bakery - puff mazaa</t>
  </si>
  <si>
    <t>LittleIyengarBakery</t>
  </si>
  <si>
    <t>SelfTravel-CreatingLinksGirinagar-Travel-Local-NammaYatri-CreatingLinksToBaiyyapanahalli-AseefA-92Rs</t>
  </si>
  <si>
    <t>KaryaSiddhi2ndRound - Mane To Baiyyapanahalli</t>
  </si>
  <si>
    <t>SelfTravel-CreatingLinksGirinagar-Travel-Local-NammaMetro-BaiyyapanahalliToMysuruRoad-PaytmICICI-BMRCL-140Rs</t>
  </si>
  <si>
    <t>KaryaSiddhi2ndRound - Baiyyapanahalli to Mysuru road - PaytmICICI</t>
  </si>
  <si>
    <t>SelfTravel-CreatingLinksGirinagar-Travel-Local-MetroCard-NammaMetro-BaiyyapanahalliToMysuruRoad-67Rs</t>
  </si>
  <si>
    <t>KaryaSiddhi2ndRound - Baiyyapanahalli to Mysuru road - MetroCard</t>
  </si>
  <si>
    <t>SelfTravel-CreatingLinksGirinagar-Travel-Local-PaytmICICI-NammaYatri-MysuruRoadToKaryaSiddhiTemple-SomeNumber-75Rs</t>
  </si>
  <si>
    <t>KaryaSiddhi2ndRound - Mysuru Road to Karya Siddhi Templ</t>
  </si>
  <si>
    <t>SelfTravel-CreatingLinksGirinagar-Misc-Misc-RajaniGPAY-KaryaSiddhiAnjaneyaTemple-120Rs</t>
  </si>
  <si>
    <t>KaryaSiddhi2ndRound - Temple prasadam</t>
  </si>
  <si>
    <t>KaryaSiddhi</t>
  </si>
  <si>
    <t>SelfTravel-CreatingLinksGirinagar-Misc-Misc-RajaniGPAY-KaryaSiddhiAnjaneyaTemple-Footwear-10Rs</t>
  </si>
  <si>
    <t>KaryaSiddhi2ndRound - footwear</t>
  </si>
  <si>
    <t>SelfTravel-CreatingLinksGirinagar-Travel-Local-PaytmICICI-NammaYatri-KaryaSiddhiToBasavanagudi-GopalBG-89Rs</t>
  </si>
  <si>
    <t>KaryaSiddhi2ndRound - Girinagar to Basavanagudi</t>
  </si>
  <si>
    <t>SelfTravel-CreatingLinksGirinagar-Food-EatOutside-PaytmICICI-JalandharStreet-Basavanagudi-GingerHospitality-3Lunch-735Rs</t>
  </si>
  <si>
    <t>KaryaSiddhi2ndRound - JalandharStreet - eat 3 veg buffet - not so good</t>
  </si>
  <si>
    <t>JalandharStreet</t>
  </si>
  <si>
    <t>SelfTravel-CreatingLinksGirinagar-Travel-Local-RajaniGPAY-RapidoCar-BasavanagudiToMane-345Rs</t>
  </si>
  <si>
    <t>KaryaSiddhi2ndRound - Rapidocar - Basavanagudi to mane</t>
  </si>
  <si>
    <t>SelfMisc-Travel-PrahaladhSchool-ManeToGarodiya-Nagendra-Travel-Local-PaytmICICI-NammaYatri-ManeToSchool-PunithM-86Rs</t>
  </si>
  <si>
    <t>SelfMisc-Travel-PrahaladhSchool-GarodiyaToMane-Nagendra-Travel-Local-PaytmICICI-NammaYatri-YunusPasha-ManeToSchool-86Rs</t>
  </si>
  <si>
    <t>SelfMisc-Travel-PrahaladhSchool-GarodiyaToMane-Nagendra-Travel-Local-PaytmICICI-NammaYatri-RajaramMuniswamy-SchoolToMane-80Rs</t>
  </si>
  <si>
    <t>Sleep-FeelingTired-Food-Grocery-RajaniGPAY-MaheshStores-MaheshwariB-885Rs</t>
  </si>
  <si>
    <t>Sleep-FeelingTired-Food-Milk-RajaniGPAY-AkshayaKalpa-2000Rs</t>
  </si>
  <si>
    <t>Sleep-FeelingTired-Food-Grocery-RajaniGPAY-D2DRetail-Biscuits-30Rs</t>
  </si>
  <si>
    <t>Daily-MorningActivities-Travel-Local-RajaniGPAY-SadanandanagarToMane-NammaYatri-SrinivasR-50Rs</t>
  </si>
  <si>
    <t>Park to mane - prahaladh</t>
  </si>
  <si>
    <t>SelfTravel-PrahaladhOrthoVisit-CameBackWithOutEatingAnywhere-Success-Travel-Local-PaytmICICI-NammaYatri-KishoreHN-ManeToBaiyyapanahalli-50Rs</t>
  </si>
  <si>
    <t>SelfTravel-PrahaladhOrthoVisit-CameBackWithOutEatingAnywhere-Success-Travel-Local-PaytmICICI-NammaMetro-BaiyyapanahalliToIndirangar-20Rs</t>
  </si>
  <si>
    <t>PrahaladhOrtho - Baiyyapanahalli to Indiranagar- Paytm</t>
  </si>
  <si>
    <t>SelfTravel-PrahaladhOrthoVisit-CameBackWithOutEatingAnywhere-Success-Travel-Local-MetroCard-NammaMetro-BaiyyapanahalliToIndiranagar-10Rs</t>
  </si>
  <si>
    <t>PrahaladhOrtho - Baiyyapanahalli to Indiranagar- MetroCard</t>
  </si>
  <si>
    <t>SelfTravel-PrahaladhOrthoVisit-CameBackWithOutEatingAnywhere-Success-Bills-Medicals-PaytmICICI-OsteonFractureClinic-800Rs</t>
  </si>
  <si>
    <t>PrahaladhOrtho - clinic check up</t>
  </si>
  <si>
    <t>SelfTravel-PrahaladhOrthoVisit-CameBackWithOutEatingAnywhere-Success-Travel-Local-PaytmICICI-NammaMetro-IndiranagarToBaiyyapanahalli-20Rs</t>
  </si>
  <si>
    <t>PrahaladhOrtho - Indiranagar to Baiyyapanahalli - Paytm</t>
  </si>
  <si>
    <t>SelfTravel-PrahaladhOrthoVisit-CameBackWithOutEatingAnywhere-Success-Travel-Local-MetroCard-NammaMetro-IndiranagarToBaiyyapanahalli-10Rs</t>
  </si>
  <si>
    <t>PrahaladhOrtho - Indiranagar to Baiyyapanahalli - MetroCard</t>
  </si>
  <si>
    <t>Sleep-Travel-Local-RajaniGPAY-ManeToSchool-NammaYatri-Prabhu-94Rs</t>
  </si>
  <si>
    <t>SelfMisc-Travel-PrahaladhSchool-GarodiyaToMane-Nagendra-Travel-Local-PaytmICICI-NammaYatri-AmazonPay-86Rs</t>
  </si>
  <si>
    <t>SelfMisc-Travel-PrahaladhSchool-GarodiyaToMane-Nagendra-Travel-Local-PaytmICICI-NammaYatri-DominicSajuSolomon-80Rs</t>
  </si>
  <si>
    <t>SelfMisc-Travel-PrahaladhSchool-GarodiyaToMane-Nagendra-Food-Grocery-PaytmICICI-SmartChoice-1700Rs</t>
  </si>
  <si>
    <t>Browsing-Travel-Local-RajaniGPAY-NammaYatri-Sdarshini-ManeToCreatingLinks-106Rs</t>
  </si>
  <si>
    <t>Daily-Japa-Travel-Local-RajaniGPAY-ManeToIFBWashingMachine-NammaYatri-AbdulJaleel-50Rs</t>
  </si>
  <si>
    <t>Daily-Lunch-Eat-Pasta-VeryTasty-Bills-HouseHoldItems-RajaniGPAY-IFBEssentials-AkhileshKumar-760Rs</t>
  </si>
  <si>
    <t>Daily-Lunch-Eat-Pasta-VeryTasty-Travel-Local-RajaniGPAY-NammaYatri-LikhithD-99Rs</t>
  </si>
  <si>
    <t>TV-Netflix-NotingHall-BoringMovie-DidNotFinish-EnglishMovie-Bills-Medicals-RajaniGPAY-CreatingLinks-3600Rs</t>
  </si>
  <si>
    <t>SelfExpense-Food-EatOutside-PaytmICICI-Muniraju-Bourborn-10Rs</t>
  </si>
  <si>
    <t>Walk-For10K-Outside-Food-EatOutside-PaytmICICI-SendhoorCoffee-68Rs</t>
  </si>
  <si>
    <t>Walk-For10K-Outside-Food-EatOutside-RajaniGPAY-BakerSTrain-BreadBuns-245Rs</t>
  </si>
  <si>
    <t>SelfMisc-Travel-PrahaladhSchool-ManeToGarodiya-Nagendra-Travel-Local-RajaniGPAY-ManeToBaiyyapanahalli-NammaYatri-VenkataRamana-50Rs</t>
  </si>
  <si>
    <t>SelfMisc-Travel-PrahaladhSchool-ManeToGarodiya-Nagendra-Travel-Local-PaytmICICI-NammaYatri-ManeToSchool-VGangoli-86Rs</t>
  </si>
  <si>
    <t>SelfMisc-Travel-PrahaladhSchool-ManeToGarodiya-Nagendra-Travel-Local-PaytmICICI-Bus-KA57F1928-18Rs</t>
  </si>
  <si>
    <t>SelfMisc-Travel-PrahaladhSchool-ManeToGarodiya-Nagendra-Food-EatOutside-PaytmICICI-TenderCoconutShop-60Rs</t>
  </si>
  <si>
    <t>SelfTravel-GirinagarKaryaSiddhiDecathlonGaneshNayakVidyarthiBhavan-Travel-Local-PaytmICICI-NammaMetro-BaiyyapanahalliToMysuruRoad-Rajani-BMRCL-70Rs</t>
  </si>
  <si>
    <t>SelfTravel-GirinagarKaryaSiddhiDecathlonGaneshNayakVidyarthiBhavan-Travel-Local-MetroCard-NammaMetro-BaiyyapanahalliToMysuruRoad-67Rs</t>
  </si>
  <si>
    <t>SelfTravel-GirinagarKaryaSiddhiDecathlonGaneshNayakVidyarthiBhavan-Travel-Local-PaytmICICI-NammaYatri-MaheshHP-MysuruRoadToGirinagar-75Rs</t>
  </si>
  <si>
    <t>SelfTravel-GirinagarKaryaSiddhiDecathlonGaneshNayakVidyarthiBhavan-Temple-PaytmICICI-160Rs</t>
  </si>
  <si>
    <t>SelfTravel-GirinagarKaryaSiddhiDecathlonGaneshNayakVidyarthiBhavan-Temple-PaytmICICI-16RoundsDay3-BothRajaniNagendra-HanumanStotra-GirinagarKaryaSiddhi-108TimesDay9-90Rs</t>
  </si>
  <si>
    <t>SelfTravel-GirinagarKaryaSiddhiDecathlonGaneshNayakVidyarthiBhavan-Misc-Misc-PaytmICICI-KaryaSiddhiAnjaneyaTemple-FootWear-HarijanaNarsimhaMurthy-10Rs</t>
  </si>
  <si>
    <t>SelfTravel-GirinagarKaryaSiddhiDecathlonGaneshNayakVidyarthiBhavan-Travel-Local-PaytmICICI-NammaYatri-MHNagaraj-GirinagarToMysuruRoad-81Rs</t>
  </si>
  <si>
    <t>SelfTravel-GirinagarKaryaSiddhiDecathlonGaneshNayakVidyarthiBhavan-Travel-Local-PaytmICICI-NammaMetro-MysuruRoadToGarudacharpalya-RajaniTravel-70Rs</t>
  </si>
  <si>
    <t>SelfTravel-GirinagarKaryaSiddhiDecathlonGaneshNayakVidyarthiBhavan-Travel-Local-PaytmICICI-NammaMetro-MysuruRoadToGarudacharpalya-Recharge-1000Rs</t>
  </si>
  <si>
    <t>SelfTravel-GirinagarKaryaSiddhiDecathlonGaneshNayakVidyarthiBhavan-Travel-Local-MetroCard-NammaMetro-MysuruRoadToGarudacharpalya-67Rs</t>
  </si>
  <si>
    <t>SelfTravel-GirinagarKaryaSiddhiDecathlonGaneshNayakVidyarthiBhavan-Bills-Clothes-PaytmICICI-Decathlon-2296Rs</t>
  </si>
  <si>
    <t>SelfTravel-GirinagarKaryaSiddhiDecathlonGaneshNayakVidyarthiBhavan-Travel-Local-MetroCard-NammaMetro-GarudacharpalyaToBaiyyapanahalli-RajaniGPAY-NammaYatri-84Rs</t>
  </si>
  <si>
    <t>SelfTravel-GirinagarKaryaSiddhiDecathlonGaneshNayakVidyarthiBhavan-Travel-Local-MetroCard-NammaMetro-GarudacharpalyaToBaiyyapanahalli-18Rs</t>
  </si>
  <si>
    <t>SelfTravel-GirinagarKaryaSiddhiDecathlonGaneshNayakVidyarthiBhavan-Walk-BaiyyapanahalliToMane-Travel-Local-RajaniGPAY-Auto-SchoolToMane-Shivashankar-100Rs</t>
  </si>
  <si>
    <t>SelfTravel-GirinagarKaryaSiddhiDecathlonGaneshNayakVidyarthiBhavan-Travel-Local-MetroCard-NammaMetro-BaiyyapanahalliToMGRoad-27Rs</t>
  </si>
  <si>
    <t>SelfTravel-GirinagarKaryaSiddhiDecathlonGaneshNayakVidyarthiBhavan-Bills-Medicines-Cash-ResidencyRoadMedicalStores-GaneshNayakConsultationFees-400Rs</t>
  </si>
  <si>
    <t>SelfTravel-GirinagarKaryaSiddhiDecathlonGaneshNayakVidyarthiBhavan-Bills-Medicines-PaytmICICI-ResidencyRoadMedicalStores-AshwiniRamnath-1600Rs</t>
  </si>
  <si>
    <t>SelfTravel-GirinagarKaryaSiddhiDecathlonGaneshNayakVidyarthiBhavan-Travel-Local-PaytmICICI-Bus-KA57F1343-RichmondToMGRoad-6Rs</t>
  </si>
  <si>
    <t>SelfTravel-GirinagarKaryaSiddhiDecathlonGaneshNayakVidyarthiBhavan-Travel-Local-MetroCard-NammaMetro-MGRoadToNationalCollege-38Rs</t>
  </si>
  <si>
    <t>SelfTravel-GirinagarKaryaSiddhiDecathlonGaneshNayakVidyarthiBhavan-Food-EatOutside-PaytmICICI-2Dosa1Coffee-VidyarthiBhavan-183Rs</t>
  </si>
  <si>
    <t>SelfTravel-GirinagarKaryaSiddhiDecathlonGaneshNayakVidyarthiBhavan-Food-EatOutside-PaytmICICI-2Dosa2Vada-Parcel-VidyarthiBhavan-249Rs</t>
  </si>
  <si>
    <t>SelfTravel-GirinagarKaryaSiddhiDecathlonGaneshNayakVidyarthiBhavan-Food-Flowers-PaytmICICI-PadmavathiG-150Rs</t>
  </si>
  <si>
    <t>SelfTravel-GirinagarKaryaSiddhiDecathlonGaneshNayakVidyarthiBhavan-Misc-Misc-PaytmICICI-DoddaGaneshaTemple-FootWear-5Rs</t>
  </si>
  <si>
    <t>SelfTravel-GirinagarKaryaSiddhiDecathlonGaneshNayakVidyarthiBhavan-WaitAtBusStop-Food-Grocery-RajaniGPAY-BigBasket-2227Rs</t>
  </si>
  <si>
    <t>SelfTravel-GirinagarKaryaSiddhiDecathlonGaneshNayakVidyarthiBhavan-Travel-Local-PaytmICICI-NammaYatri-DoddaGaneshaToNationalCollege-NikhilN-63Rs</t>
  </si>
  <si>
    <t>SelfTravel-GirinagarKaryaSiddhiDecathlonGaneshNayakVidyarthiBhavan-Travel-Local-MetroCard-NammaMetro-ReturnBack-NationalCollegeToBaiyyapanahalli-57Rs</t>
  </si>
  <si>
    <t>Sleep-Travel-Local-RajaniGPAY-NammaYatri-SurendraKumar-ManeToSchool-84Rs</t>
  </si>
  <si>
    <t>Browsing-Bills-Water-RajaniGPAY-SriVinayakaEnterprises-30Rs</t>
  </si>
  <si>
    <t>SelfMisc-SearchHotel-AllHotelsVeryCostly-BookBus-Travel-Local-RajaniGPAY-NammaYatri-HajiAli-84Rs</t>
  </si>
  <si>
    <t>SelfMisc-SearchHotel-AllHotelsVeryCostly-BookBus-Travel-Local-RajaniGPAY-Shivashankar-Auto-100Rs</t>
  </si>
  <si>
    <t>SelfMisc-SearchHotel-AllHotelsVeryCostly-BookBus-Misc-Misc-RajaniGPAY-Xerox-70Rs</t>
  </si>
  <si>
    <t>SelfMisc-SearchHotel-AllHotelsVeryCostly-BookBus-Bills-Stay-PaytmICICI-AgodaCompany-Hotel-9206Rs</t>
  </si>
  <si>
    <t>SelfMisc-SearchHotel-AllHotelsVeryCostly-BookBus-Travel-InterCity-PaytmICICI-Jabbar-Ticketsimply-1741Rs</t>
  </si>
  <si>
    <t>Daily-Drink-Evening-Coffee-Bills-Gas-RajaniGPAY-Indane-GoogleDigitalIndia-806Rs</t>
  </si>
  <si>
    <t>SelfTravel-GirinagarKaryaSiddhiSuggiMangalore-ManeToManjunathStudio-RajaniGPAY-GMMahesha-120Rs</t>
  </si>
  <si>
    <t>SelfTravel-GirinagarKaryaSiddhiSuggiMangalore-Misc-Misc-PaytmICICI-Photos-ManjunathStudio-Devaraj-260Rs</t>
  </si>
  <si>
    <t>SelfTravel-GirinagarKaryaSiddhiSuggiMangalore-Walk-ManjunathStudioToBaiyyapanahalliMetroStation-RajaniGPAY-Nkrishnamurthy-356Rs</t>
  </si>
  <si>
    <t>SelfTravel-GirinagarKaryaSiddhiSuggiMangalore-Travel-Local-MetroCard-BaiyyapanahalliToMysuruRoad-RajaniGPAY-KiranKumarK-701Rs</t>
  </si>
  <si>
    <t>SelfTravel-GirinagarKaryaSiddhiSuggiMangalore-Travel-Local-MetroCard-BaiyyapanahalliToMysuruRoad-67Rs</t>
  </si>
  <si>
    <t>SelfTravel-GirinagarKaryaSiddhiSuggiMangalore-Travel-Local-PaytmICICI-NammaYatri-MysuruRoadToKaryaSiddhiAnjaneya-Yogish-65Rs</t>
  </si>
  <si>
    <t>SelfTravel-GirinagarKaryaSiddhiSuggiMangalore-Misc-Misc-PaytmICICI-FootwearStand-KaryaSiddhiTemple-HarijanaVenu-5Rs</t>
  </si>
  <si>
    <t>SelfTravel-GirinagarKaryaSiddhiSuggiMangalore-Food-Grocery-PaytmICICI-SuggiMangaloreStore-AkkiDoseHoligeYakshaganaBhel-80Rs</t>
  </si>
  <si>
    <t>SelfTravel-GirinagarKaryaSiddhiSuggiMangalore-Food-Grocery-PaytmICICI-SuggiMangaloreStore-Pavithra-245Rs</t>
  </si>
  <si>
    <t>SelfTravel-GirinagarKaryaSiddhiSuggiMangalore-Travel-Local-PaytmICICI-Bus-BankColonyToMysoreBank-KA57F6355-23Rs</t>
  </si>
  <si>
    <t>SelfTravel-GirinagarKaryaSiddhiSuggiMangalore-Travel-Local-NammaYatri-CentralCollegeToBaiyyapanahalli-MetroCard-36Rs</t>
  </si>
  <si>
    <t>SelfMisc-TakePrahaladhToPark-SadaanandanagarPark-Travel-Local-PaytmICICI-NammaYatri-Anand-ManeToPark-50Rs</t>
  </si>
  <si>
    <t>SelfMisc-TakePrahaladhToPark-SadaanandanagarPark-Food-Grocery-PaytmICICI-D2DRetail-AshiqueKK-240Rs</t>
  </si>
  <si>
    <t>SelfMisc-TakePrahaladhToPark-SadaanandanagarPark-Travel-Local-PaytmICICI-NammaYatri-SudarshanS-ParkToMane-50Rs</t>
  </si>
  <si>
    <t>Daily-Bath-Food-Grocery-RajaniGPAY-DeepiksC-80Rs</t>
  </si>
  <si>
    <t>Daily-Japa-Xerox-RajaniGPAY-60Rs</t>
  </si>
  <si>
    <t>SelfMisc-GetReady-Food-Milk-RajaniGPAY-MahadevanP-27Rs</t>
  </si>
  <si>
    <t>SelfMisc-Misc-Misc-PaytmICICI-Devaraj-ManjunathStudio-PhotoXerox-185Rs</t>
  </si>
  <si>
    <t>Travel-BangaloreToHyderabad-OptumJoining-Travel-Local-PaytmICICI-Rapido-Car-KondapurToLaPremeire-BhandariSatish-141Rs</t>
  </si>
  <si>
    <t>SelfMisc-AtLaPremeire-Bills-Stay-PaytmICICI-LaPremeire-1000Rs</t>
  </si>
  <si>
    <t>Sleep-AtHyderabad-HotelLaPremiere-Travel-Local-RajaniGPAY-ManeToCreatingLinks-MunirajuM-NammaYatri-100Rs</t>
  </si>
  <si>
    <t>Sleep-AtHyderabad-HotelLaPremiere-Bills-Medicines-RajaniGPAY-CreatingLinks-1300Rs</t>
  </si>
  <si>
    <t>Sleep-AtHyderabad-HotelLaPremiere-KaryaSiddhi-RajaniGPAY-300Rs</t>
  </si>
  <si>
    <t>SelfMisc-AtLaPremeire-Walk-ToFindWestInn-EndedUpGoingToOptum-RajaniGPAY-CoffeeThindi-10Rs</t>
  </si>
  <si>
    <t>SelfMisc-SearchOfHousePG-Travel-Local-PaytmICICI-RapidoAuto-PagiydyalaRaju-83Rs</t>
  </si>
  <si>
    <t>SelfMisc-SearchOfHousePG-Food-EatOutside-PaytmICICI-YadavBakers-MaazaWater-62Rs</t>
  </si>
  <si>
    <t>SelfMisc-SearchOfHousePG-WalkAround-AyyappaSociety-Food-EatOutside-RajaniGPAY-RamdevMedical-95Rs</t>
  </si>
  <si>
    <t>SelfMisc-SearchOfHousePG-WalkAround-AyyappaSociety-Travel-Local-RajaniGPAY-ItiazBasha-NammaYatri-CreatingLinksToMane-109Rs</t>
  </si>
  <si>
    <t>SelfMisc-SearchOfHousePG-Food-EatOutside-PaytmICICI-IdlyVadaDosaCoffee-130Rs</t>
  </si>
  <si>
    <t>SelfMisc-SearchOfHousePG-Food-EatOutside-PaytmICICI-KeasribathParcel-50Rs</t>
  </si>
  <si>
    <t>SelfMisc-OptumJoining-AvanceBizHub-Travel-Local-PaytmICICI-Rapido-Auto-DoluRaviKumar-72Rs</t>
  </si>
  <si>
    <t>SelfMisc-OptumJoining-AvanceBizHub-DocumentCollectionVerification-RajaniGPAY-NammaYatri-PrathapSelvam-84Rs</t>
  </si>
  <si>
    <t>SelfMisc-OptumJoining-AvanceBizHub-DocumentCollectionVerification-RajaniGPAY-NammaMetro-70Rs</t>
  </si>
  <si>
    <t>SelfMisc-OptumJoining-AvanceBizHub-DocumentCollectionVerification-RajaniGPAY-NammaYatri-PrakashHS-76Rs</t>
  </si>
  <si>
    <t>SelfMisc-OptumJoining-AvanceBizHub-DocumentCollectionVerification-KaryaSiddhi-Narsimha-5Rs</t>
  </si>
  <si>
    <t>SelfMisc-OptumJoining-AvanceBizHub-DocumentCollectionVerification-KaryaSiddhi-RajaniGPAY-40Rs</t>
  </si>
  <si>
    <t>SelfMisc-OptumJoining-AvanceBizHub-DocumentCollectionVerification-RajaniGPAY-NammaYatri-SudhakarV-75Rs</t>
  </si>
  <si>
    <t>SelfMisc-OptumJoining-AvanceBizHub-DocumentCollectionVerification-RajaniGPAY-AshwiniStores-160Rs</t>
  </si>
  <si>
    <t>SelfMisc-OptumJoining-AvanceBizHub-DocumentCollectionVerification-RajaniGPAY-VidyarthiBhavan-236Rs</t>
  </si>
  <si>
    <t>SelfMisc-OptumJoining-AvanceBizHub-DocumentCollectionVerification-RajaniGPAY-NMahadeva-Fruits-430Rs</t>
  </si>
  <si>
    <t>SelfMisc-OptumJoining-AvanceBizHub-DocumentCollectionVerification-RajaniGPAY-ShivashankarMahilaBangleStore-280Rs</t>
  </si>
  <si>
    <t>SelfMisc-OptumJoining-AvanceBizHub-DocumentCollectionVerification-RajaniGPAY-NammaMetro-60Rs</t>
  </si>
  <si>
    <t>SelfMisc-OptumJoining-AvanceBizHub-DocumentCollectionVerification-RajaniGPAY-Manohara-50Rs</t>
  </si>
  <si>
    <t>SelfMisc-OptumJoining-AvanceBizHub-DocumentCollectionVerification-NammaYatri-Manikanta-95Rs</t>
  </si>
  <si>
    <t>SelfMisc-OptumJoining-AvanceBizHub-DocumentCollectionVerification-Auto-Shivashankar-100Rs</t>
  </si>
  <si>
    <t>SelfMisc-NaanisVeg-Travel-Local-PaytmICICI-Rapido-AvanceBizToNaanisVeg-Saikumar-151Rs</t>
  </si>
  <si>
    <t>SelfMisc-NaanisVeg-EatLunch-SouthIndianMeal-NammaYatri-Anand-106Rs</t>
  </si>
  <si>
    <t>SelfMisc-NaanisVeg-EatLunch-Cash-430Rs</t>
  </si>
  <si>
    <t>SelfMisc-NaanisVeg-Travel-Local-PaytmICICI-Rapido-NaanisVegToOptum-ManukaPentaih-151Rs</t>
  </si>
  <si>
    <t>SelfMisc-Optum-Mindspace12B-MetAbhijith-RajaniGPAY-NammaYatri-HarshaVShetty-100Rs</t>
  </si>
  <si>
    <t>SelfMisc-SecunderabadGaneshaTemple-Travel-Local-PaytmICICI-HydMetro-RaidurgToSecbad-LnTMetro-45Rs</t>
  </si>
  <si>
    <t>SelfMisc-SecunderabadGaneshaTemple-Food-EatOutside-PaytmICICI-GaneshTemple-2Prasad-40Rs</t>
  </si>
  <si>
    <t>SelfMisc-SecunderabadGaneshaTemple-Cash-FootwearAndToilet-15Rs</t>
  </si>
  <si>
    <t>SelfMisc-SecunderabadGaneshaTemple-Travel-Local-PaytmICICI-HydMetro-SecbadToRaidurg-LnTMetro-45Rs</t>
  </si>
  <si>
    <t>SelfMisc-SecunderabadGaneshaTemple-Food-EatOutside-PaytmICICI-RaidurgRatnadeep-2LitttleHearts-60Rs</t>
  </si>
  <si>
    <t>SelfMisc-SecunderabadGaneshaTemple-Food-EatOutside-PaytmICICI-IyersFilterCoffee-FilterCoffee-25Rs</t>
  </si>
  <si>
    <t>Nagendra coffee at iyers filter coffee</t>
  </si>
  <si>
    <t>IyerFilterCoffee</t>
  </si>
  <si>
    <t>SelfMisc-AtLaPremeire-Food-Water-PaytmICICI-LaPremeire-2WaterBottle-40Rs</t>
  </si>
  <si>
    <t>Nagendra 2 water bottle</t>
  </si>
  <si>
    <t>HotelLaPremiere</t>
  </si>
  <si>
    <t>Sleep-AtHyderabad-HotelLaPremeire-Travel-Local-RajaniGPAY-NammaYatri-Satisha-74Rs</t>
  </si>
  <si>
    <t>Rajani to school in morning</t>
  </si>
  <si>
    <t>Work-DrinkCoffee-Travel-Local-RajaniGPAY-NammaYatri-SDarshini-84Rs</t>
  </si>
  <si>
    <t>Rajani to school in afternoon</t>
  </si>
  <si>
    <t>Work-Meeting-DailyStandUp-Travel-Local-RajaniGPAY-NammaYatri-Ranjith-78Rs</t>
  </si>
  <si>
    <t>Rajani school to mane in afternoon</t>
  </si>
  <si>
    <t>Work-Laptop-MacbookSetUp-Food-Grocery-RajaniGPAY-MayurAgroFresh-2720Rs</t>
  </si>
  <si>
    <t>SelfMisc-Walk-OfficeToHive-Bills-Stay-PaytmICICI-Hive1CoLiving-Advance-5000Rs</t>
  </si>
  <si>
    <t>Hivee 1 Stay 5000 Advance</t>
  </si>
  <si>
    <t>Hivee1CoLiving</t>
  </si>
  <si>
    <t>SelfMisc-Walk-OfficeToHive-Food-EatOutside-PaytmICICI-IyersFilterCoffee-CoffeeBananaLoaf-45Rs</t>
  </si>
  <si>
    <t>Iyers Filter Coffee</t>
  </si>
  <si>
    <t>IyersFilterCoffee</t>
  </si>
  <si>
    <t>Daily-Dinner-Eat-Food-EatOutside-PaytmICICI-TaazaKitchen-2Vada1Coffee1Masala-135Rs</t>
  </si>
  <si>
    <t>Taaza Kitchen</t>
  </si>
  <si>
    <t>SelfMisc-GetReady-Travel-Local-RajaniGPAY-NammaYatri-ManeToSchool-Lakshmanan-84Rs</t>
  </si>
  <si>
    <t>Rajani to school In morning</t>
  </si>
  <si>
    <t>SelfMisc-NeoOptumAscenda-Travel-Local-PaytmICICI-Rapido-Auto-HotelLaPremeirToAscenda-Chandru-60Rs</t>
  </si>
  <si>
    <t>Nagendra Neo Session Hotel to Building</t>
  </si>
  <si>
    <t>SelfMisc-NeoOptum-Bills-Water-RajaniGPAY-VinayakaEnterprises-30Rs</t>
  </si>
  <si>
    <t>Bills Water</t>
  </si>
  <si>
    <t>SelfMisc-NeoOptumAscenda-Food-EatOutside-PaytmICICI-GoKhana-CoffeeOsmania-ToboxVentures-31Rs</t>
  </si>
  <si>
    <t>Optum Office GoKhana</t>
  </si>
  <si>
    <t>GoKhanaOptum</t>
  </si>
  <si>
    <t>SelfMisc-NeoOptum-TalkFromAbhijith-Travel-Local-RajaniGPAY-NammaYatri-Arvind-84Rs</t>
  </si>
  <si>
    <t>Rajani Mane To School</t>
  </si>
  <si>
    <t>SelfMisc-NeoOptum-TalkFromAbhijith-Food-Fruits-RajaniGPAY-BalajiFruits-26Rs</t>
  </si>
  <si>
    <t>BalajiFruits</t>
  </si>
  <si>
    <t>SelfMisc-NeoOptum-Travel-Local-RajaniGPAY-NammaYatri-Jabeena-89Rs</t>
  </si>
  <si>
    <t>Rajani Travel School to Creating Links</t>
  </si>
  <si>
    <t>SelfMisc-NeoOptum-Travel-Local-RajaniGPAY-NammaYatri-Gnanashekar-100Rs</t>
  </si>
  <si>
    <t>Rajani Travel Creating Links To Mane</t>
  </si>
  <si>
    <t>TaazaKitchen Nagendra</t>
  </si>
  <si>
    <t>Browsing-Travel-Local-RajaniGPAY-NammaYatri-RLakshmi-84Rs</t>
  </si>
  <si>
    <t>Mane To School</t>
  </si>
  <si>
    <t>Browsing-Travel-Local-RajaniGPAY-NammaMetro-BMRCL-BaiyyapanahalliToMysuruRoad-70Rs</t>
  </si>
  <si>
    <t>Daily-MorningActivities-Travel-Local-RajaniGPAY-NammaYatri-Madhan-91Rs</t>
  </si>
  <si>
    <t>SelfMisc-HotelLaPremier-CheckOut-Travel-Local-RajaniGPAY-NammaYatri-MysuruRoadToKaryaSiddhi-Manickam-66Rs</t>
  </si>
  <si>
    <t>Rajani Mysuru Road to Karyasiddhi</t>
  </si>
  <si>
    <t>SelfExpense-Food-EatOutside-PaytmICICI-Water-HotelLaPremier-20Rs</t>
  </si>
  <si>
    <t>Hotel Checkout at la premiere</t>
  </si>
  <si>
    <t>Work-OptumOffice-RajaniGPAY-Temple-Footwear-Narsimhamurthy-5Rs</t>
  </si>
  <si>
    <t>Work-OptumOffice-RajaniGPAY-RemoveCoconut-Prakash-10Rs</t>
  </si>
  <si>
    <t>Remove Cocnut</t>
  </si>
  <si>
    <t>Work-OptumOffice-RajaniGPAY-Nagaraju-30Rs</t>
  </si>
  <si>
    <t>Rajani karyasiddhi</t>
  </si>
  <si>
    <t>Nagaraju</t>
  </si>
  <si>
    <t>Work-OptumOffice-Travel-Local-RajaniGPAY-NammaYatri-KaryaSiddhiToBasavanagudi-Mutharajisba-60Rs</t>
  </si>
  <si>
    <t>KaryaSiddhi to basavanagudi</t>
  </si>
  <si>
    <t>Work-OptumOffice-Food-Grocery-RajaniGPAY-Purushotham-110Rs</t>
  </si>
  <si>
    <t>Purushotham</t>
  </si>
  <si>
    <t>Work-OptumOffice-Travel-Local-RajaniGPAY-NammaYatri-VidyarthiBhavanToNationalCollege-MKKumar-50Rs</t>
  </si>
  <si>
    <t>Rajani vidyarthi bhavan to national college</t>
  </si>
  <si>
    <t>Work-OptumOffice-Travel-Local-RajaniGPAY-NammaMetro-NationalCollegeToBaiyyapanahalli-60Rs</t>
  </si>
  <si>
    <t>Rajani returning from Karya sidhhi</t>
  </si>
  <si>
    <t>Work-OptumOffice-Travel-Local-RajaniGPAY-BaiyyapanahalliToSchool-NammaYatri-Ajay-84Rs</t>
  </si>
  <si>
    <t>Rajani Picking Prahaladh. Going to school</t>
  </si>
  <si>
    <t>SelfExpense-Travel-InterCity-PaytmICICI-JabbarTravels-TicketSimply-HyderabadToBangalore-1419Rs</t>
  </si>
  <si>
    <t>Nagendra Returning From Hyderabad to bangalore. Ticket Booking</t>
  </si>
  <si>
    <t>JabbarTravels</t>
  </si>
  <si>
    <t>Work-OptumOffice-Travel-Local-RajaniGPAY-NammaYatri-SchoolToMane-UdhaySiva-99Rs</t>
  </si>
  <si>
    <t>School to mane</t>
  </si>
  <si>
    <t>SelfExpense-Food-EatOutside-PaytmICICI-GoKhana-OptumOffice-ComboRice-76Rs</t>
  </si>
  <si>
    <t>Optum Office Lunch</t>
  </si>
  <si>
    <t>Work-OptumOffice-Food-Grocery-RajaniGPAY-AmazonGrocery-1968Rs</t>
  </si>
  <si>
    <t>Amazon Grocery</t>
  </si>
  <si>
    <t>SelfExpense-Bills-Stay-PaytmICICI-Hivee1CoLiving-VenkataSivaKrishnaReddy-13629Rs</t>
  </si>
  <si>
    <t>Hivee 1 Stay. 11500 Advance , 7659 Stay. 21000 every month</t>
  </si>
  <si>
    <t>SelfExpense-Food-EatOutside-PaytmICICI-TaazaKitchen-MasalaDosa2Vada1Coffee-135Rs</t>
  </si>
  <si>
    <t>Taaza Kitchen Masala Dosa</t>
  </si>
  <si>
    <t>SelfExpense-Food-EatOutside-PaytmICICI-TaazaKitchen-KesariBathCoffee-65Rs</t>
  </si>
  <si>
    <t>Taaza Kitchen Kesari Bath</t>
  </si>
  <si>
    <t>SelfExpense-Travel-InterCity-PaytmICICI-JabbarTravels-TicketSimply-BangaloreToHyderabad-1827Rs</t>
  </si>
  <si>
    <t>Nagendra Bangalore To Hyderabad For Sunday 23rd May</t>
  </si>
  <si>
    <t>SelfExpense-Travel-Local-PaytmICICI-Rapido-TaazaThindiToHivee1Cospace-PintuSharmaJuiceShop-66Rs</t>
  </si>
  <si>
    <t>Taaza Thindi To Hive 1 Co Living</t>
  </si>
  <si>
    <t>Travel-HyderabadToBangalore-JabbarTravels-OptumJoining-Return-Travel-Local-PaytmICICI-Rapido-Shiva-107Rs</t>
  </si>
  <si>
    <t>Nagendra Returning From Hyderabad. Hivee to Gachibowli</t>
  </si>
  <si>
    <t>Travel-HyderabadToBangalore-JabbarTravels-OptumJoining-Return-Misc-PaytmICICI-Toilet-Kesari-5Rs</t>
  </si>
  <si>
    <t>Nagendra Returning From Hyderabad to bangalore. Toilet</t>
  </si>
  <si>
    <t>Travel-HyderabadToBangalore-JabbarTravels-OptumJoining-Return-Food-EatOutside-PaytmICICI-Abdul-67Rs</t>
  </si>
  <si>
    <t>Nagendra Returning From Hyderabad to bangalore. Biscuits</t>
  </si>
  <si>
    <t>Munawar</t>
  </si>
  <si>
    <t>Travel-HyderabadToBangalore-JabbarTravels-OptumJoining-Return-Travel-Local-RajaniGPAY-NammaYatri-Marimuthu-84Rs</t>
  </si>
  <si>
    <t>Rajani Prahaladh Morning Mane To School</t>
  </si>
  <si>
    <t>Travel-HyderabadToBangalore-JabbarTravels-OptumJoining-Return-Travel-Local-PaytmICICI-NammaYatri-VenuGopal-97Rs</t>
  </si>
  <si>
    <t>Rajani KaryaSiddhi</t>
  </si>
  <si>
    <t>Daily-Brush-Food-Grocery-RajaniGPAY-GMMahesha-MaheshStore-960Rs</t>
  </si>
  <si>
    <t>Daily-MorningActivities-Food-Milk-RajaniGPAY-MahadevanP-26Rs</t>
  </si>
  <si>
    <t>Work-PolicyGovernanceSetUp-CodeRepos-Travel-Local-RajaniGPAY-NammaYatri-Hanumanth-84Rs</t>
  </si>
  <si>
    <t>Rajani Prahaladh Mane To School</t>
  </si>
  <si>
    <t>Browsing-Travel-Local-RajaniGPAY-NammaYatri-Subramani-78Rs</t>
  </si>
  <si>
    <t>Rajani Prahaladh School To Mane</t>
  </si>
  <si>
    <t>Browsing-Bills-Toys-RajaniGPAY-PoorvikaEnterprises-42Rs</t>
  </si>
  <si>
    <t>TV-Jiohotstar-IPL2025-OpeningMatch-RCBvsKKR-KKR174-RCBChasedIn16Overs-RCBWon-Bills-Mobile-PaytmICICI-JioPrepaidCharges-899Rs</t>
  </si>
  <si>
    <t>Daily-MorningActivities-Travel-Local-RajaniGPAY-NammaYatri-Srinivasa-115Rs</t>
  </si>
  <si>
    <t>SelfMisc-FoldClothes-Travel-Local-RajaniGPAY-Shashikala-CreatingLinksToMane-120Rs</t>
  </si>
  <si>
    <t>TV-Jiohotstar-IPL2025-SRHVsRR-SRH286-IshanKishan106-RR241-HighScoringMatch-Travel-Intercity-HyderabadToBangalore-JabbarTravels-824Rs</t>
  </si>
  <si>
    <t>Travel-BangaloreToHyderabad-2ndWeek-StayAtHivee-JabbarBus-NonAC-Travel-Local-PaytmICICI-NammaYatri-NaveenaTej-ManeToBaiyyapanahalliMetro-50Rs</t>
  </si>
  <si>
    <t>Travel-BangaloreToHyderabad-2ndWeek-StayAtHivee-JabbarBus-NonAC-Travel-Local-PaytmICICI-GachibowliToHiveeHotel-Harikrishna-82Rs</t>
  </si>
  <si>
    <t>Browsing-Travel-Local-RajaniGPAY-NammaYatri-GVinayak-94Rs</t>
  </si>
  <si>
    <t>Browsing-Food-Grocery-RajaniGPAY-LakshmiSubbaih-30Rs</t>
  </si>
  <si>
    <t>Daily-Japa-RajaniGPAY-Ragini-10Rs</t>
  </si>
  <si>
    <t>Daily-Breakfast-Eat-ChapathiThottu-RajaniGPAY-JanardhanReddy-26Rs</t>
  </si>
  <si>
    <t>SelfMisc-GetReady-RajaniGPAY-Shantamma-80Rs</t>
  </si>
  <si>
    <t>SelfMisc-SettleInOffice-RajaniGPAY-Shabauddin-100Rs</t>
  </si>
  <si>
    <t>SelfMisc-FillDaily15MinLog-RajaniGPAY-MahadevanP-13Rs</t>
  </si>
  <si>
    <t>SelfMisc-ChitChat-WithSrini-RajaniGPAY-NaveenKumarR-94Rs</t>
  </si>
  <si>
    <t>Work-Meeting-StandUp-Bills-Medicals-RajaniGPAY-BKPharma-88Rs</t>
  </si>
  <si>
    <t>SelfMisc-WasteTime-Travel-Local-RajaniGPAY-NammaYatri-SureshM-109Rs</t>
  </si>
  <si>
    <t>SelfExpense-Food-EatOutside-PaytmICICI-OptumOffice-GoKhana-ToBoxVentures-ComboRice-76Rs</t>
  </si>
  <si>
    <t>SelfExpense-Food-EatOutside-PaytmICICI-OptumOffice-GoKhana-BadamMilk-22Rs</t>
  </si>
  <si>
    <t>SelfExpense-Food-EatOutside-PaytmICICI-OptumOffice-GoKhana-Pakoda-60Rs</t>
  </si>
  <si>
    <t>SelfMisc-Food-EatOutside-Eatthings-RajaniGPAY-Amazon-1030Rs</t>
  </si>
  <si>
    <t>SelfExpense-Bills-Electricity-AtHyderabad-IdealPeMatrixLimited-1000Rs</t>
  </si>
  <si>
    <t>Sleep-AtHyderabad-AtHivee1-Travel-Local-RajaniGPAY-NammaYatri-Srinivasa-180Rs</t>
  </si>
  <si>
    <t>Browsing-Bills-Xerox-RajaniGPAY-Xerox-60Rs</t>
  </si>
  <si>
    <t>Browsing-Food-Grocery-RajaniGPAY-GMMahesha-140Rs</t>
  </si>
  <si>
    <t>SelfMisc-WasteTime-Travel-Local-RajaniGPAY-NammaYatri-Sampath-84Rs</t>
  </si>
  <si>
    <t>Work-Meeting-StandUp-Food-Grocery-RajaniGPAY-PrabhavathyV-89Rs</t>
  </si>
  <si>
    <t>SelfMisc-WasteTime-Travel-Local-RajaniGPAY-NammaYatri-PrasadH-80Rs</t>
  </si>
  <si>
    <t>SelfExpense-Food-EatOutside-PaytmICICI-OptumOffice-GoKhana-Coffee3Biscuits-34Rs</t>
  </si>
  <si>
    <t>SelfExpense-Food-EatOutside-PaytmICICI-Ariselu-NageshRapol-20Rs</t>
  </si>
  <si>
    <t>SelfExpense-Food-EatOutside-PaytmICICI-BandelaBhanuKiran-DesiCoffeeNearDurgamCheruStation-CoffeeBananaLoaf-45Rs</t>
  </si>
  <si>
    <t>Sleep-AtHyderabad-AtHivee1-Travel-Local-RajaniGPAY-NammaYatri-ManeToSchool-MarappaM-84Rs</t>
  </si>
  <si>
    <t>Sleep-AtHyderabad-AtHivee1-Bills-Milk-RajaniGPAY-Akshayakalpa-2000Rs</t>
  </si>
  <si>
    <t>Work-Analysis-AzureResourceTags-RunningExistingTestInLocal-Travel-Local-RajaniGPAY-ManeToSchool-NammaYatri-Madhankumar-84Rs</t>
  </si>
  <si>
    <t>Work-Meeting-StandUp-Travel-Local-RajaniGPAY-SchoolToMane-NammaYatri-MadhanKumar-80Rs</t>
  </si>
  <si>
    <t>SelfExpense-Food-EatOutside-AtOffice-PaytmICICI-HyderabadiSpecials-GongurBiriyani-VeryCostly-209Rs</t>
  </si>
  <si>
    <t>Work-Analysis-AzureResourceTags-RunningExistingTestInLocal-Travel-Local-RajaniGPAY-NammaYatri-Syed-ManeToCreatingLinks-100Rs</t>
  </si>
  <si>
    <t>Daily-MorningActivities-Travel-Local-RajaniGPAY-NammaMetro-BMRCL-RajaniPrahaladh-BaiyyapanahalliToNationalCollege-120Rs</t>
  </si>
  <si>
    <t>SelfExpense-Food-EatOutside-PaytmICICI-MarvadiBhelPuri-BhelPuri-RakeshKumarSharma-50Rs</t>
  </si>
  <si>
    <t>SelfExpense-Food-EatOutside-PaytmICICI-IyersFilterCoffee-Coffee4Biscuits-45Rs</t>
  </si>
  <si>
    <t>Nagendra At Hyderabad - Iyer Filter Coffee</t>
  </si>
  <si>
    <t>SelfExpense-Food-EatOutside-PaytmICICI-RatnadeepSupermarket-Biscuits-137Rs</t>
  </si>
  <si>
    <t>Nagendra At Hyderabad - Ratna deeo</t>
  </si>
  <si>
    <t>SelfMisc-Chitchat-WithRajani-Food-EatOutside-RajaniGPAY-AnandaS-Basavanagudi-AnandaS-345Rs</t>
  </si>
  <si>
    <t>Rajani At Basavanagudi</t>
  </si>
  <si>
    <t>AnandaS</t>
  </si>
  <si>
    <t>SelfMisc-Chitchat-WithRajani-Food-Grocery-RajaniGPAY-BhanuD-417Rs</t>
  </si>
  <si>
    <t>BhanuD</t>
  </si>
  <si>
    <t>Daily-MorningActivities-Food-Grocery-RajaniGPAY-AshwiniStores-65Rs</t>
  </si>
  <si>
    <t>AshwiniStores</t>
  </si>
  <si>
    <t>Daily-MorningActivities-Food-Grocery-RajaniGPAY-ARathna-240Rs</t>
  </si>
  <si>
    <t>Stores</t>
  </si>
  <si>
    <t>TV-Jiohotstar-IPL2025-KKRvsRR-RR151-KKRWon-DeCock97-ThreeSetsOf97In24Hour-IyerSeifertDeCock-Evening-Food-Grocery-RajaniGPAY-Santhosh-200Rs</t>
  </si>
  <si>
    <t>Santhosh</t>
  </si>
  <si>
    <t>TV-Jiohotstar-IPL2025-KKRvsRR-RR151-KKRWon-DeCock97-ThreeSetsOf97In24Hour-IyerSeifertDeCock-Food-Grocery-RajaniGPAY-LotsOfTransactionsInShortSpan-NRathna-200Rs</t>
  </si>
  <si>
    <t>Nrathna</t>
  </si>
  <si>
    <t>TV-Youtube-YamaGola-NTROldMovie-TeluguMovie-Food-EatOutside-RajaniGPAY-UDRotiGhar-90Rs</t>
  </si>
  <si>
    <t>Work-Analysis-Chitchat-WithBryon-Food-Grocery-RajaniGPAY-LotsOfTransactionsInShortSpan-NMahadeva-850Rs</t>
  </si>
  <si>
    <t>Nmahadevan</t>
  </si>
  <si>
    <t>Work-Analysis-Chitchat-WithBryon-Food-Grocery-RajaniGPAY-Eranna-250Rs</t>
  </si>
  <si>
    <t>Eranna</t>
  </si>
  <si>
    <t>SelfExpense-Food-EatOutside-PaytmICICI-GPullareddySweets-DryFruitPootharekhalu-491Rs</t>
  </si>
  <si>
    <t>Nagendra At Hyderabad - night walking to get pullareddy sweets drank coffee</t>
  </si>
  <si>
    <t>SelfExpense-Food-EatOutside-PaytmICICI-KumbakonamDegreeCoffee-MSLakshmiPrasanna-CoffeeKodubele-35Rs</t>
  </si>
  <si>
    <t>KumbakonamDegreeCoffee</t>
  </si>
  <si>
    <t>Sleep-AtHyderabad-AtHivee1-Travel-Local-RajaniGPAY-NammaYatri-AppireddyPawanKalyan-ManeToSchool-98Rs</t>
  </si>
  <si>
    <t>SelfMisc-Office-TakePhotoAgain-In11Floor-Security-PaytmICICI-GoKhana-CoffeeBiscuits-31Rs</t>
  </si>
  <si>
    <t>Nagendra At Optum Office Coffee Biscuits</t>
  </si>
  <si>
    <t>Work-Analysis-AzureResourceTags-CreatingNewPolicyForResourceGroup-Food-Grocery-RajaniGPAY-MadanKumar-70Rs</t>
  </si>
  <si>
    <t>MadanKumar</t>
  </si>
  <si>
    <t>Work-Meeting-WeeklyConnect-ConnectWithSrini-Travel-Local-RajaniGPAY-NammaYatri-Erappa-94Rs</t>
  </si>
  <si>
    <t>Work-Meeting-StandUp-Travel-Local-RajaniGPAY-NammaYatri-SchoolToMane-Somashekhar-98Rs</t>
  </si>
  <si>
    <t>SelfExpense-Food-EatOutside-PaytmICICI-OptumOffice-GoKhana-ToBoxVentures-Biriyani-85Rs</t>
  </si>
  <si>
    <t>Nagendra At Optum Office Biriyani</t>
  </si>
  <si>
    <t>Travel-HyderabadToBangalore-Return-2ndWeek-JabbarBus-SittingAC-FirstSeat-Travel-Local-PaytmICICI-HiveeToAlsabaGachiBowli-RapidoAuto-Nitesh-92Rs</t>
  </si>
  <si>
    <t>Nagendra Returning From Hyderabad to bangalore. Hivee to gachibowli Rapido</t>
  </si>
  <si>
    <t>Travel-HyderabadToBangalore-Return-2ndWeek-JabbarBus-SittingAC-FirstSeat-Food-EatOutside-PaytmICICI-UdupiUpahar-IdlyVadaCoffee-145Rs</t>
  </si>
  <si>
    <t>Nagendra Returning From Hyderabad to bangalore. Udupi upahar. Idly vada Coffee</t>
  </si>
  <si>
    <t>Travel-HyderabadToBangalore-Return-2ndWeek-JabbarBus-SittingAC-FirstSeat-Toilet-PaytmICICI-KesariGandaih-5Rs</t>
  </si>
  <si>
    <t>Travel-HyderabadToBangalore-Return-2ndWeek-JabbarBus-SittingAC-FirstSeat-Toilet-NearLepakshi-5Rs</t>
  </si>
  <si>
    <t>Nagendra Returning From Hyderabad to bangalore. Toilet near lepakshi</t>
  </si>
  <si>
    <t>Lepakshi</t>
  </si>
  <si>
    <t>Travel-HyderabadToBangalore-Return-2ndWeek-JabbarBus-SittingAC-FirstSeat-EsteemMallToMane-NammaYatri-RajShop-228Rs</t>
  </si>
  <si>
    <t>Nagendra Returning From Hyderabad to bangalore. Namma yatri esteem mall to mane</t>
  </si>
  <si>
    <t>SelfMisc-GarodiyaSchool-Prahaladh-UKG-PTM-LastDay-Travel-Local-PaytmICICI-NammaYatri-ShaikMahbooba-ManeToSchool-96Rs</t>
  </si>
  <si>
    <t>PTM UKG Last Day</t>
  </si>
  <si>
    <t>SelfMisc-GarodiyaSchool-Prahaladh-UKG-PTM-LastDay-Travel-Local-PaytmICICI-NammaYatri-MohdYousuf-SchoolToManeAfterPTM-90Rs</t>
  </si>
  <si>
    <t>SelfMisc-FillExpenses-Travel-Local-RajaniGPAY-NammaYatri-ManeToCreatingLinks-Farzana-97Rs</t>
  </si>
  <si>
    <t>TV-Youtube-ListenSongs-BengaluruGaneshaUtsava-Travel-Local-RajaniGPAY-NammaYatri-CreatingLinksToMane-Chandra-109Rs</t>
  </si>
  <si>
    <t>TV-Jiohotstar-IPL2025-RCBvsCSK-RCB196CSK146-RCBWonBy50Runs-FirstWinForRCBAtChennaiIn17Year-PatridarCaptainAndMOM-Bills-Medicals-RajaniGPAY-CreatingLinks-2700Rs</t>
  </si>
  <si>
    <t>TV-Jiohotstar-IPL2025-RCBvsCSK-RCB196CSK146-RCBWonBy50Runs-FirstWinForRCBAtChennaiIn17Year-PatridarCaptainAndMOM-Bills-Medicals-RajaniGPAY-CreatingLinks-3400Rs</t>
  </si>
  <si>
    <t>SelfTravel-KaryaSiddhiAnjaneya-WithPrahaladh-AvalahalliBDAPark-Travel-Local-PaytmICICI-NammaYatri-ManeToBaiyyapanahalli-NauriGouda-50Rs</t>
  </si>
  <si>
    <t>KaryaSiddhi - With Prahaladh - Mane To Baiyyapanahalli</t>
  </si>
  <si>
    <t>SelfTravel-KaryaSiddhiAnjaneya-WithPrahaladh-AvalahalliBDAPark-Travel-Local-PaytmICICI-NammaMetro-BaiyyapanahalliToMysuruRoad-BMRCL-70Rs</t>
  </si>
  <si>
    <t>KaryaSiddhi - With Prahaladh - Paytm icici - metro ticket</t>
  </si>
  <si>
    <t>SelfTravel-KaryaSiddhiAnjaneya-WithPrahaladh-AvalahalliBDAPark-Travel-Local-MetroCard-NammaMetro-BaiyyapanahalliToMysuruRoad-67Rs</t>
  </si>
  <si>
    <t>KaryaSiddhi - With Prahaladh - Metro Card</t>
  </si>
  <si>
    <t>SelfTravel-KaryaSiddhiAnjaneya-WithPrahaladh-AvalahalliBDAPark-Travel-Local-PaytmICICI-NammaYatri-MysuruRoadToAvalahalliBDAPark-Mahendra-57Rs</t>
  </si>
  <si>
    <t>KaryaSiddhi - With Prahaladh - Mysuru road to avalahalli bda park</t>
  </si>
  <si>
    <t>SelfTravel-KaryaSiddhiAnjaneya-WithPrahaladh-AvalahalliBDAPark-Food-EatOutside-PaytmICICI-AithalMithraaKoota-IdlyVadaShavigebath-106Rs</t>
  </si>
  <si>
    <t>KaryaSiddhi - With Prahaladh - Eat at Aithal mithra koota</t>
  </si>
  <si>
    <t>AithalMitraKoota</t>
  </si>
  <si>
    <t>SelfTravel-KaryaSiddhiAnjaneya-WithPrahaladh-AvalahalliBDAPark-Food-EatOutside-Cash-AithalMithraaKoota-KesariBathVada-45Rs</t>
  </si>
  <si>
    <t>SelfTravel-KaryaSiddhiAnjaneya-WithPrahaladh-AvalahalliBDAPark-Travel-Local-PaytmICICI-NammaYatri-AithalMithrakootaToKaryaSiddhi-SyedUsman-50Rs</t>
  </si>
  <si>
    <t>KaryaSiddhi - With Prahaladh - Aithal Mitra koota to temple</t>
  </si>
  <si>
    <t>SelfTravel-KaryaSiddhiAnjaneya-WithPrahaladh-AvalahalliBDAPark-Misc-Misc-KaryaSiddhiTemple-Prasadam-80Rs</t>
  </si>
  <si>
    <t>KaryaSiddhi - With Prahaladh - Prasadam</t>
  </si>
  <si>
    <t>SelfTravel-KaryaSiddhiAnjaneya-WithPrahaladh-AvalahalliBDAPark-Misc-Misc-KaryaSiddhiTemple-Footwear-10Rs</t>
  </si>
  <si>
    <t>KaryaSiddhi - With Prahaladh - Return - footwear</t>
  </si>
  <si>
    <t>SelfTravel-KaryaSiddhiAnjaneya-WithPrahaladh-AvalahalliBDAPark-Travel-Local-PaytmICICI-NammaYatri-KaryaSiddhiToDeepanjalinagar-AshokHC-70Rs</t>
  </si>
  <si>
    <t>KaryaSiddhi - With Prahaladh - Return - KaryaSiddhi to Deepanjalinagar metro</t>
  </si>
  <si>
    <t>SelfTravel-KaryaSiddhiAnjaneya-WithPrahaladh-AvalahalliBDAPark-Travel-Local-PaytmICICI-NammaMetro-BMRCL-DeepanjalinagarToMysuruRaod-Prahaladh-60Rs</t>
  </si>
  <si>
    <t>KaryaSiddhi - With Prahaladh - Return - Prahaladh Deepanjali nagar to baiyyapanahalli</t>
  </si>
  <si>
    <t>SelfTravel-KaryaSiddhiAnjaneya-WithPrahaladh-AvalahalliBDAPark-Travel-Local-MetroCard-NammaMetro-DeepanjalinagarToBaiyyapanahalli-54Rs</t>
  </si>
  <si>
    <t>KaryaSiddhi - With Prahaladh - Return - Metro Card Deepanjali nagar to baiyyapanahalli</t>
  </si>
  <si>
    <t>SelfTravel-KaryaSiddhiAnjaneya-WithPrahaladh-AvalahalliBDAPark-Travel-Local-PaytmICICI-NammaYatri-Althaf-BaiyyapanahalliToMane-50Rs</t>
  </si>
  <si>
    <t>KaryaSiddhi - With Prahaladh - Return - Baiyyapanahalli To Mane</t>
  </si>
  <si>
    <t>Walk-For10K-Outside-Food-EatOutside-PaytmICICI-SendhoorCafe-MetArun-2Coffee2Vada-KumarM-71Rs</t>
  </si>
  <si>
    <t>Met Arun Sendhoor Café</t>
  </si>
  <si>
    <t>Walk-For10K-Outside-PurchaseBook-Bills-Books-PaytmICICI-PoorvikaEnterprises-50Rs</t>
  </si>
  <si>
    <t>Books for prahaladh</t>
  </si>
  <si>
    <t>SelfExpense-Bills-Water-PaytmICICI-Water-SriVinayakaEnterprises-30Rs</t>
  </si>
  <si>
    <t>SriVinayakaEnterprises - Water</t>
  </si>
  <si>
    <t>SelfTravel-MadOverGrills-Buffet-AttigeDidNotCome-NateshNagendra-Travel-Local-PaytmICICI-NammaYatri-ManToHotel-YogeshaHS-135Rs</t>
  </si>
  <si>
    <t>MadOverGrills - Buffet - mane to hotel namma yatri auto</t>
  </si>
  <si>
    <t>SelfTravel-MadOverGrills-Buffet-AttigeDidNotCome-NateshNagendra-Food-EatOutside-PaytmICICI-MadOverGrills-VelaniVentures-2997Rs</t>
  </si>
  <si>
    <t>MadOverGrills- Buffet 4 Adults 2 Kids</t>
  </si>
  <si>
    <t>MadOverGrills</t>
  </si>
  <si>
    <t>SelfTravel-MadOverGrills-Buffet-AttigeDidNotCome-Travel-Local-PaytmICICI-NammaYatri-HotelToMane-SharathCp-124Rs</t>
  </si>
  <si>
    <t>MadOverGrills - Buffet - Hotel to mane</t>
  </si>
  <si>
    <t>SelfMisc-TakePrahaladhToPark-SadaanandanagarPark-Travel-Local-PaytmICICI-NammaYatri-RajeshHS-ManeToPark-50Rs</t>
  </si>
  <si>
    <t>SelfMisc-TakePrahaladhToPark-SadaanandanagarPark-Food-EatOutside-Cash-D2DRetail-2Mazaa-20Rs</t>
  </si>
  <si>
    <t>SelfMisc-TakePrahaladhToPark-SadaanandanagarPark-Travel-Local-PaytmICICI-NammaYatri-SwathiS-ParkToMane-50Rs</t>
  </si>
  <si>
    <t>Walk-For10K-Outside-Food-EatOutside-PaytmICICI-BakerSTrain-BreadBunRavaGheeCake-145Rs</t>
  </si>
  <si>
    <t>purchase bakery items while returning from walk. met arun divya</t>
  </si>
  <si>
    <t>SelfMisc-TakePrahaladhToPark-SadaanandanagarPark-Travel-Local-PaytmICICI-NammaYatri-ManeToPark-Muniyappa-50Rs</t>
  </si>
  <si>
    <t>ToBeFilledVisualStudioCode</t>
  </si>
  <si>
    <t>SelfMisc-TakePrahaladhToPark-SadaanandanagarPark-Food-EatOutside-PaytmICICI-D2DRetail-AshiqueKK-106Rs</t>
  </si>
  <si>
    <t>SelfTravel-MalleshwaramGruhapravesha-NagendraCameBackWithoutLunch-HeavyRain-Travel-Local-PaytmICICI-ManeToBaiyyapanahalli-NammaYatri-ArunKumarJ-50Rs</t>
  </si>
  <si>
    <t>SelfTravel-MalleshwaramGruhapravesha-NagendraCameBackWithoutLunch-HeavyRain-Travel-Local-PaytmICICI-NammaMetro-BaiyyapanahalliToSrirampura-120Rs</t>
  </si>
  <si>
    <t>SelfTravel-MalleshwaramGruhapravesha-NagendraCameBackWithoutLunch-HeavyRain-Travel-Local-PaytmICICI-NammaYatri-SrirampuraToMalleshwaramHouse-Javare-80Rs</t>
  </si>
  <si>
    <t>SelfTravel-MalleshwaramGruhapravesha-NagendraCameBackWithoutLunch-HeavyRain-Travel-Local-PaytmICICI-NammaYatri-MalleshwaramHouseToSrirampura-Lakshmi-50Rs</t>
  </si>
  <si>
    <t>SelfTravel-MalleshwaramGruhapravesha-NagendraCameBackWithoutLunch-HeavyRain-Food-EatOutside-PaytmICICI-BakerySrirampuraMetro-Puff-Jagannath-25Rs</t>
  </si>
  <si>
    <t>SelfExpense-Bills-Entertainment-PaytmICICI-Netflix-April2025-199Rs</t>
  </si>
  <si>
    <t>Walk-For10K-Outside-Food-Grocery-PaytmICICI-VinayakaProvisionStores-Cothas-367Rs</t>
  </si>
  <si>
    <t>Walk-For10K-Outside-Food-Grocery-PaytmICICI-BJPStores-Vijayalakshmi-CockroachHit-70Rs</t>
  </si>
  <si>
    <t>SelfExpense-Travel-InterCity-PaytmICICI-Jabbar-Ticketsimply-BangaloreToHyderabad-TravelOn6thApril-945Rs</t>
  </si>
  <si>
    <t>SelfExpense-Travel-InterCity-PaytmICICI-KSRTC-HyderabadToShivamogga-TravelOn17thApril-1694Rs</t>
  </si>
  <si>
    <t>SelfExpense-Travel-InterCity-PaytmICICI-VRLTravels-SastanaToHyderabad-TravelOn20thApril-2856Rs</t>
  </si>
  <si>
    <t>SelfMisc-BookOla-PiriPiriDriver-Food-EatOutside-PaytmICICI-HemanthKumarSahoo-80Rs</t>
  </si>
  <si>
    <t>SelfTravel-PraniPetArtOfLivingBanashankari-Food-EatOutside-PaytmICICI-HemanthKumarSahoo-20Rs</t>
  </si>
  <si>
    <t>SelfTravel-PraniPetArtOfLivingBanashankari-VisitPetSanctuary-AnimalsBirdsExplanation-SatOnUs-FedThem-Cash-1200Rs</t>
  </si>
  <si>
    <t>SelfTravel-PraniPetArtOfLivingBanashankari-Food-EatOutside-PaytmICICI-Sumeruhotel-3IcecreamsChocobars-120Rs</t>
  </si>
  <si>
    <t>SelfTravel-PraniPetArtOfLivingBanashankari-Food-EatOutside-PaytmICICI-SrivedaSattva-MangoshakeAmlaJuice-110Rs</t>
  </si>
  <si>
    <t>SelfTravel-PraniPetArtOfLivingBanashankari-Misc-Misc-PaytmICICI-Banashankari-CarParking-RakshaR-30Rs</t>
  </si>
  <si>
    <t>SelfTravel-PraniPetArtOfLivingBanashankari-Travel-Local-Cash-Ola-OlaRental10hours100Kms-2800Rs</t>
  </si>
  <si>
    <t>Daily-Drink-Evening-Coffee-Bills-Rent-PaytmICICI-Hivee1CoLivingSpace-PGRent-April2025-21000Rs</t>
  </si>
  <si>
    <t>Travel-BangaloreToHyderabad-April1stWeek-Travel-Local-PaytmICICI-Rapido-Auto-Shaik-82Rs</t>
  </si>
  <si>
    <t>Daily-Drink-Morning-Coffee-Food-EatOutside-PaytmICICI-IyersFilterCoffee-25Rs</t>
  </si>
  <si>
    <t>Daily-Lunch-Eat-ComboRice-AtOffice-OptumOffice-ToBoxVentures-76Rs</t>
  </si>
  <si>
    <t>Daily-Evening-AtOffice-OptumOffice-AlooBonda-ToBoxVentures-30Rs</t>
  </si>
  <si>
    <t>Daily-Evening-AtOffice-OptumOffice-Coffee-ToBoxVentures-16Rs</t>
  </si>
  <si>
    <t>SelfExpense-Food-EatOutside-PaytmICICI-JamoonWithRabdi-MohammedKashim-100Rs</t>
  </si>
  <si>
    <t>SelfExpense-Food-Grocery-PaytmICICI-AtHyderabad-AtOptumOffice-GroundFloor-CoffeeSamosa-B12D-50Rs</t>
  </si>
  <si>
    <t>SelfExpense-Food-Grocery-PaytmICICI-AtHyderabad-RatnadeepSupermarket-200Rs</t>
  </si>
  <si>
    <t>SelfExpense-Food-EatOutside-PaytmICICI-Jamoon-MohammedYaseen-ShahiJamoonNoBranchNoCart-VeryTasty-50Rs</t>
  </si>
  <si>
    <t>SelfExpense-Food-EatOutside-PaytmICICI-Chips-AtHyderabad-CoffeeOsmania-ChakkaSaiTeja-35Rs</t>
  </si>
  <si>
    <t>SelfExpense-Food-EatOutside-PaytmICICI-Chips-AtHyderabad-MAyyanar-70Rs</t>
  </si>
  <si>
    <t>Daily-Lunch-Eat-AtOffice-OptumOffice-LatchaParatha-PaytmICICI-ToBoxVentures-GoKhana-93Rs</t>
  </si>
  <si>
    <t>SelfExpense-Food-EatOutside-AtOffice-OptumOffice-GroundFloor-Pakoda-PaytmICICI-VgFoods-80Rs</t>
  </si>
  <si>
    <t>SelfExpense-Food-EatOutside-AtOffice-OptumOffice-GroundFloor-Coffee-PaytmICICI-B12D-19Rs</t>
  </si>
  <si>
    <t>SelfExpense-Food-EatOutside-AtOffice-OptumOffice-Snickers-20Rs</t>
  </si>
  <si>
    <t>SelfExpense-Food-Grocery-PaytmICICI-Ratnadeep-AtHyderabad-Fruits-204Rs</t>
  </si>
  <si>
    <t>Sleep-AtHyderabad-AtHiveeCoLiving-Travel-Local-RajaniGPAY-NammaYatri-Tipanna-121Rs</t>
  </si>
  <si>
    <t>Daily-Bath-Food-EatOutside-RajaniGPAY-CoffeeThindi-10Rs</t>
  </si>
  <si>
    <t>SelfMisc-IRCTC-TicketBooking-AddRashmiSkandaToMasterPassengerList-Food-EatOutside-RajaniGPAY-CoffeeThindi-235Rs</t>
  </si>
  <si>
    <t>SelfExpense-Travel-Intercity-PaytmICICI-IRCTC-4TicketsForRajaniRashmi-HassanToUdupi-4206Rs</t>
  </si>
  <si>
    <t>Daily-Breakfast-Eat-Fruits-CarrotTomatoGrapesOrangeBanana-RajaniGPAY-NoufalP-250Rs</t>
  </si>
  <si>
    <t>SelfMisc-DrinkWater-RajaniGPAY-Selma-HappenedAt1018-RecordingHere-1000Rs</t>
  </si>
  <si>
    <t>Work-Coding-AzurePolicy-AzureSQLTLSMinimumVersion-RajaniGPAY-Yohan-122Rs</t>
  </si>
  <si>
    <t>Work-Coding-AzurePolicy-AzureSQLTLSMinimumVersion-RajaniGPAY-MahadevanP-14Rs</t>
  </si>
  <si>
    <t>Daily-Lunch-Eat-ComboRice-AtOffice-OptumOffice-ToBoxVentures-GoKhana-ForAbhijith-76Rs</t>
  </si>
  <si>
    <t>Daily-Lunch-Eat-ComboRice-AtOffice-OptumOffice-ToBoxVentures-GoKhana-ForMyself-76Rs</t>
  </si>
  <si>
    <t>Daily-Lunch-Eat-ComboRice-AtOffice-OptumOffice-ToBoxVentures-GoKhana-ForMyself-Travel-InterCity-RajaniGPAY-KSRTC-1036Rs</t>
  </si>
  <si>
    <t>SelfMisc-FillDaily15MinLog-Travel-Local-RajaniGPAY-NammaMetro-BMRCL-100Rs</t>
  </si>
  <si>
    <t>SelfMisc-WasteTime-Travel-Local-RajaniGPAY-VenkataRamana-60Rs</t>
  </si>
  <si>
    <t>Work-Meeting-ChitchatWithZack-MovingAmazonServicesFromLPToUs-CurrentlyBlocked-Food-EatOutside-RajaniGPAY-Dhruathaare-PrahaladhRajaniEat-GoingToHassan-147Rs</t>
  </si>
  <si>
    <t>SelfExpense-Food-EatOutside-PaytmICICI-ShahiJamoon-MohammedYaseen-50Rs</t>
  </si>
  <si>
    <t>SelfExpense-Food-EatOutside-PaytmICICI-RameshwaramCafe-Coffee-70Rs</t>
  </si>
  <si>
    <t>Daily-MorningActivities-Food-Grocery-RajaniGPAY-AtPandeshwara-GokulaKrishna-646Rs</t>
  </si>
  <si>
    <t>SelfExpense-Food-EatOutside-PaytmICICI-NaintharaVeg-CholeBhatura-160Rs</t>
  </si>
  <si>
    <t>SelfExpense-Food-EatOutside-PaytmICICI-TaazaKitchen-ColdBadamMilk-75Rs</t>
  </si>
  <si>
    <t>SelfExpense-Food-EatOutside-PaytmICICI-TaazaKitchen-VadaCoffee-75Rs</t>
  </si>
  <si>
    <t>SelfExpense-Food-EatOutside-PaytmICICI-SwagruhaFood-MaddipatiSahithi-340Rs</t>
  </si>
  <si>
    <t>SelfTravel-KarmanGhatTempleViaNagole-Travel-Local-PaytmICICI-DurgamCheruvuToNagole-HydMetro-PaytmQRTickets-55Rs</t>
  </si>
  <si>
    <t>SelfTravel-KarmanGhatTempleViaNagole-Travel-Local-Cash-Bus-NagoleToKarmanGhatHanumanTemple-25Rs</t>
  </si>
  <si>
    <t>SelfTravel-KarmanGhatTempleViaNagole-Travel-Local-PaytmICICI-KarmanghatToNagole-Bus-TSRTC-25Rs</t>
  </si>
  <si>
    <t>SelfTravel-KarmanGhatTempleViaNagole-Travel-Local-Cash-HydMetro-NagoleToDurgamCheruvu-55Rs</t>
  </si>
  <si>
    <t>SelfTravel-KarmanGhatTempleViaNagole-Food-EatOutside-Cash-RameshwaramCafe-70Rs</t>
  </si>
  <si>
    <t>SelfTravel-AtHyderabad-JagannathTempleNiloferCafeKamathHotel-Travel-Local-PaytmICICI-RapidoAuto-HiveeCoLivingToJaganathTemple-136Rs</t>
  </si>
  <si>
    <t>SelfTravel-AtHyderabad-JagannathTempleNiloferCafeKamathHotel-Misc-Misc-PaytmICICI-Footwear-Jagannath-Chowdhary-5Rs</t>
  </si>
  <si>
    <t>SelfTravel-AtHyderabad-JagannathTempleNiloferCafeKamathHotel-Travel-Local-PaytmICICI-JaganathToLakdikapool-MalaRaju-20Rs</t>
  </si>
  <si>
    <t>SelfTravel-AtHyderabad-JagannathTempleNiloferCafeKamathHotel-Travel-InBus-RajaniGPAY-AtPandeshwara-2000Rs</t>
  </si>
  <si>
    <t>SelfTravel-AtHyderabad-JagannathTempleNiloferCafeKamathHotel-Food-EatOutside-PaytmICICI-NiloferCafe-BiscuitsTeaBunMaska-AbrCafe-201Rs</t>
  </si>
  <si>
    <t>SelfTravel-AtHyderabad-JagannathTempleNiloferCafeKamathHotel-Food-EatOutside-PaytmICICI-NiloferCafe-OsmaniaBiscuits-AbrCafe-220Rs</t>
  </si>
  <si>
    <t>SelfTravel-AtHyderabad-JagannathTempleNiloferCafeKamathHotel-Food-EatOutside-Cash-KamathHotel-SouthIndiaLunchCoffee-285Rs</t>
  </si>
  <si>
    <t>SelfTravel-AtHyderabad-JagannathTempleNiloferCafeKamathHotel-Travel-Local-PaytmICICI-LakdikapoolToMadhapurImage-EbzTelengana-35Rs</t>
  </si>
  <si>
    <t>SelfExpense-Travel-Local-RajaniGPAY-AtPandeshwara-Car-RaghavendraShetty-180Rs</t>
  </si>
  <si>
    <t>SelfExpense-Travel-Local-RajaniGPAY-AtPandeshwara-Car-Shivaraj-3200Rs</t>
  </si>
  <si>
    <t>Work-Analysis-AzurePolicy-CDNProfile-Food-EatOutside-RajaniGPAY-AtPandeshwara-BabuAS-55Rs</t>
  </si>
  <si>
    <t>Work-Analysis-AzurePolicy-CDNProfile-Food-EatOutside-RajaniGPAY-AtPandeshwara-BabuAS-18Rs</t>
  </si>
  <si>
    <t>Work-Analysis-AzurePolicy-CDNProfile-Food-EatOutside-RajaniGPAY-AtPandeshwara-RahuramaHollaK-250Rs</t>
  </si>
  <si>
    <t>Work-Analysis-AzurePolicy-CostManagementPolicy-Travel-Local-RajaniGPAY-AtPandeshwara-RaghuramaHollaK-Auto-250Rs</t>
  </si>
  <si>
    <t>SelfExpense-Food-EatOutside-AtHyderabad-PaytmICICI-OptumOffice-VgFoods-MasalaVada-Notgood-60Rs</t>
  </si>
  <si>
    <t>SelfExpense-Food-EatOutside-AtHyderabad-PaytmICICI-OptumOffice-B12D-Coffee-19Rs</t>
  </si>
  <si>
    <t>SelfExpense-Bills-NonGrocery-PaytmICICI-RamdevPlastics-PlasticBucket-KSuresh-220Rs</t>
  </si>
  <si>
    <t>SelfExpense-Bills-NonGrocery-PaytmICICI-RamdevPlastics-NailCutter-Ksuresh-90Rs</t>
  </si>
  <si>
    <t>SelfExpense-Food-EatOutside-PaytmICICI-OptumOffice-GroundFloor-MRFoods-Coffee-19Rs</t>
  </si>
  <si>
    <t>SelfExpense-Food-EatOutside-PaytmICICI-OptumOffice-GroundFloor-MRFoods-BreadPakoda-45Rs</t>
  </si>
  <si>
    <t>SelfExpense-Food-EatOutside-PaytmICICI-PolarBear-MangoMasthani-249RsCost45RsTax-294Rs</t>
  </si>
  <si>
    <t>Work-Meeting-MetSrini-ForFirstTime-WorkOnPolicyForThreeMonths-Travel-Local-RajaniGPAY-AtPandeshwara-Auto-RaghavendraPoojary-150Rs</t>
  </si>
  <si>
    <t>Work-Lunch-FishermanWharf-EatLunch-Buffet-StartersWereGood-NothingElseGood-Travel-Local-RajaniGPAY-AtPandeshwara-Auto-GaneshHolla-170Rs</t>
  </si>
  <si>
    <t>SelfExpense-Food-EatOutside-PaytmICICI-NaintaraVeg-MalaiBunTea-SubratPradhan-130Rs</t>
  </si>
  <si>
    <t>SelfMisc-ReachHiveeCoLivingSpace-Food-Grocery-RajaniGPAY-AtPandeshwara-RupeshJogi-1050Rs</t>
  </si>
  <si>
    <t>SelfExpense-Food-EatOutside-PaytmICICI-NaturalsIcecream-ConeMangoCoconut-180Rs</t>
  </si>
  <si>
    <t>Work-Coding-AzurePolicy-SubscriptionOverlyPermissive-Food-Grocery-RajaniGPAY-Bhaskara-150Rs</t>
  </si>
  <si>
    <t>SelfMisc-GetReady-Travel-Local-RajaniGPAY-Auto-BabuAS-90Rs</t>
  </si>
  <si>
    <t>SelfExpense-Food-EatOutside-PaytmICICI-KarachiBakery-BiscuitsChips-560Rs</t>
  </si>
  <si>
    <t>SelfExpense-Food-EatOutside-PaytmICICI-SubratPradhan-MalaiBunTea-NaintharaVeg-130Rs</t>
  </si>
  <si>
    <t>Travel-HyderabadToThirthahalli-HydMetro-HiveeCoLivingToMGBS-Travel-Local-PaytmICICI-HydMetro-DurgamCheruvuToMGBS-45Rs</t>
  </si>
  <si>
    <t>Travel-HyderabadToThirthahalli-KSRTC-MGBSToShivamogga-Food-EatOutside-Cash-Sandarshini-Chips-70Rs</t>
  </si>
  <si>
    <t>Travel-HyderabadToThirthahalli-KSRTC-MGBSToShivamogga-Food-EatOutside-PaytmICICI-Sandarshini-Sreelatha-30Rs</t>
  </si>
  <si>
    <t>Travel-HyderabadToThirthahalli-PrivateBus-ShivamoggaToThirthahalli-Cash-Bus-70Rs</t>
  </si>
  <si>
    <t>SelfTravel-ThirthahalliMoodbidriExcellentShravyaPandeshwara-Travel-Local-Cash-Auto-ThirthahalliToMayur-50Rs</t>
  </si>
  <si>
    <t>SelfTravel-ThirthahalliMoodbidriExcellentShravyaPandeshwara-Bills-HotelStay-PaytmICICI-HotelMayuraThirthahalli-1200Rs</t>
  </si>
  <si>
    <t>SelfTravel-ThirthahalliMoodbidriExcellentShravyaPandeshwara-Travel-Local-Cash-Auto-HotelMayurToGayathriMandir-50Rs</t>
  </si>
  <si>
    <t>SelfTravel-ThirthahalliMoodbidriExcellentShravyaPandeshwara-Travel-Local-Cash-Auto-GayathriMandirToHotelMayur-50Rs</t>
  </si>
  <si>
    <t>SelfTravel-ThirthahalliMoodbidriExcellentShravyaPandeshwara-AtExcellentMoodbidiri-BigCampus-PrahaladhLikedIt-EatOutside-Nandini-Cash-100Rs</t>
  </si>
  <si>
    <t>SelfTravel-ThirthahalliMoodbidriExcellentShravyaPandeshwara-AtExcellentMoodbidiri-BigCampus-PrahaladhLikedIt-EatOutside-CoffeeIcecream-Cash-100Rs</t>
  </si>
  <si>
    <t>SelfTravel-BeegaraOutanaAtGurunarasimha-Travel-Local-PaytmICICI-Auto-SudarshanAithalToMane-Harishbangera-140Rs</t>
  </si>
  <si>
    <t>SelfTravel-JyotishyaBeachMaiyyaChat-Travel-Local-PaytmICICI-Auto-ManeToKodiBeach-VijayaShop-90Rs</t>
  </si>
  <si>
    <t>SelfTravel-JyotishyaBeachMaiyyaChat-Travel-Local-PaytmICICI-Auto-KodiBeachToSaligrama-Raghavendra-120Rs</t>
  </si>
  <si>
    <t>SelfTravel-JyotishyaBeachMaiyyaChat-Food-EatOutside-PaytmICICI-MaiyyaChats-RaghavendraHebbar-280Rs</t>
  </si>
  <si>
    <t>SelfTravel-JyotishyaBeachMaiyyaChat-FruitPurchase-Food-Fruits-RajaniGPAY-SaligramaFruits-GovindarajaShenoy-380Rs</t>
  </si>
  <si>
    <t>SelfTravel-JyotishyaBeachMaiyyaChat-GroceryPurchase-Food-Grocery-RajaniGPAY-GopalPutuhuShanbaghSons-105Rs</t>
  </si>
  <si>
    <t>SelfTravel-JyotishyaBeachMaiyyaChat-Travel-Local-RajaniGPAY-Auto-MaiyyaChatToHome-UmeshPoojary-100Rs</t>
  </si>
  <si>
    <t>Daily-Bath-Food-Grocery-PaytmICICI-BabuAS-AtPandeshwara-75Rs</t>
  </si>
  <si>
    <t>SelfTravel-VisitTemple-Travel-PandeshwaraManeToDeviTemple-Cash-100Rs</t>
  </si>
  <si>
    <t>SelfTravel-VisitTemple-Travel-Auto-PaytmICICI-KarkadaToSaligramaBusStand-UdayShop-30Rs</t>
  </si>
  <si>
    <t>SelfTravel-VisitTemple-Travel-Bus-Cash-SaligramaToKumbashi-50Rs</t>
  </si>
  <si>
    <t>SelfTravel-VisitTemple-KumbashiAanegudde-Travel-Auto-Cash-BusstandToTemple-50Rs</t>
  </si>
  <si>
    <t>SelfTravel-VisitTemple-Travel-Local-Auto-KumbashiToAmriteshwari-PaytmICICI-PradeepShop-120Rs</t>
  </si>
  <si>
    <t>SelfTravel-VisitTemple-Food-EatOutside-Cash-HotelLatha-2MentheDosa1Ambode1Golibaji2Badam1Rasayana1Mango-400Rs</t>
  </si>
  <si>
    <t>SelfTravel-VisitTemple-AmriteshwariToGurunarasimha-Travel-Local-Auto-Cash-120Rs</t>
  </si>
  <si>
    <t>SelfTravel-VisitTemple-AanjaneyaTemple-PaytmICICI=Prabhavathy-10Rs</t>
  </si>
  <si>
    <t>SelfTravel-VisitTemple-Travel-AnjaneyaTempleToPandeshwara-Auto-PaytmICICI-UmeshPoojary-90Rs</t>
  </si>
  <si>
    <t>Travel-PandeshwaraToHyderabad-Auto-PaytmICICI-ManeToSasthanToll-SandeepPoojary-50Rs</t>
  </si>
  <si>
    <t>Travel-PandeshwaraToHyderabad-VRLTravels-BigBus-Volvo9600-Food-EatOutside-PaytmICICI-Auto-ArunKumar-CoffeeHideAndSeek-50Rs</t>
  </si>
  <si>
    <t>Travel-PandeshwaraToHyderabad-VRLTravels-BigBus-Volvo9600-StoppedForDinner-MorningActivities-Cash-Water-10Rs</t>
  </si>
  <si>
    <t>Travel-PandeshwaraToHyderabad-Local-PaytmICICI-HydMetro-AmeerpetToDurgamcheruvu-30Rs</t>
  </si>
  <si>
    <t>SelfExpense-Travel-Local-PaytmICICI-RapidoAuto-AtHyderabad-HiveeCoLivingToOptumOffice-77Rs</t>
  </si>
  <si>
    <t>SelfExpense-Food-EatOutside-PaytmICICI-MRFoods-Pakoda-60Rs</t>
  </si>
  <si>
    <t>SelfExpense-Food-EatOutside-PaytmICICI-OptumOffice-B12b-Coffee-19Rs</t>
  </si>
  <si>
    <t>SelfExpense-Food-EatOutside-PaytmICICI-KarachiBakery-CashewBiscuit-210Rs</t>
  </si>
  <si>
    <t>SelfExpense-Food-Grocery-PaytmICICI-RatnadeepSuperMarket-BreadSnickers-105Rs</t>
  </si>
  <si>
    <t>SelfExpense-Food-EatOutside-PaytmICICI-ChickamagalurCoffee-49Rs</t>
  </si>
  <si>
    <t>SelfMisc-DrinkWater-Investment-PaytmICICI-Zerodha-1000Rs</t>
  </si>
  <si>
    <t>SelfExpense-Food-EatOutside-PaytmICICI-ChennaiCoffee-SreedeviAythiam-40Rs</t>
  </si>
  <si>
    <t>Daily-Lunch-Eat-ComboRice-AtOffice-OptumOffice-ToBoxVentures-GoKhana-ForMyself-Paratha-60Rs</t>
  </si>
  <si>
    <t>SelfExpense-Food-EatOutside-PaytmICICI-NelloreBadamMilk-DasariManohar-SpecialBadamMilk-WasNotNice-65Rs</t>
  </si>
  <si>
    <t>SelfExpense-Food-EatOutside-PaytmICICI-NaintharaVeg-SubratPradhan-BunMaskaChai-GirlToldPrice-NagendraSoCute-110Rs</t>
  </si>
  <si>
    <t>SelfExpense-Food-EatOutside-PaytmICICI-MinervaCoffeeShop-SambharIdlyVadaCoffee-130Rs</t>
  </si>
  <si>
    <t>Daily-Lunch-Eat-ComboRice-AtOffice-OptumOffice-ToBoxVentures-GoKhana-ForMyself-SambharRice-76Rs</t>
  </si>
  <si>
    <t>SelfExpense-Bills-Utensils-PaytmICICI-AmazonIndia-2162Rs</t>
  </si>
  <si>
    <t>SelfExpense-Food-Grocery-PaytmICICI-Ratnadeep-331Rs</t>
  </si>
  <si>
    <t>SelfExpense-Bills-Electricity-PaytmICICI-HiveeCoLiving-IdealPeMatrix-AppRecharge-RoomNo202-100Rs</t>
  </si>
  <si>
    <t>Daily-Lunch-Eat-ComboRice-AtOffice-OptumOffice-ToBoxVentures-GoKhana-ForMyself-FriedRiceGobiManchurian-75Rs</t>
  </si>
  <si>
    <t>SelfExpense-Bills-Utensils-PaytmICICI-Amazon-FoggCutterWeighingMachine-676Rs</t>
  </si>
  <si>
    <t>SelfExpense-Food-EatOutside-PaytmICICI-BandarBadamMilk-MayBeNakli-BadamMilkWasGood-75Rs</t>
  </si>
  <si>
    <t>SelfExpense-Food-EatOutside-PaytmICICI-VadaCoffeeMasalaDosa-TaazaKitchen-135Rs</t>
  </si>
  <si>
    <t>SelfExpense-Bills-Electricity-PaytmICICI-MangaldeepElectrica-SolotypeAdapter-85Rs</t>
  </si>
  <si>
    <t>SelfExpense-Food-Grocery-PaytmICICI-Ratnadeep-MilkIDFilterCoffee-208Rs</t>
  </si>
  <si>
    <t>SelfTravel-Charminar-Travel-Local-PaytmICICI-MadhapurImageHospitalToLakdikapul-TSRTC-35Rs</t>
  </si>
  <si>
    <t>SelfTravel-Charminar-Travel-Local-PaytmICICI-LakdikapulToCharminar-SmallBus-SameenaBegum-25Rs</t>
  </si>
  <si>
    <t>SelfTravel-Charminar-Food-EatOutside-PaytmICICI-NiloferCafe-IraniChaiOsmaniaVegPuff-Cash-100Rs</t>
  </si>
  <si>
    <t>SelfTravel-Charminar-Food-EatOutside-PaytmICICI-NiloferCafe-IraniChaiOsmaniaVegPuff-Cash-30Rs</t>
  </si>
  <si>
    <t>SelfTravel-Charminar-Food-EatOutside-PaytmICICI-HaryanaMithaiGhar-AkashSharma-PooriEatSamosaPedaParcel-210Rs</t>
  </si>
  <si>
    <t xml:space="preserve">Charminar - Eat - Haryan mithai ghar </t>
  </si>
  <si>
    <t>CharminarHaryanaMithaiGhar</t>
  </si>
  <si>
    <t>SelfTravel-Charminar-Food-EatOutside-Cash-MilanJuice-ShathoothJuice-120Rs</t>
  </si>
  <si>
    <t>Charminar - drink - milan juice</t>
  </si>
  <si>
    <t>CharminarMilanJuice</t>
  </si>
  <si>
    <t>SelfTravel-Charminar-Travel-Local-InBus-AtHyderabad-Cash-CharminarToLakdikapool-SmallBus-Cash-30Rs</t>
  </si>
  <si>
    <t>Charminar - return travel - charminar to lakdi kapul</t>
  </si>
  <si>
    <t>SelfTravel-Charminar-Travel-Local-PaytmICICI-LakdikapulToDurgamCheruvu-HydMetro-40Rs</t>
  </si>
  <si>
    <t>Charminar - return travel - lakdi kapul to durgam cheruvu</t>
  </si>
  <si>
    <t>Daily-Bath-Bills-Electricity-PaytmICICI-AtHyderabad-HiveeCoLivingRoom202-IdealpeMatrix-100Rs</t>
  </si>
  <si>
    <t>HiveeCoLiving</t>
  </si>
  <si>
    <t>SelfTravel-SecunderabadGaneshTemple-Travel-Local-PaytmICICI-HydMetro-HitechcityToSecunderabadEast-45Rs</t>
  </si>
  <si>
    <t>Secunderabad Ganesh Temple travel forward via bus</t>
  </si>
  <si>
    <t>SelfTravel-SecunderabadGaneshTemple-Misc-Misc-PaytmICICI-Toilet-5Rs</t>
  </si>
  <si>
    <t>SelfTravel-SecunderabadGaneshTemple-Prasadam-1Laddu2Puliyogare-60Rs</t>
  </si>
  <si>
    <t>Secunderabad Ganesh Temple - puliyogare</t>
  </si>
  <si>
    <t>SelfTravel-SecunderabadGaneshTemple-Prasadam-2Laddu-40rs</t>
  </si>
  <si>
    <t>Secunderabad Ganesh Temple - 2 laddu</t>
  </si>
  <si>
    <t>Secunderabad Ganesh Temple - toilet</t>
  </si>
  <si>
    <t>SelfTravel-SecunderabadGaneshTemple-Travel-Local-PaytmICICI-HydMetro-SecunderabadEastToDurgamCheruvu-45Rs</t>
  </si>
  <si>
    <t>Secunderabad Ganesh Temple - return - hyd metro - secunderabad to durgam chruvu</t>
  </si>
  <si>
    <t>SelfTravel-SecunderabadGaneshTemple-Food-EatOutside-PaytmICICI-NandiniUdupi-VadaCoffee-AsrafilSK-116Rs</t>
  </si>
  <si>
    <t>Cafe nandini vada coffee</t>
  </si>
  <si>
    <t>CafeNandini</t>
  </si>
  <si>
    <t>SelfExpense-Food-EatOutside-PaytmICICI-NaturalsIcecream-RoastedAlmondKesarPista-WithCone-CelebratingRCBVictory-180Rs</t>
  </si>
  <si>
    <t>Naturals icecream</t>
  </si>
  <si>
    <t>Daily-Lunch-Eat-AtOffice-OptumOffice-ToBoxVentures-GoKhana-ForMyself-SambharRice-76Rs</t>
  </si>
  <si>
    <t>Go khana optum office</t>
  </si>
  <si>
    <t>OptumOffice</t>
  </si>
  <si>
    <t>SelfExpense-Food-EatOutside-PaytmICICI-NaintharaVeg-MalaiBunTea-130Rs</t>
  </si>
  <si>
    <t>NaintharaVeg</t>
  </si>
  <si>
    <t>SelfExpense-Food-Grocery-PaytmICICI-RatnadeepSupermarket-90Rs</t>
  </si>
  <si>
    <t>SelfExpense-Food-EatOutside-PaytmICICI-OliveMithaiShop-2Mixtures-320Rs</t>
  </si>
  <si>
    <t>Olive mithai shp mixtures</t>
  </si>
  <si>
    <t>OliveMithaiShop</t>
  </si>
  <si>
    <t>SelfExpense-Food-EatOutside-PaytmICICI-MinervaCoffeeShop-2Idly2Vada1Coffee-130Rs</t>
  </si>
  <si>
    <t>Miverva coffee Shop morning breakfast</t>
  </si>
  <si>
    <t>MinervaCoffeeShop</t>
  </si>
  <si>
    <t>SelfExpense-Travel-Intercity-PaytmICICI-Redbus-HyderabadToShirdi-FlixBus-Razorpayredbus-2393Rs</t>
  </si>
  <si>
    <t>Hyderabad to shirdi</t>
  </si>
  <si>
    <t>Redbus</t>
  </si>
  <si>
    <t>SelfExpense-Travel-Intercity-PaytmICICI-RedBus-ShirdiToHyderabad-MusthafaTravels-RazorPayRedBus-1357Rs</t>
  </si>
  <si>
    <t>Shirdi to hyderabad</t>
  </si>
  <si>
    <t>SelfExpense-Travel-Stay-AtShirdi-PaytmICICI-KiaraHospitality-500Rs</t>
  </si>
  <si>
    <t>Shirdi Stay</t>
  </si>
  <si>
    <t>Shirdi</t>
  </si>
  <si>
    <t>SelfExpense-Bills-Electricity-PaytmICICI-HiveeCoLivingRoomNo202-IdealPeMatrix-100Rs</t>
  </si>
  <si>
    <t>SelfExpense-Travel-Intercity-PaytmICICI-ShirdiSaiDarshan-210Rs</t>
  </si>
  <si>
    <t>Shiridi</t>
  </si>
  <si>
    <t>SelfExpense-Food-EatOutside-PaytmICICI-DahiBhallJamoonShop-DahiBhalla-MohammedKashim-80Rs</t>
  </si>
  <si>
    <t>Dahi balla madhapur</t>
  </si>
  <si>
    <t>Madhapur</t>
  </si>
  <si>
    <t>SelfExpense-Food-EatOutside-PaytmICICI-CafeNandini-IdlyCoffee-75Rs</t>
  </si>
  <si>
    <t>Cafe nandini vada</t>
  </si>
  <si>
    <t>SelfExpense-Food-EatOutside-PaytmICICI-CafeNandini-Vada-65Rs</t>
  </si>
  <si>
    <t>SelfExpense-Food-Grocery-PaytmICICI-Ratnadeep-397Rs</t>
  </si>
  <si>
    <t>Travel-Shirdi-HyderabadToShirdi-Travel-Local-PaytmICICI-HydMetro-DurgamCheruvuToAmeerpet-30Rs</t>
  </si>
  <si>
    <t>To shirdi - durgam cheruvu to ameerpet</t>
  </si>
  <si>
    <t>Travel-Shirdi-HyderabadToShirdi-AtAmeerpet-Bills-Misc-PaytmICICI-Mobile-SyedArif-Cable-200Rs</t>
  </si>
  <si>
    <t>Mobile charger</t>
  </si>
  <si>
    <t>Ameerpet</t>
  </si>
  <si>
    <t>Travel-Shirdi-HyderabadToShirdi-FlixBus-WasGood-ReachedLate-Auto-BusStandToHotel-BhabusahebChawre-80Rs</t>
  </si>
  <si>
    <t>NagendraAtShirdi - Bus stand to hotel</t>
  </si>
  <si>
    <t>Travel-Shirdi-AtHotel-Bills-Stay-PaytmICICI-KiaraHospitalityEshaanPalace-100Rs</t>
  </si>
  <si>
    <t>NagendraAtShirdi - Eshan palace</t>
  </si>
  <si>
    <t>Travel-Shirdi-AtHotel-Bills-Stay-PaytmICICI-KiaraHospitalityEshaanPalace-900Rs</t>
  </si>
  <si>
    <t>Travel-Shirdi-VisitTemple-ShirdiSaiBaba-Lunch-DrinkCoffee-Cash-ShownByFoodyMonk-3Rs</t>
  </si>
  <si>
    <t>NagendraAtShirdi - tea 3 rs</t>
  </si>
  <si>
    <t>Travel-Shirdi-VisitTemple-ShirdiSaiBaba-Lunch-Prasadam-Laddu-Cash-100Rs</t>
  </si>
  <si>
    <t>NagendraAtShirdi - SaiShirdi</t>
  </si>
  <si>
    <t>Travel-Shirdi-VisitTemple-ShirdiSaiBaba-Lunch-Peda-Mix-Cash-30Rs</t>
  </si>
  <si>
    <t>NagendraAtShirdi - oeda</t>
  </si>
  <si>
    <t>Travel-Shirdi-VisitTemple-ShirdiSaiBaba-Lunch-Travel-Local-PaytmICICI-Auto-ShareAuto-Cash-20Rs</t>
  </si>
  <si>
    <t>NagendraAtShirdi - Share auto</t>
  </si>
  <si>
    <t>Travel-Shirdi-VisitTemple-ShirdiSaiBaba-Lunch-Walk-TempleToHotel-IceCream-NaturalsIceCream-ChocoAlmond-Cash-ChangeFor500Rs-90Rs</t>
  </si>
  <si>
    <t>NagendraAtShirdi - Naturals ice cream</t>
  </si>
  <si>
    <t>Travel-Shirdi-AtHotel-Food-EatOutside-PaytmICICI-WaterCoffee-AmolUttamLande-50Rs</t>
  </si>
  <si>
    <t>NagendraAtShirdi - water</t>
  </si>
  <si>
    <t>UttamLande</t>
  </si>
  <si>
    <t>Travel-Shirdi-HotelToGangotreeBusStand-Auto-Cash-50Rs</t>
  </si>
  <si>
    <t>NagendraAtShirdi - Hotel to gangotree hotel</t>
  </si>
  <si>
    <t>Travel-Shirdi-Return-MusafirTravelsAkashaTours-ShirdiToHyderabad-Misc-Toilet-AtAmeerpetMetroStation-Sulabh-5Rs</t>
  </si>
  <si>
    <t>NagendraAtShirdi - sulabh</t>
  </si>
  <si>
    <t>Sulabh</t>
  </si>
  <si>
    <t>Travel-Shirdi-Return-AmeerpetToHiveeCoLiving-Metro-Travel-Local-PaytmICICI-HydMetro-AmeerpetToDurgamChruvu-30Rs</t>
  </si>
  <si>
    <t>NagendraAtShirdi - return</t>
  </si>
  <si>
    <t>Daily-Bath-Bills-Electricity-PaytmICICI-HiveeCoLiving-IdealPeMatrix-250Rs</t>
  </si>
  <si>
    <t>Sleep-FeelingTired-RajaniGPAY-Rama-20Rs</t>
  </si>
  <si>
    <t>Rama</t>
  </si>
  <si>
    <t>Work-Meeting-ChatWithSrini-RajaniGPAY-GaneshShettigar-25Rs</t>
  </si>
  <si>
    <t>Rajani at pandeshwara</t>
  </si>
  <si>
    <t>Ganesh</t>
  </si>
  <si>
    <t>Work-Documentation-Policy-MovementOfDocumentationToNewPlace-RajaniGPAY-EastWestNursery-280Rs</t>
  </si>
  <si>
    <t>Rajani pandeshwara nursery</t>
  </si>
  <si>
    <t>Nursery</t>
  </si>
  <si>
    <t>SelfMisc-FillDaily15MinLog-ForApr28Apr29Apr30May1-RajaniGPAY-Krishnakumar-121Rs</t>
  </si>
  <si>
    <t>Rajani painting</t>
  </si>
  <si>
    <t>Browsing-RajaniGPAY-BabuAS-70Rs</t>
  </si>
  <si>
    <t>Rajani babu</t>
  </si>
  <si>
    <t>Babu</t>
  </si>
  <si>
    <t>SelfExpense-Food-EatOutside-PaytmICICI-MinervaCoffeeShop-SetDosa160RsCoffee90Rs-271Rs</t>
  </si>
  <si>
    <t>Minerva coffee shop</t>
  </si>
  <si>
    <t>SelfExpense-Food-EatOutside-PaytmICICI-NaintharaVeg-MangoJuice-59Rs</t>
  </si>
  <si>
    <t>NagendraAtHyderabad - Nainthara Veg</t>
  </si>
  <si>
    <t>SelfExpense-Food-EatOutside-PaytmICICI-KarachiBakery-AlooChips-100Rs</t>
  </si>
  <si>
    <t>NagendraAtHyderabad - Karachi chips</t>
  </si>
  <si>
    <t>SelfTravel-SecunderabadGaneshChilkurBalaji-Travel-Local-PaytmICICI-TSRTCBus-BusPass-120Rs</t>
  </si>
  <si>
    <t>Bus pass</t>
  </si>
  <si>
    <t>TSRTC</t>
  </si>
  <si>
    <t>SelfTravel-SecunderabadGaneshChilkurBalaji-VisitTemple-SecunderabadGaneshTemple-RajaniGPAY-130Rs</t>
  </si>
  <si>
    <t>Rajani pandeshwara travel</t>
  </si>
  <si>
    <t>SelfTravel-SecunderabadGaneshChilkurBalaji-Misc-Misc-TemplePrasadam-SecunderabadGaneshTemple-2Laddu1Puliyogare-60Rs</t>
  </si>
  <si>
    <t>SecunderabadGanesh - puliyogare laddu</t>
  </si>
  <si>
    <t>SecunderabadGanesh</t>
  </si>
  <si>
    <t>SelfTravel-SecunderabadGaneshChilkurBalaji-Misc-Misc-Footwear-Secunderabad-Ravi-5Rs</t>
  </si>
  <si>
    <t>Temple footwear</t>
  </si>
  <si>
    <t>SelfTravel-SecunderabadGaneshChilkurBalaji-Misc-Misc-Toilet-NearSecunderabad-RajnishKumar-5Rs</t>
  </si>
  <si>
    <t>Rajnish</t>
  </si>
  <si>
    <t>SelfTravel-SecunderabadGaneshChilkurBalaji-Food-EatOutside-PaytmICICI-SecunderabadBusStation-Devendhra-MazaaWater-75Rs</t>
  </si>
  <si>
    <t>ChilkurBalaji</t>
  </si>
  <si>
    <t>SelfTravel-SecunderabadGaneshChilkurBalaji-WaitForBus-TravelInBus-SecunderabadtoKoti-RajaniGPAY-AkakanandaPrinters-200Rs</t>
  </si>
  <si>
    <t>Printers</t>
  </si>
  <si>
    <t>SelfTravel-SecunderabadGaneshChilkurBalaji-Misc-Misc-Toilet-NearKoti-PaytmICICI-LaluRay-5Rs</t>
  </si>
  <si>
    <t>Lalu</t>
  </si>
  <si>
    <t>SelfTravel-SecunderabadGaneshChilkurBalaji-Bills-Entertainment-PaytmICICI-Netflix-199Rs</t>
  </si>
  <si>
    <t>SelfTravel-SecunderabadGaneshChilkurBalaji-Travel-InBus-KotiToHimayathNagar-Got288X-ItWasGoingToMoinabad-RajaniGPAY-NarayanaPoojary-130Rs</t>
  </si>
  <si>
    <t>Rajani gpay narayana poojary</t>
  </si>
  <si>
    <t>SelfTravel-SecunderabadGaneshChilkurBalaji-Misc-Misc-Footwear-ChilkurBalaji-GRaju-10Rs</t>
  </si>
  <si>
    <t>Chilkur balaji - footwear</t>
  </si>
  <si>
    <t>SelfTravel-SecunderabadGaneshChilkurBalaji-Food-EatOutside-PaytmICICI-SugarCaneJuice-SaiKishore-25Rs</t>
  </si>
  <si>
    <t>Chilkura balaji -sugar cane</t>
  </si>
  <si>
    <t>SelfTravel-SecunderabadGaneshChilkurBalaji-ExchangeForCash-PaytmICICI-100Rs</t>
  </si>
  <si>
    <t>Exchange for cash</t>
  </si>
  <si>
    <t>SelfTravel-SecunderabadGaneshChilkurBalaji-Travel-Local-PaytmICICI-TSRTCBus-DeluxeBusDidNotAcceptBusPass-ChilkurToMehdipatnam-45Rs</t>
  </si>
  <si>
    <t>Chilkur to mehdipatnam - bus</t>
  </si>
  <si>
    <t>SelfTravel-SecunderabadGaneshChilkurBalaji-Food-EatOutside-PaytmICICI-MorineBakery-PuffSamosa-50Rs</t>
  </si>
  <si>
    <t>Chilkur balaji - morine bakery</t>
  </si>
  <si>
    <t>MorineBakery</t>
  </si>
  <si>
    <t>SelfTravel-SecunderabadGaneshChilkurBalaji-Food-EatOutside-PaytmICICI-MorineBakery-Biscuits-200Rs</t>
  </si>
  <si>
    <t>SelfTravel-SecunderabadGaneshChilkurBalaji-Travel-InBus-MehdipatnamToKondapurX-RajaniGPAY-SanjeeviniMedicals-25Rs</t>
  </si>
  <si>
    <t>SelfTravel-SecunderabadGaneshChilkurBalaji-Food-Grocery-PaytmICICI-Ratnadeep-Curd-41Rs</t>
  </si>
  <si>
    <t>Ratnadeep curd</t>
  </si>
  <si>
    <t>Sleep-AtHyderabad-AtHiveeCoLiving-Food-Grocery-RajaniGPAY-BabuAS-AtPandeshwara-80Rs</t>
  </si>
  <si>
    <t>At pandeshwara</t>
  </si>
  <si>
    <t>TV-Jiohotstar-IPL2025-RRvsKKR-KKR206RR205-CloseMatch-RussellRiyanParagPlayedWell-WonBy1Run-RajaniGPAY-Siddaraju-EatOutside-460Rs</t>
  </si>
  <si>
    <t>Siddaraju</t>
  </si>
  <si>
    <t>TV-Jiohotstar-IPL2025-RRvsKKR-KKR206RR205-CloseMatch-RussellRiyanParagPlayedWell-WonBy1Run-RajaniGPAY-HarishHK-230Rs</t>
  </si>
  <si>
    <t>Rajani harish</t>
  </si>
  <si>
    <t>TV-Jiohotstar-IPL2025-RRvsKKR-KKR206RR205-CloseMatch-RussellRiyanParagPlayedWell-WonBy1Run-RajaniGPAY-AllwynBakery-240Rs</t>
  </si>
  <si>
    <t>Allwyn bakery rajani</t>
  </si>
  <si>
    <t>SelfExpense-Bills-Storage-RajaniGPAY-AppleMediaService-219Rs</t>
  </si>
  <si>
    <t>Storage Apple</t>
  </si>
  <si>
    <t>SelfExpense-Bills-Medicines-RajaniGPAY-SathyaMedicalStoreAndPetStore-98Rs</t>
  </si>
  <si>
    <t>Satya Medical</t>
  </si>
  <si>
    <t>SatyaMedicals</t>
  </si>
  <si>
    <t>SelfExpense-Food-EatOutside-PaytmICICI-TaazaKitchen-DosaCoffee-85Rs</t>
  </si>
  <si>
    <t>Taaza kitchen</t>
  </si>
  <si>
    <t>SelfExpense-Food-EatOutside-PaytmICICI-TaazaKitchen-Coffee-25Rs</t>
  </si>
  <si>
    <t>SelfExpense-Food-EatOutside-PaytmICICI-VinayakaEnterprises-IcecreamConeVanilla-100Rs</t>
  </si>
  <si>
    <t>Icecream for nagendra at old mumbai ice cream</t>
  </si>
  <si>
    <t>MumbaiOldIcecream</t>
  </si>
  <si>
    <t>SelfExpense-Food-EatOutside-PaytmICICI-Ratnadeep-Curd-55Rs</t>
  </si>
  <si>
    <t>SelfExpense-Travel-Local-PaytmICICI-Rapido-Bike-Sreekanth-77Rs</t>
  </si>
  <si>
    <t>Hivee to optum office</t>
  </si>
  <si>
    <t>Daily-Lunch-Eat-AtOffice-OptumOffice-ToBoxVentures-GoKhana-ForMyself-FriedRice-75Rs</t>
  </si>
  <si>
    <t>Eat lunch at optum office</t>
  </si>
  <si>
    <t>Work-Meeting-ChitChat-WithHussain-Food-Grocery-RajaniGPAY-BabuAS-27Rs</t>
  </si>
  <si>
    <t>SelfMisc-DrinkWater-Food-Milk-RajaniGPAY-Akshayakalpa-2000Rs</t>
  </si>
  <si>
    <t>SelfExpense-Food-EatOutside-PaytmICICI-Mindspace-B12bSjb-Coffee-41Rs</t>
  </si>
  <si>
    <t>SelfExpense-Food-EatOutside-PaytmICICI-Mindspace-VgFoods-Pakoda-80Rs</t>
  </si>
  <si>
    <t>Pakoda at optum</t>
  </si>
  <si>
    <t>SelfExpense-Bills-Rent-PaytmICICI-HiveeCoLiving-KrishnaReddyGorrapati-20000Rs</t>
  </si>
  <si>
    <t>May rent - 20000 Rs</t>
  </si>
  <si>
    <t>SelfExpense-Bills-Rent-PaytmICICI-HiveeCoLiving-Chitrada-1000Rs</t>
  </si>
  <si>
    <t>May rent - 1000 rs separate</t>
  </si>
  <si>
    <t>SelfExpense-Food-Grocery-PaytmICICI-RatnadeepSuperMarket-373Rs</t>
  </si>
  <si>
    <t>NagendraAtHyderabad - Ratnadeep</t>
  </si>
  <si>
    <t>SelfMisc-HiveeToOfficeViaMetroAndElectricbuggy-Travel-Local-PaytmICICI-HydMetro-HitechCityToRaidurg-ToAvoidWalking-StupidDecision-10Rs</t>
  </si>
  <si>
    <t>Daily-Lunch-Eat-AtOffice-OptumOffice-ToBoxVentures-GoKhana-ForMyself-ComboRice-76Rs</t>
  </si>
  <si>
    <t>Eat at optum office - combo rice</t>
  </si>
  <si>
    <t>SelfExpense-Travel-Local-PaytmICICI-HydMetro-RaidurgToDurgamCheruvu-PlannedForPeddammaThalliButCancelled-25Rs</t>
  </si>
  <si>
    <t>Travel to durgam cheruvu - planned for peddamma thalli but cancelled</t>
  </si>
  <si>
    <t>SelfExpense-Food-EatOutside-PaytmICICI-NandiniUdupiVeg-CoffeeWasNotGood-25Rs</t>
  </si>
  <si>
    <t>Eat near Hivee CoLiving - Udupi VegCoffee</t>
  </si>
  <si>
    <t>SelfExpense-Food-EatOutside-PaytmICICI-AlooSaltChips-NotsoGood-50Rs</t>
  </si>
  <si>
    <t>Eat near Hivee CoLiving - Aloo chips</t>
  </si>
  <si>
    <t>HotChips</t>
  </si>
  <si>
    <t>SelfExpense-Food-EatOutside-PaytmICICI-Panipuri-NotsoGood-20Rs</t>
  </si>
  <si>
    <t>Eat near Hivee CoLiving - pani puri - was not good</t>
  </si>
  <si>
    <t>SelfExpense-Travel-Intercity-PaytmICICI-Redbus-HyderabadToThanjavurKumbhakonam-Razorpayredbus-3360Rs</t>
  </si>
  <si>
    <t>Redbus -hyderabad to thanjavur</t>
  </si>
  <si>
    <t>SelfExpense-Travel-Intercity-PaytmICICI-Redbus-ThanjavurKumbhakonamToHyderabad-Razorpayredbus-3360Rs</t>
  </si>
  <si>
    <t>Redbus - kumbhakonam to hyderabad</t>
  </si>
  <si>
    <t>SelfExpense-Travel-Intercity-PaytmICICI-Redbus-BangaloreToKumbhakonam-2Tickets-Razorpayredbus-4179Rs</t>
  </si>
  <si>
    <t>Redbus - banagalore to kumbakonam</t>
  </si>
  <si>
    <t>SelfExpense-Travel-Intercity-PaytmICICI-Redbus-KumbhakonamToBangalore-2Tickets-Razorpayredbus-3024Rs</t>
  </si>
  <si>
    <t>Redbus - kumbhakonam to banagalore</t>
  </si>
  <si>
    <t>SelfExpense-Bills-Electricity-PaytmICICI-HiveeCoLiving-IdealpeMatrix-100Rs</t>
  </si>
  <si>
    <t xml:space="preserve">bills electricity online </t>
  </si>
  <si>
    <t>SelfExpense-Travel-Local-PaytmICICI-RapidoAuto-HiveeCoLivingToOptumOffice-67Rs</t>
  </si>
  <si>
    <t>Travel to offfice in rapido auto</t>
  </si>
  <si>
    <t>SelfExpense-Food-EatOutside-PaytmICICI-SwagurhaFood-MixtureAlooChips-TummalaVenkatadri-210Rs</t>
  </si>
  <si>
    <t>Aloo chips at SwagruhaFood</t>
  </si>
  <si>
    <t>SwagruhaFood</t>
  </si>
  <si>
    <t>SelfExpense-Food-EatOutside-PaytmICICI-TaazaKitchen-VadaCoffee-PavMantraClosed-GotHurtEgo-75Rs</t>
  </si>
  <si>
    <t>Eat Vada Coffee at taaza kitchen</t>
  </si>
  <si>
    <t>SelfExpense-Food-EatOutside-PaytmICICI-YeshbohiniAnitha-SugarcaneJuice-30Rs</t>
  </si>
  <si>
    <t>Walk-ReturnFromTaazaKitchen-DrinkSugarcanejuice</t>
  </si>
  <si>
    <t>Sugarcane</t>
  </si>
  <si>
    <t>SelfExepense-Travel-Local-PaytmICICI-Rapido-Bike-VenkataSaiUdgir-HiveeCoLivingToOptumOffice-44Rs</t>
  </si>
  <si>
    <t>SelfExpense-Food-EatOutside-PaytmICICI-OptumOffice-ToBosVentures-SambharRice-76Rs</t>
  </si>
  <si>
    <t>Eat at optum office</t>
  </si>
  <si>
    <t>SelfExpense-Travel-InterCity-PaytmICICI-RedBus-KumbhakonamToBangalore-ChangeOfPlan-CancelledReturningToBangalore-1911Rs</t>
  </si>
  <si>
    <t>Book kumbhakonam ticket</t>
  </si>
  <si>
    <t>Kumbhakonam</t>
  </si>
  <si>
    <t>SelfExpense-Food-Grocery-PaytmICICI-Ratnadeep-MilkTomato-MilkGotspoilt-46Rs</t>
  </si>
  <si>
    <t>SelfExpense-Food-EatOutside-PaytmICICI-NaintharaVeg-SubratPradhan-VadaPav-NotGood-50Rs</t>
  </si>
  <si>
    <t>Nainthara - eat vada pav</t>
  </si>
  <si>
    <t>SelfExpense-Food-EatOutside-PaytmICICI-NaintharaVeg-SubratPradhan-TeaMalaiBun-130Rs</t>
  </si>
  <si>
    <t>Nainthara - malai bun</t>
  </si>
  <si>
    <t>SelfExpense-Travel-Local-PaytmICICI-Rapido-Bike-HiveeCoLivingToOptumOffice-59Rs</t>
  </si>
  <si>
    <t>HiveeCo Living</t>
  </si>
  <si>
    <t>SelfExpense-Travel-Local-PaytmICICI-Rapido-Bike-OptumOfficeToHiveeCoLiving-DSainath-60Rs</t>
  </si>
  <si>
    <t>Optum office to hivee co living</t>
  </si>
  <si>
    <t>Travel-Kumbhakonam-HyderabadToThanjavur-Travel-Local-RajaniGPAY-NammaYatri-Banadesh-ManeToCreatingLinks-97Rs</t>
  </si>
  <si>
    <t>Travel-Kumbhakonam-HyderabadToThanjavur-Travel-Local-PaytmICICI-HydMetro-DurgamCheruvuToAmeerpet-30Rs</t>
  </si>
  <si>
    <t>To kumbhakonam - durgam cherur to ameerpet</t>
  </si>
  <si>
    <t>Travel-Kumbhakonam-HyderabadToThanjavur-Misc-Misc-PaytmICICI-Toilet-SulabhAmeerpetMetro-5Rs</t>
  </si>
  <si>
    <t>Toilet at metro</t>
  </si>
  <si>
    <t>Travel-Kumbhakonam-HyderabadToThanjavur-Food-EatOutside-PaytmICICI-Bananafruit-NearAmeerpet-Bandi-200Rs</t>
  </si>
  <si>
    <t>Travel-Kumbhakonam-HyderabadToThanjavur-Food-EatOutside-PaytmICICI-Bananafruit-NearAmeerpet-SepuriRenuka-40Rs</t>
  </si>
  <si>
    <t>To kumbhakonam - fruits</t>
  </si>
  <si>
    <t>Travel-Kumbhakonam-HyderabadToThanjavur-Food-EatOutside-PaytmICICI-SugarcaneJuice-SwaranKumarRam-20Rs</t>
  </si>
  <si>
    <t>To kumbhakonam - sugar cane juice</t>
  </si>
  <si>
    <t>Travel-Kumbhakonam-HyderabadToThanjavur-SelfMisc-ChitChat-WithRajani-Travel-Local-RajaniGPAY-NammaYatri-Sheshappa-CreatingLinksToMane-109Rs</t>
  </si>
  <si>
    <t>Travel-Kumbhakonam-Bills-Stay-RajaniGPAY-HotelRayas-3000Rs</t>
  </si>
  <si>
    <t>Stay at kumbhakonam</t>
  </si>
  <si>
    <t>Travel-Kumbhakonam-Food-EatOutside-PaytmICICI-BalajiCabsBusStoppedOnHighway-RiceMaazaCoffee-BNarayana-260Rs</t>
  </si>
  <si>
    <t>To kumbhakonam - stopped at highway</t>
  </si>
  <si>
    <t>Travel-Kumbhakonam-Travel-Local-RajaniGPAY-Auto-ManeToBaiyyapanahalliToCatchKumbhakonamBus-RajaniPrahaladh-ShivaKumar-150Rs</t>
  </si>
  <si>
    <t>To kumbhakonam - rajani and prahaladh</t>
  </si>
  <si>
    <t>Travel-Kumbhakonam-ThanjavurToKumbhakonam-LocalPrivateBus-Cash-40Rs</t>
  </si>
  <si>
    <t>To kumbhakonam - nagendra thanjavur to kumbhakonam</t>
  </si>
  <si>
    <t>Travel-Kumbhakonam-Travel-Local-DiamondBusStopToHotelRaya-Auto-Cash-50Rs</t>
  </si>
  <si>
    <t>To kumbhakonam - stop to hotely rayas</t>
  </si>
  <si>
    <t>Travel-Kumbhakonam-Travel-Local-Cash-Auto-HotelRayaToMokshilaRestuarant-70Rs</t>
  </si>
  <si>
    <t>Kumbhakonam - go to mokshila for eating</t>
  </si>
  <si>
    <t>Travel-Kumbhakonam-Food-EatOutside-PaytmICICI-HotelArk-AfternoonLunch-MohskilaRestuarant-LunchKadaiPaneerRotiPhulkaNaan-855Rs</t>
  </si>
  <si>
    <t>Kumbhakonam - eat at mokshila</t>
  </si>
  <si>
    <t>Travel-Kumbhakonam-Travel-Local-Cash-Auto-MokshilaRestuarantToHotelRaya-ReturnFromLunch-70Rs</t>
  </si>
  <si>
    <t>Kumbhakonam - return from lunch</t>
  </si>
  <si>
    <t>Travel-Kumbhakonam-Food-Water-RajaniGPAY-SatharasRestuarant-AtHotelRayas-3WaterBottle-60Rs</t>
  </si>
  <si>
    <t>Kumbhakonam -water bottle</t>
  </si>
  <si>
    <t>Travel-Kumbhakonam-Food-EatOutside-RajaniGPAY-Kumbhakonam-VarshaMurugan-150Rs</t>
  </si>
  <si>
    <t>Kumbhakonam  - eat</t>
  </si>
  <si>
    <t>Travel-Kumbhakonam-Bills-Clothes-RajaniGPAY-KumbhakonamSaree-KarGil-12200Rs</t>
  </si>
  <si>
    <t>Kumbhakonam - saree</t>
  </si>
  <si>
    <t>Travel-Kumbhakonam-Travel-Local-RajaniGPAY-Car-KuttiSubha-HalfDayTripInCar-1900Rs</t>
  </si>
  <si>
    <t>Kumbhakonam - car</t>
  </si>
  <si>
    <t>Travel-Kumbhakonam-Travel-Local-PaytmICICI-Auto-HotelRayaToMokshilaRestuarant-BSelvam-80Rs</t>
  </si>
  <si>
    <t>Kumbhakonam -to mokhshila</t>
  </si>
  <si>
    <t>Travel-Kumbhakonam-Food-EatOutside-PaytmICICI-HotelArk-NightDinner-MohskilaRestuarant-461Rs</t>
  </si>
  <si>
    <t>Travel-Kumbhakonam-Travel-Local-PaytmICICI-Auto-MokshilaRestuarantToHotelRaya-vVigneshwaran-80Rs</t>
  </si>
  <si>
    <t>Kumbhakonam - travel</t>
  </si>
  <si>
    <t>Travel-Kumbhakonam-Food-EatOutside-PaytmICICI-MumbaiKulfi-KesarPistaKulfi-ItWasGood-70Rs</t>
  </si>
  <si>
    <t>Kumbhakonam - kulfi</t>
  </si>
  <si>
    <t>Travel-Kumbhakonam-Bills-Medicines-PaytmICICI-ReleifPharmacy-VaselineNycil-90Rs</t>
  </si>
  <si>
    <t>Kumbhakonam - Vaseline</t>
  </si>
  <si>
    <t>Travel-Kumbhakonam-Food-Water-PaytmICICI-SatharsRestuarant-2WaterBottle-40Rs</t>
  </si>
  <si>
    <t>Kumbhakonam - Water</t>
  </si>
  <si>
    <t>Travel-Kumbhakonam-Food-EatOutside-PaytmICICI-RiceNSpice-RestuarantAtRayaGrand-Decent-Eateries-445Rs</t>
  </si>
  <si>
    <t>Kumbhakonam - Breakfast eateries</t>
  </si>
  <si>
    <t>Travel-Kumbhakonam-Food-EatOutside-PaytmICICI-RiceNSpice-RestuarantAtRayaGrand-Decent-Eateries-400Rs</t>
  </si>
  <si>
    <t>Kumbhakonam - Breakfast</t>
  </si>
  <si>
    <t>Travel-Kumbhakonam-Misc-Temple-RajaniGPAY-TempleItems-YellowShawl-ThittaiGuru-AshokanVengatachalam-160Rs</t>
  </si>
  <si>
    <t>Kumbhakonam - temple materials</t>
  </si>
  <si>
    <t>Travel-Kumbhakonam-Travel-Local-RajaniGPAY-Auto-AlangudiGuruParkingToAlangudiTemple-AjithkumarAjithkumar-50Rs</t>
  </si>
  <si>
    <t>Kumbhakonam - auto</t>
  </si>
  <si>
    <t>Travel-Kumbhakonam-Food-EatOutside-PaytmICICI-SugarCaneJuice-3Juice-OutsideAlangudiGuruTemple-75Rs</t>
  </si>
  <si>
    <t>Kumbhakonam - 3 juice</t>
  </si>
  <si>
    <t>Travel-Kumbhakonam-Misc-Toys-PaytmICICI-DiyaShoppingCentre-PlaneCar-70Rs</t>
  </si>
  <si>
    <t>Kumbhakonam - Toys</t>
  </si>
  <si>
    <t>Travel-Kumbhakonam-Food-EatOutside-PaytmICICI-ArkHotel-MokshilaRestuarant-CurdRiceSambharRiceWater-HotelArk-218Rs</t>
  </si>
  <si>
    <t>Kumbhakonam - Mokhsila</t>
  </si>
  <si>
    <t>Travel-Kumbhakonam-Food-EatOutside-PaytmICICI-TemplePrasadam-DuraiRaman-90Rs</t>
  </si>
  <si>
    <t>Travel-Kumbhakonam-Travel-Local-RajaniGPAY-CarNavagrahaTemple-PetrolBunk-AdhocRKPetroleum-1000Rs</t>
  </si>
  <si>
    <t>Kumbhakonam - Car</t>
  </si>
  <si>
    <t>Travel-Kumbhakonam-Travel-Local-PaytmICICI-CarNavagrahaTemple-RameshBasker-2400Rs</t>
  </si>
  <si>
    <t>Travel-Kumbhakonam-Travel-Local-PaytmICICI-CarNavagrahaTemple-RameshBasker-300Rs</t>
  </si>
  <si>
    <t>Travel-Kumbhakonam-Travel-Local-PaytmICICI-Auto-JohnBabu-AtKumbakonam-HotelRayaToMangalambikaHotel-100Rs</t>
  </si>
  <si>
    <t>Kumbhakonam - raya to mangalambika</t>
  </si>
  <si>
    <t>Travel-Kumbhakonam-Food-EatOutside-Cash-MangalambikaHotel-3Coffee1GheeRoast1Chapathi1Parota1Uthappam-435Rs</t>
  </si>
  <si>
    <t>Kumbhakonam - eat at mangalambika</t>
  </si>
  <si>
    <t>Travel-Kumbhakonam-Food-Grocery-RajaniGPAY-KumbakonamDegreeCoffee-Mangalambika-UmasanthoshiCateringService-200Rs</t>
  </si>
  <si>
    <t>Travel-Kumbhakonam-Food-EatOutside-PaytmICICI-MurariSweets-MultipleSweetsAndChowChow-1195Rs</t>
  </si>
  <si>
    <t>Kumbhakonam - Chow chow</t>
  </si>
  <si>
    <t>Travel-Kumbhakonam-Travel-Local-PaytmICICI-Auto-GuruMoorthy-AtKumbakonam-MurariSweetsToHotelRaya-80Rs</t>
  </si>
  <si>
    <t>Kumbhakonam - Travel  In Auto</t>
  </si>
  <si>
    <t>Travel-Kumbhakonam-Food-Water-PaytmICICI-WaterBottle-SatharsRestuarant-3Bottles-60Rs</t>
  </si>
  <si>
    <t>Travel-Kumbhakonam-Travel-NavagrahaTemple-Travel-Local-RajaniGPAY-KrutiSubha-DriverBalaji-2000Rs</t>
  </si>
  <si>
    <t>Kumbhakonam - Travel In Car</t>
  </si>
  <si>
    <t>Travel-Kumbhakonam-Travel-NavagrahaTemple-HotelRayaToThirunallurShaniTemple-49Km89Mins-Cash-PondicherryPermit-400Rs</t>
  </si>
  <si>
    <t>Kumbhakonam - Cash</t>
  </si>
  <si>
    <t>Travel-Kumbhakonam-Travel-NavagrahaTemple-ThirunallurTempleToKetuTemple-27Km48mins-Water-RamachandranP-60Rs</t>
  </si>
  <si>
    <t>Travel-Kumbhakonam-VisitTemple-07KetuTemple-Food-EatOutside-Cash-JuiceShop-150Rs</t>
  </si>
  <si>
    <t>Kumbhakonam - Juice</t>
  </si>
  <si>
    <t>Travel-Kumbhakonam-VisitTemple-07KetuTemple-Food-EatOutside-RajaniGPAY-Kalyanasundaram-224Rs</t>
  </si>
  <si>
    <t>Kumbhakonam - biscuits</t>
  </si>
  <si>
    <t>Travel-Kumbhakonam-Food-EatOutside-PaytmICICI-HotelArk-MokshilaRestuarant-1085Rs</t>
  </si>
  <si>
    <t>Kumbhakonam - Mokshila Restuarant</t>
  </si>
  <si>
    <t>Travel-Kumbhakonam-Shopping-BrassMetal-Bills-Vessels-RajaniGPAY-VeerendrakumarSubramanian-BrassVessels-4000Rs</t>
  </si>
  <si>
    <t>Kumbhakonam - purchase tumber tamra items</t>
  </si>
  <si>
    <t>Travel-Kumbhakonam-VisitTemple-AdiKumbeshwaraTemple-Bills-Vessels-Cash-DoseAnchu-700Rs</t>
  </si>
  <si>
    <t>Kumbhakonam - purchase dose anchu</t>
  </si>
  <si>
    <t>Travel-Kumbhakonam-Travel-Local-PaytmICICI-CarBalaji-KuttiSabha-2000Rs</t>
  </si>
  <si>
    <t>Travel in kumbha konam - day 3 long journey navagraha temple</t>
  </si>
  <si>
    <t>Travel-Kumbhakonam-AtHotelRaya-Packing-Bills-Stay-RajaniGPAY-HotelRayas-3552Rs</t>
  </si>
  <si>
    <t>Clear bill for 3 day stay</t>
  </si>
  <si>
    <t>Travel-Kumbhakonam-AtHotelRaya-Packing-Cash-200Rs</t>
  </si>
  <si>
    <t>Give cash to person from hotel</t>
  </si>
  <si>
    <t>Travel-Kumbhakonam-Food-EatOutside-RajaniGPAY-SatharasRestuarant-SodaWater-135Rs</t>
  </si>
  <si>
    <t>Drink soda in hotel raya. Wait for water. One person took order from phone. One came to room and take same order again., then they went and bought things to eat</t>
  </si>
  <si>
    <t>Travel-Kumbhakonam-Travel-Local-Cash-Auto-HotelRayaToKumbhakonamBusStandLuckySkillsOpposite-80Rs</t>
  </si>
  <si>
    <t>Return from kumbhakonam - hotel raya to kumbha konam bus stop - lucky skills opposite acls navigatory bus</t>
  </si>
  <si>
    <t>Travel-Kumbhakonam-Travel-Local-RajaniGPAY-NammaYatri-TinFactoryToMane-WhileReturning-HSPradeepa-130Rs</t>
  </si>
  <si>
    <t>Return From Kumbhakonam to bangalore - nagendra work from home. Morning tin factory to home</t>
  </si>
  <si>
    <t>Work-Analysis-Policy-SpikeWorkCompliantAndNonCompliantCount-Travel-Local-RajaniGPAY-ManeToCreatingLinks-NammaYatri-Khaleemulla-102Rs</t>
  </si>
  <si>
    <t>Daily-Bath-Bills-Medicines-RajaniGPAY-CreatingLinks-3400Rs</t>
  </si>
  <si>
    <t>Bills Medicines Creating Links</t>
  </si>
  <si>
    <t>SelfMisc-ArunVisit-ChitChatWithArun-AboutKumbhakonamTrip-Food-EatOutside-RajaniGPAY-Nandini-DRoopa-30Rs</t>
  </si>
  <si>
    <t>near creating links</t>
  </si>
  <si>
    <t>DRoopa</t>
  </si>
  <si>
    <t>SelfMisc-ArunVisit-ChitChatWithArun-AboutKumbhakonamTrip-Food-EatOutside-RajaniGPAY-Nandini-DRoopa-40Rs</t>
  </si>
  <si>
    <t>SelfMisc-ArunVisit-ChitChatWithArun-AboutKumbhakonamTrip-Travel-Local-RajaniGPAY-NammaYatri-GChandra-108Rs</t>
  </si>
  <si>
    <t>SelfMisc-PrahaladhSwimming-NotSuccess-Travel-Local-RajaniGPAY-NammaYatri-ManoharLal-ManeToSwimmingClass-64Rs</t>
  </si>
  <si>
    <t>ManeToSwimmingClass</t>
  </si>
  <si>
    <t>SelfMisc-PrahaladhSwimming-NotSuccess-Travel-Local-RajaniGPAY-NammaYatri-MurthyG-SwimmingClassToMane-87Rs</t>
  </si>
  <si>
    <t>SwimmingClassToMane</t>
  </si>
  <si>
    <t>SelfMisc-WasteTime-Food-Grocery-RajaniGPAY-Priyanka-30Rs</t>
  </si>
  <si>
    <t>Krishnainpalya stores</t>
  </si>
  <si>
    <t>KrishnainpalyaStores</t>
  </si>
  <si>
    <t>Work-Analysis-Policy-CaptureComplianceData-AzureKQL-Travel-Local-RajaniGPAY-ManeToCreatingLinks-NammaYatri-Ravikumar-140Rs</t>
  </si>
  <si>
    <t>Work-Call-ChatWithSrini-ShowAnalysis-Modification-Travel-Local-RajaniGPAY-CreatingLinksToMane-NammaYatri-Madhukumar-113Rs</t>
  </si>
  <si>
    <t>Work-Call-ChatWithSrini-ShowAnalysis-Modification-Bills-School-RajaniGPAY-ThrivarnaArtcentre-3150Rs</t>
  </si>
  <si>
    <t>Prahaladh painting</t>
  </si>
  <si>
    <t>ThrivarnaArtCentre</t>
  </si>
  <si>
    <t>Work-Meeting-Policy-GCPDemo-Food-Milk-RajaniGPAY-MahadevaSwamy-150rs</t>
  </si>
  <si>
    <t>Mahadeva</t>
  </si>
  <si>
    <t>Work-Meeting-Policy-GCPDemo-Food-Grocery-RajaniGPAY-NKrishnamurthy-360Rs</t>
  </si>
  <si>
    <t>SelfExpense-Food-EatOutside-PaytmICICI-Muniraju-BourbornBiscuits-10Rs</t>
  </si>
  <si>
    <t>Eat biscuit before walking</t>
  </si>
  <si>
    <t>SelfExpense-Travel-InterCity-PaytmICICI-JabbarTravels-BangaloreToHyderabadOn18thMay-TicketSimply-1212Rs</t>
  </si>
  <si>
    <t>Travel back to hyderabad on 18th may booked on 16th may</t>
  </si>
  <si>
    <t>SelfExpense-Food-EatOutside-PaytmICICI-DoseCampHalliManeCentralKitchen-2Masala1ChowChow-200Rs</t>
  </si>
  <si>
    <t>Eat at dosa camp</t>
  </si>
  <si>
    <t>SelfExpense-Food-EatOutside-PaytmICICI-DoseCampHalliManeCentralKitchen-2Coffee-30Rs</t>
  </si>
  <si>
    <t>Walk-For10K-Outside-MetArun-WalkToDoseCamp-Food-Grocery-RajaniGPAY-D2DRetail-160Rs</t>
  </si>
  <si>
    <t>Rajani d2dRetail</t>
  </si>
  <si>
    <t>SelfMisc-Travel-SRRKalyanaMantapaToMane-AfterDoseCamp-Travel-Local-RajaniGPAY-NammaYatri-SadanandnagarToMane-40Rs</t>
  </si>
  <si>
    <t>Rajani prahaladh park to mane</t>
  </si>
  <si>
    <t>SelfExpense-Travel-Local-PaytmICICI-ChandrashekharK-NammaYatri-80Rs</t>
  </si>
  <si>
    <t>Dosa Camp Arun - Return from chaitanya school to mane</t>
  </si>
  <si>
    <t>SelfTravel-VidyarthiBhavanVisit-Travel-Local-PaytmICICI-NammaYatri-ManeToBaiyyapanahalli-Arun-50Rs</t>
  </si>
  <si>
    <t>SelfTravel-VidyarthiBhavanVisit-Travel-Local-PaytmICICI-BMRCL-NammaMetro-BaiyyapanahalliToNationalCollege-RajaniPrahaladh-120Rs</t>
  </si>
  <si>
    <t>VidyarthiBhavan - namma metro BMRCL - both tickets</t>
  </si>
  <si>
    <t>SelfTravel-VidyarthiBhavanVisit-Travel-Local-MetroCard-NammaMetro-BaiyyapanahalliToNationalCollege-57Rs</t>
  </si>
  <si>
    <t>VidyarthiBhavan - metro card baiyyapanahalli to national college</t>
  </si>
  <si>
    <t>SelfTravel-VidyarthiBhavanVisit-Travel-Local-PaytmICICI-NationalCollegeToVidyarthiBhavan-Auto-KeerthanA-50Rs</t>
  </si>
  <si>
    <t>VidyarthiBhavan - Travel - national college to vidyarthibhavan</t>
  </si>
  <si>
    <t>SelfTravel-VidyarthiBhavanVisit-Food-EatOutside-PaytmICICI-BasavanagudiFruits-NMahadeva-1000Rs</t>
  </si>
  <si>
    <t>VidyarthiBhavan - Fruits lots of it</t>
  </si>
  <si>
    <t>SelfTravel-VidyarthiBhavanVisit-Food-EatOutside-Cash-VidyarthiBhavan-3Dosa2Coffee2Idly2Vada1Kesari1Poori-566Cost20Tips-586Rs</t>
  </si>
  <si>
    <t>VidyarthiBhavan - 3 dosa 2 coffee 2 idly 2 vada 1 kesari 1 poori</t>
  </si>
  <si>
    <t>SelfTravel-VidyarthiBhavanVisit-Food-Grocery-RajaniGPAY-BasavanagudiFruits-Padmavathi-200Rs</t>
  </si>
  <si>
    <t>VidyarthiBhavan - Fruits at padmavathi</t>
  </si>
  <si>
    <t>SelfTravel-VidyarthiBhavanVisit-Food-Grocery-RajaniGPAY-BasavanagudiFruits-AnandaM-160Rs</t>
  </si>
  <si>
    <t>VidyarthiBhavan - Fruits at ananda</t>
  </si>
  <si>
    <t>SelfTravel-VidyarthiBhavanVisit-Food-Grocery-RajaniGPAY-BasavanagudiFlowers-Surekha-210Rs</t>
  </si>
  <si>
    <t>VidyarthiBhavan - Fruits at Surekha - maavina uppnakaayi</t>
  </si>
  <si>
    <t>SelfTravel-VidyarthiBhavanVisit-Food-Grocery-RajaniGPAY-BasavanagudiFruits-RajuManjula-30Rs</t>
  </si>
  <si>
    <t>VidyarthiBhavan - Fruits at Raju manjula</t>
  </si>
  <si>
    <t>SelfTravel-VidyarthiBhavanVisit-Food-Grocery-RajaniGPAY-BasavanagudiFruits-UmaG-250Rs</t>
  </si>
  <si>
    <t>VidyarthiBhavan - Fruits at umaG Maavinahannu</t>
  </si>
  <si>
    <t>SelfTravel-VidyarthiBhavanVisit-Food-Grocery-RajaniGPAY-BasavanagudiFruits-Basavaraj-100Rs</t>
  </si>
  <si>
    <t>VidyarthiBhavan - Fruits at Basavaraj</t>
  </si>
  <si>
    <t>SelfTravel-VidyarthiBhavanVisit-Food-Grocery-RajaniGPAY-BasavanagudiFruits-Rathna-160Rs</t>
  </si>
  <si>
    <t>VidyarthiBhavan - Fruits at rathna</t>
  </si>
  <si>
    <t>SelfTravel-VidyarthiBhavanVisit-Travel-Local-PaytmICICI-VidyarthiBhavanToMane-OlaCar-PrimePlus-ButWasNotSoGood-VinodaKM-404Rs</t>
  </si>
  <si>
    <t>VidyarthiBhavan - Travel back to house</t>
  </si>
  <si>
    <t>SelfExpense-Bills-Haircut-PaytmICICI-KrishnainapalyaHairCutShop-AnilkumarK-150Rs</t>
  </si>
  <si>
    <t>Hair cut</t>
  </si>
  <si>
    <t>SelfExpense-Food-Grocery-PaytmICICI-Zepto-397Rs</t>
  </si>
  <si>
    <t>Godhi hittu</t>
  </si>
  <si>
    <t>SelfExpense-Travel-Local-PaytmICICI-ManeToSadaanandnagarPark-ManjunathHosamath-50Rs</t>
  </si>
  <si>
    <t>ManeToSadanandnagarPark</t>
  </si>
  <si>
    <t>SelfExpense-Food-EatOutside-PaytmICICI-D2DRetail-Maaza-20Rs</t>
  </si>
  <si>
    <t>D2DRetail mazaa</t>
  </si>
  <si>
    <t>SelfExpense-Food-EatOutside-PaytmICICI-BharaniMixtures-180Rs</t>
  </si>
  <si>
    <t>Purchase chips from bharani mixtures</t>
  </si>
  <si>
    <t>SelfExpense-Travel-Local-PaytmICICI-SadanandnagarParkToMane-BheemaraoM-50Rs</t>
  </si>
  <si>
    <t>SadanandanagarParkToMane</t>
  </si>
  <si>
    <t>SelfExpense-Travel-Local-RajaniGPAY-NammaYatri-BhimaReddy-138rs</t>
  </si>
  <si>
    <t>SelfExpense-Travel-Local-RajaniGPAY-NammaYatri-CreatingLinksToMane-BhagyaShree-130Rs</t>
  </si>
  <si>
    <t>Travel-BangaloreToHyderabad-AfterKumbhakonam-Travel-Local-PaytmICICI-NammaYatri-ManeToBaiyyapanahalliMetroStation-Jagadish-86Rs</t>
  </si>
  <si>
    <t>hyderabad to banagalore - mane to baiyyapanahalli metro</t>
  </si>
  <si>
    <t>Travel-BangaloreToHyderabad-AfterKumbhakonam-Bills-Electricity-PaytmICICI-HiveeCoLivingElectricity-IdealPeMatrix-1000Rs</t>
  </si>
  <si>
    <t>Electricity for hivee co living</t>
  </si>
  <si>
    <t>Travel-BangaloreToHyderabad-AfterKumbhakonam-Travel-InterCity-PaytmICICI-JabbarTravels-HyderbadToBangaloreOn23rdMay-1236Rs</t>
  </si>
  <si>
    <t>Booking return ticket from hyderabad to bangalore on jabbar</t>
  </si>
  <si>
    <t>Travel-BangaloreToHyderabad-AfterKumbhakonam-Travel-Local-PaytmICICI-RapidoAuto-KorraPrameela-93Rs</t>
  </si>
  <si>
    <t>Gachi bowli to hivee co living in rapido auto</t>
  </si>
  <si>
    <t>Work-Analysis-Policy-SpikeWork-ListenToGoogleCloudRecording-Bills-Utensils-RajaniGPAY-Amazon-Hawkins-Kadai-2655Rs</t>
  </si>
  <si>
    <t>Rajani buying hawkins kadai for me</t>
  </si>
  <si>
    <t>Work-Teams-ProvideWorkUpdateInTeamsChannel-SriniNotInOffice-Bills-Books-RajaniGPAY-Amazon-PrahaladhBooks-1164Rs</t>
  </si>
  <si>
    <t>Rajani purchasing books for prabahaladh</t>
  </si>
  <si>
    <t>Daily-Lunch-Eat-ChapathiPalya-FirstTimeHomeLunchInOffice-Bills-Books-RajaniGPAY-Amazon-PrahaladhToys-1778Rs</t>
  </si>
  <si>
    <t>SelfMisc-PurchaseInRatnadeep-Bills-Medicines-RajaniGPAY-CreatingLinks-4050Rs</t>
  </si>
  <si>
    <t>Bills medicines creatingl inks</t>
  </si>
  <si>
    <t>SelfExpense-Food-Grocery-PaytmICICI-RatnadeepSuperMarket-DosaBatterOther-630Rs</t>
  </si>
  <si>
    <t>Daily-Breakfast-Prepare-MundakkiBhelPuri-Travel-Local-RajaniGPAY-NammaYatri-Srinivasa-ManeToCreatingLinks-139Rs</t>
  </si>
  <si>
    <t>Daily-Breakfast-Eat-MundakkiBhelPuri-Food-EatOutside-RajaniGPAY-ElevenCakesAndMore-119Rs</t>
  </si>
  <si>
    <t>ElevenCakesAndMore -rajani around creating links</t>
  </si>
  <si>
    <t>ElevenCakesAndMore</t>
  </si>
  <si>
    <t>SelfMisc-GetReady-Food-Grocery-RajaniGPAY-Freshvalue-145Rs</t>
  </si>
  <si>
    <t>Rajani grocery near creating links school</t>
  </si>
  <si>
    <t>SelfExpense-Travel-Local-PaytmICICI-HiveeCoLivingToOptumOffice-Rapido-Auto-PalemRaviKumar-77Rs</t>
  </si>
  <si>
    <t>NagendraAtHyderabad - house to office morning in auto</t>
  </si>
  <si>
    <t>Work-Analysis-Policy-ComplianceCount-PrismaPolicyRQL-Travel-Local-RajaniGPAY-NammaYatri-CreatingLinksToMane-DassK-118Rs</t>
  </si>
  <si>
    <t>Work-Meeting-DailyStandUp-Food-EatOutside-RajaniGPAY-Devaraj-52Rs</t>
  </si>
  <si>
    <t>Rajani eating outside</t>
  </si>
  <si>
    <t>Devaraj</t>
  </si>
  <si>
    <t>Work-Meeting-DailyStandUp-Food-EatOutside-RajaniGPAY-RajeshK-71Rs</t>
  </si>
  <si>
    <t>RajeshK</t>
  </si>
  <si>
    <t>Daily-Lunch-Eat-AtOffice-OptumOffice-ToBoxVentures-GoKhana-ForMyself-ComboRice-RajaniGPAY-JagadishK-100Rs</t>
  </si>
  <si>
    <t>SelfTravel-PeddammaThalliTemple-Travel-Local-PaytmICICI-HydMetro-RaidurgToPeddammathalli-30Rs</t>
  </si>
  <si>
    <t>PeddammathalliVisit - forward in metro - raidurgram to peddamma thalli</t>
  </si>
  <si>
    <t>SelfTravel-PeddammaThalliTemple-Misc-Toilet-PaytmICICI-Sulabh-5Rs</t>
  </si>
  <si>
    <t>Selftravel-PeddammaThalliTemple-VisitTemple-Cash-5Rs</t>
  </si>
  <si>
    <t>SelfTravel-PeddammaThalliTemple-VisitTemple-Cash-190Rs</t>
  </si>
  <si>
    <t>PeddammathalliTemplevisit - eat prasadam</t>
  </si>
  <si>
    <t>Selftravel-PeddammaThalliTemple-VisitTemple-Food-EatOutside-RajaniGPAY-HemanthaKumarSahoo-40Rs</t>
  </si>
  <si>
    <t>Rajani biscuits sahoo variety store</t>
  </si>
  <si>
    <t>SahooVarietyStore</t>
  </si>
  <si>
    <t>SelfTravel-PeddammaThalliTemple-Travel-Local-PaytmICICI-HydMetro-PeddammathalliToDurgamCheruvu-18Rs</t>
  </si>
  <si>
    <t>PeddammathalliVisit - return back in metro - mobile gone to zero power</t>
  </si>
  <si>
    <t>TV-Youtube-RandomVideos-Travel-Local-RajaniGPAY-NammaYatri-Krishnan-123Rs</t>
  </si>
  <si>
    <t>Work-Docuemntation-Achievements-WriteUp-Travel-Local-RajaniGPAY-NammaYatri-Sunil-140Rs</t>
  </si>
  <si>
    <t>Work-Meeting-DailyStandUp-Travel-Local-RajaniGPAY-NammaYatri-Murugan-110Rs</t>
  </si>
  <si>
    <t>SelfExpense-Food-Grocery-PaytmICICI-RatnadeepSupermarket-578Rs</t>
  </si>
  <si>
    <t>SelfExpense-Food-EatOutside-PaytmICICI-OptumOffice-ToBoxVentures-VegManchurianFriedRice-75Rs</t>
  </si>
  <si>
    <t>Eat at optum office - veg manchurain fried rice</t>
  </si>
  <si>
    <t>Daily-Lunch-Prepare-Dosa-ItCameGood-Travel-Local-RajaniGPAY-CreatingLinksToMane-NaveenKumarBR-130Rs</t>
  </si>
  <si>
    <t>Daily-Bath-Travel-Local-RajaniGPAY-ManeToCreatingLinks-NammaYatri-KarthikS-113Rs</t>
  </si>
  <si>
    <t>Work-Meeting-WeeklyMeeting-ChitChatWithSrini-Bills-Clothes-RajaniGPAY-OmSaiCollectionsKammanahalli-797Rs</t>
  </si>
  <si>
    <t>OmSaiCollections</t>
  </si>
  <si>
    <t>Work-Meeting-WeeklyMeeting-ChitChatWithSrini-Bills-Clothes-RajaniGPAY-VenkateshwaraGarments-178Rs</t>
  </si>
  <si>
    <t>VenkateshwaraGarmets</t>
  </si>
  <si>
    <t>Work-Meeting-DailyStandUp-Bills-Clothes-RajaniGPAY-PriyankaS-300Rs</t>
  </si>
  <si>
    <t>Daily-Lunch-Eat-AtOffice-OptumOffice-ToBoxVentures-GoKhana-ForMyself-VegManchurianFriedRice-Travel-Local-RajaniGPAY-CreatingLinksToMane-NammaYatri-ShayinaBanu-124Rs</t>
  </si>
  <si>
    <t>SelfExpense-Travel-Local-RajaniGPAY-NammaYatri-Shafiullah-106Rs</t>
  </si>
  <si>
    <t>Sleep-FeelingTired-Food-EatOutside-RajaniGPAY-Truffles-660Rs</t>
  </si>
  <si>
    <t>SelfMisc-Chitchat-TalkWithRajani-Bills-Medicines-RajaniGPAY-Titan-PrahaladhSpectacles-4900Rs</t>
  </si>
  <si>
    <t>Prahaladh spectacles</t>
  </si>
  <si>
    <t>Titan</t>
  </si>
  <si>
    <t>SelfMisc-Chitchat-TalkWithArun-Travel-Local-RajaniGPAY-IndiranagarToMane-NammaYatri-MahboobPasha-101Rs</t>
  </si>
  <si>
    <t>Indiranagar to mane</t>
  </si>
  <si>
    <t>SelfExpense-Food-Grocery-PaytmICICI-Ratnadeep-VimSurfPowder-260Rs</t>
  </si>
  <si>
    <t>NagendraInHyderabad - Ratnadeep</t>
  </si>
  <si>
    <t>SelfExpense-Food-EatOutside-PaytmICICI-TaazaKitchen-VadaCoffee-50Rs</t>
  </si>
  <si>
    <t>NagendraInHyderabad - Taaza Kitchen Vada Coffee</t>
  </si>
  <si>
    <t>SelfMisc-GetReady-Travel-Local-RajaniGPAY-ManeToSchool-NammaYatri-Manjunatha-113Rs</t>
  </si>
  <si>
    <t>SelfMisc-ChitChat-AbhijeetSriHari-AtEntranceOfOptumOffice-DrinkingCoffee-ChitChat-Bills-Books-RajaniGPAY-ZabiUllah-63Rs</t>
  </si>
  <si>
    <t>Zabiullah</t>
  </si>
  <si>
    <t>SelfMisc-ChitChat-AbhijeetSriHari-AtEntranceOfOptumOffice-DrinkingCoffee-ChitChat-Bills-Books-RajaniGPAY-Murugan-70Rs</t>
  </si>
  <si>
    <t>Murugan</t>
  </si>
  <si>
    <t>SelfCode-Code-CodeInMacVSCode-ExpenseSummaryPending-SaveDatabaseInCSV-Bills-books-RajaniGPAY-MadhappanRamagoundar-150Rs</t>
  </si>
  <si>
    <t>Madhappa</t>
  </si>
  <si>
    <t>SelfCode-Code-CodeInMacVSCode-ExpenseSummaryPending-SaveDatabaseInCSV-Food-Grocery-RajaniGPAY-MangaloreStore-Nayak-557Rs</t>
  </si>
  <si>
    <t>NayakMangaloreStore</t>
  </si>
  <si>
    <t>SelfCode-Code-CodeInMacVSCode-ExpenseSummaryPending-SaveDatabaseInCSV-Travel-Local-RajaniGPAY-SchoolToMane-NammaYatri-Sharanu-100Rs</t>
  </si>
  <si>
    <t>Work-Meeting-Chitchat-WithAbhijith-DisplayPCAM-Travel-Local-RajaniGPAY-CreatingLinksToMane-NammaYatri-SandeepaC-106Rs</t>
  </si>
  <si>
    <t>Travel-HyderabadToBangalore-Return-MayLastWeek-JabbarBus-SittingAC-PaytmICICI-Bus-MadhapurImageToKothagudaXRoad-10HBus-TSRTC-15Rs</t>
  </si>
  <si>
    <t>NagendraReturnFrom Hyderabad - Madhapur to kotha guda</t>
  </si>
  <si>
    <t>Travel-HyderabadToBangalore-Return-MayLastWeek-JabbarBus-SittingAC-TravelToBangalore-CorporationCircle-PaytmICICI-Toilet-KesariGandaih-Munawar-5Rs</t>
  </si>
  <si>
    <t>Travel-HyderabadToBangalore-Return-MayLastWeek-JabbarBus-SittingAC-TravelToBangalore-CorporationCircleToMane-BMTCBus-Cash-23Rs</t>
  </si>
  <si>
    <t>NagendraReturnFrom Hyderabad - Corporation to mane in bus</t>
  </si>
  <si>
    <t>SelfExpense-Misc-Misc-PaytmICICI-TirupathiTirumalaDevasthanam-2100Rs</t>
  </si>
  <si>
    <t>TTD</t>
  </si>
  <si>
    <t>SelfTravel-ShankarMuttRaghuFunctionRajaniDoddappa-Travel-Local-RajaniGPAY-NammaYatri-ManeToBaiyyapanahalli-Venkatamachari-50Rs</t>
  </si>
  <si>
    <t>ShankarMutt - Mane to baiyyapanahalli</t>
  </si>
  <si>
    <t>SelfTravel-ShankarMuttRaghuFunctionRajaniDoddappa-Travel-Local-PaytmICICI-NammaMetro-BaiyyapanahalliToNationalCollege-2Tickets-120Rs</t>
  </si>
  <si>
    <t>ShankarMutt - Baiyyapanahalli to national college</t>
  </si>
  <si>
    <t>SelfTravel-ShankarMuttRaghuFunctionRajaniDoddappa-Travel-Local-MetroCard-NammaMetro-BaiyyapanahalliToNationalCollege-54Rs</t>
  </si>
  <si>
    <t>SelfTravel-ShankarMuttRaghuFunctionRajaniDoddappa-Travel-Local-Cash-NationalCollegeToShankarMutt-Auto-50rs</t>
  </si>
  <si>
    <t>ShankarMutt - National college to shankar mutt</t>
  </si>
  <si>
    <t>SelfTravel-ShankarMuttRaghuFunctionRajaniDoddappa-Travel-Local-PaytmICICI-NammaYatri-ShankarMuttToBanashankariBDA-RajuN-89Rs</t>
  </si>
  <si>
    <t>ShankarMutt - shankar mutt to banashankari bda</t>
  </si>
  <si>
    <t>SelfTravel-ShankarMuttRaghuFunctionRajaniDoddappa-Bills-Utensils-RajaniGPAY-NandiHomeAppliances-1210Rs</t>
  </si>
  <si>
    <t>ShankarMutt - Lunch box</t>
  </si>
  <si>
    <t>NandiHomeAppliances</t>
  </si>
  <si>
    <t>SelfTravel-ShankarMuttRaghuFunctionRajaniDoddappa-Travel-Local-PaytmICICI-Auto-BanashankariBDAToRVRoadMetro-UmeshaR-80Rs</t>
  </si>
  <si>
    <t>ShankarMutt - BDA to RV Raod</t>
  </si>
  <si>
    <t>SelfTravel-ShankarMuttRaghuFunctionRajaniDoddappa-Travel-Local-PaytmICICI-NammaMetro-RVRoadToBaiyyapanahalli-2Ticket-140Rs</t>
  </si>
  <si>
    <t>ShankarMutt - RVRoad to baiyyapanahalli 2 ticket</t>
  </si>
  <si>
    <t>SelfTravel-ShankarMuttRaghuFunctionRajaniDoddappa-Travel-Local-MetroCard-NammaMetro-BMRCL-RVRoadToBaiyyapanahalli-67Rs</t>
  </si>
  <si>
    <t>ShankarMutt - RV Road To Baiyyapanahalli</t>
  </si>
  <si>
    <t>SelfTravel-ShankarMuttRaghuFunctionRajaniDoddappa-Travel-Local-PaytmICICI-Auto-BaiyyapanahalliMetroToMane-Kannan-50Rs</t>
  </si>
  <si>
    <t>ShankarMutt - Baiyyapanahalli to mane</t>
  </si>
  <si>
    <t>SelfExpense-Bills-Books-RajaniGPAY-PrahaladhBooksXerox-550Rs</t>
  </si>
  <si>
    <t>SelfExpense-Travel-Local-RajaniGPAY-NammaYatri-Shanthamma-100Rs</t>
  </si>
  <si>
    <t>travel in namma yatri</t>
  </si>
  <si>
    <t>SelfExpense-Misc-Repair-RajaniGPAY-BagRepair-99Rs</t>
  </si>
  <si>
    <t>bag repair</t>
  </si>
  <si>
    <t>BagRepair</t>
  </si>
  <si>
    <t>SelfExpense-Travel-Local-RajaniGPAY-NammaYatri-100Rs</t>
  </si>
  <si>
    <t>Daily-MorningActivities-Food-Grocery-RajaniGPAY-BigBasket-2812Rs</t>
  </si>
  <si>
    <t>Sumithakka House Basavanagudi - big basket</t>
  </si>
  <si>
    <t>SelfTravel-SumithakkaHouseWarmingRangaVittalaBasavanagudiCreatingLinks-Travel-Local-PaytmICICI-ManeToBaiyyapanahalli-NammaYatri-RajuR-53Rs</t>
  </si>
  <si>
    <t>Sumithakka House Basavanagudi - Mane to baiyyapanahalli</t>
  </si>
  <si>
    <t>SelfTravel-SumithakkaHouseWarmingRangaVittalaBasavanagudiCreatingLinks-Travel-Local-PaytmICICI-BaiyyapanahalliToNationalCollege-NammaMetro-2Tickets-180Rs</t>
  </si>
  <si>
    <t>Sumithakka House Basavanagudi - baiyypanahalli to national college</t>
  </si>
  <si>
    <t>SelfTravel-SumithakkaHouseWarmingRangaVittalaBasavanagudiCreatingLinks-Travel-Local-PaytmICICI-NammaYatri-BasavanagudiToRangaVittala-Nagaraju-50Rs</t>
  </si>
  <si>
    <t>Sumithakka House Basavanagudi - National college to ranga vittala</t>
  </si>
  <si>
    <t>SelfTravel-SumithakkaHouseWarmingRangaVittalaBasavanagudiCreatingLinks-Travel-Local-Cash-RangaVittalaToMane-Cash-80Rs</t>
  </si>
  <si>
    <t>Sumithakka House Basavanagudi - RangaVittala to national college</t>
  </si>
  <si>
    <t>SelfTravel-SumithakkaHouseWarmingRangaVittalaBasavanagudiCreatingLinks-Travel-Local-PaytmICICI-NationalCollegeToBaiyyapanahalli-NammaMetro-2Tickets-180Rs</t>
  </si>
  <si>
    <t>Sumithakka House Basavanagudi - return national college to baiyyapanahalli</t>
  </si>
  <si>
    <t>SelfTravel-SumithakkaHouseWarmingRangaVittalaBasavanagudiCreatingLinks-Travel-Local-PaytmICICI-BaiyyapanahalliToCreatingLinks-NammaYatri-Karthikeyan-108Rs</t>
  </si>
  <si>
    <t>Sumithakka House Basavanagudi - baiyyapanahalli to creating links</t>
  </si>
  <si>
    <t>SelfTravel-SumithakkaHouseWarmingRangaVittalaBasavanagudiCreatingLinks-Travel-Local-RajaniGPAY-NammaYatri-CreatingLinksToMane-Rangareddy-RajaniSentScreenshotTo5People-135Rs</t>
  </si>
  <si>
    <t>SelfExpense-Travel-Local-PaytmICICI-ManeToSchool-Prahladh1stClass1stDay-1stESection-NammaYatri-DLokesh-86Rs</t>
  </si>
  <si>
    <t>Prahaladh School 1st Std 1st day - go to school by auto namma yatri</t>
  </si>
  <si>
    <t>SelfExpense-Travel-Local-PaytmICICI-Bus-SchoolToBaiyyapanahalliMetroStation-KA57F2309-18Rs</t>
  </si>
  <si>
    <t>Prahaladh School 1st Std 1st day - return via bus</t>
  </si>
  <si>
    <t>SelfExpense-Food-EatOutside-PaytmICICI-Mixture-Gangamma-10Rs</t>
  </si>
  <si>
    <t>SelfExpense-Food-EatOutside-PaytmICICI-Biscuits-Muniraju-HideAndSeekBigBourn-50Rs</t>
  </si>
  <si>
    <t>Krihsnainpalya biscuits</t>
  </si>
  <si>
    <t>SelfExpense-Bills-Water-RajaniGPAY-SriVinayakaEnterprises-2Cans-20Rs</t>
  </si>
  <si>
    <t>Movie</t>
  </si>
  <si>
    <t>Kabali</t>
  </si>
  <si>
    <t>Vodafone Mobile / Jio / Idea</t>
  </si>
  <si>
    <t>Vodafone Mobile / Jio</t>
  </si>
  <si>
    <t>to Prasads</t>
  </si>
  <si>
    <t>shirdi ajantha trip</t>
  </si>
  <si>
    <t>at Prasads</t>
  </si>
  <si>
    <t>auto at shirdi</t>
  </si>
  <si>
    <t>at Sujana Mall</t>
  </si>
  <si>
    <t>shirdi prasad</t>
  </si>
  <si>
    <t>to Vijayawada</t>
  </si>
  <si>
    <t>shirdi rent</t>
  </si>
  <si>
    <t>Act Internet Paytm</t>
  </si>
  <si>
    <t>Others</t>
  </si>
  <si>
    <t>Marathon</t>
  </si>
  <si>
    <t>lunch at shirdi</t>
  </si>
  <si>
    <t>Tuesday Market</t>
  </si>
  <si>
    <t>dinner at shirdi</t>
  </si>
  <si>
    <t>Srikara SSKC</t>
  </si>
  <si>
    <t>Pellichoopulu</t>
  </si>
  <si>
    <t>breakfast at shirdi</t>
  </si>
  <si>
    <t>HYD Udupi Nag To Fro</t>
  </si>
  <si>
    <t>Rajini Srikara Fever</t>
  </si>
  <si>
    <t>at CineTown</t>
  </si>
  <si>
    <t>shignapur</t>
  </si>
  <si>
    <t>Appa Nag surat To Fro</t>
  </si>
  <si>
    <t>Laxmi, Vegetables</t>
  </si>
  <si>
    <t>nashik</t>
  </si>
  <si>
    <t>KGF Nag Sujana</t>
  </si>
  <si>
    <t>Curd</t>
  </si>
  <si>
    <t>at Abids</t>
  </si>
  <si>
    <t>snacks at shignapur</t>
  </si>
  <si>
    <t>To fro Sujana Mall</t>
  </si>
  <si>
    <t>ORR Running</t>
  </si>
  <si>
    <t>to Abids</t>
  </si>
  <si>
    <t>water at shirdi</t>
  </si>
  <si>
    <t>To GVK One Mall</t>
  </si>
  <si>
    <t>at Gokul Chat</t>
  </si>
  <si>
    <t>lunch at nashik</t>
  </si>
  <si>
    <t>Appa Nag Hyderabad Udupi</t>
  </si>
  <si>
    <t>Laxmi</t>
  </si>
  <si>
    <t>at GVK One Mall</t>
  </si>
  <si>
    <t>Bangalore Electricity</t>
  </si>
  <si>
    <t>darshan at triamkeshwar</t>
  </si>
  <si>
    <t>Dose akki</t>
  </si>
  <si>
    <t>Miyapur Tuesday Market</t>
  </si>
  <si>
    <t>mobile deposit water tea triamkeshwar</t>
  </si>
  <si>
    <t>Dental Clove</t>
  </si>
  <si>
    <t>Miyapur Tuesday market</t>
  </si>
  <si>
    <t>Pot Plants</t>
  </si>
  <si>
    <t>Vegetables Appa Auto</t>
  </si>
  <si>
    <t>Rice</t>
  </si>
  <si>
    <t>biscuit water</t>
  </si>
  <si>
    <t>Appa Injection</t>
  </si>
  <si>
    <t>Alampur</t>
  </si>
  <si>
    <t>banana</t>
  </si>
  <si>
    <t>Car to aurangabad</t>
  </si>
  <si>
    <t>Appa Nag Udupi Hyderabad</t>
  </si>
  <si>
    <t>Rajani Anitha Visit</t>
  </si>
  <si>
    <t>Bangalore Water</t>
  </si>
  <si>
    <t>Stay at aurangabad</t>
  </si>
  <si>
    <t>AMB Petta Rajini</t>
  </si>
  <si>
    <t>Saligrama Year function both</t>
  </si>
  <si>
    <t>Pads</t>
  </si>
  <si>
    <t>entrance at ellora</t>
  </si>
  <si>
    <t>Expenditure at Udupi</t>
  </si>
  <si>
    <t>Pushkaram Dhoti</t>
  </si>
  <si>
    <t>parking toll at ellora</t>
  </si>
  <si>
    <t>Arun Nag Warangal Train</t>
  </si>
  <si>
    <t>Godrej</t>
  </si>
  <si>
    <t>Pushkaram VJA to HYD</t>
  </si>
  <si>
    <t>auto to bhoj</t>
  </si>
  <si>
    <t>Tata Sky</t>
  </si>
  <si>
    <t>Pushkaram Pooja, Dashan</t>
  </si>
  <si>
    <t>dinner at bhoj</t>
  </si>
  <si>
    <t>SA test</t>
  </si>
  <si>
    <t>Hyderabad Electricity</t>
  </si>
  <si>
    <t>guide at ajantha</t>
  </si>
  <si>
    <t>To Office</t>
  </si>
  <si>
    <t>breakfast at auranagabad</t>
  </si>
  <si>
    <t>Peddamma Temple</t>
  </si>
  <si>
    <t>Flower Orange Godhi</t>
  </si>
  <si>
    <t>Anitha</t>
  </si>
  <si>
    <t>dinner at aurangabad</t>
  </si>
  <si>
    <t>Chandu Marriage</t>
  </si>
  <si>
    <t>auto travel back</t>
  </si>
  <si>
    <t>More Rajani</t>
  </si>
  <si>
    <t>Candid B</t>
  </si>
  <si>
    <t>travel back</t>
  </si>
  <si>
    <t>Nagendra Derma</t>
  </si>
  <si>
    <t>amulets icecream</t>
  </si>
  <si>
    <t>biscuit at ajantha</t>
  </si>
  <si>
    <t>To Continental</t>
  </si>
  <si>
    <t>Vijaya Diagnostic</t>
  </si>
  <si>
    <t>Arun Nag Warnangal Ramappa Auto</t>
  </si>
  <si>
    <t>Rajani op nag eat out</t>
  </si>
  <si>
    <t>To Karachi Pullareddy Arun</t>
  </si>
  <si>
    <t>Nag Udupi upahar</t>
  </si>
  <si>
    <t>Pullareddy Sweets</t>
  </si>
  <si>
    <t>satakarni</t>
  </si>
  <si>
    <t>Rathnadeep Grocery</t>
  </si>
  <si>
    <t>Udupi local travelling</t>
  </si>
  <si>
    <t>HITEX Marathon</t>
  </si>
  <si>
    <t>Abharan Silver</t>
  </si>
  <si>
    <t>Appollo vist</t>
  </si>
  <si>
    <t>Hittale Udupi Mata Beedhi</t>
  </si>
  <si>
    <t>Appa Nag Lakdi To house</t>
  </si>
  <si>
    <t>Nag house to office</t>
  </si>
  <si>
    <t>Nag to irrum manzil Metro</t>
  </si>
  <si>
    <t>Nag share auto to metro</t>
  </si>
  <si>
    <t>Hcu running</t>
  </si>
  <si>
    <t>Bell Bottom Kannada Irrum</t>
  </si>
  <si>
    <t>Metro Nagole</t>
  </si>
  <si>
    <t>Appa Nag to KotappaKonda</t>
  </si>
  <si>
    <t>Karachi Bakery</t>
  </si>
  <si>
    <t>Ganesha Contribution</t>
  </si>
  <si>
    <t xml:space="preserve">Barley </t>
  </si>
  <si>
    <t>Metro Bus BIB Collection</t>
  </si>
  <si>
    <t>Courier</t>
  </si>
  <si>
    <t>Ola Bib Collection</t>
  </si>
  <si>
    <t>KBR Park</t>
  </si>
  <si>
    <t>Mewari Khairatabad</t>
  </si>
  <si>
    <t>Ola from Office</t>
  </si>
  <si>
    <t>Running Registration</t>
  </si>
  <si>
    <t>Shatamanam Bhavathi</t>
  </si>
  <si>
    <t>Tagaru</t>
  </si>
  <si>
    <t>To udupi</t>
  </si>
  <si>
    <t>Rajani tablet</t>
  </si>
  <si>
    <t>Uber Ola Hcu running</t>
  </si>
  <si>
    <t>To Yadagiri</t>
  </si>
  <si>
    <t>Keesara Gutta</t>
  </si>
  <si>
    <t xml:space="preserve">To FroSujana mall </t>
  </si>
  <si>
    <t>Kirik Party</t>
  </si>
  <si>
    <t>to Pandeshwar</t>
  </si>
  <si>
    <t>Hangyo Icecream</t>
  </si>
  <si>
    <t>To Sujana mall</t>
  </si>
  <si>
    <t>Nagendra Sugar Checkup</t>
  </si>
  <si>
    <t>New Shanti Sagar Udupi</t>
  </si>
  <si>
    <t>Mcdee at sujana</t>
  </si>
  <si>
    <t>Nag udupi sasthan internal visit</t>
  </si>
  <si>
    <t>PhotoCopy</t>
  </si>
  <si>
    <t>Toor dal oil laxmi</t>
  </si>
  <si>
    <t>Passport</t>
  </si>
  <si>
    <t>byndoor vrl eat biscuit</t>
  </si>
  <si>
    <t>Kit</t>
  </si>
  <si>
    <t>to temples</t>
  </si>
  <si>
    <t>Nag to BNG</t>
  </si>
  <si>
    <t>Penalty Cancel</t>
  </si>
  <si>
    <t>Nag myp to house</t>
  </si>
  <si>
    <t>to Hyderabad</t>
  </si>
  <si>
    <t>share auto</t>
  </si>
  <si>
    <t>Pepsi</t>
  </si>
  <si>
    <t>at Woodlands</t>
  </si>
  <si>
    <t>Train Ticket</t>
  </si>
  <si>
    <t>Expense at Saligrama</t>
  </si>
  <si>
    <t>to Suratkal</t>
  </si>
  <si>
    <t>Nag To Hyderabad</t>
  </si>
  <si>
    <t>Kotigobba 2</t>
  </si>
  <si>
    <t>To Bhadrachalam</t>
  </si>
  <si>
    <t>Nag House office Ola</t>
  </si>
  <si>
    <t>to Kotigobba 2</t>
  </si>
  <si>
    <t>To paikondalu</t>
  </si>
  <si>
    <t>Rajani To Hyderabad</t>
  </si>
  <si>
    <t>KFC to house</t>
  </si>
  <si>
    <t>Roam around</t>
  </si>
  <si>
    <t>Rajani to house</t>
  </si>
  <si>
    <t>at Adigas</t>
  </si>
  <si>
    <t>in bhadrachalam</t>
  </si>
  <si>
    <t>At MTR</t>
  </si>
  <si>
    <t>Bhadra to Hyderabad</t>
  </si>
  <si>
    <t>Fetryl</t>
  </si>
  <si>
    <t>to Passport</t>
  </si>
  <si>
    <t>Room Rent</t>
  </si>
  <si>
    <t>Rajani Tablet</t>
  </si>
  <si>
    <t>Rice Tea</t>
  </si>
  <si>
    <t>Ram</t>
  </si>
  <si>
    <t>COQ</t>
  </si>
  <si>
    <t>Police PP verification</t>
  </si>
  <si>
    <t>Rail to bangalore</t>
  </si>
  <si>
    <t>to Indiranagar</t>
  </si>
  <si>
    <t>Balaji Grand</t>
  </si>
  <si>
    <t>Ghazi</t>
  </si>
  <si>
    <t>Rajani Pandeshwara</t>
  </si>
  <si>
    <t>Hospital</t>
  </si>
  <si>
    <t>To Hospital</t>
  </si>
  <si>
    <t xml:space="preserve">to Solitaire </t>
  </si>
  <si>
    <t>to Solitaire Rajani</t>
  </si>
  <si>
    <t>CCAvenue</t>
  </si>
  <si>
    <t>Udipi Upahar</t>
  </si>
  <si>
    <t>Hosp Eat Home</t>
  </si>
  <si>
    <t>Puff</t>
  </si>
  <si>
    <t>Metro Card</t>
  </si>
  <si>
    <t>Pink</t>
  </si>
  <si>
    <t>Dmart to miy metro</t>
  </si>
  <si>
    <t>Gym</t>
  </si>
  <si>
    <t>Share auto ola</t>
  </si>
  <si>
    <t>Ola to Office</t>
  </si>
  <si>
    <t>Appa naga to HYD Go tour</t>
  </si>
  <si>
    <t>Ola To appollo</t>
  </si>
  <si>
    <t>Rajani Injection</t>
  </si>
  <si>
    <t>Sarith Choclates</t>
  </si>
  <si>
    <t>HDFC Rajani Mobile</t>
  </si>
  <si>
    <t>Dry Cleaning</t>
  </si>
  <si>
    <t>To Bhavya</t>
  </si>
  <si>
    <t>Uber to orr runnin</t>
  </si>
  <si>
    <t>Ola Appollo to House</t>
  </si>
  <si>
    <t>Ola to Vijaya diagnostic</t>
  </si>
  <si>
    <t>Auto To Office</t>
  </si>
  <si>
    <t>at Sai Ganpathi</t>
  </si>
  <si>
    <t>Rajani Inspection</t>
  </si>
  <si>
    <t>Carpenter</t>
  </si>
  <si>
    <t>Uber to home from orr running</t>
  </si>
  <si>
    <t>Laxmi Stores</t>
  </si>
  <si>
    <t>Uber Appollo to home</t>
  </si>
  <si>
    <t>To Temples</t>
  </si>
  <si>
    <t>Ola Appollo to SSKC</t>
  </si>
  <si>
    <t>To Ram</t>
  </si>
  <si>
    <t>Uber dmart to house</t>
  </si>
  <si>
    <t>Mahalaxmi</t>
  </si>
  <si>
    <t>Rashmi</t>
  </si>
  <si>
    <t>Laptop</t>
  </si>
  <si>
    <t>Good knight</t>
  </si>
  <si>
    <t>Zee 5</t>
  </si>
  <si>
    <t>Chowka</t>
  </si>
  <si>
    <t>Hyd Trip</t>
  </si>
  <si>
    <t>Airtel Prepaid</t>
  </si>
  <si>
    <t>Mall</t>
  </si>
  <si>
    <t>Uber to orr running</t>
  </si>
  <si>
    <t>Ramoji Lunch</t>
  </si>
  <si>
    <t>Ola Natesh SBI Koti to SSKC</t>
  </si>
  <si>
    <t>Bella, triphala, travel</t>
  </si>
  <si>
    <t>Ramoji Tickets</t>
  </si>
  <si>
    <t>Paytm Telengana Electricity Bill</t>
  </si>
  <si>
    <t>Rajkumara</t>
  </si>
  <si>
    <t>Uber appollo</t>
  </si>
  <si>
    <t>Nehru Zoo</t>
  </si>
  <si>
    <t>Uber appollo to house</t>
  </si>
  <si>
    <t>To Sujana Mall</t>
  </si>
  <si>
    <t>Ola to SSKC</t>
  </si>
  <si>
    <t>Eat at Karachi Bakery</t>
  </si>
  <si>
    <t>Yashodha</t>
  </si>
  <si>
    <t>Water Bottle</t>
  </si>
  <si>
    <t>Uber BHEL to house</t>
  </si>
  <si>
    <t>Ola Udipi Upahar</t>
  </si>
  <si>
    <t>Post surgery</t>
  </si>
  <si>
    <t>Medicine Post Surgery</t>
  </si>
  <si>
    <t>Paytm Tata Sky</t>
  </si>
  <si>
    <t>Yashodha Dressing</t>
  </si>
  <si>
    <t>Ola to ORR running</t>
  </si>
  <si>
    <t>Dressing</t>
  </si>
  <si>
    <t>Ola To Dmart</t>
  </si>
  <si>
    <t>met doctor</t>
  </si>
  <si>
    <t>All 3. check again</t>
  </si>
  <si>
    <t>neospirin</t>
  </si>
  <si>
    <t>Srikara Rajani anitha</t>
  </si>
  <si>
    <t>Ola Auto</t>
  </si>
  <si>
    <t>Ola Udipi Gachibowli to House</t>
  </si>
  <si>
    <t>flower banana</t>
  </si>
  <si>
    <t>SunNxt</t>
  </si>
  <si>
    <t>Ola To BHEL Running</t>
  </si>
  <si>
    <t>Paytm HungerBox</t>
  </si>
  <si>
    <t>coQ Other Tablets</t>
  </si>
  <si>
    <t>Uber Chandanagar Temple to Home</t>
  </si>
  <si>
    <t>Mahalaxmi Stores</t>
  </si>
  <si>
    <t>Ola To chandanagar</t>
  </si>
  <si>
    <t>Pull cart</t>
  </si>
  <si>
    <t>More</t>
  </si>
  <si>
    <t>Ola yashodha to home</t>
  </si>
  <si>
    <t>Ola SSKC to Hyd Home</t>
  </si>
  <si>
    <t>Rajani IUI</t>
  </si>
  <si>
    <t>Cora Panche</t>
  </si>
  <si>
    <t>IUI</t>
  </si>
  <si>
    <t>Miyapur</t>
  </si>
  <si>
    <t>Ola BNG Binnamangala to Residency</t>
  </si>
  <si>
    <t>Ola BNG Mane to Central Bank</t>
  </si>
  <si>
    <t>Paytm Reliance Jio</t>
  </si>
  <si>
    <t>Cycle</t>
  </si>
  <si>
    <t>To birla Bawarchi</t>
  </si>
  <si>
    <t>Ola BNG Mane to KR Market</t>
  </si>
  <si>
    <t>Gokul Chat</t>
  </si>
  <si>
    <t>Running House to HCU</t>
  </si>
  <si>
    <t>Uber Gachi to home</t>
  </si>
  <si>
    <t>Bindi</t>
  </si>
  <si>
    <t>Koti</t>
  </si>
  <si>
    <t>MSFT Values Conversation Kapil</t>
  </si>
  <si>
    <t>Ola House to Appollo</t>
  </si>
  <si>
    <t>Running Lingam To House</t>
  </si>
  <si>
    <t>Ola House to Gachibowli Stadium run</t>
  </si>
  <si>
    <t>Ola To Udipi Restaurant</t>
  </si>
  <si>
    <t>Ola House to Udipi Restaurant</t>
  </si>
  <si>
    <t>Shuddi</t>
  </si>
  <si>
    <t>Ice Cream</t>
  </si>
  <si>
    <t>House to Miyapur Appa injuction</t>
  </si>
  <si>
    <t>Uber App Lakdikapul to home</t>
  </si>
  <si>
    <t>To Ofc</t>
  </si>
  <si>
    <t>Siloderm</t>
  </si>
  <si>
    <t>Miyapur Injuction to House</t>
  </si>
  <si>
    <t>ola</t>
  </si>
  <si>
    <t>Ola Gachibowli running to House</t>
  </si>
  <si>
    <t>From Ofc</t>
  </si>
  <si>
    <t>To Sujana</t>
  </si>
  <si>
    <t>Myp Veg To Doc shop</t>
  </si>
  <si>
    <t>Uber to appollo</t>
  </si>
  <si>
    <t>To house</t>
  </si>
  <si>
    <t>Karachi</t>
  </si>
  <si>
    <t>to Dilshuknagar</t>
  </si>
  <si>
    <t>Hafeezpet to House</t>
  </si>
  <si>
    <t>To shimoga</t>
  </si>
  <si>
    <t>Gokul chat Ice cream</t>
  </si>
  <si>
    <t>Myp to CDN House</t>
  </si>
  <si>
    <t>Jockey Bindi</t>
  </si>
  <si>
    <t>From Sujana</t>
  </si>
  <si>
    <t>Udupi</t>
  </si>
  <si>
    <t>Srinivas kalyan</t>
  </si>
  <si>
    <t>Chips Marie</t>
  </si>
  <si>
    <t>Ola ORR Running</t>
  </si>
  <si>
    <t>To hyd</t>
  </si>
  <si>
    <t>Candid B powder</t>
  </si>
  <si>
    <t>Ola Decathlong</t>
  </si>
  <si>
    <t>to hyd</t>
  </si>
  <si>
    <t>Supporter</t>
  </si>
  <si>
    <t>Ola To Decathlon</t>
  </si>
  <si>
    <t>In udupi</t>
  </si>
  <si>
    <t>Ratna Deep market</t>
  </si>
  <si>
    <t>Ola SSKC to F45</t>
  </si>
  <si>
    <t>Hollywood Rajani</t>
  </si>
  <si>
    <t>Ola to running Forest</t>
  </si>
  <si>
    <t>Bata</t>
  </si>
  <si>
    <t>Langot</t>
  </si>
  <si>
    <t>Uber to Punjab rasoi</t>
  </si>
  <si>
    <t>Sukh Sagar</t>
  </si>
  <si>
    <t>Uber Punjab rasoi to home</t>
  </si>
  <si>
    <t>Bus auto</t>
  </si>
  <si>
    <t>Doctor Strange</t>
  </si>
  <si>
    <t>Uber Gachibowli to home back from bang</t>
  </si>
  <si>
    <t>SA Continental</t>
  </si>
  <si>
    <t>Amazon Pay Vodafone</t>
  </si>
  <si>
    <t>Auto Continental</t>
  </si>
  <si>
    <t>Ola Mane to Dmart</t>
  </si>
  <si>
    <t>Ola Udupi restaurant to SSKC</t>
  </si>
  <si>
    <t>To Bangalore</t>
  </si>
  <si>
    <t>Ola Udipi Rest to House</t>
  </si>
  <si>
    <t>AC</t>
  </si>
  <si>
    <t>Flower Fruit Siloderm</t>
  </si>
  <si>
    <t>Maha laxmi</t>
  </si>
  <si>
    <t>Veg</t>
  </si>
  <si>
    <t>To Yashodha</t>
  </si>
  <si>
    <t>Uber Gachibowli Karachi bakery to House Treat</t>
  </si>
  <si>
    <t>Naveen, Siloderm</t>
  </si>
  <si>
    <t>Ola House to Peddamma Temple</t>
  </si>
  <si>
    <t>To Chennai mall</t>
  </si>
  <si>
    <t>Vegetable Bread</t>
  </si>
  <si>
    <t>Saree</t>
  </si>
  <si>
    <t>Ketchup Bisucit</t>
  </si>
  <si>
    <t>Uber to ORR Running</t>
  </si>
  <si>
    <t>Bangara</t>
  </si>
  <si>
    <t>Ola from sai ranga to house</t>
  </si>
  <si>
    <t>To Inorbit</t>
  </si>
  <si>
    <t>Uber to ORR running</t>
  </si>
  <si>
    <t>Electricals</t>
  </si>
  <si>
    <t>Sink flush repair</t>
  </si>
  <si>
    <t>To Udupi</t>
  </si>
  <si>
    <t>CR2032 Flower belt</t>
  </si>
  <si>
    <t>Ola From decathlong</t>
  </si>
  <si>
    <t>Appa Phone</t>
  </si>
  <si>
    <t>ICICI Rajani Mobile</t>
  </si>
  <si>
    <t>Uber Auto Kasturi to bng home</t>
  </si>
  <si>
    <t>Millet Rice</t>
  </si>
  <si>
    <t>Ola Rental With Appa Maava Malleshwaram</t>
  </si>
  <si>
    <t>ICICI Devotional books Uma theatre</t>
  </si>
  <si>
    <t>Amazon Pay MI band</t>
  </si>
  <si>
    <t>Paytm Act July</t>
  </si>
  <si>
    <t>Uber Dmart to house</t>
  </si>
  <si>
    <t>Auto BNG HYD</t>
  </si>
  <si>
    <t>To HYD</t>
  </si>
  <si>
    <t>to Marriage Hall</t>
  </si>
  <si>
    <t>Uber Appollo to house. TIFFA Scan evening</t>
  </si>
  <si>
    <t>Udupi To Hyd</t>
  </si>
  <si>
    <t>From Marriage Hall</t>
  </si>
  <si>
    <t>Ola SSKC to appollo TIFFA Scan</t>
  </si>
  <si>
    <t>Sachin</t>
  </si>
  <si>
    <t>auto Near hall</t>
  </si>
  <si>
    <t>To Sachin Movie</t>
  </si>
  <si>
    <t>Ola LPOOL to MYP</t>
  </si>
  <si>
    <t>ICICI Income Tax</t>
  </si>
  <si>
    <t>Uber To Appollo</t>
  </si>
  <si>
    <t>To Punjabi Affiar</t>
  </si>
  <si>
    <t>Punjabi Affair</t>
  </si>
  <si>
    <t>To Charminar</t>
  </si>
  <si>
    <t>Continental Dermotologist</t>
  </si>
  <si>
    <t>Kitchen Mat</t>
  </si>
  <si>
    <t>Curd Bread</t>
  </si>
  <si>
    <t>Pearls</t>
  </si>
  <si>
    <t>Appa</t>
  </si>
  <si>
    <t>Bahubali</t>
  </si>
  <si>
    <t>Socks</t>
  </si>
  <si>
    <t>Uber to a la liberty team outing</t>
  </si>
  <si>
    <t>Nagendra To Bang</t>
  </si>
  <si>
    <t>Market Pandeshwar</t>
  </si>
  <si>
    <t>Uber Kumaran to house</t>
  </si>
  <si>
    <t>Rajani To Bang</t>
  </si>
  <si>
    <t>Coconut Flower</t>
  </si>
  <si>
    <t>Ola Mane to Kumaran Jewellers</t>
  </si>
  <si>
    <t>To Bawarchi</t>
  </si>
  <si>
    <t>To Warangal</t>
  </si>
  <si>
    <t>Silver cups</t>
  </si>
  <si>
    <t>Onabet Derma</t>
  </si>
  <si>
    <t>Ola Auto To Srikara Hospitals</t>
  </si>
  <si>
    <t>Flower banana Veg</t>
  </si>
  <si>
    <t>Ola Auto to house From srikara</t>
  </si>
  <si>
    <t>Myntra Shoes</t>
  </si>
  <si>
    <t>Ola Running Necklace Road</t>
  </si>
  <si>
    <t>Sai Dry fruit</t>
  </si>
  <si>
    <t>More stores</t>
  </si>
  <si>
    <t>Paytm To hyd fro bangalore</t>
  </si>
  <si>
    <t>Mahalaxmi store goibeeja</t>
  </si>
  <si>
    <t>Amazon Pay Act August</t>
  </si>
  <si>
    <t>Sweets</t>
  </si>
  <si>
    <t>To Shirdi</t>
  </si>
  <si>
    <t>Ola Mane to Kasturinagar</t>
  </si>
  <si>
    <t xml:space="preserve">Jockey Socks </t>
  </si>
  <si>
    <t>To Shirdi Nashik</t>
  </si>
  <si>
    <t>Ola Mamata function to ulsoor</t>
  </si>
  <si>
    <t>To from pullareddy</t>
  </si>
  <si>
    <t>Dangal</t>
  </si>
  <si>
    <t>Ola Ulsoor to Mamata function</t>
  </si>
  <si>
    <t>Pizza</t>
  </si>
  <si>
    <t>Bus Auto ulsoor to mane with coconut</t>
  </si>
  <si>
    <t>Auto Multiple</t>
  </si>
  <si>
    <t>Rajani Medicines</t>
  </si>
  <si>
    <t>Rajani Clothes</t>
  </si>
  <si>
    <t>To Narsingh Gokul Chat</t>
  </si>
  <si>
    <t>Both to hyd</t>
  </si>
  <si>
    <t>To red bus</t>
  </si>
  <si>
    <t>SA Test</t>
  </si>
  <si>
    <t>Rajani to inorbit</t>
  </si>
  <si>
    <t>Both to house</t>
  </si>
  <si>
    <t>Bus Pass Koti Abids Shopping</t>
  </si>
  <si>
    <t>Shoes at puma</t>
  </si>
  <si>
    <t>Clothing Abids Nighty chapppal</t>
  </si>
  <si>
    <t>USA Visit</t>
  </si>
  <si>
    <t>Ola abids to Koti</t>
  </si>
  <si>
    <t>To Hyderabad</t>
  </si>
  <si>
    <t>Car To Udupi</t>
  </si>
  <si>
    <t>Ola Dmart to Mane</t>
  </si>
  <si>
    <t>Collect Report from Srikara</t>
  </si>
  <si>
    <t>transport</t>
  </si>
  <si>
    <t>Appollo to mane</t>
  </si>
  <si>
    <t>Un kept expenses</t>
  </si>
  <si>
    <t>Exercise to ISB</t>
  </si>
  <si>
    <t>Abids Dress Stretching</t>
  </si>
  <si>
    <t>From Gachiboli to House</t>
  </si>
  <si>
    <t>Veg Rice</t>
  </si>
  <si>
    <t>To More Mega Store</t>
  </si>
  <si>
    <t>Nighty Repair</t>
  </si>
  <si>
    <t>More Mega Store</t>
  </si>
  <si>
    <t>Veg Grocery</t>
  </si>
  <si>
    <t>Phone makeup</t>
  </si>
  <si>
    <t>Saree Dry Wash</t>
  </si>
  <si>
    <t>Vodafone Recharge</t>
  </si>
  <si>
    <t>To Gachibowli</t>
  </si>
  <si>
    <t>To Hitex</t>
  </si>
  <si>
    <t>From Hitex</t>
  </si>
  <si>
    <t>From Dmart</t>
  </si>
  <si>
    <t>Marathon to People Plaza</t>
  </si>
  <si>
    <t>Marathon to House</t>
  </si>
  <si>
    <t>Amazon Pay Act</t>
  </si>
  <si>
    <t>Both to Mangalore Flight</t>
  </si>
  <si>
    <t>Nag Udupi to Hyderabad Bus KSRTC</t>
  </si>
  <si>
    <t>Rajani appa kukatpally Ola Package</t>
  </si>
  <si>
    <t>Rice millet shop</t>
  </si>
  <si>
    <t>Salt Tomato</t>
  </si>
  <si>
    <t>Tata Sky Repair</t>
  </si>
  <si>
    <t>To Saturday Run</t>
  </si>
  <si>
    <t>Ola to Airport To MNG</t>
  </si>
  <si>
    <t>Saturday Run to House</t>
  </si>
  <si>
    <t>AT Dwaraka Mangalore</t>
  </si>
  <si>
    <t>To Airport</t>
  </si>
  <si>
    <t>Taxi Mangalore to Pandeshwar</t>
  </si>
  <si>
    <t>Air To Bangalore</t>
  </si>
  <si>
    <t>Temple visit Pandeshwar</t>
  </si>
  <si>
    <t>Mysore Bangalore Week</t>
  </si>
  <si>
    <t>Goli Baje Enroute To Hyd</t>
  </si>
  <si>
    <t>Operation alamelamma</t>
  </si>
  <si>
    <t>Kamat Upachar Ankola Dinner</t>
  </si>
  <si>
    <t>Bangalore chandra haara</t>
  </si>
  <si>
    <t>Jadcherla Biscuit KSRTC Sandharshini</t>
  </si>
  <si>
    <t>TSRTC CBS to Miyapur Mane</t>
  </si>
  <si>
    <t>Ootada Ele Kerala Store Veelyada ele</t>
  </si>
  <si>
    <t>I year Amazon Prime</t>
  </si>
  <si>
    <t>Appollo Till Date</t>
  </si>
  <si>
    <t>Tarak</t>
  </si>
  <si>
    <t>Ola Peddamma ORR Appollo</t>
  </si>
  <si>
    <t xml:space="preserve">Appollo </t>
  </si>
  <si>
    <t>Ola to appollo</t>
  </si>
  <si>
    <t>Orange Bus Udupi to Hyderabad Paytm</t>
  </si>
  <si>
    <t>Ola Walking</t>
  </si>
  <si>
    <t>Orange Bus to Mangalore Paytm</t>
  </si>
  <si>
    <t>Giving to Bhavya Paytm</t>
  </si>
  <si>
    <t>Miyapur Santhe</t>
  </si>
  <si>
    <t>Nov 10 K Run</t>
  </si>
  <si>
    <t>Ragnarok</t>
  </si>
  <si>
    <t>Prasad Famous ice cream</t>
  </si>
  <si>
    <t>Uber Orr Running</t>
  </si>
  <si>
    <t>To prasad</t>
  </si>
  <si>
    <t>Clothes R S Brothers ICICI</t>
  </si>
  <si>
    <t>Share auto to Kukkatpally</t>
  </si>
  <si>
    <t>Decathlon ICICI</t>
  </si>
  <si>
    <t>Medplus app medicines</t>
  </si>
  <si>
    <t>Banana Saabi angadi</t>
  </si>
  <si>
    <t>Mahalaxmi stores rice flour</t>
  </si>
  <si>
    <t>Collect BIB People plaza</t>
  </si>
  <si>
    <t>Gift</t>
  </si>
  <si>
    <t>Banana Dates</t>
  </si>
  <si>
    <t>DMART ICICI</t>
  </si>
  <si>
    <t>10K Avin House</t>
  </si>
  <si>
    <t>more</t>
  </si>
  <si>
    <t>Mufti</t>
  </si>
  <si>
    <t>Udipi hotel shilpa sujana</t>
  </si>
  <si>
    <t>Dimbu bedsheet</t>
  </si>
  <si>
    <t>Ola Walking ORR</t>
  </si>
  <si>
    <t>Orr Dmart Udipi</t>
  </si>
  <si>
    <t>Rajani to udupi</t>
  </si>
  <si>
    <t>Nagendra Cancelled</t>
  </si>
  <si>
    <t>Veg Fruit Snacks</t>
  </si>
  <si>
    <t>ICRISAT</t>
  </si>
  <si>
    <t>Udupi Eat Campus</t>
  </si>
  <si>
    <t>ORR Run</t>
  </si>
  <si>
    <t>Ramoji</t>
  </si>
  <si>
    <t>Natesh Visit</t>
  </si>
  <si>
    <t>Ola ORR Auto Srikara</t>
  </si>
  <si>
    <t>Srikara Fever</t>
  </si>
  <si>
    <t>Radha Medicals ICICI</t>
  </si>
  <si>
    <t>Manipal Hospital ICICI</t>
  </si>
  <si>
    <t>Nag New year HYD MANG TO FRO</t>
  </si>
  <si>
    <t>Appa Nag to Surat Paytm</t>
  </si>
  <si>
    <t>Metro Recharge Paytm</t>
  </si>
  <si>
    <t>Baybee Shop ICICI</t>
  </si>
  <si>
    <t>Activity</t>
  </si>
  <si>
    <t>Source/Destination</t>
  </si>
  <si>
    <t>Wallet Txn ID</t>
  </si>
  <si>
    <t>Comment</t>
  </si>
  <si>
    <t>Debit</t>
  </si>
  <si>
    <t>Transaction Breakup</t>
  </si>
  <si>
    <t>Status</t>
  </si>
  <si>
    <t>Type</t>
  </si>
  <si>
    <t>30/12/2019 22:21:12</t>
  </si>
  <si>
    <t>Paid for order</t>
  </si>
  <si>
    <t>Laxma reddy Order #201912302221120057</t>
  </si>
  <si>
    <t>SUCCESS</t>
  </si>
  <si>
    <t>GPAY</t>
  </si>
  <si>
    <t>Google Pay</t>
  </si>
  <si>
    <t>28/12/2019 00:03:02</t>
  </si>
  <si>
    <t>Sun TV Order #RNPRAX3FX87P</t>
  </si>
  <si>
    <t>Mangalore Store Google Pay With appa</t>
  </si>
  <si>
    <t>27/12/2019 22:26:43</t>
  </si>
  <si>
    <t>Payment received</t>
  </si>
  <si>
    <t>Order #SM_3209F5FA88FA60A6</t>
  </si>
  <si>
    <t>21/12/2019 05:48:30</t>
  </si>
  <si>
    <t>Paytm Vodafone Mobile Recharge Order #9945972124</t>
  </si>
  <si>
    <t>20/12/2019 17:17:56</t>
  </si>
  <si>
    <t>Electricity Board Order #9943148455</t>
  </si>
  <si>
    <t>14/12/2019 19:19:53</t>
  </si>
  <si>
    <t>Hotstar Order #TXQA_48072210</t>
  </si>
  <si>
    <t>Paytm DTH Recharge Order #9882177632</t>
  </si>
  <si>
    <t>Jubliant Order #723792445-PAYTM_WALLET-WDR</t>
  </si>
  <si>
    <t>ACT Broadband Order #pwhyd65059130</t>
  </si>
  <si>
    <t>SelfMisc-Travel-Metro-ToNationalCollege-Cash45Rs</t>
  </si>
  <si>
    <t>Added to wallet</t>
  </si>
  <si>
    <t>Paytm Order #9851943395</t>
  </si>
  <si>
    <t>Paytm DTH Recharge Order #9846683684</t>
  </si>
  <si>
    <t>amazon</t>
  </si>
  <si>
    <t>Done</t>
  </si>
  <si>
    <t>GMAILDelete</t>
  </si>
  <si>
    <t>MSOutbox</t>
  </si>
  <si>
    <t>10th cotober</t>
  </si>
  <si>
    <t>new way of cross verification. Cross verification should be based on date or day. 
Cross verification with mponth is cumbersome and difficult to maintain</t>
  </si>
  <si>
    <t>First Name</t>
  </si>
  <si>
    <t>Transaction Date</t>
  </si>
  <si>
    <t>Transaction Amt</t>
  </si>
  <si>
    <t>Fair Market Value</t>
  </si>
  <si>
    <t>Federal Tax %</t>
  </si>
  <si>
    <t>Federal Tax Amt</t>
  </si>
  <si>
    <t>Federal Sup Tax %</t>
  </si>
  <si>
    <t>Federal Sup Tax Amt</t>
  </si>
  <si>
    <t>Medicare Tax%</t>
  </si>
  <si>
    <t>Shares For Taxes</t>
  </si>
  <si>
    <t>Net Shares</t>
  </si>
  <si>
    <t>SA Broker/Trustee Name</t>
  </si>
  <si>
    <t>2017-01-19</t>
  </si>
  <si>
    <t>Morgan Stanley</t>
  </si>
  <si>
    <t>2017-02-28</t>
  </si>
  <si>
    <t>2017-08-31</t>
  </si>
  <si>
    <t>2017-11-30</t>
  </si>
  <si>
    <t>2018-01-19</t>
  </si>
  <si>
    <t>2018-02-28</t>
  </si>
  <si>
    <t>2018-05-31</t>
  </si>
  <si>
    <t>2018-08-31</t>
  </si>
  <si>
    <t>2018-11-30</t>
  </si>
  <si>
    <t>2019-01-22</t>
  </si>
  <si>
    <t>2019-02-28</t>
  </si>
  <si>
    <t>2019-05-31</t>
  </si>
  <si>
    <t>2019-09-03</t>
  </si>
  <si>
    <t>2019-12-02</t>
  </si>
  <si>
    <t>Fidelity</t>
  </si>
  <si>
    <t>2020-01-21</t>
  </si>
  <si>
    <t>2020-03-02</t>
  </si>
  <si>
    <t>2020-06-01</t>
  </si>
  <si>
    <t>2020-08-31</t>
  </si>
  <si>
    <t>2020-11-30</t>
  </si>
  <si>
    <t>2021-01-19</t>
  </si>
  <si>
    <t>2021-03-01</t>
  </si>
  <si>
    <t>2021-06-01</t>
  </si>
  <si>
    <t>2021-08-30</t>
  </si>
  <si>
    <t>2021-08-31</t>
  </si>
  <si>
    <t>2021-11-30</t>
  </si>
  <si>
    <t>Name</t>
  </si>
  <si>
    <t>Nagendra Subramanya</t>
  </si>
  <si>
    <t>MSFT Share price</t>
  </si>
  <si>
    <t>1 USD</t>
  </si>
  <si>
    <t>MSFT Share (INR)</t>
  </si>
  <si>
    <t>Total Account Value</t>
  </si>
  <si>
    <t>1,280,204.34 </t>
  </si>
  <si>
    <t>Acquired Price</t>
  </si>
  <si>
    <t>Shares Available for Sale</t>
  </si>
  <si>
    <t>Unrealized Total Gain/Loss</t>
  </si>
  <si>
    <t>Acquired Price INR</t>
  </si>
  <si>
    <t>Current Share price (INR)</t>
  </si>
  <si>
    <t>Current Share price for sale(INR)</t>
  </si>
  <si>
    <t>01/19/2017</t>
  </si>
  <si>
    <t>02/28/2017</t>
  </si>
  <si>
    <t>08/31/2017</t>
  </si>
  <si>
    <t>11/30/2017</t>
  </si>
  <si>
    <t>01/19/2018</t>
  </si>
  <si>
    <t>02/28/2018</t>
  </si>
  <si>
    <t>05/31/2018</t>
  </si>
  <si>
    <t>08/31/2018</t>
  </si>
  <si>
    <t>SUM</t>
  </si>
  <si>
    <t>11/30/2018</t>
  </si>
  <si>
    <t>01/22/2019</t>
  </si>
  <si>
    <t>02/28/2019</t>
  </si>
  <si>
    <t>05/31/2019</t>
  </si>
  <si>
    <t>Transactions</t>
  </si>
  <si>
    <t>Awardee ID</t>
  </si>
  <si>
    <t>Last Name</t>
  </si>
  <si>
    <t>Transaction Type</t>
  </si>
  <si>
    <t>Award ID</t>
  </si>
  <si>
    <t>Award Date</t>
  </si>
  <si>
    <t>Award Type</t>
  </si>
  <si>
    <t>Award Price</t>
  </si>
  <si>
    <t>Taxable Spread</t>
  </si>
  <si>
    <t xml:space="preserve">Medicare Tax%	</t>
  </si>
  <si>
    <t>Medicare Tax Amt</t>
  </si>
  <si>
    <t xml:space="preserve">Social Security Tax %	</t>
  </si>
  <si>
    <t>Social Security Tax Amt</t>
  </si>
  <si>
    <t xml:space="preserve">State Tax %	 </t>
  </si>
  <si>
    <t>State Tax Amt</t>
  </si>
  <si>
    <t xml:space="preserve">State 2 Tax % </t>
  </si>
  <si>
    <t xml:space="preserve">State 2 Tax Amt </t>
  </si>
  <si>
    <t xml:space="preserve">Local 1 Tax %	 </t>
  </si>
  <si>
    <t>Local 1 Tax Amt</t>
  </si>
  <si>
    <t>Local 2 Tax %</t>
  </si>
  <si>
    <t>Local 2 Tax Amt</t>
  </si>
  <si>
    <t>SUI Tax %</t>
  </si>
  <si>
    <t xml:space="preserve">SUI Tax Amt </t>
  </si>
  <si>
    <t>SDI Tax %</t>
  </si>
  <si>
    <t xml:space="preserve">SDI Tax Amt </t>
  </si>
  <si>
    <t>Non-US Income Tax %</t>
  </si>
  <si>
    <t xml:space="preserve">Non-US Income Tax Amt </t>
  </si>
  <si>
    <t xml:space="preserve">Non-US Misc. 1 Tax %	</t>
  </si>
  <si>
    <t>Non-US Misc. 1 Tax Amt</t>
  </si>
  <si>
    <t>Non-US Social Tax %</t>
  </si>
  <si>
    <t>Non-US Social Tax Amt</t>
  </si>
  <si>
    <t xml:space="preserve">Non-US Misc. 2 Tax %	 </t>
  </si>
  <si>
    <t>Non-US Misc. 2 Tax Amt</t>
  </si>
  <si>
    <t xml:space="preserve">Non-US Other Tax Amt	</t>
  </si>
  <si>
    <t>Total Taxes</t>
  </si>
  <si>
    <t>850353</t>
  </si>
  <si>
    <t>Subramanya</t>
  </si>
  <si>
    <t>Stock Award Vest</t>
  </si>
  <si>
    <t>0000001659792</t>
  </si>
  <si>
    <t>01/19/2016</t>
  </si>
  <si>
    <t>On-Hire</t>
  </si>
  <si>
    <t>0000001782867</t>
  </si>
  <si>
    <t>08/31/2016</t>
  </si>
  <si>
    <t>FY16 Annual SA</t>
  </si>
  <si>
    <t>0000002093401</t>
  </si>
  <si>
    <t>FY17 Annual SA</t>
  </si>
  <si>
    <t>0000002215677</t>
  </si>
  <si>
    <t>FY18 Annual SA</t>
  </si>
  <si>
    <t>Acquired Date</t>
  </si>
  <si>
    <t>Plan Name</t>
  </si>
  <si>
    <t>Stock Award Shares</t>
  </si>
  <si>
    <t>03/10/2017</t>
  </si>
  <si>
    <t>06/09/2017</t>
  </si>
  <si>
    <t>09/15/2017</t>
  </si>
  <si>
    <t>12/15/2017</t>
  </si>
  <si>
    <t>03/09/2018</t>
  </si>
  <si>
    <t>06/15/2018</t>
  </si>
  <si>
    <t>EmpId</t>
  </si>
  <si>
    <t>LastName</t>
  </si>
  <si>
    <t>FirstName</t>
  </si>
  <si>
    <t>TxnDate</t>
  </si>
  <si>
    <t>TxnAmt</t>
  </si>
  <si>
    <t>FairMarketValue</t>
  </si>
  <si>
    <t>SharesForTaxes</t>
  </si>
  <si>
    <t>NetShares</t>
  </si>
  <si>
    <t>SharesType</t>
  </si>
  <si>
    <t>TotalPurchaseValueInUSD</t>
  </si>
  <si>
    <t>TotalTodayValueInMSD</t>
  </si>
  <si>
    <t>TodaysDate</t>
  </si>
  <si>
    <t>NumOfDaysDiff</t>
  </si>
  <si>
    <t>CAGRInUSDTerms</t>
  </si>
  <si>
    <t>INRUSDOnPurchaseDate</t>
  </si>
  <si>
    <t>TotalPurchaseValueInINR</t>
  </si>
  <si>
    <t>TotalTodayValueInINR</t>
  </si>
  <si>
    <t>CAGRInINRTerms</t>
  </si>
  <si>
    <t>TotalAbsoluteGainInINR</t>
  </si>
  <si>
    <t>TotalTodayValueInINROldER</t>
  </si>
  <si>
    <t>DiffDueToExchangeRate</t>
  </si>
  <si>
    <t>MSFT Share Value</t>
  </si>
  <si>
    <t>USD INR</t>
  </si>
  <si>
    <t>MSFT INR</t>
  </si>
  <si>
    <t>Dividend</t>
  </si>
  <si>
    <t>Fidelity Total</t>
  </si>
  <si>
    <t>Fid divi</t>
  </si>
  <si>
    <t>fid div inr</t>
  </si>
  <si>
    <t>Morgan stanley total</t>
  </si>
  <si>
    <t>morgan divi</t>
  </si>
  <si>
    <t>mor div inr</t>
  </si>
  <si>
    <t>TOTAL MSFT Shates</t>
  </si>
  <si>
    <t>With Divident</t>
  </si>
  <si>
    <t>TOTAL</t>
  </si>
  <si>
    <t>Total Value of Shares</t>
  </si>
  <si>
    <t>Quantity</t>
  </si>
  <si>
    <t>Price</t>
  </si>
  <si>
    <t>Value(USD)</t>
  </si>
  <si>
    <t>Value(INR)</t>
  </si>
  <si>
    <t>MSFT</t>
  </si>
  <si>
    <t>XIRR</t>
  </si>
  <si>
    <t>2015-2016</t>
  </si>
  <si>
    <t>OB Int. Updated upto 31/03/2015</t>
  </si>
  <si>
    <t>Cont. For 012016</t>
  </si>
  <si>
    <t>Cont. For 022016</t>
  </si>
  <si>
    <t>Cont. For 032016</t>
  </si>
  <si>
    <t>2016-2017</t>
  </si>
  <si>
    <t>Cont. For 042016</t>
  </si>
  <si>
    <t>Cont. For 052016</t>
  </si>
  <si>
    <t>Int. Updated upto 31/03/2016</t>
  </si>
  <si>
    <t>TRANSFER IN (Old Member Id-:BGBNG00267490000007532 )</t>
  </si>
  <si>
    <t>TRANSFER IN - INTEREST AMOUNT ONLY(Old Member Id-:BGBNG00267490000007532 )</t>
  </si>
  <si>
    <t>Cont. For 082016</t>
  </si>
  <si>
    <t>Cont. For 072016</t>
  </si>
  <si>
    <t>Cont. For 092016</t>
  </si>
  <si>
    <t>Cont. For 062016</t>
  </si>
  <si>
    <t>Cont. For 102016</t>
  </si>
  <si>
    <t>Cont. For 112016</t>
  </si>
  <si>
    <t>2017-2018</t>
  </si>
  <si>
    <t>Cont. For 122016</t>
  </si>
  <si>
    <t>Cont. For 022017</t>
  </si>
  <si>
    <t>Cont. For 032017</t>
  </si>
  <si>
    <t>Cont. For 042017</t>
  </si>
  <si>
    <t>Cont. For 012017</t>
  </si>
  <si>
    <t>Cont. For 052017</t>
  </si>
  <si>
    <t>Cont. For 062017</t>
  </si>
  <si>
    <t>Int. Updated upto 31/03/2017</t>
  </si>
  <si>
    <t>APHYD00356040000008333</t>
  </si>
  <si>
    <t>2011-2012</t>
  </si>
  <si>
    <t>Cont. For 092011</t>
  </si>
  <si>
    <t>BGBNG00267490000007532</t>
  </si>
  <si>
    <t>Cont. For 102011</t>
  </si>
  <si>
    <t>Cont. For 112011</t>
  </si>
  <si>
    <t>Cont. For 122011</t>
  </si>
  <si>
    <t>Cont. For 012012</t>
  </si>
  <si>
    <t>Cont. For 022012</t>
  </si>
  <si>
    <t>Cont. For 032012</t>
  </si>
  <si>
    <t>2012-2013</t>
  </si>
  <si>
    <t>Cont. For 052012</t>
  </si>
  <si>
    <t>Cont. For 062012</t>
  </si>
  <si>
    <t>Cont. For 072012</t>
  </si>
  <si>
    <t>Cont. For 082012</t>
  </si>
  <si>
    <t>TRANSFER IN - INTEREST AMOUNT ONLY(Old Member Id-:BGMRD00244700000005191 )</t>
  </si>
  <si>
    <t>TRANSFER IN (Old Member Id-:BGMRD00244700000005191 )</t>
  </si>
  <si>
    <t>Cont. For 042012</t>
  </si>
  <si>
    <t>Cont. For 092012</t>
  </si>
  <si>
    <t>Cont. For 112012</t>
  </si>
  <si>
    <t>Cont. For 122012</t>
  </si>
  <si>
    <t>Int. Updated upto 31/03/2012</t>
  </si>
  <si>
    <t>Cont. For 102012</t>
  </si>
  <si>
    <t>Cont. For 012013</t>
  </si>
  <si>
    <t>Cont. For 022013</t>
  </si>
  <si>
    <t>Cont. For 072017</t>
  </si>
  <si>
    <t>2013-2014</t>
  </si>
  <si>
    <t>Cont. For 032013</t>
  </si>
  <si>
    <t>Cont. For 082017</t>
  </si>
  <si>
    <t>Cont. For 042013</t>
  </si>
  <si>
    <t>Cont. For 092017</t>
  </si>
  <si>
    <t>Cont. For 062013</t>
  </si>
  <si>
    <t>Cont. For 102017</t>
  </si>
  <si>
    <t>Cont. For 052013</t>
  </si>
  <si>
    <t>Cont. For 112017</t>
  </si>
  <si>
    <t>Cont. For 072013</t>
  </si>
  <si>
    <t>Cont. For 122017</t>
  </si>
  <si>
    <t>Cont. For 082013</t>
  </si>
  <si>
    <t>Cont. For 012018</t>
  </si>
  <si>
    <t>Cont. For 092013</t>
  </si>
  <si>
    <t>Cont. For 022018</t>
  </si>
  <si>
    <t>Int. Updated upto 31/03/2013</t>
  </si>
  <si>
    <t>2018-2019</t>
  </si>
  <si>
    <t>Cont. For 032018</t>
  </si>
  <si>
    <t>Cont. For 112013</t>
  </si>
  <si>
    <t>Cont. For 042018</t>
  </si>
  <si>
    <t>Cont. For 122013</t>
  </si>
  <si>
    <t>Cont. For 052018</t>
  </si>
  <si>
    <t>Cont. For 102013</t>
  </si>
  <si>
    <t>Cont. For 062018</t>
  </si>
  <si>
    <t>Cont. For 032014</t>
  </si>
  <si>
    <t>Cont. For 072018</t>
  </si>
  <si>
    <t>Cont. For 082018</t>
  </si>
  <si>
    <t>2014-2015</t>
  </si>
  <si>
    <t>Cont. For 042014</t>
  </si>
  <si>
    <t>Int. Updated upto 31/03/2018</t>
  </si>
  <si>
    <t>Cont. For 052014</t>
  </si>
  <si>
    <t>Cont. For 092018</t>
  </si>
  <si>
    <t>Cont. For 012014</t>
  </si>
  <si>
    <t>Cont. For 102018</t>
  </si>
  <si>
    <t>Cont. For 062014</t>
  </si>
  <si>
    <t>Cont. For 112018</t>
  </si>
  <si>
    <t>Cont. For 022014</t>
  </si>
  <si>
    <t>Cont. For 122018</t>
  </si>
  <si>
    <t>Int. Updated upto 31/03/2014</t>
  </si>
  <si>
    <t>Cont. For 012019</t>
  </si>
  <si>
    <t>Cont. For 072014</t>
  </si>
  <si>
    <t>Cont. For 022019</t>
  </si>
  <si>
    <t>Cont. For 082014</t>
  </si>
  <si>
    <t>Cont. For 032019</t>
  </si>
  <si>
    <t>Cont. For 092014</t>
  </si>
  <si>
    <t>2019-2020</t>
  </si>
  <si>
    <t>Cont. For 042019</t>
  </si>
  <si>
    <t>Cont. For 102014</t>
  </si>
  <si>
    <t>Cont. For 052019</t>
  </si>
  <si>
    <t>Cont. For 112014</t>
  </si>
  <si>
    <t>Cont. For 062019</t>
  </si>
  <si>
    <t>Cont. For 122014</t>
  </si>
  <si>
    <t>Cont. For 072019</t>
  </si>
  <si>
    <t>Cont. For 012015</t>
  </si>
  <si>
    <t>Cont. For 082019</t>
  </si>
  <si>
    <t>Cont. For 022015</t>
  </si>
  <si>
    <t>Int. Updated upto 31/03/2019</t>
  </si>
  <si>
    <t>Cont. For 032015</t>
  </si>
  <si>
    <t>Cont. For 092019</t>
  </si>
  <si>
    <t>Cont. For 102019</t>
  </si>
  <si>
    <t>Cont. For 112019</t>
  </si>
  <si>
    <t>Int. Updated upto 31/03/2015</t>
  </si>
  <si>
    <t>Cont. For 122019</t>
  </si>
  <si>
    <t>Cont. For 042015</t>
  </si>
  <si>
    <t>Cont. For 012020</t>
  </si>
  <si>
    <t>Cont. For 052015</t>
  </si>
  <si>
    <t>Cont. For 022020</t>
  </si>
  <si>
    <t>Cont. For 062015</t>
  </si>
  <si>
    <t>Cont. For 032020</t>
  </si>
  <si>
    <t>Cont. For 072015</t>
  </si>
  <si>
    <t>Cont. For 042020</t>
  </si>
  <si>
    <t>Cont. For 082015</t>
  </si>
  <si>
    <t>Cont. For 052020</t>
  </si>
  <si>
    <t>Cont. For 092015</t>
  </si>
  <si>
    <t>Cont. For 082020</t>
  </si>
  <si>
    <t>Cont. For 102015</t>
  </si>
  <si>
    <t>Cont. For 062020</t>
  </si>
  <si>
    <t>Cont. For 112015</t>
  </si>
  <si>
    <t>Cont. For 072020</t>
  </si>
  <si>
    <t>Cont. (others)</t>
  </si>
  <si>
    <t>Cont. For Due-Month 092020</t>
  </si>
  <si>
    <t>Cont. For Due-Month 102020</t>
  </si>
  <si>
    <t>Cont. For Due-Month 112020</t>
  </si>
  <si>
    <t>Claim Against PARA 57(1)</t>
  </si>
  <si>
    <t>Cont. For Due-Month 122020</t>
  </si>
  <si>
    <t>Cont. For Due-Month 012021</t>
  </si>
  <si>
    <t>Cont. For Due-Month 022021</t>
  </si>
  <si>
    <t>Int. Updated upto 31/03/2020</t>
  </si>
  <si>
    <t>Cont. For Due-Month 032021</t>
  </si>
  <si>
    <t>Cont. For Due-Month 042021</t>
  </si>
  <si>
    <t>Cont. For Due-Month 052021</t>
  </si>
  <si>
    <t>Cont. For Due-Month 062021</t>
  </si>
  <si>
    <t>Cont. For Due-Month 072021</t>
  </si>
  <si>
    <t>Cont. For Due-Month 082021</t>
  </si>
  <si>
    <t>Cont. For Due-Month 092021</t>
  </si>
  <si>
    <t>Cont. For Due-Month 102021</t>
  </si>
  <si>
    <t>Int. Updated upto 31/03/2021</t>
  </si>
  <si>
    <t>Cont. For Due-Month 122021</t>
  </si>
  <si>
    <t>Cont. For Due-Month 012022</t>
  </si>
  <si>
    <t>Cont. For Due-Month 022022</t>
  </si>
  <si>
    <t>Cont. For Due-Month 032022</t>
  </si>
  <si>
    <t>Cont. For Due-Month 042022</t>
  </si>
  <si>
    <t>Cont. For Due-Month 052022</t>
  </si>
  <si>
    <t>Cont. For Due-Month 062022</t>
  </si>
  <si>
    <t>Cont. For Due-Month 072022</t>
  </si>
  <si>
    <t>Cont. For Due-Month 082022</t>
  </si>
  <si>
    <t>Cont. For Due-Month 092022</t>
  </si>
  <si>
    <t>Cont. For Due-Month 102022</t>
  </si>
  <si>
    <t>Cont. For Due-Month 112022</t>
  </si>
  <si>
    <t>Int. Updated upto 31/03/2022</t>
  </si>
  <si>
    <t>Cont. For Due-Month 122022</t>
  </si>
  <si>
    <t>Cont. For Due-Month 012023</t>
  </si>
  <si>
    <t>Cont. For Due-Month 022023</t>
  </si>
  <si>
    <t>Cont. For Due-Month 032023</t>
  </si>
  <si>
    <t>Cont. For Due-Month 042023</t>
  </si>
  <si>
    <t>Cont. For Due-Month 052023</t>
  </si>
  <si>
    <t>Cont. For Due-Month 062023</t>
  </si>
  <si>
    <t>Cont. For Due-Month 072023</t>
  </si>
  <si>
    <t>Cont. For Due-Month 082023</t>
  </si>
  <si>
    <t>Cont. For Due-Month 092023</t>
  </si>
  <si>
    <t>Cont. For Due-Month 102023</t>
  </si>
  <si>
    <t>Cont. For Due-Month 112023</t>
  </si>
  <si>
    <t>Int. Updated upto 31/03/2023</t>
  </si>
  <si>
    <t>Txn Date</t>
  </si>
  <si>
    <t>Value Date</t>
  </si>
  <si>
    <t>Ref No Cheque No.</t>
  </si>
  <si>
    <t xml:space="preserve">        Debit</t>
  </si>
  <si>
    <t>Balance</t>
  </si>
  <si>
    <t xml:space="preserve">CASH DEPOSIT CASH DEPOSIT SELF </t>
  </si>
  <si>
    <t xml:space="preserve">BY TRANSFER NEFT*CITI0000004*CITIN13389534313*NAGENDRA S </t>
  </si>
  <si>
    <t xml:space="preserve">BY TRANSFER NEFT*CITI0000004*CITIN13389755731*NAGENDRA S </t>
  </si>
  <si>
    <t xml:space="preserve">BY TRANSFER NEFT*CITI0000004*CITIN14400278093*NAGENDRA S </t>
  </si>
  <si>
    <t xml:space="preserve">BY TRANSFER NEFT*CITI0000004*CITIN14400782293*NAGENDRA S </t>
  </si>
  <si>
    <t xml:space="preserve">BY TRANSFER NEFT*CITI0000004*CITIN14400989048*NAGENDRA S </t>
  </si>
  <si>
    <t xml:space="preserve">CREDIT INTEREST </t>
  </si>
  <si>
    <t xml:space="preserve">BY TRANSFER NEFT*CITI0000004*CITIN14453840626*NAGENDRA S </t>
  </si>
  <si>
    <t xml:space="preserve">BY TRANSFER NEFT*CITI0000004*CITIN14453889909*NAGENDRA S </t>
  </si>
  <si>
    <t xml:space="preserve">BY TRANSFER NEFT*CITI0000004*CITIN14455674549*NAGENDRA S </t>
  </si>
  <si>
    <t xml:space="preserve">BY TRANSFER NEFT*CITI0000004*CITIN14467035354*NAGENDRA S </t>
  </si>
  <si>
    <t xml:space="preserve">BY TRANSFER NEFT*CITI0000004*CITIN14493418491*NAGENDRA S </t>
  </si>
  <si>
    <t xml:space="preserve">   BY TRANSFER-NEFT*CITI0000004*CITIN15559055647*NAGENDRA S--</t>
  </si>
  <si>
    <t>TRANSFER FROM 3199410044308</t>
  </si>
  <si>
    <t xml:space="preserve">   BY TRANSFER-NEFT*CITI0000004*CITIN15559568104*NAGENDRA S--</t>
  </si>
  <si>
    <t xml:space="preserve">   BY TRANSFER-NEFT*CITI0000004*CITIN15559798919*NAGENDRA S--</t>
  </si>
  <si>
    <t>TRANSFER FROM 3199676044305</t>
  </si>
  <si>
    <t xml:space="preserve">   BY TRANSFER-NEFT*CITI0000004*CITIN16611108153*NAGENDRA S--</t>
  </si>
  <si>
    <t>TRANSFER FROM 3199417044302</t>
  </si>
  <si>
    <t xml:space="preserve">   CREDIT INTEREST---</t>
  </si>
  <si>
    <t xml:space="preserve">   BY TRANSFER-NEFT*CITI0000004*CITIN16631564979*NAGENDRA S--</t>
  </si>
  <si>
    <t xml:space="preserve">   BY TRANSFER-IMPS18/609317073590/XXXXXXX220--</t>
  </si>
  <si>
    <t>TRANSFER FROM 3199905044307</t>
  </si>
  <si>
    <t xml:space="preserve">   BY TRANSFER-NEFT*CITI0000004*CITIN17763668005*NAGENDRA S--</t>
  </si>
  <si>
    <t>TRANSFER FROM 3199678044303</t>
  </si>
  <si>
    <t xml:space="preserve">   BY TRANSFER-NEFT*CITI0000004*CITIN18843124203*NAGENDRA S*/ SBI--</t>
  </si>
  <si>
    <t>TRANSFER FROM 3199416044303</t>
  </si>
  <si>
    <t xml:space="preserve">   BY TRANSFER-INB IMPS909419470080/9986257220/XX2802/TOWARDS IN--</t>
  </si>
  <si>
    <t xml:space="preserve">MAA000269708659          MAA000269708659          </t>
  </si>
  <si>
    <t xml:space="preserve">   BY TRANSFER-NEFT*CITI0000004*CITIN20052603110*NAGENDRA S*SBIN0--</t>
  </si>
  <si>
    <t>TRANSFER FROM 3199971044309</t>
  </si>
  <si>
    <t xml:space="preserve">   BY TRANSFER-NEFT*CITI0000004*CITIN21151803399*NAGENDRA S*SBIN0--</t>
  </si>
  <si>
    <t>TRANSFER FROM 3199969044303</t>
  </si>
  <si>
    <t xml:space="preserve">   BY TRANSFER-NEFT*CITI0000004*CITIN22252130377*NAGENDRA S*SBIN0--</t>
  </si>
  <si>
    <t>TRANSFER FROM 3199958044305</t>
  </si>
  <si>
    <t xml:space="preserve">   BY TRANSFER-NEFT*CITI0000004*CITIN22252731987*NAGENDRA S*SBIN0--</t>
  </si>
  <si>
    <t>TRANSFER FROM 3199956044307</t>
  </si>
  <si>
    <t>BY TRANSFER
INB IMPS309213738876/9986257220/XX2802/TRANSFER T</t>
  </si>
  <si>
    <t xml:space="preserve"> MAD000274671575 MAD000274671575</t>
  </si>
  <si>
    <t>CREDIT INTEREST</t>
  </si>
  <si>
    <t>BY TRANSFER
INB IMPS409225205795/9986257220/XX2802/TRANSFERTO</t>
  </si>
  <si>
    <t>MAN000079422042 MAN000079422042</t>
  </si>
  <si>
    <t>Equity</t>
  </si>
  <si>
    <t>EPF</t>
  </si>
  <si>
    <t>SBI PPF</t>
  </si>
  <si>
    <t>CAMS</t>
  </si>
  <si>
    <t>ICICI Direct</t>
  </si>
  <si>
    <t>NSDL All In One</t>
  </si>
  <si>
    <t>FISCAL YEAR</t>
  </si>
  <si>
    <t>ACTIVITY DATE</t>
  </si>
  <si>
    <t>ACTIVITY TYPE</t>
  </si>
  <si>
    <t>AMOUNT</t>
  </si>
  <si>
    <t>12 MONTH FULL TIME SALARY</t>
  </si>
  <si>
    <t>CURRENCY</t>
  </si>
  <si>
    <t>LEVEL</t>
  </si>
  <si>
    <t>FY19</t>
  </si>
  <si>
    <t>Merit</t>
  </si>
  <si>
    <t>INR</t>
  </si>
  <si>
    <t>Bonus</t>
  </si>
  <si>
    <t>Stock-FY19 Annual SA</t>
  </si>
  <si>
    <t>USD</t>
  </si>
  <si>
    <t>FY18</t>
  </si>
  <si>
    <t>Promotion - change of pay</t>
  </si>
  <si>
    <t>Change of Level</t>
  </si>
  <si>
    <t>Stock-FY18 Annual SA</t>
  </si>
  <si>
    <t>FY17</t>
  </si>
  <si>
    <t>Stock-FY17 Annual SA</t>
  </si>
  <si>
    <t>Principal</t>
  </si>
  <si>
    <t>Rate</t>
  </si>
  <si>
    <t>Nper</t>
  </si>
  <si>
    <t>Pmt</t>
  </si>
  <si>
    <t>Pv</t>
  </si>
  <si>
    <t>total of</t>
  </si>
  <si>
    <t xml:space="preserve">interest </t>
  </si>
  <si>
    <t>MATURITY VALUE</t>
  </si>
  <si>
    <t>Month</t>
  </si>
  <si>
    <t>P</t>
  </si>
  <si>
    <t>r</t>
  </si>
  <si>
    <t>1+r/n</t>
  </si>
  <si>
    <t>Months remaining</t>
  </si>
  <si>
    <t>Months expressed in year</t>
  </si>
  <si>
    <t>nt</t>
  </si>
  <si>
    <t>MONTH</t>
  </si>
  <si>
    <t>INSTALMENT</t>
  </si>
  <si>
    <t>installment</t>
  </si>
  <si>
    <t>accrued</t>
  </si>
  <si>
    <t>CUM GROWTH</t>
  </si>
  <si>
    <t>R</t>
  </si>
  <si>
    <t>N</t>
  </si>
  <si>
    <t>quarterly</t>
  </si>
  <si>
    <t xml:space="preserve"> \</t>
  </si>
  <si>
    <t>Monthly Estimate 
of Expenses</t>
  </si>
  <si>
    <t>FDs of Rajani</t>
  </si>
  <si>
    <t>FDs of Nagendra</t>
  </si>
  <si>
    <t>LICs of Rajani</t>
  </si>
  <si>
    <t>Premium</t>
  </si>
  <si>
    <t>Maturity amount</t>
  </si>
  <si>
    <t>28/03/2013</t>
  </si>
  <si>
    <t>28/03/2023</t>
  </si>
  <si>
    <t>2,00,000</t>
  </si>
  <si>
    <t>6,00,000</t>
  </si>
  <si>
    <t>29-03-2010</t>
  </si>
  <si>
    <t>29-03-2018</t>
  </si>
  <si>
    <t>Karnataka</t>
  </si>
  <si>
    <t>1,00,000</t>
  </si>
  <si>
    <t>4,00,000</t>
  </si>
  <si>
    <t>16/05/2017</t>
  </si>
  <si>
    <t>Liquid Fund</t>
  </si>
  <si>
    <t>Bang Travel</t>
  </si>
  <si>
    <t>Internal Travel</t>
  </si>
  <si>
    <t>Monthly Expense</t>
  </si>
  <si>
    <t>15/06/2019</t>
  </si>
  <si>
    <t>26/08/2009</t>
  </si>
  <si>
    <t>PAID</t>
  </si>
  <si>
    <t>PPF</t>
  </si>
  <si>
    <t>₹ 4,416.00</t>
  </si>
  <si>
    <t>Premium </t>
  </si>
  <si>
    <t>MF</t>
  </si>
  <si>
    <t>₹ 3,343.00</t>
  </si>
  <si>
    <t>Rajani RD</t>
  </si>
  <si>
    <t>PAYTM</t>
  </si>
  <si>
    <t>OLA</t>
  </si>
  <si>
    <t>₹ 2,647.00</t>
  </si>
  <si>
    <t>15/09/2019</t>
  </si>
  <si>
    <t>₹ 324.00</t>
  </si>
  <si>
    <t>₹ 2,181.00</t>
  </si>
  <si>
    <t>28/09/2019</t>
  </si>
  <si>
    <t>₹ 5,147.00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</si>
</sst>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8" formatCode="&quot;$&quot;#,##0.00_);[Red]\(&quot;$&quot;#,##0.00\)"/>
    <numFmt numFmtId="164" formatCode="&quot;$&quot;#,##0.00"/>
    <numFmt numFmtId="165" formatCode="[$-14009]dd/mm/yyyy;@"/>
    <numFmt numFmtId="166" formatCode="&quot;$&quot;#,##0.####"/>
    <numFmt numFmtId="167" formatCode="#,##0.0###"/>
    <numFmt numFmtId="168" formatCode="0.0000%"/>
    <numFmt numFmtId="169" formatCode="yyyy\-mm\-dd;@"/>
    <numFmt numFmtId="170" formatCode="yyyy\-dd\-mm\ hh:mm:ss"/>
    <numFmt numFmtId="171" formatCode="yyyy\-mm\-dd\ hh:mm:ss"/>
    <numFmt numFmtId="172" formatCode="#,###"/>
    <numFmt numFmtId="173" formatCode="\$#,##0.00"/>
    <numFmt numFmtId="174" formatCode="#,##0.000"/>
    <numFmt numFmtId="175" formatCode="#,##0.000000"/>
    <numFmt numFmtId="176" formatCode="&quot;$&quot;#,##0.0000_);[Red]\(&quot;$&quot;#,##0.0000\)"/>
  </numFmts>
  <fonts count="36">
    <font>
      <sz val="11"/>
      <color theme="1"/>
      <name val="Calibri"/>
      <family val="2"/>
      <scheme val="minor"/>
    </font>
    <font>
      <b/>
      <sz val="11"/>
      <color theme="1"/>
      <name val="Calibri"/>
      <family val="2"/>
      <scheme val="minor"/>
    </font>
    <font>
      <b/>
      <sz val="20"/>
      <color theme="1"/>
      <name val="Verdana"/>
      <family val="2"/>
    </font>
    <font>
      <b/>
      <sz val="20"/>
      <color theme="1"/>
      <name val="Calibri"/>
      <family val="2"/>
      <scheme val="minor"/>
    </font>
    <font>
      <sz val="11"/>
      <color rgb="FF006100"/>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
      <sz val="8"/>
      <color theme="1"/>
      <name val="Verdana"/>
      <family val="2"/>
    </font>
    <font>
      <u/>
      <sz val="8"/>
      <color theme="1"/>
      <name val="Verdana"/>
      <family val="2"/>
    </font>
    <font>
      <strike/>
      <sz val="11"/>
      <color theme="1"/>
      <name val="Calibri"/>
      <family val="2"/>
      <scheme val="minor"/>
    </font>
    <font>
      <strike/>
      <sz val="9"/>
      <color rgb="FF000000"/>
      <name val="Arial"/>
      <family val="2"/>
    </font>
    <font>
      <b/>
      <sz val="22"/>
      <color theme="1"/>
      <name val="Calibri"/>
      <family val="2"/>
      <scheme val="minor"/>
    </font>
    <font>
      <b/>
      <sz val="10"/>
      <name val="Arial"/>
      <family val="2"/>
    </font>
    <font>
      <u/>
      <sz val="11"/>
      <color theme="10"/>
      <name val="Calibri"/>
      <family val="2"/>
      <scheme val="minor"/>
    </font>
    <font>
      <b/>
      <sz val="12"/>
      <color rgb="FF243854"/>
      <name val="Arial"/>
      <family val="2"/>
    </font>
    <font>
      <b/>
      <sz val="14"/>
      <name val="Arial"/>
      <family val="2"/>
    </font>
    <font>
      <b/>
      <sz val="11"/>
      <color rgb="FF000000"/>
      <name val="Arial"/>
      <family val="2"/>
    </font>
    <font>
      <sz val="11"/>
      <color rgb="FF00529C"/>
      <name val="Arial"/>
      <family val="2"/>
    </font>
    <font>
      <sz val="9"/>
      <color rgb="FF222222"/>
      <name val="Consolas"/>
      <family val="3"/>
    </font>
    <font>
      <sz val="12"/>
      <color rgb="FF000000"/>
      <name val="Arial"/>
      <family val="2"/>
    </font>
    <font>
      <sz val="11"/>
      <color rgb="FF000000"/>
      <name val="Arial"/>
      <family val="2"/>
    </font>
    <font>
      <sz val="9"/>
      <color rgb="FF555555"/>
      <name val="Arial"/>
      <family val="2"/>
    </font>
    <font>
      <b/>
      <sz val="11"/>
      <color rgb="FF555452"/>
      <name val="Segoe UI"/>
      <family val="2"/>
    </font>
    <font>
      <sz val="11"/>
      <color theme="1"/>
      <name val="Segoe UI"/>
      <family val="2"/>
    </font>
    <font>
      <sz val="9"/>
      <color rgb="FF000000"/>
      <name val="Arial"/>
      <family val="2"/>
    </font>
    <font>
      <sz val="12"/>
      <color theme="1"/>
      <name val="Calibri"/>
      <family val="2"/>
      <scheme val="minor"/>
    </font>
    <font>
      <b/>
      <sz val="12"/>
      <color theme="1"/>
      <name val="Calibri"/>
      <family val="2"/>
      <scheme val="minor"/>
    </font>
    <font>
      <sz val="12"/>
      <color rgb="FF444B53"/>
      <name val="Montserrat"/>
    </font>
    <font>
      <b/>
      <sz val="12"/>
      <color rgb="FF444B53"/>
      <name val="Inherit"/>
    </font>
    <font>
      <sz val="10"/>
      <color theme="1"/>
      <name val="Arial"/>
      <family val="2"/>
    </font>
    <font>
      <sz val="10"/>
      <color rgb="FF000000"/>
      <name val="Open Sans"/>
      <family val="2"/>
    </font>
    <font>
      <sz val="11"/>
      <color theme="1"/>
      <name val="Calibri"/>
      <family val="2"/>
      <scheme val="minor"/>
    </font>
    <font>
      <b/>
      <sz val="20"/>
      <color rgb="FF00B050"/>
      <name val="Calibri"/>
      <family val="2"/>
      <scheme val="minor"/>
    </font>
    <font>
      <sz val="12"/>
      <color rgb="FF000000"/>
      <name val="Aptos Narrow"/>
      <family val="2"/>
    </font>
    <font>
      <sz val="12"/>
      <color rgb="FF000000"/>
      <name val="Aptos Narrow"/>
      <family val="2"/>
      <charset val="1"/>
    </font>
  </fonts>
  <fills count="11">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rgb="FFC6EFCE"/>
      </patternFill>
    </fill>
    <fill>
      <patternFill patternType="solid">
        <fgColor indexed="9"/>
        <bgColor indexed="64"/>
      </patternFill>
    </fill>
    <fill>
      <patternFill patternType="solid">
        <fgColor rgb="FFFFFFFF"/>
        <bgColor indexed="64"/>
      </patternFill>
    </fill>
    <fill>
      <patternFill patternType="solid">
        <fgColor rgb="FFF4F4F4"/>
        <bgColor indexed="64"/>
      </patternFill>
    </fill>
    <fill>
      <patternFill patternType="solid">
        <fgColor rgb="FFF3F3F3"/>
        <bgColor indexed="64"/>
      </patternFill>
    </fill>
    <fill>
      <patternFill patternType="solid">
        <fgColor rgb="FFFFFF00"/>
        <bgColor indexed="64"/>
      </patternFill>
    </fill>
    <fill>
      <patternFill patternType="solid">
        <fgColor theme="6" tint="0.59999389629810485"/>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right/>
      <top/>
      <bottom style="medium">
        <color rgb="FFDDDDDD"/>
      </bottom>
      <diagonal/>
    </border>
    <border>
      <left/>
      <right style="medium">
        <color rgb="FFDDDDDD"/>
      </right>
      <top/>
      <bottom style="medium">
        <color rgb="FFDDDDDD"/>
      </bottom>
      <diagonal/>
    </border>
    <border>
      <left/>
      <right style="medium">
        <color rgb="FFDDDDDD"/>
      </right>
      <top/>
      <bottom/>
      <diagonal/>
    </border>
    <border>
      <left/>
      <right/>
      <top/>
      <bottom style="thick">
        <color rgb="FFDDDDDD"/>
      </bottom>
      <diagonal/>
    </border>
    <border>
      <left/>
      <right style="medium">
        <color rgb="FFDDDDDD"/>
      </right>
      <top/>
      <bottom style="thick">
        <color rgb="FFDDDDDD"/>
      </bottom>
      <diagonal/>
    </border>
    <border>
      <left/>
      <right style="medium">
        <color rgb="FFDDDDDD"/>
      </right>
      <top style="thick">
        <color rgb="FFDDDDDD"/>
      </top>
      <bottom/>
      <diagonal/>
    </border>
    <border>
      <left/>
      <right/>
      <top style="medium">
        <color rgb="FFEAEAEA"/>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diagonal/>
    </border>
  </borders>
  <cellStyleXfs count="5">
    <xf numFmtId="0" fontId="0" fillId="0" borderId="0"/>
    <xf numFmtId="0" fontId="4" fillId="4" borderId="0" applyNumberFormat="0" applyBorder="0" applyAlignment="0" applyProtection="0"/>
    <xf numFmtId="0" fontId="14" fillId="0" borderId="0" applyNumberFormat="0" applyFill="0" applyBorder="0" applyAlignment="0" applyProtection="0"/>
    <xf numFmtId="0" fontId="26" fillId="0" borderId="0"/>
    <xf numFmtId="9" fontId="32" fillId="0" borderId="0" applyFont="0" applyFill="0" applyBorder="0" applyAlignment="0" applyProtection="0"/>
  </cellStyleXfs>
  <cellXfs count="183">
    <xf numFmtId="0" fontId="0" fillId="0" borderId="0" xfId="0"/>
    <xf numFmtId="17" fontId="0" fillId="0" borderId="0" xfId="0" applyNumberFormat="1"/>
    <xf numFmtId="0" fontId="1" fillId="0" borderId="0" xfId="0" applyFont="1"/>
    <xf numFmtId="0" fontId="2" fillId="0" borderId="0" xfId="0" applyFont="1"/>
    <xf numFmtId="0" fontId="3" fillId="0" borderId="0" xfId="0" applyFont="1"/>
    <xf numFmtId="0" fontId="0" fillId="2" borderId="0" xfId="0" applyFill="1"/>
    <xf numFmtId="0" fontId="0" fillId="0" borderId="0" xfId="0" applyAlignment="1">
      <alignment wrapText="1"/>
    </xf>
    <xf numFmtId="0" fontId="3" fillId="0" borderId="0" xfId="0" applyFont="1" applyAlignment="1">
      <alignment wrapText="1"/>
    </xf>
    <xf numFmtId="10" fontId="0" fillId="0" borderId="0" xfId="0" applyNumberFormat="1"/>
    <xf numFmtId="9" fontId="0" fillId="0" borderId="0" xfId="0" applyNumberFormat="1"/>
    <xf numFmtId="17" fontId="0" fillId="3" borderId="0" xfId="0" applyNumberFormat="1" applyFill="1"/>
    <xf numFmtId="0" fontId="4" fillId="4" borderId="0" xfId="1"/>
    <xf numFmtId="16" fontId="0" fillId="0" borderId="0" xfId="0" applyNumberFormat="1"/>
    <xf numFmtId="0" fontId="5" fillId="0" borderId="0" xfId="0" applyFont="1"/>
    <xf numFmtId="0" fontId="6" fillId="0" borderId="0" xfId="0" applyFont="1"/>
    <xf numFmtId="14" fontId="0" fillId="0" borderId="0" xfId="0" applyNumberFormat="1"/>
    <xf numFmtId="0" fontId="7" fillId="0" borderId="0" xfId="0" applyFont="1"/>
    <xf numFmtId="0" fontId="8" fillId="0" borderId="0" xfId="0" applyFont="1" applyProtection="1">
      <protection hidden="1"/>
    </xf>
    <xf numFmtId="0" fontId="9" fillId="0" borderId="0" xfId="0" applyFont="1" applyProtection="1">
      <protection hidden="1"/>
    </xf>
    <xf numFmtId="17" fontId="8" fillId="0" borderId="0" xfId="0" applyNumberFormat="1" applyFont="1" applyProtection="1">
      <protection hidden="1"/>
    </xf>
    <xf numFmtId="0" fontId="8" fillId="0" borderId="0" xfId="0" applyFont="1" applyAlignment="1" applyProtection="1">
      <alignment horizontal="center"/>
      <protection hidden="1"/>
    </xf>
    <xf numFmtId="165" fontId="8" fillId="0" borderId="0" xfId="0" applyNumberFormat="1" applyFont="1" applyProtection="1">
      <protection hidden="1"/>
    </xf>
    <xf numFmtId="2" fontId="8" fillId="0" borderId="0" xfId="0" applyNumberFormat="1" applyFont="1" applyProtection="1">
      <protection hidden="1"/>
    </xf>
    <xf numFmtId="0" fontId="10" fillId="0" borderId="0" xfId="0" applyFont="1"/>
    <xf numFmtId="14" fontId="11" fillId="0" borderId="0" xfId="0" applyNumberFormat="1" applyFont="1"/>
    <xf numFmtId="0" fontId="11" fillId="0" borderId="0" xfId="0" applyFont="1"/>
    <xf numFmtId="0" fontId="12" fillId="0" borderId="0" xfId="0" applyFont="1"/>
    <xf numFmtId="4" fontId="0" fillId="0" borderId="0" xfId="0" applyNumberFormat="1"/>
    <xf numFmtId="0" fontId="0" fillId="3" borderId="0" xfId="0" applyFill="1"/>
    <xf numFmtId="0" fontId="13" fillId="5" borderId="1" xfId="0" applyFont="1" applyFill="1" applyBorder="1" applyAlignment="1">
      <alignment horizontal="center" wrapText="1"/>
    </xf>
    <xf numFmtId="0" fontId="0" fillId="0" borderId="1" xfId="0" applyBorder="1"/>
    <xf numFmtId="166" fontId="0" fillId="0" borderId="1" xfId="0" applyNumberFormat="1" applyBorder="1"/>
    <xf numFmtId="167" fontId="0" fillId="0" borderId="1" xfId="0" applyNumberFormat="1" applyBorder="1"/>
    <xf numFmtId="0" fontId="13" fillId="0" borderId="0" xfId="0" applyFont="1" applyAlignment="1">
      <alignment horizontal="left"/>
    </xf>
    <xf numFmtId="0" fontId="14" fillId="0" borderId="0" xfId="2"/>
    <xf numFmtId="0" fontId="15" fillId="0" borderId="0" xfId="0" applyFont="1"/>
    <xf numFmtId="0" fontId="16" fillId="0" borderId="0" xfId="0" applyFont="1" applyAlignment="1">
      <alignment vertical="center"/>
    </xf>
    <xf numFmtId="0" fontId="0" fillId="0" borderId="0" xfId="0" applyAlignment="1">
      <alignment vertical="center"/>
    </xf>
    <xf numFmtId="3" fontId="0" fillId="0" borderId="0" xfId="0" applyNumberFormat="1" applyAlignment="1">
      <alignment vertical="center"/>
    </xf>
    <xf numFmtId="164" fontId="0" fillId="0" borderId="0" xfId="0" applyNumberFormat="1" applyAlignment="1">
      <alignment vertical="center"/>
    </xf>
    <xf numFmtId="168" fontId="0" fillId="0" borderId="0" xfId="0" applyNumberFormat="1" applyAlignment="1">
      <alignment vertical="center"/>
    </xf>
    <xf numFmtId="0" fontId="13" fillId="5" borderId="2" xfId="0" applyFont="1" applyFill="1" applyBorder="1" applyAlignment="1">
      <alignment horizontal="center" wrapText="1"/>
    </xf>
    <xf numFmtId="0" fontId="0" fillId="0" borderId="2" xfId="0" applyBorder="1" applyAlignment="1">
      <alignment vertical="center"/>
    </xf>
    <xf numFmtId="3" fontId="0" fillId="0" borderId="2" xfId="0" applyNumberFormat="1" applyBorder="1" applyAlignment="1">
      <alignment vertical="center"/>
    </xf>
    <xf numFmtId="166" fontId="0" fillId="0" borderId="2" xfId="0" applyNumberFormat="1" applyBorder="1"/>
    <xf numFmtId="167" fontId="0" fillId="0" borderId="2" xfId="0" applyNumberFormat="1" applyBorder="1"/>
    <xf numFmtId="0" fontId="13" fillId="5" borderId="3" xfId="0" applyFont="1" applyFill="1" applyBorder="1" applyAlignment="1">
      <alignment horizontal="center" wrapText="1"/>
    </xf>
    <xf numFmtId="4" fontId="0" fillId="0" borderId="2" xfId="0" applyNumberFormat="1" applyBorder="1"/>
    <xf numFmtId="0" fontId="17" fillId="0" borderId="0" xfId="0" applyFont="1" applyAlignment="1">
      <alignment wrapText="1" indent="1"/>
    </xf>
    <xf numFmtId="0" fontId="18" fillId="0" borderId="0" xfId="0" applyFont="1" applyAlignment="1">
      <alignment wrapText="1" indent="1"/>
    </xf>
    <xf numFmtId="0" fontId="17" fillId="0" borderId="0" xfId="0" applyFont="1"/>
    <xf numFmtId="0" fontId="19" fillId="0" borderId="0" xfId="0" applyFont="1"/>
    <xf numFmtId="4" fontId="17" fillId="0" borderId="0" xfId="0" applyNumberFormat="1" applyFont="1"/>
    <xf numFmtId="0" fontId="20" fillId="0" borderId="0" xfId="0" applyFont="1"/>
    <xf numFmtId="0" fontId="21" fillId="0" borderId="0" xfId="0" applyFont="1"/>
    <xf numFmtId="14" fontId="21" fillId="0" borderId="0" xfId="0" applyNumberFormat="1" applyFont="1"/>
    <xf numFmtId="14" fontId="17" fillId="0" borderId="0" xfId="0" applyNumberFormat="1" applyFont="1"/>
    <xf numFmtId="0" fontId="19" fillId="0" borderId="2" xfId="0" applyFont="1" applyBorder="1"/>
    <xf numFmtId="0" fontId="0" fillId="0" borderId="2" xfId="0" applyBorder="1"/>
    <xf numFmtId="0" fontId="22" fillId="6" borderId="2" xfId="0" applyFont="1" applyFill="1" applyBorder="1" applyAlignment="1">
      <alignment vertical="top"/>
    </xf>
    <xf numFmtId="3" fontId="22" fillId="6" borderId="2" xfId="0" applyNumberFormat="1" applyFont="1" applyFill="1" applyBorder="1" applyAlignment="1">
      <alignment horizontal="right" vertical="top"/>
    </xf>
    <xf numFmtId="0" fontId="22" fillId="6" borderId="2" xfId="0" applyFont="1" applyFill="1" applyBorder="1" applyAlignment="1">
      <alignment horizontal="right" vertical="top"/>
    </xf>
    <xf numFmtId="0" fontId="0" fillId="6" borderId="2" xfId="0" applyFill="1" applyBorder="1"/>
    <xf numFmtId="3" fontId="0" fillId="0" borderId="0" xfId="0" applyNumberFormat="1"/>
    <xf numFmtId="0" fontId="22" fillId="6" borderId="5" xfId="0" applyFont="1" applyFill="1" applyBorder="1" applyAlignment="1">
      <alignment vertical="top"/>
    </xf>
    <xf numFmtId="3" fontId="22" fillId="6" borderId="5" xfId="0" applyNumberFormat="1" applyFont="1" applyFill="1" applyBorder="1" applyAlignment="1">
      <alignment horizontal="right" vertical="top"/>
    </xf>
    <xf numFmtId="0" fontId="22" fillId="6" borderId="5" xfId="0" applyFont="1" applyFill="1" applyBorder="1" applyAlignment="1">
      <alignment horizontal="right" vertical="top"/>
    </xf>
    <xf numFmtId="0" fontId="22" fillId="6" borderId="6" xfId="0" applyFont="1" applyFill="1" applyBorder="1" applyAlignment="1">
      <alignment vertical="top"/>
    </xf>
    <xf numFmtId="3" fontId="22" fillId="6" borderId="6" xfId="0" applyNumberFormat="1" applyFont="1" applyFill="1" applyBorder="1" applyAlignment="1">
      <alignment horizontal="right" vertical="top"/>
    </xf>
    <xf numFmtId="0" fontId="22" fillId="6" borderId="6" xfId="0" applyFont="1" applyFill="1" applyBorder="1" applyAlignment="1">
      <alignment horizontal="right" vertical="top"/>
    </xf>
    <xf numFmtId="169" fontId="0" fillId="0" borderId="0" xfId="0" applyNumberFormat="1"/>
    <xf numFmtId="169" fontId="0" fillId="0" borderId="2" xfId="0" applyNumberFormat="1" applyBorder="1"/>
    <xf numFmtId="169" fontId="22" fillId="6" borderId="2" xfId="0" applyNumberFormat="1" applyFont="1" applyFill="1" applyBorder="1" applyAlignment="1">
      <alignment vertical="top"/>
    </xf>
    <xf numFmtId="169" fontId="22" fillId="6" borderId="4" xfId="0" applyNumberFormat="1" applyFont="1" applyFill="1" applyBorder="1" applyAlignment="1">
      <alignment vertical="top"/>
    </xf>
    <xf numFmtId="169" fontId="22" fillId="6" borderId="7" xfId="0" applyNumberFormat="1" applyFont="1" applyFill="1" applyBorder="1" applyAlignment="1">
      <alignment vertical="top"/>
    </xf>
    <xf numFmtId="2" fontId="0" fillId="0" borderId="0" xfId="0" applyNumberFormat="1"/>
    <xf numFmtId="0" fontId="23" fillId="7" borderId="11" xfId="0" applyFont="1" applyFill="1" applyBorder="1" applyAlignment="1">
      <alignment horizontal="center" vertical="center" wrapText="1"/>
    </xf>
    <xf numFmtId="0" fontId="23" fillId="7" borderId="11" xfId="0" applyFont="1" applyFill="1" applyBorder="1" applyAlignment="1">
      <alignment horizontal="left" vertical="center" wrapText="1"/>
    </xf>
    <xf numFmtId="0" fontId="23" fillId="7" borderId="11" xfId="0" applyFont="1" applyFill="1" applyBorder="1" applyAlignment="1">
      <alignment horizontal="right" vertical="center" wrapText="1"/>
    </xf>
    <xf numFmtId="15" fontId="24" fillId="6" borderId="8" xfId="0" applyNumberFormat="1" applyFont="1" applyFill="1" applyBorder="1" applyAlignment="1">
      <alignment horizontal="left" vertical="center" wrapText="1"/>
    </xf>
    <xf numFmtId="0" fontId="24" fillId="6" borderId="8" xfId="0" applyFont="1" applyFill="1" applyBorder="1" applyAlignment="1">
      <alignment horizontal="left" vertical="center" wrapText="1"/>
    </xf>
    <xf numFmtId="3" fontId="24" fillId="6" borderId="8" xfId="0" applyNumberFormat="1" applyFont="1" applyFill="1" applyBorder="1" applyAlignment="1">
      <alignment horizontal="right" vertical="center" wrapText="1"/>
    </xf>
    <xf numFmtId="3" fontId="24" fillId="6" borderId="8" xfId="0" applyNumberFormat="1" applyFont="1" applyFill="1" applyBorder="1" applyAlignment="1">
      <alignment horizontal="center" vertical="center" wrapText="1"/>
    </xf>
    <xf numFmtId="0" fontId="24" fillId="6" borderId="8" xfId="0" applyFont="1" applyFill="1" applyBorder="1" applyAlignment="1">
      <alignment horizontal="center" vertical="center" wrapText="1"/>
    </xf>
    <xf numFmtId="15" fontId="24" fillId="8" borderId="8" xfId="0" applyNumberFormat="1" applyFont="1" applyFill="1" applyBorder="1" applyAlignment="1">
      <alignment horizontal="left" vertical="center" wrapText="1"/>
    </xf>
    <xf numFmtId="0" fontId="24" fillId="8" borderId="8" xfId="0" applyFont="1" applyFill="1" applyBorder="1" applyAlignment="1">
      <alignment horizontal="left" vertical="center" wrapText="1"/>
    </xf>
    <xf numFmtId="3" fontId="24" fillId="8" borderId="8" xfId="0" applyNumberFormat="1" applyFont="1" applyFill="1" applyBorder="1" applyAlignment="1">
      <alignment horizontal="right" vertical="center" wrapText="1"/>
    </xf>
    <xf numFmtId="3" fontId="24" fillId="8" borderId="8" xfId="0" applyNumberFormat="1" applyFont="1" applyFill="1" applyBorder="1" applyAlignment="1">
      <alignment horizontal="center" vertical="center" wrapText="1"/>
    </xf>
    <xf numFmtId="0" fontId="24" fillId="8" borderId="8" xfId="0" applyFont="1" applyFill="1" applyBorder="1" applyAlignment="1">
      <alignment horizontal="center" vertical="center" wrapText="1"/>
    </xf>
    <xf numFmtId="0" fontId="24" fillId="8" borderId="8" xfId="0" applyFont="1" applyFill="1" applyBorder="1" applyAlignment="1">
      <alignment horizontal="right" vertical="center" wrapText="1"/>
    </xf>
    <xf numFmtId="15" fontId="24" fillId="6" borderId="11" xfId="0" applyNumberFormat="1" applyFont="1" applyFill="1" applyBorder="1" applyAlignment="1">
      <alignment horizontal="left" vertical="center" wrapText="1"/>
    </xf>
    <xf numFmtId="0" fontId="24" fillId="6" borderId="11" xfId="0" applyFont="1" applyFill="1" applyBorder="1" applyAlignment="1">
      <alignment horizontal="left" vertical="center" wrapText="1"/>
    </xf>
    <xf numFmtId="3" fontId="24" fillId="6" borderId="11" xfId="0" applyNumberFormat="1" applyFont="1" applyFill="1" applyBorder="1" applyAlignment="1">
      <alignment horizontal="right" vertical="center" wrapText="1"/>
    </xf>
    <xf numFmtId="0" fontId="24" fillId="6" borderId="11" xfId="0" applyFont="1" applyFill="1" applyBorder="1" applyAlignment="1">
      <alignment horizontal="center" vertical="center" wrapText="1"/>
    </xf>
    <xf numFmtId="47" fontId="0" fillId="0" borderId="0" xfId="0" applyNumberFormat="1"/>
    <xf numFmtId="0" fontId="25" fillId="6" borderId="6" xfId="0" applyFont="1" applyFill="1" applyBorder="1" applyAlignment="1">
      <alignment vertical="top"/>
    </xf>
    <xf numFmtId="3" fontId="25" fillId="6" borderId="6" xfId="0" applyNumberFormat="1" applyFont="1" applyFill="1" applyBorder="1" applyAlignment="1">
      <alignment horizontal="right" vertical="top"/>
    </xf>
    <xf numFmtId="0" fontId="25" fillId="6" borderId="6" xfId="0" applyFont="1" applyFill="1" applyBorder="1" applyAlignment="1">
      <alignment horizontal="right" vertical="top"/>
    </xf>
    <xf numFmtId="14" fontId="25" fillId="6" borderId="7" xfId="0" applyNumberFormat="1" applyFont="1" applyFill="1" applyBorder="1" applyAlignment="1">
      <alignment vertical="top"/>
    </xf>
    <xf numFmtId="14" fontId="25" fillId="6" borderId="4" xfId="0" applyNumberFormat="1" applyFont="1" applyFill="1" applyBorder="1" applyAlignment="1">
      <alignment vertical="top"/>
    </xf>
    <xf numFmtId="0" fontId="25" fillId="6" borderId="5" xfId="0" applyFont="1" applyFill="1" applyBorder="1" applyAlignment="1">
      <alignment vertical="top"/>
    </xf>
    <xf numFmtId="3" fontId="25" fillId="6" borderId="5" xfId="0" applyNumberFormat="1" applyFont="1" applyFill="1" applyBorder="1" applyAlignment="1">
      <alignment horizontal="right" vertical="top"/>
    </xf>
    <xf numFmtId="0" fontId="25" fillId="6" borderId="5" xfId="0" applyFont="1" applyFill="1" applyBorder="1" applyAlignment="1">
      <alignment horizontal="right" vertical="top"/>
    </xf>
    <xf numFmtId="171" fontId="0" fillId="0" borderId="0" xfId="0" applyNumberFormat="1"/>
    <xf numFmtId="0" fontId="26" fillId="0" borderId="0" xfId="3"/>
    <xf numFmtId="172" fontId="26" fillId="0" borderId="0" xfId="3" applyNumberFormat="1"/>
    <xf numFmtId="173" fontId="26" fillId="0" borderId="0" xfId="3" applyNumberFormat="1"/>
    <xf numFmtId="174" fontId="26" fillId="0" borderId="0" xfId="3" applyNumberFormat="1"/>
    <xf numFmtId="0" fontId="27" fillId="0" borderId="0" xfId="3" applyFont="1"/>
    <xf numFmtId="172" fontId="27" fillId="0" borderId="0" xfId="3" applyNumberFormat="1" applyFont="1"/>
    <xf numFmtId="173" fontId="27" fillId="0" borderId="0" xfId="3" applyNumberFormat="1" applyFont="1"/>
    <xf numFmtId="174" fontId="27" fillId="0" borderId="0" xfId="3" applyNumberFormat="1" applyFont="1"/>
    <xf numFmtId="169" fontId="26" fillId="0" borderId="2" xfId="0" applyNumberFormat="1" applyFont="1" applyBorder="1" applyAlignment="1">
      <alignment horizontal="right" vertical="top"/>
    </xf>
    <xf numFmtId="0" fontId="26" fillId="0" borderId="2" xfId="3" applyBorder="1"/>
    <xf numFmtId="172" fontId="26" fillId="0" borderId="2" xfId="3" applyNumberFormat="1" applyBorder="1"/>
    <xf numFmtId="173" fontId="26" fillId="0" borderId="2" xfId="3" applyNumberFormat="1" applyBorder="1"/>
    <xf numFmtId="174" fontId="26" fillId="0" borderId="2" xfId="3" applyNumberFormat="1" applyBorder="1"/>
    <xf numFmtId="0" fontId="26" fillId="0" borderId="2" xfId="0" applyFont="1" applyBorder="1"/>
    <xf numFmtId="170" fontId="1" fillId="0" borderId="0" xfId="0" applyNumberFormat="1" applyFont="1"/>
    <xf numFmtId="174" fontId="0" fillId="0" borderId="0" xfId="0" applyNumberFormat="1"/>
    <xf numFmtId="8" fontId="26" fillId="0" borderId="2" xfId="3" applyNumberFormat="1" applyBorder="1"/>
    <xf numFmtId="0" fontId="29" fillId="0" borderId="0" xfId="0" applyFont="1" applyAlignment="1">
      <alignment vertical="center" wrapText="1"/>
    </xf>
    <xf numFmtId="0" fontId="14" fillId="0" borderId="0" xfId="2" applyAlignment="1">
      <alignment horizontal="left" vertical="center" wrapText="1" indent="1"/>
    </xf>
    <xf numFmtId="0" fontId="28" fillId="0" borderId="14" xfId="0" applyFont="1" applyBorder="1" applyAlignment="1">
      <alignment horizontal="left" vertical="center" wrapText="1" indent="1"/>
    </xf>
    <xf numFmtId="0" fontId="28" fillId="0" borderId="0" xfId="0" applyFont="1" applyAlignment="1">
      <alignment horizontal="left" vertical="center" wrapText="1" indent="1"/>
    </xf>
    <xf numFmtId="0" fontId="14" fillId="0" borderId="14" xfId="2" applyBorder="1" applyAlignment="1">
      <alignment horizontal="left" vertical="center" wrapText="1" indent="1"/>
    </xf>
    <xf numFmtId="0" fontId="26" fillId="9" borderId="2" xfId="3" applyFill="1" applyBorder="1"/>
    <xf numFmtId="172" fontId="26" fillId="9" borderId="2" xfId="3" applyNumberFormat="1" applyFill="1" applyBorder="1"/>
    <xf numFmtId="173" fontId="26" fillId="9" borderId="2" xfId="3" applyNumberFormat="1" applyFill="1" applyBorder="1"/>
    <xf numFmtId="174" fontId="26" fillId="9" borderId="2" xfId="3" applyNumberFormat="1" applyFill="1" applyBorder="1"/>
    <xf numFmtId="0" fontId="26" fillId="9" borderId="2" xfId="0" applyFont="1" applyFill="1" applyBorder="1"/>
    <xf numFmtId="0" fontId="0" fillId="9" borderId="0" xfId="0" applyFill="1"/>
    <xf numFmtId="0" fontId="0" fillId="9" borderId="2" xfId="0" applyFill="1" applyBorder="1"/>
    <xf numFmtId="0" fontId="30" fillId="0" borderId="15" xfId="0" applyFont="1" applyBorder="1" applyAlignment="1">
      <alignment wrapText="1"/>
    </xf>
    <xf numFmtId="0" fontId="30" fillId="0" borderId="15" xfId="0" applyFont="1" applyBorder="1" applyAlignment="1">
      <alignment horizontal="right" wrapText="1"/>
    </xf>
    <xf numFmtId="22" fontId="30" fillId="0" borderId="15" xfId="0" applyNumberFormat="1" applyFont="1" applyBorder="1" applyAlignment="1">
      <alignment horizontal="right" wrapText="1"/>
    </xf>
    <xf numFmtId="175" fontId="0" fillId="0" borderId="0" xfId="0" applyNumberFormat="1"/>
    <xf numFmtId="8" fontId="0" fillId="0" borderId="0" xfId="0" applyNumberFormat="1"/>
    <xf numFmtId="170" fontId="1" fillId="0" borderId="0" xfId="0" applyNumberFormat="1" applyFont="1" applyAlignment="1">
      <alignment wrapText="1"/>
    </xf>
    <xf numFmtId="0" fontId="1" fillId="0" borderId="0" xfId="0" applyFont="1" applyAlignment="1">
      <alignment wrapText="1"/>
    </xf>
    <xf numFmtId="171" fontId="0" fillId="0" borderId="0" xfId="0" applyNumberFormat="1" applyAlignment="1">
      <alignment wrapText="1"/>
    </xf>
    <xf numFmtId="16" fontId="0" fillId="0" borderId="0" xfId="0" applyNumberFormat="1" applyAlignment="1">
      <alignment wrapText="1"/>
    </xf>
    <xf numFmtId="170" fontId="0" fillId="0" borderId="0" xfId="0" applyNumberFormat="1" applyAlignment="1">
      <alignment wrapText="1"/>
    </xf>
    <xf numFmtId="4" fontId="0" fillId="0" borderId="0" xfId="0" applyNumberFormat="1" applyAlignment="1">
      <alignment wrapText="1"/>
    </xf>
    <xf numFmtId="3" fontId="31" fillId="6" borderId="16" xfId="0" applyNumberFormat="1" applyFont="1" applyFill="1" applyBorder="1" applyAlignment="1">
      <alignment horizontal="right" vertical="center"/>
    </xf>
    <xf numFmtId="0" fontId="25" fillId="6" borderId="10" xfId="0" applyFont="1" applyFill="1" applyBorder="1" applyAlignment="1">
      <alignment horizontal="right" vertical="top"/>
    </xf>
    <xf numFmtId="0" fontId="13" fillId="0" borderId="2" xfId="0" applyFont="1" applyBorder="1" applyAlignment="1">
      <alignment vertical="center"/>
    </xf>
    <xf numFmtId="0" fontId="13" fillId="0" borderId="0" xfId="0" applyFont="1" applyAlignment="1">
      <alignment vertical="center"/>
    </xf>
    <xf numFmtId="175" fontId="0" fillId="3" borderId="0" xfId="0" applyNumberFormat="1" applyFill="1"/>
    <xf numFmtId="15" fontId="0" fillId="0" borderId="0" xfId="0" applyNumberFormat="1"/>
    <xf numFmtId="169" fontId="22" fillId="10" borderId="2" xfId="0" applyNumberFormat="1" applyFont="1" applyFill="1" applyBorder="1" applyAlignment="1">
      <alignment vertical="top"/>
    </xf>
    <xf numFmtId="0" fontId="25" fillId="10" borderId="6" xfId="0" applyFont="1" applyFill="1" applyBorder="1" applyAlignment="1">
      <alignment vertical="top"/>
    </xf>
    <xf numFmtId="3" fontId="25" fillId="10" borderId="6" xfId="0" applyNumberFormat="1" applyFont="1" applyFill="1" applyBorder="1" applyAlignment="1">
      <alignment horizontal="right" vertical="top"/>
    </xf>
    <xf numFmtId="0" fontId="25" fillId="10" borderId="6" xfId="0" applyFont="1" applyFill="1" applyBorder="1" applyAlignment="1">
      <alignment horizontal="right" vertical="top"/>
    </xf>
    <xf numFmtId="0" fontId="25" fillId="10" borderId="5" xfId="0" applyFont="1" applyFill="1" applyBorder="1" applyAlignment="1">
      <alignment vertical="top"/>
    </xf>
    <xf numFmtId="3" fontId="25" fillId="10" borderId="5" xfId="0" applyNumberFormat="1" applyFont="1" applyFill="1" applyBorder="1" applyAlignment="1">
      <alignment horizontal="right" vertical="top"/>
    </xf>
    <xf numFmtId="0" fontId="25" fillId="10" borderId="5" xfId="0" applyFont="1" applyFill="1" applyBorder="1" applyAlignment="1">
      <alignment horizontal="right" vertical="top"/>
    </xf>
    <xf numFmtId="0" fontId="0" fillId="10" borderId="0" xfId="0" applyFill="1"/>
    <xf numFmtId="3" fontId="31" fillId="10" borderId="16" xfId="0" applyNumberFormat="1" applyFont="1" applyFill="1" applyBorder="1" applyAlignment="1">
      <alignment horizontal="right" vertical="center"/>
    </xf>
    <xf numFmtId="0" fontId="25" fillId="10" borderId="10" xfId="0" applyFont="1" applyFill="1" applyBorder="1" applyAlignment="1">
      <alignment horizontal="right" vertical="top"/>
    </xf>
    <xf numFmtId="0" fontId="25" fillId="6" borderId="10" xfId="0" applyFont="1" applyFill="1" applyBorder="1" applyAlignment="1">
      <alignment vertical="top"/>
    </xf>
    <xf numFmtId="169" fontId="26" fillId="9" borderId="2" xfId="0" applyNumberFormat="1" applyFont="1" applyFill="1" applyBorder="1" applyAlignment="1">
      <alignment horizontal="right" vertical="top"/>
    </xf>
    <xf numFmtId="166" fontId="0" fillId="9" borderId="2" xfId="0" applyNumberFormat="1" applyFill="1" applyBorder="1"/>
    <xf numFmtId="167" fontId="0" fillId="9" borderId="2" xfId="0" applyNumberFormat="1" applyFill="1" applyBorder="1"/>
    <xf numFmtId="6" fontId="0" fillId="0" borderId="0" xfId="0" applyNumberFormat="1"/>
    <xf numFmtId="176" fontId="0" fillId="3" borderId="0" xfId="0" applyNumberFormat="1" applyFill="1"/>
    <xf numFmtId="10" fontId="0" fillId="0" borderId="0" xfId="4" applyNumberFormat="1" applyFont="1"/>
    <xf numFmtId="0" fontId="26" fillId="9" borderId="3" xfId="3" applyFill="1" applyBorder="1"/>
    <xf numFmtId="8" fontId="26" fillId="9" borderId="2" xfId="3" applyNumberFormat="1" applyFill="1" applyBorder="1"/>
    <xf numFmtId="169" fontId="26" fillId="0" borderId="0" xfId="0" applyNumberFormat="1" applyFont="1" applyAlignment="1">
      <alignment horizontal="right" vertical="top"/>
    </xf>
    <xf numFmtId="8" fontId="26" fillId="0" borderId="0" xfId="3" applyNumberFormat="1"/>
    <xf numFmtId="175" fontId="33" fillId="0" borderId="0" xfId="0" applyNumberFormat="1" applyFont="1"/>
    <xf numFmtId="0" fontId="34" fillId="0" borderId="0" xfId="0" applyFont="1" applyAlignment="1">
      <alignment wrapText="1"/>
    </xf>
    <xf numFmtId="0" fontId="35" fillId="0" borderId="0" xfId="0" applyFont="1"/>
    <xf numFmtId="0" fontId="35" fillId="0" borderId="0" xfId="0" applyFont="1" applyAlignment="1">
      <alignment wrapText="1"/>
    </xf>
    <xf numFmtId="0" fontId="24" fillId="6" borderId="13"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4" fillId="8" borderId="9" xfId="0" applyFont="1" applyFill="1" applyBorder="1" applyAlignment="1">
      <alignment horizontal="center" vertical="center" wrapText="1"/>
    </xf>
    <xf numFmtId="0" fontId="24" fillId="6" borderId="6" xfId="0" applyFont="1" applyFill="1" applyBorder="1" applyAlignment="1">
      <alignment horizontal="center" vertical="center" wrapText="1"/>
    </xf>
    <xf numFmtId="0" fontId="24" fillId="6" borderId="12" xfId="0" applyFont="1" applyFill="1" applyBorder="1" applyAlignment="1">
      <alignment horizontal="center" vertical="center" wrapText="1"/>
    </xf>
  </cellXfs>
  <cellStyles count="5">
    <cellStyle name="Good" xfId="1" builtinId="26"/>
    <cellStyle name="Hyperlink" xfId="2" builtinId="8"/>
    <cellStyle name="Normal" xfId="0" builtinId="0"/>
    <cellStyle name="Normal 2" xfId="3" xr:uid="{00000000-0005-0000-0000-000003000000}"/>
    <cellStyle name="Percent" xfId="4"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504825</xdr:colOff>
      <xdr:row>18</xdr:row>
      <xdr:rowOff>171450</xdr:rowOff>
    </xdr:to>
    <xdr:pic>
      <xdr:nvPicPr>
        <xdr:cNvPr id="2" name="Picture 1">
          <a:extLst>
            <a:ext uri="{FF2B5EF4-FFF2-40B4-BE49-F238E27FC236}">
              <a16:creationId xmlns:a16="http://schemas.microsoft.com/office/drawing/2014/main" id="{10F607DB-92EA-48E8-A311-B2088394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868025" cy="773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44</xdr:row>
      <xdr:rowOff>95250</xdr:rowOff>
    </xdr:from>
    <xdr:to>
      <xdr:col>18</xdr:col>
      <xdr:colOff>104775</xdr:colOff>
      <xdr:row>81</xdr:row>
      <xdr:rowOff>133350</xdr:rowOff>
    </xdr:to>
    <xdr:pic>
      <xdr:nvPicPr>
        <xdr:cNvPr id="3" name="Picture 2">
          <a:extLst>
            <a:ext uri="{FF2B5EF4-FFF2-40B4-BE49-F238E27FC236}">
              <a16:creationId xmlns:a16="http://schemas.microsoft.com/office/drawing/2014/main" id="{7B5586E2-A06B-49C1-B973-ECD82F8CCB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8477250"/>
          <a:ext cx="1099185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housemethod.com/reviews/best-home-warranty/" TargetMode="External"/><Relationship Id="rId7" Type="http://schemas.openxmlformats.org/officeDocument/2006/relationships/printerSettings" Target="../printerSettings/printerSettings5.bin"/><Relationship Id="rId2" Type="http://schemas.openxmlformats.org/officeDocument/2006/relationships/hyperlink" Target="https://localfirstbank.com/content/homeowners-insurance-calculator/" TargetMode="External"/><Relationship Id="rId1" Type="http://schemas.openxmlformats.org/officeDocument/2006/relationships/hyperlink" Target="https://localfirstbank.com/content/home-mortgage-calculator/" TargetMode="External"/><Relationship Id="rId6" Type="http://schemas.openxmlformats.org/officeDocument/2006/relationships/hyperlink" Target="https://www.mattressadvisor.com/best-mattress-guide/" TargetMode="External"/><Relationship Id="rId5" Type="http://schemas.openxmlformats.org/officeDocument/2006/relationships/hyperlink" Target="https://localfirstbank.com/personal/credit-cards/" TargetMode="External"/><Relationship Id="rId4" Type="http://schemas.openxmlformats.org/officeDocument/2006/relationships/hyperlink" Target="https://blog.credit.com/2018/10/7-effective-ways-to-lower-your-student-loan-payments-17170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1"/>
  <sheetViews>
    <sheetView workbookViewId="0">
      <pane xSplit="1" topLeftCell="B1" activePane="topRight" state="frozen"/>
      <selection pane="topRight" activeCell="A27" sqref="A27"/>
      <selection activeCell="A27" sqref="A27"/>
    </sheetView>
  </sheetViews>
  <sheetFormatPr defaultColWidth="8.85546875" defaultRowHeight="15"/>
  <cols>
    <col min="1" max="1" width="24.42578125" bestFit="1" customWidth="1"/>
    <col min="2" max="2" width="11.7109375" bestFit="1" customWidth="1"/>
    <col min="3" max="7" width="10.140625" bestFit="1" customWidth="1"/>
    <col min="8" max="8" width="8.7109375" customWidth="1"/>
    <col min="9" max="13" width="9.28515625" bestFit="1" customWidth="1"/>
    <col min="14" max="14" width="9.85546875" bestFit="1" customWidth="1"/>
    <col min="15" max="15" width="15" customWidth="1"/>
    <col min="16" max="16" width="19.28515625" bestFit="1" customWidth="1"/>
    <col min="17" max="17" width="30" bestFit="1" customWidth="1"/>
    <col min="18" max="18" width="13.28515625" customWidth="1"/>
    <col min="19" max="19" width="5.28515625" customWidth="1"/>
    <col min="20" max="20" width="17" bestFit="1" customWidth="1"/>
  </cols>
  <sheetData>
    <row r="1" spans="1:17" ht="24.95">
      <c r="A1" s="3" t="s">
        <v>0</v>
      </c>
      <c r="B1" s="1">
        <v>45017</v>
      </c>
      <c r="C1" s="1">
        <v>45047</v>
      </c>
      <c r="D1" s="1">
        <v>45078</v>
      </c>
      <c r="E1" s="1">
        <v>45108</v>
      </c>
      <c r="F1" s="1">
        <v>45139</v>
      </c>
      <c r="G1" s="1">
        <v>45170</v>
      </c>
      <c r="H1" s="1">
        <v>45200</v>
      </c>
      <c r="I1" s="1">
        <v>45231</v>
      </c>
      <c r="J1" s="1">
        <v>45261</v>
      </c>
      <c r="K1" s="1">
        <v>45292</v>
      </c>
      <c r="L1" s="1">
        <v>45323</v>
      </c>
      <c r="M1" s="1">
        <v>45352</v>
      </c>
      <c r="P1">
        <v>5849122802</v>
      </c>
    </row>
    <row r="2" spans="1:17">
      <c r="A2" t="s">
        <v>1</v>
      </c>
      <c r="B2" s="63">
        <v>171469</v>
      </c>
      <c r="C2" s="63">
        <v>171469</v>
      </c>
      <c r="D2" s="63">
        <v>171469</v>
      </c>
      <c r="E2" s="63">
        <v>171469</v>
      </c>
      <c r="F2" s="63">
        <v>171469</v>
      </c>
      <c r="G2" s="63">
        <v>171469</v>
      </c>
      <c r="H2" s="63">
        <v>171469</v>
      </c>
      <c r="I2" s="63">
        <v>171469</v>
      </c>
      <c r="J2" s="63">
        <v>171469</v>
      </c>
      <c r="K2" s="63">
        <v>171469</v>
      </c>
      <c r="L2" s="63">
        <v>171469</v>
      </c>
      <c r="M2" s="63"/>
      <c r="N2" s="63"/>
      <c r="O2" s="63">
        <f t="shared" ref="O2:O12" si="0">SUM(B2:M2)</f>
        <v>1886159</v>
      </c>
      <c r="Q2" t="s">
        <v>2</v>
      </c>
    </row>
    <row r="3" spans="1:17">
      <c r="A3" t="s">
        <v>3</v>
      </c>
      <c r="B3" s="63">
        <v>20000</v>
      </c>
      <c r="C3" s="63">
        <v>20000</v>
      </c>
      <c r="D3" s="63">
        <v>20000</v>
      </c>
      <c r="E3" s="63">
        <v>20000</v>
      </c>
      <c r="F3" s="63">
        <v>20000</v>
      </c>
      <c r="G3" s="63">
        <v>20000</v>
      </c>
      <c r="H3" s="63">
        <v>20000</v>
      </c>
      <c r="I3" s="63">
        <v>20000</v>
      </c>
      <c r="J3" s="63">
        <v>20000</v>
      </c>
      <c r="K3" s="63">
        <v>20000</v>
      </c>
      <c r="L3" s="63">
        <v>20000</v>
      </c>
      <c r="M3" s="63"/>
      <c r="N3" s="63"/>
      <c r="O3" s="63">
        <f t="shared" si="0"/>
        <v>220000</v>
      </c>
      <c r="Q3" t="s">
        <v>4</v>
      </c>
    </row>
    <row r="4" spans="1:17">
      <c r="A4" t="s">
        <v>5</v>
      </c>
      <c r="B4" s="63">
        <v>151137</v>
      </c>
      <c r="C4" s="63">
        <v>151137</v>
      </c>
      <c r="D4" s="63">
        <v>151137</v>
      </c>
      <c r="E4" s="63">
        <v>151137</v>
      </c>
      <c r="F4" s="63">
        <v>151137</v>
      </c>
      <c r="G4" s="63">
        <v>151137</v>
      </c>
      <c r="H4" s="63">
        <v>151137</v>
      </c>
      <c r="I4" s="63">
        <v>151137</v>
      </c>
      <c r="J4" s="63">
        <v>151137</v>
      </c>
      <c r="K4" s="63">
        <v>151137</v>
      </c>
      <c r="L4" s="63">
        <v>151137</v>
      </c>
      <c r="M4" s="63"/>
      <c r="N4" s="63"/>
      <c r="O4" s="63">
        <f t="shared" si="0"/>
        <v>1662507</v>
      </c>
      <c r="Q4" t="s">
        <v>6</v>
      </c>
    </row>
    <row r="5" spans="1:17">
      <c r="A5" t="s">
        <v>7</v>
      </c>
      <c r="B5" s="63"/>
      <c r="C5" s="63"/>
      <c r="D5" s="63"/>
      <c r="E5" s="63"/>
      <c r="F5" s="63"/>
      <c r="G5" s="63"/>
      <c r="H5" s="63"/>
      <c r="I5" s="63"/>
      <c r="J5" s="63"/>
      <c r="K5" s="63"/>
      <c r="L5" s="63"/>
      <c r="M5" s="63"/>
      <c r="N5" s="63"/>
      <c r="O5" s="63">
        <f t="shared" si="0"/>
        <v>0</v>
      </c>
    </row>
    <row r="6" spans="1:17">
      <c r="A6" t="s">
        <v>8</v>
      </c>
      <c r="B6" s="63"/>
      <c r="C6" s="63"/>
      <c r="D6" s="63"/>
      <c r="E6" s="63"/>
      <c r="F6" s="63"/>
      <c r="G6" s="63"/>
      <c r="H6" s="63"/>
      <c r="I6" s="63"/>
      <c r="J6" s="63"/>
      <c r="K6" s="63"/>
      <c r="L6" s="63"/>
      <c r="M6" s="63"/>
      <c r="N6" s="63"/>
      <c r="O6" s="63">
        <f t="shared" si="0"/>
        <v>0</v>
      </c>
    </row>
    <row r="7" spans="1:17">
      <c r="A7" t="s">
        <v>9</v>
      </c>
      <c r="B7" s="63"/>
      <c r="C7" s="63"/>
      <c r="D7" s="63"/>
      <c r="E7" s="63"/>
      <c r="F7" s="63"/>
      <c r="G7" s="63">
        <v>515000</v>
      </c>
      <c r="H7" s="63"/>
      <c r="I7" s="63"/>
      <c r="J7" s="63"/>
      <c r="K7" s="63"/>
      <c r="L7" s="63"/>
      <c r="M7" s="63"/>
      <c r="N7" s="63"/>
      <c r="O7" s="63">
        <f t="shared" si="0"/>
        <v>515000</v>
      </c>
    </row>
    <row r="8" spans="1:17">
      <c r="A8" t="s">
        <v>10</v>
      </c>
      <c r="B8" s="63"/>
      <c r="C8" s="63"/>
      <c r="D8" s="63"/>
      <c r="E8" s="63"/>
      <c r="F8" s="63"/>
      <c r="G8" s="63"/>
      <c r="H8" s="63"/>
      <c r="I8" s="63"/>
      <c r="J8" s="63"/>
      <c r="K8" s="63"/>
      <c r="L8" s="63"/>
      <c r="M8" s="63"/>
      <c r="N8" s="63"/>
      <c r="O8" s="63">
        <f t="shared" si="0"/>
        <v>0</v>
      </c>
    </row>
    <row r="9" spans="1:17">
      <c r="A9" t="s">
        <v>11</v>
      </c>
      <c r="B9" s="63">
        <v>100</v>
      </c>
      <c r="C9" s="63">
        <v>100</v>
      </c>
      <c r="D9" s="63">
        <v>100</v>
      </c>
      <c r="E9" s="63">
        <v>100</v>
      </c>
      <c r="F9" s="63">
        <v>100</v>
      </c>
      <c r="G9" s="63">
        <v>100</v>
      </c>
      <c r="H9" s="63">
        <v>100</v>
      </c>
      <c r="I9" s="63">
        <v>100</v>
      </c>
      <c r="J9" s="63">
        <v>100</v>
      </c>
      <c r="K9" s="63">
        <v>100</v>
      </c>
      <c r="L9" s="63">
        <v>100</v>
      </c>
      <c r="M9" s="63"/>
      <c r="N9" s="63"/>
      <c r="O9" s="63">
        <f t="shared" si="0"/>
        <v>1100</v>
      </c>
    </row>
    <row r="10" spans="1:17">
      <c r="B10" s="63"/>
      <c r="C10" s="63"/>
      <c r="D10" s="63"/>
      <c r="E10" s="63"/>
      <c r="F10" s="63"/>
      <c r="G10" s="63"/>
      <c r="H10" s="63"/>
      <c r="I10" s="63"/>
      <c r="J10" s="63"/>
      <c r="K10" s="63"/>
      <c r="L10" s="63"/>
      <c r="M10" s="63"/>
      <c r="N10" s="63"/>
      <c r="O10" s="63">
        <f t="shared" si="0"/>
        <v>0</v>
      </c>
    </row>
    <row r="11" spans="1:17">
      <c r="A11" t="s">
        <v>12</v>
      </c>
      <c r="B11" s="63">
        <f>SUM(B2:B10)</f>
        <v>342706</v>
      </c>
      <c r="C11" s="63">
        <f t="shared" ref="C11:D11" si="1">SUM(C2:C10)</f>
        <v>342706</v>
      </c>
      <c r="D11" s="63">
        <f t="shared" si="1"/>
        <v>342706</v>
      </c>
      <c r="E11" s="63">
        <f>SUM(E2:E10)</f>
        <v>342706</v>
      </c>
      <c r="F11" s="63">
        <f t="shared" ref="F11:M11" si="2">SUM(F2:F10)</f>
        <v>342706</v>
      </c>
      <c r="G11" s="63">
        <f t="shared" si="2"/>
        <v>857706</v>
      </c>
      <c r="H11" s="63">
        <f t="shared" si="2"/>
        <v>342706</v>
      </c>
      <c r="I11" s="63">
        <f t="shared" si="2"/>
        <v>342706</v>
      </c>
      <c r="J11" s="63">
        <f t="shared" si="2"/>
        <v>342706</v>
      </c>
      <c r="K11" s="63">
        <f t="shared" si="2"/>
        <v>342706</v>
      </c>
      <c r="L11" s="63">
        <f t="shared" si="2"/>
        <v>342706</v>
      </c>
      <c r="M11" s="63">
        <f t="shared" si="2"/>
        <v>0</v>
      </c>
      <c r="N11" s="63"/>
      <c r="O11" s="63">
        <f t="shared" si="0"/>
        <v>4284766</v>
      </c>
    </row>
    <row r="12" spans="1:17">
      <c r="B12" s="63"/>
      <c r="C12" s="63"/>
      <c r="D12" s="63"/>
      <c r="E12" s="63"/>
      <c r="F12" s="63"/>
      <c r="G12" s="63"/>
      <c r="H12" s="63"/>
      <c r="I12" s="63"/>
      <c r="J12" s="63"/>
      <c r="K12" s="63"/>
      <c r="L12" s="63"/>
      <c r="M12" s="63"/>
      <c r="N12" s="63"/>
      <c r="O12" s="63">
        <f t="shared" si="0"/>
        <v>0</v>
      </c>
    </row>
    <row r="13" spans="1:17">
      <c r="A13" t="s">
        <v>13</v>
      </c>
      <c r="B13" s="63">
        <v>20576</v>
      </c>
      <c r="C13" s="63">
        <v>20576</v>
      </c>
      <c r="D13" s="63">
        <v>20576</v>
      </c>
      <c r="E13" s="63">
        <v>20576</v>
      </c>
      <c r="F13" s="63">
        <v>20576</v>
      </c>
      <c r="G13" s="63">
        <v>20576</v>
      </c>
      <c r="H13" s="63">
        <v>20576</v>
      </c>
      <c r="I13" s="63">
        <v>20576</v>
      </c>
      <c r="J13" s="63">
        <v>20576</v>
      </c>
      <c r="K13" s="63">
        <v>20576</v>
      </c>
      <c r="L13" s="63">
        <v>20576</v>
      </c>
      <c r="M13" s="63"/>
      <c r="N13" s="63"/>
      <c r="O13" s="63">
        <f>SUM(B13:M13)</f>
        <v>226336</v>
      </c>
      <c r="P13" s="166">
        <f>O13/$O$11</f>
        <v>5.282342139570749E-2</v>
      </c>
    </row>
    <row r="14" spans="1:17">
      <c r="A14" t="s">
        <v>14</v>
      </c>
      <c r="B14" s="63">
        <v>79624</v>
      </c>
      <c r="C14" s="63">
        <v>79624</v>
      </c>
      <c r="D14" s="63">
        <v>82124</v>
      </c>
      <c r="E14" s="63">
        <v>84089</v>
      </c>
      <c r="F14" s="63">
        <v>78422</v>
      </c>
      <c r="G14" s="63">
        <v>270655</v>
      </c>
      <c r="H14" s="63">
        <v>103086</v>
      </c>
      <c r="I14" s="63">
        <v>93907</v>
      </c>
      <c r="J14" s="63">
        <v>93886</v>
      </c>
      <c r="K14" s="63">
        <v>100119</v>
      </c>
      <c r="L14" s="63">
        <v>93886</v>
      </c>
      <c r="M14" s="63"/>
      <c r="N14" s="63"/>
      <c r="O14" s="63">
        <f t="shared" ref="O14:O24" si="3">SUM(B14:M14)</f>
        <v>1159422</v>
      </c>
      <c r="P14" s="166">
        <f t="shared" ref="P14:P24" si="4">O14/$O$11</f>
        <v>0.2705916729174942</v>
      </c>
    </row>
    <row r="15" spans="1:17">
      <c r="A15" t="s">
        <v>15</v>
      </c>
      <c r="B15" s="63"/>
      <c r="C15" s="63"/>
      <c r="D15" s="63"/>
      <c r="E15" s="63">
        <v>38565</v>
      </c>
      <c r="F15" s="63"/>
      <c r="G15" s="63">
        <v>0</v>
      </c>
      <c r="H15" s="63">
        <v>0</v>
      </c>
      <c r="I15" s="63">
        <v>0</v>
      </c>
      <c r="J15" s="63">
        <v>0</v>
      </c>
      <c r="K15" s="63">
        <v>0</v>
      </c>
      <c r="L15" s="63"/>
      <c r="M15" s="63"/>
      <c r="N15" s="63"/>
      <c r="O15" s="63">
        <f t="shared" si="3"/>
        <v>38565</v>
      </c>
      <c r="P15" s="166">
        <f t="shared" si="4"/>
        <v>9.0004915087545032E-3</v>
      </c>
    </row>
    <row r="16" spans="1:17">
      <c r="A16" t="s">
        <v>16</v>
      </c>
      <c r="B16" s="63">
        <v>54492</v>
      </c>
      <c r="C16" s="63">
        <v>54492</v>
      </c>
      <c r="D16" s="63">
        <v>54492</v>
      </c>
      <c r="E16" s="63">
        <v>54492</v>
      </c>
      <c r="F16" s="63">
        <v>54493</v>
      </c>
      <c r="G16" s="63">
        <v>131742</v>
      </c>
      <c r="H16" s="63">
        <v>54492</v>
      </c>
      <c r="I16" s="63">
        <v>54492</v>
      </c>
      <c r="J16" s="63">
        <v>54492</v>
      </c>
      <c r="K16" s="63">
        <v>54492</v>
      </c>
      <c r="L16" s="63">
        <v>54492</v>
      </c>
      <c r="M16" s="63"/>
      <c r="N16" s="63"/>
      <c r="O16" s="63">
        <f t="shared" si="3"/>
        <v>676663</v>
      </c>
      <c r="P16" s="166">
        <f t="shared" si="4"/>
        <v>0.15792297642391673</v>
      </c>
    </row>
    <row r="17" spans="1:16">
      <c r="A17" t="s">
        <v>17</v>
      </c>
      <c r="B17" s="63"/>
      <c r="C17" s="63"/>
      <c r="D17" s="63"/>
      <c r="E17" s="63"/>
      <c r="F17" s="63"/>
      <c r="G17" s="63">
        <v>1679</v>
      </c>
      <c r="H17" s="63">
        <v>0</v>
      </c>
      <c r="I17" s="63">
        <v>10898</v>
      </c>
      <c r="J17" s="63">
        <v>10898</v>
      </c>
      <c r="K17" s="63">
        <v>10899</v>
      </c>
      <c r="L17" s="63"/>
      <c r="M17" s="63"/>
      <c r="N17" s="63"/>
      <c r="O17" s="63">
        <f>SUM(B17:M17)</f>
        <v>34374</v>
      </c>
      <c r="P17" s="166">
        <f t="shared" si="4"/>
        <v>8.0223750841936295E-3</v>
      </c>
    </row>
    <row r="18" spans="1:16">
      <c r="A18" t="s">
        <v>18</v>
      </c>
      <c r="B18" s="63"/>
      <c r="C18" s="63"/>
      <c r="D18" s="63"/>
      <c r="E18" s="63"/>
      <c r="F18" s="63"/>
      <c r="G18" s="63"/>
      <c r="H18" s="63"/>
      <c r="I18" s="63"/>
      <c r="J18" s="63">
        <v>2</v>
      </c>
      <c r="K18" s="63"/>
      <c r="L18" s="63"/>
      <c r="M18" s="63"/>
      <c r="N18" s="63"/>
      <c r="O18" s="63">
        <f t="shared" si="3"/>
        <v>2</v>
      </c>
      <c r="P18" s="166">
        <f t="shared" si="4"/>
        <v>4.6676994729700523E-7</v>
      </c>
    </row>
    <row r="19" spans="1:16">
      <c r="A19" t="s">
        <v>19</v>
      </c>
      <c r="B19" s="63"/>
      <c r="C19" s="63"/>
      <c r="D19" s="63"/>
      <c r="E19" s="63"/>
      <c r="F19" s="63"/>
      <c r="G19" s="63"/>
      <c r="H19" s="63"/>
      <c r="I19" s="63">
        <v>500</v>
      </c>
      <c r="J19" s="63"/>
      <c r="K19" s="63"/>
      <c r="L19" s="63"/>
      <c r="M19" s="63"/>
      <c r="N19" s="63"/>
      <c r="O19" s="63">
        <f t="shared" si="3"/>
        <v>500</v>
      </c>
      <c r="P19" s="166">
        <f t="shared" si="4"/>
        <v>1.1669248682425131E-4</v>
      </c>
    </row>
    <row r="20" spans="1:16">
      <c r="A20" t="s">
        <v>20</v>
      </c>
      <c r="B20" s="63">
        <v>200</v>
      </c>
      <c r="C20" s="63">
        <v>200</v>
      </c>
      <c r="D20" s="63">
        <v>200</v>
      </c>
      <c r="E20" s="63">
        <v>200</v>
      </c>
      <c r="F20" s="63">
        <v>200</v>
      </c>
      <c r="G20" s="63">
        <v>200</v>
      </c>
      <c r="H20" s="63">
        <v>200</v>
      </c>
      <c r="I20" s="63">
        <v>200</v>
      </c>
      <c r="J20" s="63">
        <v>200</v>
      </c>
      <c r="K20" s="63">
        <v>200</v>
      </c>
      <c r="L20" s="63">
        <v>200</v>
      </c>
      <c r="M20" s="63"/>
      <c r="N20" s="63"/>
      <c r="O20" s="63">
        <f t="shared" si="3"/>
        <v>2200</v>
      </c>
      <c r="P20" s="166">
        <f t="shared" si="4"/>
        <v>5.1344694202670575E-4</v>
      </c>
    </row>
    <row r="21" spans="1:16">
      <c r="B21" s="63"/>
      <c r="C21" s="63"/>
      <c r="D21" s="63"/>
      <c r="E21" s="63"/>
      <c r="F21" s="63"/>
      <c r="G21" s="63"/>
      <c r="H21" s="63"/>
      <c r="I21" s="63"/>
      <c r="J21" s="63"/>
      <c r="K21" s="63"/>
      <c r="L21" s="63"/>
      <c r="M21" s="63"/>
      <c r="N21" s="63"/>
      <c r="O21" s="63">
        <f t="shared" si="3"/>
        <v>0</v>
      </c>
      <c r="P21" s="166">
        <f t="shared" si="4"/>
        <v>0</v>
      </c>
    </row>
    <row r="22" spans="1:16">
      <c r="A22" t="s">
        <v>21</v>
      </c>
      <c r="B22" s="63">
        <f>SUM(B13:B20)</f>
        <v>154892</v>
      </c>
      <c r="C22" s="63">
        <f t="shared" ref="C22:D22" si="5">SUM(C13:C20)</f>
        <v>154892</v>
      </c>
      <c r="D22" s="63">
        <f t="shared" si="5"/>
        <v>157392</v>
      </c>
      <c r="E22" s="63">
        <f>SUM(E13:E20)</f>
        <v>197922</v>
      </c>
      <c r="F22" s="63">
        <f>SUM(F13:F20)</f>
        <v>153691</v>
      </c>
      <c r="G22" s="63">
        <f t="shared" ref="G22:M22" si="6">SUM(G13:G20)</f>
        <v>424852</v>
      </c>
      <c r="H22" s="63">
        <f t="shared" si="6"/>
        <v>178354</v>
      </c>
      <c r="I22" s="63">
        <f t="shared" si="6"/>
        <v>180573</v>
      </c>
      <c r="J22" s="63">
        <f t="shared" si="6"/>
        <v>180054</v>
      </c>
      <c r="K22" s="63">
        <f t="shared" si="6"/>
        <v>186286</v>
      </c>
      <c r="L22" s="63">
        <f t="shared" si="6"/>
        <v>169154</v>
      </c>
      <c r="M22" s="63">
        <f t="shared" si="6"/>
        <v>0</v>
      </c>
      <c r="N22" s="63"/>
      <c r="O22" s="63">
        <f t="shared" si="3"/>
        <v>2138062</v>
      </c>
      <c r="P22" s="166">
        <f t="shared" si="4"/>
        <v>0.49899154352886482</v>
      </c>
    </row>
    <row r="23" spans="1:16">
      <c r="B23" s="63"/>
      <c r="C23" s="63"/>
      <c r="D23" s="63"/>
      <c r="E23" s="63"/>
      <c r="F23" s="63"/>
      <c r="G23" s="63"/>
      <c r="H23" s="63"/>
      <c r="I23" s="63"/>
      <c r="J23" s="63"/>
      <c r="K23" s="63"/>
      <c r="L23" s="63"/>
      <c r="M23" s="63"/>
      <c r="N23" s="63"/>
      <c r="O23" s="63"/>
      <c r="P23" s="166">
        <f t="shared" si="4"/>
        <v>0</v>
      </c>
    </row>
    <row r="24" spans="1:16">
      <c r="A24" t="s">
        <v>22</v>
      </c>
      <c r="B24" s="63">
        <f>B11-B22</f>
        <v>187814</v>
      </c>
      <c r="C24" s="63">
        <f t="shared" ref="C24:M24" si="7">C11-C22</f>
        <v>187814</v>
      </c>
      <c r="D24" s="63">
        <f t="shared" si="7"/>
        <v>185314</v>
      </c>
      <c r="E24" s="63">
        <f t="shared" si="7"/>
        <v>144784</v>
      </c>
      <c r="F24" s="63">
        <f t="shared" si="7"/>
        <v>189015</v>
      </c>
      <c r="G24" s="63">
        <f t="shared" si="7"/>
        <v>432854</v>
      </c>
      <c r="H24" s="63">
        <f t="shared" si="7"/>
        <v>164352</v>
      </c>
      <c r="I24" s="63">
        <f t="shared" si="7"/>
        <v>162133</v>
      </c>
      <c r="J24" s="63">
        <f t="shared" si="7"/>
        <v>162652</v>
      </c>
      <c r="K24" s="63">
        <f t="shared" si="7"/>
        <v>156420</v>
      </c>
      <c r="L24" s="63">
        <f t="shared" si="7"/>
        <v>173552</v>
      </c>
      <c r="M24" s="63">
        <f t="shared" si="7"/>
        <v>0</v>
      </c>
      <c r="N24" s="63"/>
      <c r="O24" s="63">
        <f t="shared" si="3"/>
        <v>2146704</v>
      </c>
      <c r="P24" s="166">
        <f t="shared" si="4"/>
        <v>0.50100845647113523</v>
      </c>
    </row>
    <row r="25" spans="1:16">
      <c r="B25" s="1"/>
      <c r="C25" s="1"/>
      <c r="D25" s="1"/>
      <c r="E25" s="1"/>
      <c r="F25" s="1"/>
      <c r="G25" s="1"/>
      <c r="H25" s="1"/>
      <c r="I25" s="1"/>
      <c r="J25" s="1"/>
      <c r="K25" s="1"/>
      <c r="L25" s="1"/>
      <c r="M25" s="1"/>
    </row>
    <row r="26" spans="1:16">
      <c r="B26" s="1"/>
      <c r="C26" s="1"/>
      <c r="D26" s="1"/>
      <c r="E26" s="1"/>
      <c r="F26" s="1"/>
      <c r="G26" s="1"/>
      <c r="H26" s="1"/>
      <c r="I26" s="1"/>
      <c r="J26" s="1"/>
      <c r="K26" s="1"/>
      <c r="L26" s="1"/>
      <c r="M26" s="1"/>
    </row>
    <row r="27" spans="1:16">
      <c r="B27" s="1"/>
      <c r="C27" s="1"/>
      <c r="D27" s="1"/>
      <c r="E27" s="1"/>
      <c r="F27" s="1"/>
      <c r="G27" s="1"/>
      <c r="H27" s="1"/>
      <c r="I27" s="1"/>
      <c r="J27" s="1"/>
      <c r="K27" s="1"/>
      <c r="L27" s="1"/>
      <c r="M27" s="1"/>
    </row>
    <row r="28" spans="1:16">
      <c r="B28" s="1"/>
      <c r="C28" s="1"/>
      <c r="D28" s="1"/>
      <c r="E28" s="1"/>
      <c r="F28" s="1"/>
      <c r="G28" s="1"/>
      <c r="H28" s="1"/>
      <c r="I28" s="1"/>
      <c r="J28" s="1"/>
      <c r="K28" s="1"/>
      <c r="L28" s="1"/>
      <c r="M28" s="1"/>
    </row>
    <row r="29" spans="1:16">
      <c r="B29" s="1"/>
      <c r="C29" s="1"/>
      <c r="D29" s="1"/>
      <c r="E29" s="1"/>
      <c r="F29" s="1"/>
      <c r="G29" s="1"/>
      <c r="H29" s="1"/>
      <c r="I29" s="1"/>
      <c r="J29" s="1"/>
      <c r="K29" s="1"/>
      <c r="L29" s="1"/>
      <c r="M29" s="1"/>
    </row>
    <row r="30" spans="1:16">
      <c r="B30" s="1"/>
      <c r="C30" s="1"/>
      <c r="D30" s="1"/>
      <c r="E30" s="1"/>
      <c r="F30" s="1"/>
      <c r="G30" s="1"/>
      <c r="H30" s="1"/>
      <c r="I30" s="1"/>
      <c r="J30" s="1"/>
      <c r="K30" s="1"/>
      <c r="L30" s="1"/>
      <c r="M30" s="1"/>
    </row>
    <row r="31" spans="1:16">
      <c r="B31" s="1"/>
      <c r="C31" s="1"/>
      <c r="D31" s="1"/>
      <c r="E31" s="1"/>
      <c r="F31" s="1"/>
      <c r="G31" s="1"/>
      <c r="H31" s="1"/>
      <c r="I31" s="1"/>
      <c r="J31" s="1"/>
      <c r="K31" s="1"/>
      <c r="L31" s="1"/>
      <c r="M31" s="1"/>
    </row>
    <row r="32" spans="1:16">
      <c r="B32" s="1"/>
      <c r="C32" s="1"/>
      <c r="D32" s="1"/>
      <c r="E32" s="1"/>
      <c r="F32" s="1"/>
      <c r="G32" s="1"/>
      <c r="H32" s="1"/>
      <c r="I32" s="1"/>
      <c r="J32" s="1"/>
      <c r="K32" s="1"/>
      <c r="L32" s="1"/>
      <c r="M32" s="1"/>
    </row>
    <row r="33" spans="1:17" ht="24.95">
      <c r="A33" s="3" t="s">
        <v>23</v>
      </c>
      <c r="B33" s="1">
        <v>44652</v>
      </c>
      <c r="C33" s="1">
        <v>44682</v>
      </c>
      <c r="D33" s="1">
        <v>44713</v>
      </c>
      <c r="E33" s="1">
        <v>44743</v>
      </c>
      <c r="F33" s="1">
        <v>44774</v>
      </c>
      <c r="G33" s="1">
        <v>44805</v>
      </c>
      <c r="H33" s="1">
        <v>44835</v>
      </c>
      <c r="I33" s="1">
        <v>44866</v>
      </c>
      <c r="J33" s="1">
        <v>44896</v>
      </c>
      <c r="K33" s="1">
        <v>44927</v>
      </c>
      <c r="L33" s="1">
        <v>44958</v>
      </c>
      <c r="M33" s="1">
        <v>44986</v>
      </c>
      <c r="P33">
        <v>5849122802</v>
      </c>
    </row>
    <row r="34" spans="1:17">
      <c r="A34" t="s">
        <v>1</v>
      </c>
      <c r="B34" s="63">
        <v>154320</v>
      </c>
      <c r="C34" s="63">
        <v>154320</v>
      </c>
      <c r="D34" s="63">
        <v>154320</v>
      </c>
      <c r="E34" s="63">
        <v>154320</v>
      </c>
      <c r="F34" s="63">
        <v>154320</v>
      </c>
      <c r="G34" s="63">
        <v>171469</v>
      </c>
      <c r="H34" s="63">
        <v>171469</v>
      </c>
      <c r="I34" s="63">
        <v>171469</v>
      </c>
      <c r="J34" s="63">
        <v>171469</v>
      </c>
      <c r="K34" s="63">
        <v>171469</v>
      </c>
      <c r="L34" s="63">
        <v>171469</v>
      </c>
      <c r="M34" s="63">
        <v>171469</v>
      </c>
      <c r="O34" s="63">
        <f t="shared" ref="O34:O44" si="8">SUM(B34:M34)</f>
        <v>1971883</v>
      </c>
      <c r="Q34" t="s">
        <v>2</v>
      </c>
    </row>
    <row r="35" spans="1:17">
      <c r="A35" t="s">
        <v>3</v>
      </c>
      <c r="B35" s="63">
        <v>20000</v>
      </c>
      <c r="C35" s="63">
        <v>20000</v>
      </c>
      <c r="D35" s="63">
        <v>20000</v>
      </c>
      <c r="E35" s="63">
        <v>20000</v>
      </c>
      <c r="F35" s="63">
        <v>20000</v>
      </c>
      <c r="G35" s="63">
        <v>20000</v>
      </c>
      <c r="H35" s="63">
        <v>20000</v>
      </c>
      <c r="I35" s="63">
        <v>20000</v>
      </c>
      <c r="J35" s="63">
        <v>20000</v>
      </c>
      <c r="K35" s="63">
        <v>20000</v>
      </c>
      <c r="L35" s="63">
        <v>20000</v>
      </c>
      <c r="M35" s="63">
        <v>20000</v>
      </c>
      <c r="O35" s="63">
        <f t="shared" si="8"/>
        <v>240000</v>
      </c>
      <c r="Q35" t="s">
        <v>4</v>
      </c>
    </row>
    <row r="36" spans="1:17">
      <c r="A36" t="s">
        <v>5</v>
      </c>
      <c r="B36" s="63">
        <v>134111</v>
      </c>
      <c r="C36" s="63">
        <v>134111</v>
      </c>
      <c r="D36" s="63">
        <v>134111</v>
      </c>
      <c r="E36" s="63">
        <v>134111</v>
      </c>
      <c r="F36" s="63">
        <v>134111</v>
      </c>
      <c r="G36" s="63">
        <v>151237</v>
      </c>
      <c r="H36" s="63">
        <v>151137</v>
      </c>
      <c r="I36" s="63">
        <v>151137</v>
      </c>
      <c r="J36" s="63">
        <v>151137</v>
      </c>
      <c r="K36" s="63">
        <v>151137</v>
      </c>
      <c r="L36" s="63">
        <v>151137</v>
      </c>
      <c r="M36" s="63">
        <v>151137</v>
      </c>
      <c r="O36" s="63">
        <f t="shared" si="8"/>
        <v>1728614</v>
      </c>
      <c r="Q36" t="s">
        <v>6</v>
      </c>
    </row>
    <row r="37" spans="1:17">
      <c r="A37" t="s">
        <v>7</v>
      </c>
      <c r="B37" s="63"/>
      <c r="C37" s="63"/>
      <c r="D37" s="63"/>
      <c r="E37" s="63"/>
      <c r="F37" s="63"/>
      <c r="G37" s="63"/>
      <c r="H37" s="63"/>
      <c r="I37" s="63"/>
      <c r="J37" s="63"/>
      <c r="K37" s="63"/>
      <c r="L37" s="63"/>
      <c r="M37" s="63"/>
      <c r="O37" s="63">
        <f t="shared" si="8"/>
        <v>0</v>
      </c>
    </row>
    <row r="38" spans="1:17">
      <c r="A38" t="s">
        <v>8</v>
      </c>
      <c r="B38" s="63"/>
      <c r="C38" s="63"/>
      <c r="D38" s="63"/>
      <c r="E38" s="63"/>
      <c r="F38" s="63"/>
      <c r="G38" s="63"/>
      <c r="H38" s="63"/>
      <c r="I38" s="63"/>
      <c r="J38" s="63"/>
      <c r="K38" s="63"/>
      <c r="L38" s="63"/>
      <c r="M38" s="63"/>
      <c r="O38" s="63">
        <f t="shared" si="8"/>
        <v>0</v>
      </c>
    </row>
    <row r="39" spans="1:17">
      <c r="A39" t="s">
        <v>9</v>
      </c>
      <c r="B39" s="63"/>
      <c r="C39" s="63"/>
      <c r="D39" s="63"/>
      <c r="E39" s="63"/>
      <c r="F39" s="63"/>
      <c r="G39" s="63">
        <v>483000</v>
      </c>
      <c r="H39" s="63"/>
      <c r="I39" s="63"/>
      <c r="J39" s="63"/>
      <c r="K39" s="63"/>
      <c r="L39" s="63"/>
      <c r="M39" s="63"/>
      <c r="O39" s="63">
        <f t="shared" si="8"/>
        <v>483000</v>
      </c>
    </row>
    <row r="40" spans="1:17">
      <c r="A40" t="s">
        <v>10</v>
      </c>
      <c r="B40" s="63"/>
      <c r="C40" s="63"/>
      <c r="D40" s="63"/>
      <c r="E40" s="63">
        <v>975</v>
      </c>
      <c r="F40" s="63">
        <v>227</v>
      </c>
      <c r="G40" s="63"/>
      <c r="H40" s="63"/>
      <c r="I40" s="63"/>
      <c r="J40" s="63"/>
      <c r="K40" s="63"/>
      <c r="L40" s="63"/>
      <c r="M40" s="63"/>
      <c r="O40" s="63">
        <f t="shared" si="8"/>
        <v>1202</v>
      </c>
    </row>
    <row r="41" spans="1:17">
      <c r="A41" t="s">
        <v>11</v>
      </c>
      <c r="B41" s="63"/>
      <c r="C41" s="63"/>
      <c r="D41" s="63"/>
      <c r="E41" s="63"/>
      <c r="F41" s="63"/>
      <c r="G41" s="63"/>
      <c r="H41" s="63"/>
      <c r="I41" s="63">
        <v>100</v>
      </c>
      <c r="J41" s="63">
        <v>100</v>
      </c>
      <c r="K41" s="63">
        <v>100</v>
      </c>
      <c r="L41" s="63">
        <v>100</v>
      </c>
      <c r="M41" s="63">
        <v>100</v>
      </c>
      <c r="O41" s="63">
        <f t="shared" si="8"/>
        <v>500</v>
      </c>
    </row>
    <row r="42" spans="1:17">
      <c r="B42" s="63"/>
      <c r="C42" s="63"/>
      <c r="D42" s="63"/>
      <c r="E42" s="63"/>
      <c r="F42" s="63"/>
      <c r="G42" s="63"/>
      <c r="H42" s="63"/>
      <c r="I42" s="63"/>
      <c r="J42" s="63"/>
      <c r="K42" s="63"/>
      <c r="L42" s="63"/>
      <c r="M42" s="63"/>
      <c r="O42" s="63">
        <f t="shared" si="8"/>
        <v>0</v>
      </c>
    </row>
    <row r="43" spans="1:17">
      <c r="A43" t="s">
        <v>12</v>
      </c>
      <c r="B43" s="63">
        <f>SUM(B34:B42)</f>
        <v>308431</v>
      </c>
      <c r="C43" s="63">
        <f t="shared" ref="C43:D43" si="9">SUM(C34:C42)</f>
        <v>308431</v>
      </c>
      <c r="D43" s="63">
        <f t="shared" si="9"/>
        <v>308431</v>
      </c>
      <c r="E43" s="63">
        <f>SUM(E34:E42)</f>
        <v>309406</v>
      </c>
      <c r="F43" s="63">
        <f t="shared" ref="F43:M43" si="10">SUM(F34:F42)</f>
        <v>308658</v>
      </c>
      <c r="G43" s="63">
        <f t="shared" si="10"/>
        <v>825706</v>
      </c>
      <c r="H43" s="63">
        <f t="shared" si="10"/>
        <v>342606</v>
      </c>
      <c r="I43" s="63">
        <f t="shared" si="10"/>
        <v>342706</v>
      </c>
      <c r="J43" s="63">
        <f t="shared" si="10"/>
        <v>342706</v>
      </c>
      <c r="K43" s="63">
        <f t="shared" si="10"/>
        <v>342706</v>
      </c>
      <c r="L43" s="63">
        <f t="shared" si="10"/>
        <v>342706</v>
      </c>
      <c r="M43" s="63">
        <f t="shared" si="10"/>
        <v>342706</v>
      </c>
      <c r="O43" s="63">
        <f t="shared" si="8"/>
        <v>4425199</v>
      </c>
      <c r="P43">
        <f>O53/O43</f>
        <v>0.50635440349688232</v>
      </c>
    </row>
    <row r="44" spans="1:17">
      <c r="B44" s="63"/>
      <c r="C44" s="63"/>
      <c r="D44" s="63"/>
      <c r="E44" s="63"/>
      <c r="F44" s="63"/>
      <c r="G44" s="63"/>
      <c r="H44" s="63"/>
      <c r="I44" s="63"/>
      <c r="J44" s="63"/>
      <c r="K44" s="63"/>
      <c r="L44" s="63"/>
      <c r="M44" s="63"/>
      <c r="O44" s="63">
        <f t="shared" si="8"/>
        <v>0</v>
      </c>
    </row>
    <row r="45" spans="1:17">
      <c r="A45" t="s">
        <v>13</v>
      </c>
      <c r="B45" s="63">
        <v>18518</v>
      </c>
      <c r="C45" s="63">
        <v>18518</v>
      </c>
      <c r="D45" s="63">
        <v>18518</v>
      </c>
      <c r="E45" s="63">
        <v>18518</v>
      </c>
      <c r="F45" s="63">
        <v>18518</v>
      </c>
      <c r="G45" s="63">
        <v>20576</v>
      </c>
      <c r="H45" s="63">
        <v>20576</v>
      </c>
      <c r="I45" s="63">
        <v>20576</v>
      </c>
      <c r="J45" s="63">
        <v>20576</v>
      </c>
      <c r="K45" s="63">
        <v>20576</v>
      </c>
      <c r="L45" s="63">
        <v>20576</v>
      </c>
      <c r="M45" s="63">
        <v>20576</v>
      </c>
      <c r="O45" s="63">
        <f>SUM(B45:M45)</f>
        <v>236622</v>
      </c>
      <c r="P45" s="8">
        <f>O45/$O$43</f>
        <v>5.347149359836699E-2</v>
      </c>
    </row>
    <row r="46" spans="1:17">
      <c r="A46" t="s">
        <v>14</v>
      </c>
      <c r="B46" s="63">
        <v>74719</v>
      </c>
      <c r="C46" s="63">
        <v>74718</v>
      </c>
      <c r="D46" s="63">
        <v>73722</v>
      </c>
      <c r="E46" s="63">
        <v>78545</v>
      </c>
      <c r="F46" s="63">
        <v>72698</v>
      </c>
      <c r="G46" s="63">
        <v>232447</v>
      </c>
      <c r="H46" s="63">
        <v>89550</v>
      </c>
      <c r="I46" s="63">
        <v>81750</v>
      </c>
      <c r="J46" s="63">
        <v>101537</v>
      </c>
      <c r="K46" s="63">
        <v>105954</v>
      </c>
      <c r="L46" s="63">
        <v>105954</v>
      </c>
      <c r="M46" s="63">
        <v>158397</v>
      </c>
      <c r="O46" s="63">
        <f t="shared" ref="O46:O55" si="11">SUM(B46:M46)</f>
        <v>1249991</v>
      </c>
      <c r="P46" s="8">
        <f t="shared" ref="P46:P55" si="12">O46/$O$43</f>
        <v>0.28247113858608391</v>
      </c>
    </row>
    <row r="47" spans="1:17">
      <c r="A47" t="s">
        <v>15</v>
      </c>
      <c r="B47" s="63"/>
      <c r="C47" s="63"/>
      <c r="D47" s="63"/>
      <c r="E47" s="63">
        <v>36100</v>
      </c>
      <c r="F47" s="63"/>
      <c r="G47" s="63"/>
      <c r="H47" s="63"/>
      <c r="I47" s="63">
        <v>0</v>
      </c>
      <c r="J47" s="63">
        <v>0</v>
      </c>
      <c r="K47" s="63"/>
      <c r="L47" s="63"/>
      <c r="M47" s="63"/>
      <c r="O47" s="63">
        <f t="shared" si="11"/>
        <v>36100</v>
      </c>
      <c r="P47" s="8">
        <f t="shared" si="12"/>
        <v>8.1578252187076792E-3</v>
      </c>
    </row>
    <row r="48" spans="1:17">
      <c r="A48" t="s">
        <v>16</v>
      </c>
      <c r="B48" s="63">
        <v>49042</v>
      </c>
      <c r="C48" s="63">
        <v>49042</v>
      </c>
      <c r="D48" s="63">
        <v>49042</v>
      </c>
      <c r="E48" s="63">
        <v>49042</v>
      </c>
      <c r="F48" s="63">
        <v>49042</v>
      </c>
      <c r="G48" s="63">
        <v>126942</v>
      </c>
      <c r="H48" s="63">
        <v>54492</v>
      </c>
      <c r="I48" s="63">
        <v>54492</v>
      </c>
      <c r="J48" s="63">
        <v>54492</v>
      </c>
      <c r="K48" s="63">
        <v>54492</v>
      </c>
      <c r="L48" s="63">
        <v>54492</v>
      </c>
      <c r="M48" s="63">
        <v>54492</v>
      </c>
      <c r="O48" s="63">
        <f t="shared" si="11"/>
        <v>699104</v>
      </c>
      <c r="P48" s="8">
        <f t="shared" si="12"/>
        <v>0.15798249977006684</v>
      </c>
    </row>
    <row r="49" spans="1:16">
      <c r="A49" t="s">
        <v>18</v>
      </c>
      <c r="B49" s="63"/>
      <c r="C49" s="63"/>
      <c r="D49" s="63"/>
      <c r="E49" s="63"/>
      <c r="F49" s="63"/>
      <c r="G49" s="63"/>
      <c r="H49" s="63"/>
      <c r="I49" s="63"/>
      <c r="J49" s="63">
        <v>2</v>
      </c>
      <c r="K49" s="63"/>
      <c r="L49" s="63"/>
      <c r="M49" s="63"/>
      <c r="O49" s="63">
        <f t="shared" si="11"/>
        <v>2</v>
      </c>
      <c r="P49" s="8">
        <f t="shared" si="12"/>
        <v>4.5195707582868024E-7</v>
      </c>
    </row>
    <row r="50" spans="1:16">
      <c r="A50" t="s">
        <v>19</v>
      </c>
      <c r="B50" s="63"/>
      <c r="C50" s="63"/>
      <c r="D50" s="63"/>
      <c r="E50" s="63"/>
      <c r="F50" s="63"/>
      <c r="G50" s="63"/>
      <c r="H50" s="63"/>
      <c r="I50" s="63">
        <v>6500</v>
      </c>
      <c r="J50" s="63">
        <v>10000</v>
      </c>
      <c r="K50" s="63"/>
      <c r="L50" s="63"/>
      <c r="M50" s="63"/>
      <c r="O50" s="63">
        <f t="shared" si="11"/>
        <v>16500</v>
      </c>
      <c r="P50" s="8">
        <f t="shared" si="12"/>
        <v>3.7286458755866119E-3</v>
      </c>
    </row>
    <row r="51" spans="1:16">
      <c r="A51" t="s">
        <v>20</v>
      </c>
      <c r="B51" s="63">
        <v>200</v>
      </c>
      <c r="C51" s="63">
        <v>200</v>
      </c>
      <c r="D51" s="63">
        <v>200</v>
      </c>
      <c r="E51" s="63">
        <v>200</v>
      </c>
      <c r="F51" s="63">
        <v>200</v>
      </c>
      <c r="G51" s="63">
        <v>200</v>
      </c>
      <c r="H51" s="63">
        <v>200</v>
      </c>
      <c r="I51" s="63">
        <v>200</v>
      </c>
      <c r="J51" s="63">
        <v>200</v>
      </c>
      <c r="K51" s="63">
        <v>200</v>
      </c>
      <c r="L51" s="63">
        <v>200</v>
      </c>
      <c r="M51" s="63">
        <v>200</v>
      </c>
      <c r="O51" s="63">
        <f t="shared" si="11"/>
        <v>2400</v>
      </c>
      <c r="P51" s="8">
        <f t="shared" si="12"/>
        <v>5.4234849099441625E-4</v>
      </c>
    </row>
    <row r="52" spans="1:16">
      <c r="B52" s="63"/>
      <c r="C52" s="63"/>
      <c r="D52" s="63"/>
      <c r="E52" s="63"/>
      <c r="F52" s="63"/>
      <c r="G52" s="63"/>
      <c r="H52" s="63"/>
      <c r="I52" s="63"/>
      <c r="J52" s="63"/>
      <c r="K52" s="63"/>
      <c r="L52" s="63"/>
      <c r="M52" s="63"/>
      <c r="O52" s="63"/>
      <c r="P52" s="8"/>
    </row>
    <row r="53" spans="1:16">
      <c r="A53" t="s">
        <v>21</v>
      </c>
      <c r="B53" s="63">
        <f>SUM(B45:B51)</f>
        <v>142479</v>
      </c>
      <c r="C53" s="63">
        <f t="shared" ref="C53:D53" si="13">SUM(C45:C51)</f>
        <v>142478</v>
      </c>
      <c r="D53" s="63">
        <f t="shared" si="13"/>
        <v>141482</v>
      </c>
      <c r="E53" s="63">
        <f>SUM(E45:E51)</f>
        <v>182405</v>
      </c>
      <c r="F53" s="63">
        <f>SUM(F45:F51)</f>
        <v>140458</v>
      </c>
      <c r="G53" s="63">
        <f t="shared" ref="G53:M53" si="14">SUM(G45:G51)</f>
        <v>380165</v>
      </c>
      <c r="H53" s="63">
        <f t="shared" si="14"/>
        <v>164818</v>
      </c>
      <c r="I53" s="63">
        <f t="shared" si="14"/>
        <v>163518</v>
      </c>
      <c r="J53" s="63">
        <f t="shared" si="14"/>
        <v>186807</v>
      </c>
      <c r="K53" s="63">
        <f t="shared" si="14"/>
        <v>181222</v>
      </c>
      <c r="L53" s="63">
        <f t="shared" si="14"/>
        <v>181222</v>
      </c>
      <c r="M53" s="63">
        <f t="shared" si="14"/>
        <v>233665</v>
      </c>
      <c r="O53" s="63">
        <f t="shared" si="11"/>
        <v>2240719</v>
      </c>
      <c r="P53" s="8">
        <f t="shared" si="12"/>
        <v>0.50635440349688232</v>
      </c>
    </row>
    <row r="54" spans="1:16">
      <c r="B54" s="63"/>
      <c r="C54" s="63"/>
      <c r="D54" s="63"/>
      <c r="E54" s="63"/>
      <c r="F54" s="63"/>
      <c r="G54" s="63"/>
      <c r="H54" s="63"/>
      <c r="I54" s="63"/>
      <c r="J54" s="63"/>
      <c r="K54" s="63"/>
      <c r="L54" s="63"/>
      <c r="M54" s="63"/>
      <c r="O54" s="63"/>
      <c r="P54" s="8"/>
    </row>
    <row r="55" spans="1:16">
      <c r="A55" t="s">
        <v>22</v>
      </c>
      <c r="B55" s="63">
        <f>B43-B53</f>
        <v>165952</v>
      </c>
      <c r="C55" s="63">
        <f t="shared" ref="C55:M55" si="15">C43-C53</f>
        <v>165953</v>
      </c>
      <c r="D55" s="63">
        <f t="shared" si="15"/>
        <v>166949</v>
      </c>
      <c r="E55" s="63">
        <f t="shared" si="15"/>
        <v>127001</v>
      </c>
      <c r="F55" s="63">
        <f t="shared" si="15"/>
        <v>168200</v>
      </c>
      <c r="G55" s="63">
        <f t="shared" si="15"/>
        <v>445541</v>
      </c>
      <c r="H55" s="63">
        <f t="shared" si="15"/>
        <v>177788</v>
      </c>
      <c r="I55" s="63">
        <f t="shared" si="15"/>
        <v>179188</v>
      </c>
      <c r="J55" s="63">
        <f t="shared" si="15"/>
        <v>155899</v>
      </c>
      <c r="K55" s="63">
        <f t="shared" si="15"/>
        <v>161484</v>
      </c>
      <c r="L55" s="63">
        <f t="shared" si="15"/>
        <v>161484</v>
      </c>
      <c r="M55" s="63">
        <f t="shared" si="15"/>
        <v>109041</v>
      </c>
      <c r="O55" s="63">
        <f t="shared" si="11"/>
        <v>2184480</v>
      </c>
      <c r="P55" s="8">
        <f t="shared" si="12"/>
        <v>0.49364559650311773</v>
      </c>
    </row>
    <row r="64" spans="1:16">
      <c r="B64" s="1">
        <v>44287</v>
      </c>
      <c r="C64" s="1">
        <v>44317</v>
      </c>
      <c r="D64" s="1">
        <v>44348</v>
      </c>
      <c r="E64" s="1">
        <v>44378</v>
      </c>
      <c r="F64" s="1">
        <v>44409</v>
      </c>
      <c r="G64" s="1">
        <v>44440</v>
      </c>
      <c r="H64" s="1">
        <v>44470</v>
      </c>
      <c r="I64" s="1">
        <v>44501</v>
      </c>
      <c r="J64" s="1">
        <v>44531</v>
      </c>
      <c r="K64" s="1">
        <v>44562</v>
      </c>
      <c r="L64" s="1">
        <v>44593</v>
      </c>
      <c r="M64" s="1">
        <v>44621</v>
      </c>
      <c r="P64">
        <v>5849122802</v>
      </c>
    </row>
    <row r="65" spans="1:17">
      <c r="B65" s="1"/>
      <c r="C65" s="1"/>
      <c r="D65" s="1"/>
      <c r="E65" s="1"/>
      <c r="F65" s="1"/>
      <c r="G65" s="1"/>
      <c r="H65" s="1"/>
      <c r="I65" s="1"/>
      <c r="J65" s="1"/>
      <c r="K65" s="1"/>
      <c r="L65" s="1"/>
      <c r="M65" s="1"/>
      <c r="Q65" t="s">
        <v>2</v>
      </c>
    </row>
    <row r="66" spans="1:17" ht="24.95">
      <c r="A66" s="3" t="s">
        <v>24</v>
      </c>
      <c r="Q66" t="s">
        <v>4</v>
      </c>
    </row>
    <row r="67" spans="1:17">
      <c r="A67" t="s">
        <v>1</v>
      </c>
      <c r="B67" s="63">
        <v>122367</v>
      </c>
      <c r="C67" s="63">
        <v>122367</v>
      </c>
      <c r="D67" s="63">
        <v>122367</v>
      </c>
      <c r="E67" s="63">
        <v>122367</v>
      </c>
      <c r="F67" s="63">
        <v>122367</v>
      </c>
      <c r="G67" s="63">
        <v>137785</v>
      </c>
      <c r="H67" s="63">
        <v>137785</v>
      </c>
      <c r="I67" s="63">
        <v>137785</v>
      </c>
      <c r="J67" s="63">
        <v>154320</v>
      </c>
      <c r="K67" s="63">
        <v>154320</v>
      </c>
      <c r="L67" s="63">
        <v>154320</v>
      </c>
      <c r="M67" s="63">
        <v>154320</v>
      </c>
      <c r="N67" s="63"/>
      <c r="O67" s="63">
        <f t="shared" ref="O67:O76" si="16">SUM(B67:M67)</f>
        <v>1642470</v>
      </c>
      <c r="Q67" t="s">
        <v>6</v>
      </c>
    </row>
    <row r="68" spans="1:17">
      <c r="A68" t="s">
        <v>3</v>
      </c>
      <c r="B68" s="63">
        <v>20000</v>
      </c>
      <c r="C68" s="63">
        <v>20000</v>
      </c>
      <c r="D68" s="63">
        <v>20000</v>
      </c>
      <c r="E68" s="63">
        <v>20000</v>
      </c>
      <c r="F68" s="63">
        <v>20000</v>
      </c>
      <c r="G68" s="63">
        <v>20000</v>
      </c>
      <c r="H68" s="63">
        <v>20000</v>
      </c>
      <c r="I68" s="63">
        <v>20000</v>
      </c>
      <c r="J68" s="63">
        <v>20000</v>
      </c>
      <c r="K68" s="63">
        <v>20000</v>
      </c>
      <c r="L68" s="63">
        <v>20000</v>
      </c>
      <c r="M68" s="63">
        <v>20000</v>
      </c>
      <c r="N68" s="63"/>
      <c r="O68" s="63">
        <f t="shared" si="16"/>
        <v>240000</v>
      </c>
    </row>
    <row r="69" spans="1:17">
      <c r="A69" t="s">
        <v>5</v>
      </c>
      <c r="B69" s="63">
        <v>102201</v>
      </c>
      <c r="C69" s="63">
        <v>102201</v>
      </c>
      <c r="D69" s="63">
        <v>102201</v>
      </c>
      <c r="E69" s="63">
        <v>102201</v>
      </c>
      <c r="F69" s="63">
        <v>102201</v>
      </c>
      <c r="G69" s="63">
        <v>117599</v>
      </c>
      <c r="H69" s="63">
        <v>117599</v>
      </c>
      <c r="I69" s="63">
        <v>117599</v>
      </c>
      <c r="J69" s="63">
        <v>134111</v>
      </c>
      <c r="K69" s="63">
        <v>134111</v>
      </c>
      <c r="L69" s="63">
        <v>134111</v>
      </c>
      <c r="M69" s="63">
        <v>134111</v>
      </c>
      <c r="N69" s="63"/>
      <c r="O69" s="63">
        <f t="shared" si="16"/>
        <v>1400246</v>
      </c>
    </row>
    <row r="70" spans="1:17">
      <c r="A70" t="s">
        <v>7</v>
      </c>
      <c r="B70" s="63"/>
      <c r="C70" s="63"/>
      <c r="D70" s="63"/>
      <c r="E70" s="63"/>
      <c r="F70" s="63">
        <v>109158</v>
      </c>
      <c r="G70" s="63"/>
      <c r="H70" s="63"/>
      <c r="I70" s="63"/>
      <c r="J70" s="63"/>
      <c r="K70" s="63"/>
      <c r="L70" s="63"/>
      <c r="M70" s="63"/>
      <c r="N70" s="63"/>
      <c r="O70" s="63">
        <f t="shared" si="16"/>
        <v>109158</v>
      </c>
    </row>
    <row r="71" spans="1:17">
      <c r="A71" t="s">
        <v>8</v>
      </c>
      <c r="B71" s="63"/>
      <c r="C71" s="63"/>
      <c r="D71" s="63"/>
      <c r="E71" s="63">
        <v>680</v>
      </c>
      <c r="F71" s="63"/>
      <c r="G71" s="63"/>
      <c r="H71" s="63"/>
      <c r="I71" s="63"/>
      <c r="J71" s="63"/>
      <c r="K71" s="63"/>
      <c r="L71" s="63"/>
      <c r="M71" s="63"/>
      <c r="N71" s="63"/>
      <c r="O71" s="63">
        <f t="shared" si="16"/>
        <v>680</v>
      </c>
    </row>
    <row r="72" spans="1:17">
      <c r="A72" t="s">
        <v>9</v>
      </c>
      <c r="B72" s="63"/>
      <c r="C72" s="63"/>
      <c r="D72" s="63"/>
      <c r="E72" s="63"/>
      <c r="F72" s="63"/>
      <c r="G72" s="63">
        <v>371000</v>
      </c>
      <c r="H72" s="63"/>
      <c r="I72" s="63"/>
      <c r="J72" s="63"/>
      <c r="K72" s="63"/>
      <c r="L72" s="63"/>
      <c r="M72" s="63"/>
      <c r="N72" s="63"/>
      <c r="O72" s="63">
        <f t="shared" si="16"/>
        <v>371000</v>
      </c>
    </row>
    <row r="73" spans="1:17">
      <c r="A73" t="s">
        <v>10</v>
      </c>
      <c r="B73" s="63"/>
      <c r="C73" s="63"/>
      <c r="D73" s="63">
        <v>701</v>
      </c>
      <c r="E73" s="63">
        <v>7437</v>
      </c>
      <c r="F73" s="63">
        <v>2254</v>
      </c>
      <c r="G73" s="63"/>
      <c r="H73" s="63"/>
      <c r="I73" s="63"/>
      <c r="J73" s="63"/>
      <c r="K73" s="63"/>
      <c r="L73" s="63"/>
      <c r="M73" s="63"/>
      <c r="N73" s="63"/>
      <c r="O73" s="63">
        <f t="shared" si="16"/>
        <v>10392</v>
      </c>
    </row>
    <row r="74" spans="1:17">
      <c r="A74" t="s">
        <v>25</v>
      </c>
      <c r="B74" s="63"/>
      <c r="C74" s="63"/>
      <c r="D74" s="63"/>
      <c r="E74" s="63"/>
      <c r="F74" s="63"/>
      <c r="G74" s="63"/>
      <c r="H74" s="63"/>
      <c r="I74" s="63"/>
      <c r="J74" s="63"/>
      <c r="K74" s="63"/>
      <c r="L74" s="63"/>
      <c r="M74" s="63">
        <v>1686</v>
      </c>
      <c r="N74" s="63"/>
      <c r="O74" s="63">
        <f t="shared" si="16"/>
        <v>1686</v>
      </c>
    </row>
    <row r="75" spans="1:17">
      <c r="A75" t="s">
        <v>12</v>
      </c>
      <c r="B75" s="63">
        <f>SUM(B67:B74)</f>
        <v>244568</v>
      </c>
      <c r="C75" s="63">
        <f t="shared" ref="C75:D75" si="17">SUM(C67:C74)</f>
        <v>244568</v>
      </c>
      <c r="D75" s="63">
        <f t="shared" si="17"/>
        <v>245269</v>
      </c>
      <c r="E75" s="63">
        <f>SUM(E67:E74)</f>
        <v>252685</v>
      </c>
      <c r="F75" s="63">
        <f t="shared" ref="F75:M75" si="18">SUM(F67:F74)</f>
        <v>355980</v>
      </c>
      <c r="G75" s="63">
        <f t="shared" si="18"/>
        <v>646384</v>
      </c>
      <c r="H75" s="63">
        <f t="shared" si="18"/>
        <v>275384</v>
      </c>
      <c r="I75" s="63">
        <f t="shared" si="18"/>
        <v>275384</v>
      </c>
      <c r="J75" s="63">
        <f t="shared" si="18"/>
        <v>308431</v>
      </c>
      <c r="K75" s="63">
        <f t="shared" si="18"/>
        <v>308431</v>
      </c>
      <c r="L75" s="63">
        <f t="shared" si="18"/>
        <v>308431</v>
      </c>
      <c r="M75" s="63">
        <f t="shared" si="18"/>
        <v>310117</v>
      </c>
      <c r="N75" s="63"/>
      <c r="O75" s="63">
        <f t="shared" si="16"/>
        <v>3775632</v>
      </c>
    </row>
    <row r="76" spans="1:17">
      <c r="B76" s="63"/>
      <c r="C76" s="63"/>
      <c r="D76" s="63"/>
      <c r="E76" s="63"/>
      <c r="F76" s="63"/>
      <c r="G76" s="63"/>
      <c r="H76" s="63"/>
      <c r="I76" s="63"/>
      <c r="J76" s="63"/>
      <c r="K76" s="63"/>
      <c r="L76" s="63"/>
      <c r="M76" s="63"/>
      <c r="N76" s="63"/>
      <c r="O76" s="63">
        <f t="shared" si="16"/>
        <v>0</v>
      </c>
    </row>
    <row r="77" spans="1:17">
      <c r="A77" t="s">
        <v>13</v>
      </c>
      <c r="B77" s="63">
        <v>14684</v>
      </c>
      <c r="C77" s="63">
        <v>14684</v>
      </c>
      <c r="D77" s="63">
        <v>14684</v>
      </c>
      <c r="E77" s="63">
        <v>14684</v>
      </c>
      <c r="F77" s="63">
        <v>14684</v>
      </c>
      <c r="G77" s="63">
        <v>16534</v>
      </c>
      <c r="H77" s="63">
        <v>16534</v>
      </c>
      <c r="I77" s="63">
        <v>16534</v>
      </c>
      <c r="J77" s="63">
        <v>18518</v>
      </c>
      <c r="K77" s="63">
        <v>18518</v>
      </c>
      <c r="L77" s="63">
        <v>18518</v>
      </c>
      <c r="M77" s="63">
        <v>18518</v>
      </c>
      <c r="N77" s="63"/>
      <c r="O77" s="63">
        <f>SUM(B77:M77)</f>
        <v>197094</v>
      </c>
    </row>
    <row r="78" spans="1:17">
      <c r="A78" t="s">
        <v>14</v>
      </c>
      <c r="B78" s="63">
        <v>53619</v>
      </c>
      <c r="C78" s="63">
        <v>53619</v>
      </c>
      <c r="D78" s="63">
        <v>52605</v>
      </c>
      <c r="E78" s="63">
        <v>65937</v>
      </c>
      <c r="F78" s="63">
        <v>88658</v>
      </c>
      <c r="G78" s="63">
        <v>174301</v>
      </c>
      <c r="H78" s="63">
        <v>66479</v>
      </c>
      <c r="I78" s="63">
        <v>60336</v>
      </c>
      <c r="J78" s="63">
        <v>72951</v>
      </c>
      <c r="K78" s="63">
        <v>77687</v>
      </c>
      <c r="L78" s="63">
        <v>72950</v>
      </c>
      <c r="M78" s="63">
        <v>100956</v>
      </c>
      <c r="N78" s="63"/>
      <c r="O78" s="63">
        <f t="shared" ref="O78:O87" si="19">SUM(B78:M78)</f>
        <v>940098</v>
      </c>
    </row>
    <row r="79" spans="1:17">
      <c r="A79" t="s">
        <v>15</v>
      </c>
      <c r="B79" s="63"/>
      <c r="C79" s="63"/>
      <c r="D79" s="63"/>
      <c r="E79" s="63"/>
      <c r="F79" s="63">
        <v>26250</v>
      </c>
      <c r="G79" s="63"/>
      <c r="H79" s="63"/>
      <c r="I79" s="63"/>
      <c r="J79" s="63">
        <v>0</v>
      </c>
      <c r="K79" s="63"/>
      <c r="L79" s="63"/>
      <c r="M79" s="63"/>
      <c r="N79" s="63"/>
      <c r="O79" s="63">
        <f t="shared" si="19"/>
        <v>26250</v>
      </c>
    </row>
    <row r="80" spans="1:17">
      <c r="A80" t="s">
        <v>16</v>
      </c>
      <c r="B80" s="63">
        <v>38888</v>
      </c>
      <c r="C80" s="63">
        <v>38888</v>
      </c>
      <c r="D80" s="63">
        <v>38887</v>
      </c>
      <c r="E80" s="63">
        <v>38888</v>
      </c>
      <c r="F80" s="63">
        <v>38888</v>
      </c>
      <c r="G80" s="63">
        <v>99438</v>
      </c>
      <c r="H80" s="63">
        <v>43788</v>
      </c>
      <c r="I80" s="63">
        <v>43788</v>
      </c>
      <c r="J80" s="63">
        <v>49042</v>
      </c>
      <c r="K80" s="63">
        <v>49042</v>
      </c>
      <c r="L80" s="63">
        <v>49042</v>
      </c>
      <c r="M80" s="63">
        <v>49042</v>
      </c>
      <c r="N80" s="63"/>
      <c r="O80" s="63">
        <f t="shared" si="19"/>
        <v>577621</v>
      </c>
    </row>
    <row r="81" spans="1:17">
      <c r="A81" t="s">
        <v>18</v>
      </c>
      <c r="B81" s="63"/>
      <c r="C81" s="63"/>
      <c r="D81" s="63"/>
      <c r="E81" s="63"/>
      <c r="F81" s="63"/>
      <c r="G81" s="63"/>
      <c r="H81" s="63"/>
      <c r="I81" s="63">
        <v>2500</v>
      </c>
      <c r="J81" s="63">
        <v>2</v>
      </c>
      <c r="K81" s="63"/>
      <c r="L81" s="63"/>
      <c r="M81" s="63"/>
      <c r="N81" s="63"/>
      <c r="O81" s="63">
        <f t="shared" si="19"/>
        <v>2502</v>
      </c>
    </row>
    <row r="82" spans="1:17">
      <c r="A82" t="s">
        <v>19</v>
      </c>
      <c r="B82" s="63"/>
      <c r="C82" s="63"/>
      <c r="D82" s="63"/>
      <c r="E82" s="63"/>
      <c r="F82" s="63"/>
      <c r="G82" s="63"/>
      <c r="H82" s="63"/>
      <c r="I82" s="63"/>
      <c r="J82" s="63">
        <v>2000</v>
      </c>
      <c r="K82" s="63"/>
      <c r="L82" s="63"/>
      <c r="M82" s="63"/>
      <c r="N82" s="63"/>
      <c r="O82" s="63">
        <f t="shared" si="19"/>
        <v>2000</v>
      </c>
    </row>
    <row r="83" spans="1:17">
      <c r="A83" t="s">
        <v>20</v>
      </c>
      <c r="B83" s="63">
        <v>200</v>
      </c>
      <c r="C83" s="63">
        <v>200</v>
      </c>
      <c r="D83" s="63">
        <v>200</v>
      </c>
      <c r="E83" s="63">
        <v>200</v>
      </c>
      <c r="F83" s="63">
        <v>200</v>
      </c>
      <c r="G83" s="63">
        <v>200</v>
      </c>
      <c r="H83" s="63">
        <v>200</v>
      </c>
      <c r="I83" s="63">
        <v>200</v>
      </c>
      <c r="J83" s="63">
        <v>200</v>
      </c>
      <c r="K83" s="63">
        <v>200</v>
      </c>
      <c r="L83" s="63">
        <v>200</v>
      </c>
      <c r="M83" s="63">
        <v>200</v>
      </c>
      <c r="N83" s="63"/>
      <c r="O83" s="63">
        <f t="shared" si="19"/>
        <v>2400</v>
      </c>
    </row>
    <row r="84" spans="1:17">
      <c r="B84" s="63"/>
      <c r="C84" s="63"/>
      <c r="D84" s="63"/>
      <c r="E84" s="63"/>
      <c r="F84" s="63"/>
      <c r="G84" s="63"/>
      <c r="H84" s="63"/>
      <c r="I84" s="63"/>
      <c r="J84" s="63"/>
      <c r="K84" s="63"/>
      <c r="L84" s="63"/>
      <c r="M84" s="63"/>
      <c r="N84" s="63"/>
      <c r="O84" s="63">
        <f t="shared" si="19"/>
        <v>0</v>
      </c>
    </row>
    <row r="85" spans="1:17">
      <c r="A85" t="s">
        <v>21</v>
      </c>
      <c r="B85" s="63">
        <f>SUM(B77:B83)</f>
        <v>107391</v>
      </c>
      <c r="C85" s="63">
        <f t="shared" ref="C85:D85" si="20">SUM(C77:C83)</f>
        <v>107391</v>
      </c>
      <c r="D85" s="63">
        <f t="shared" si="20"/>
        <v>106376</v>
      </c>
      <c r="E85" s="63">
        <f>SUM(E77:E83)</f>
        <v>119709</v>
      </c>
      <c r="F85" s="63">
        <f>SUM(F77:F83)</f>
        <v>168680</v>
      </c>
      <c r="G85" s="63">
        <f t="shared" ref="G85:M85" si="21">SUM(G77:G83)</f>
        <v>290473</v>
      </c>
      <c r="H85" s="63">
        <f t="shared" si="21"/>
        <v>127001</v>
      </c>
      <c r="I85" s="63">
        <f t="shared" si="21"/>
        <v>123358</v>
      </c>
      <c r="J85" s="63">
        <f t="shared" si="21"/>
        <v>142713</v>
      </c>
      <c r="K85" s="63">
        <f t="shared" si="21"/>
        <v>145447</v>
      </c>
      <c r="L85" s="63">
        <f t="shared" si="21"/>
        <v>140710</v>
      </c>
      <c r="M85" s="63">
        <f t="shared" si="21"/>
        <v>168716</v>
      </c>
      <c r="N85" s="63"/>
      <c r="O85" s="63">
        <f t="shared" si="19"/>
        <v>1747965</v>
      </c>
    </row>
    <row r="86" spans="1:17">
      <c r="B86" s="63"/>
      <c r="C86" s="63"/>
      <c r="D86" s="63"/>
      <c r="E86" s="63"/>
      <c r="F86" s="63"/>
      <c r="G86" s="63"/>
      <c r="H86" s="63"/>
      <c r="I86" s="63"/>
      <c r="J86" s="63"/>
      <c r="K86" s="63"/>
      <c r="L86" s="63"/>
      <c r="M86" s="63"/>
      <c r="N86" s="63"/>
      <c r="O86" s="63">
        <f t="shared" si="19"/>
        <v>0</v>
      </c>
    </row>
    <row r="87" spans="1:17">
      <c r="A87" t="s">
        <v>22</v>
      </c>
      <c r="B87" s="63">
        <f>B75-B85</f>
        <v>137177</v>
      </c>
      <c r="C87" s="63">
        <f t="shared" ref="C87:M87" si="22">C75-C85</f>
        <v>137177</v>
      </c>
      <c r="D87" s="63">
        <f t="shared" si="22"/>
        <v>138893</v>
      </c>
      <c r="E87" s="63">
        <f t="shared" si="22"/>
        <v>132976</v>
      </c>
      <c r="F87" s="63">
        <f t="shared" si="22"/>
        <v>187300</v>
      </c>
      <c r="G87" s="63">
        <f t="shared" si="22"/>
        <v>355911</v>
      </c>
      <c r="H87" s="63">
        <f t="shared" si="22"/>
        <v>148383</v>
      </c>
      <c r="I87" s="63">
        <f t="shared" si="22"/>
        <v>152026</v>
      </c>
      <c r="J87" s="63">
        <f t="shared" si="22"/>
        <v>165718</v>
      </c>
      <c r="K87" s="63">
        <f t="shared" si="22"/>
        <v>162984</v>
      </c>
      <c r="L87" s="63">
        <f t="shared" si="22"/>
        <v>167721</v>
      </c>
      <c r="M87" s="63">
        <f t="shared" si="22"/>
        <v>141401</v>
      </c>
      <c r="N87" s="63"/>
      <c r="O87" s="63">
        <f t="shared" si="19"/>
        <v>2027667</v>
      </c>
    </row>
    <row r="91" spans="1:17">
      <c r="B91" s="1">
        <v>43922</v>
      </c>
      <c r="C91" s="1">
        <v>43952</v>
      </c>
      <c r="D91" s="1">
        <v>43983</v>
      </c>
      <c r="E91" s="1">
        <v>44013</v>
      </c>
      <c r="F91" s="1">
        <v>44044</v>
      </c>
      <c r="G91" s="1">
        <v>44075</v>
      </c>
      <c r="H91" s="1">
        <v>44105</v>
      </c>
      <c r="I91" s="1">
        <v>44136</v>
      </c>
      <c r="J91" s="1">
        <v>44166</v>
      </c>
      <c r="K91" s="1">
        <v>44197</v>
      </c>
      <c r="L91" s="1">
        <v>44228</v>
      </c>
      <c r="M91" s="1">
        <v>44256</v>
      </c>
      <c r="P91">
        <v>5849122802</v>
      </c>
    </row>
    <row r="92" spans="1:17">
      <c r="B92" s="1"/>
      <c r="C92" s="1"/>
      <c r="D92" s="1"/>
      <c r="E92" s="1"/>
      <c r="F92" s="1"/>
      <c r="G92" s="1"/>
      <c r="H92" s="1"/>
      <c r="I92" s="1"/>
      <c r="J92" s="1"/>
      <c r="K92" s="1"/>
      <c r="L92" s="1"/>
      <c r="M92" s="1"/>
      <c r="Q92" t="s">
        <v>2</v>
      </c>
    </row>
    <row r="93" spans="1:17" ht="24.95">
      <c r="A93" s="3" t="s">
        <v>26</v>
      </c>
      <c r="Q93" t="s">
        <v>4</v>
      </c>
    </row>
    <row r="94" spans="1:17">
      <c r="A94" t="s">
        <v>1</v>
      </c>
      <c r="B94" s="63">
        <v>117371</v>
      </c>
      <c r="C94" s="63">
        <v>117371</v>
      </c>
      <c r="D94" s="63">
        <v>117371</v>
      </c>
      <c r="E94" s="63">
        <v>117371</v>
      </c>
      <c r="F94" s="63">
        <v>117371</v>
      </c>
      <c r="G94" s="63">
        <v>122367</v>
      </c>
      <c r="H94" s="63">
        <v>122367</v>
      </c>
      <c r="I94" s="63">
        <v>122367</v>
      </c>
      <c r="J94" s="63">
        <v>122367</v>
      </c>
      <c r="K94" s="63">
        <v>122367</v>
      </c>
      <c r="L94" s="63">
        <v>122367</v>
      </c>
      <c r="M94" s="63">
        <v>122367</v>
      </c>
      <c r="N94" s="63"/>
      <c r="O94" s="63">
        <f t="shared" ref="O94:O103" si="23">SUM(B94:M94)</f>
        <v>1443424</v>
      </c>
      <c r="Q94" t="s">
        <v>6</v>
      </c>
    </row>
    <row r="95" spans="1:17">
      <c r="A95" t="s">
        <v>3</v>
      </c>
      <c r="B95" s="63">
        <v>20000</v>
      </c>
      <c r="C95" s="63">
        <v>20000</v>
      </c>
      <c r="D95" s="63">
        <v>20000</v>
      </c>
      <c r="E95" s="63">
        <v>20000</v>
      </c>
      <c r="F95" s="63">
        <v>20000</v>
      </c>
      <c r="G95" s="63">
        <v>20000</v>
      </c>
      <c r="H95" s="63">
        <v>20000</v>
      </c>
      <c r="I95" s="63">
        <v>20000</v>
      </c>
      <c r="J95" s="63">
        <v>20000</v>
      </c>
      <c r="K95" s="63">
        <v>20000</v>
      </c>
      <c r="L95" s="63">
        <v>20000</v>
      </c>
      <c r="M95" s="63">
        <v>20000</v>
      </c>
      <c r="N95" s="63"/>
      <c r="O95" s="63">
        <f t="shared" si="23"/>
        <v>240000</v>
      </c>
    </row>
    <row r="96" spans="1:17">
      <c r="A96" t="s">
        <v>5</v>
      </c>
      <c r="B96" s="63">
        <v>97212</v>
      </c>
      <c r="C96" s="63">
        <v>97212</v>
      </c>
      <c r="D96" s="63">
        <v>97212</v>
      </c>
      <c r="E96" s="63">
        <v>97212</v>
      </c>
      <c r="F96" s="63">
        <v>97212</v>
      </c>
      <c r="G96" s="63">
        <v>102201</v>
      </c>
      <c r="H96" s="63">
        <v>102201</v>
      </c>
      <c r="I96" s="63">
        <v>102201</v>
      </c>
      <c r="J96" s="63">
        <v>102201</v>
      </c>
      <c r="K96" s="63">
        <v>102201</v>
      </c>
      <c r="L96" s="63">
        <v>102201</v>
      </c>
      <c r="M96" s="63">
        <v>102201</v>
      </c>
      <c r="N96" s="63"/>
      <c r="O96" s="63">
        <f t="shared" si="23"/>
        <v>1201467</v>
      </c>
    </row>
    <row r="97" spans="1:15">
      <c r="A97" t="s">
        <v>27</v>
      </c>
      <c r="B97" s="63">
        <v>627</v>
      </c>
      <c r="C97" s="63"/>
      <c r="D97" s="63"/>
      <c r="E97" s="63">
        <v>0</v>
      </c>
      <c r="F97" s="63">
        <v>0</v>
      </c>
      <c r="G97" s="63"/>
      <c r="H97" s="63">
        <v>0</v>
      </c>
      <c r="I97" s="63"/>
      <c r="J97" s="63"/>
      <c r="K97" s="63"/>
      <c r="L97" s="63"/>
      <c r="M97" s="63"/>
      <c r="N97" s="63"/>
      <c r="O97" s="63">
        <f t="shared" si="23"/>
        <v>627</v>
      </c>
    </row>
    <row r="98" spans="1:15">
      <c r="A98" t="s">
        <v>9</v>
      </c>
      <c r="B98" s="63"/>
      <c r="C98" s="63"/>
      <c r="D98" s="63"/>
      <c r="E98" s="63"/>
      <c r="F98" s="63"/>
      <c r="G98" s="63">
        <v>295000</v>
      </c>
      <c r="H98" s="63">
        <v>0</v>
      </c>
      <c r="I98" s="63"/>
      <c r="J98" s="63"/>
      <c r="K98" s="63"/>
      <c r="L98" s="63"/>
      <c r="M98" s="63"/>
      <c r="N98" s="63"/>
      <c r="O98" s="63">
        <f t="shared" si="23"/>
        <v>295000</v>
      </c>
    </row>
    <row r="99" spans="1:15">
      <c r="A99" t="s">
        <v>28</v>
      </c>
      <c r="B99" s="63"/>
      <c r="C99" s="63"/>
      <c r="D99" s="63"/>
      <c r="E99" s="63">
        <v>1701</v>
      </c>
      <c r="F99" s="63">
        <v>0</v>
      </c>
      <c r="G99" s="63"/>
      <c r="H99" s="63">
        <v>0</v>
      </c>
      <c r="I99" s="63"/>
      <c r="J99" s="63"/>
      <c r="K99" s="63"/>
      <c r="L99" s="63"/>
      <c r="M99" s="63"/>
      <c r="N99" s="63"/>
      <c r="O99" s="63">
        <f t="shared" si="23"/>
        <v>1701</v>
      </c>
    </row>
    <row r="100" spans="1:15">
      <c r="A100" t="s">
        <v>8</v>
      </c>
      <c r="B100" s="63"/>
      <c r="C100" s="63"/>
      <c r="D100" s="63"/>
      <c r="E100" s="63"/>
      <c r="F100" s="63"/>
      <c r="G100" s="63"/>
      <c r="H100" s="63"/>
      <c r="I100" s="63"/>
      <c r="J100" s="63"/>
      <c r="K100" s="63">
        <v>724</v>
      </c>
      <c r="L100" s="63"/>
      <c r="M100" s="63">
        <v>9253</v>
      </c>
      <c r="N100" s="63"/>
      <c r="O100" s="63">
        <f t="shared" si="23"/>
        <v>9977</v>
      </c>
    </row>
    <row r="101" spans="1:15">
      <c r="B101" s="63"/>
      <c r="C101" s="63"/>
      <c r="D101" s="63"/>
      <c r="E101" s="63"/>
      <c r="F101" s="63"/>
      <c r="G101" s="63"/>
      <c r="H101" s="63"/>
      <c r="I101" s="63"/>
      <c r="J101" s="63"/>
      <c r="K101" s="63"/>
      <c r="L101" s="63"/>
      <c r="M101" s="63"/>
      <c r="N101" s="63"/>
      <c r="O101" s="63">
        <f t="shared" si="23"/>
        <v>0</v>
      </c>
    </row>
    <row r="102" spans="1:15">
      <c r="A102" t="s">
        <v>12</v>
      </c>
      <c r="B102" s="63">
        <f>SUM(B94:B101)</f>
        <v>235210</v>
      </c>
      <c r="C102" s="63">
        <f t="shared" ref="C102:M102" si="24">SUM(C94:C101)</f>
        <v>234583</v>
      </c>
      <c r="D102" s="63">
        <f t="shared" si="24"/>
        <v>234583</v>
      </c>
      <c r="E102" s="63">
        <f>SUM(E94:E101)</f>
        <v>236284</v>
      </c>
      <c r="F102" s="63">
        <f t="shared" si="24"/>
        <v>234583</v>
      </c>
      <c r="G102" s="63">
        <f t="shared" si="24"/>
        <v>539568</v>
      </c>
      <c r="H102" s="63">
        <f t="shared" si="24"/>
        <v>244568</v>
      </c>
      <c r="I102" s="63">
        <f t="shared" si="24"/>
        <v>244568</v>
      </c>
      <c r="J102" s="63">
        <f t="shared" si="24"/>
        <v>244568</v>
      </c>
      <c r="K102" s="63">
        <f t="shared" si="24"/>
        <v>245292</v>
      </c>
      <c r="L102" s="63">
        <f t="shared" si="24"/>
        <v>244568</v>
      </c>
      <c r="M102" s="63">
        <f t="shared" si="24"/>
        <v>253821</v>
      </c>
      <c r="N102" s="63"/>
      <c r="O102" s="63">
        <f t="shared" si="23"/>
        <v>3192196</v>
      </c>
    </row>
    <row r="103" spans="1:15">
      <c r="B103" s="63"/>
      <c r="C103" s="63"/>
      <c r="D103" s="63"/>
      <c r="E103" s="63"/>
      <c r="F103" s="63"/>
      <c r="G103" s="63"/>
      <c r="H103" s="63"/>
      <c r="I103" s="63"/>
      <c r="J103" s="63"/>
      <c r="K103" s="63"/>
      <c r="L103" s="63"/>
      <c r="M103" s="63"/>
      <c r="N103" s="63"/>
      <c r="O103" s="63">
        <f t="shared" si="23"/>
        <v>0</v>
      </c>
    </row>
    <row r="104" spans="1:15">
      <c r="A104" t="s">
        <v>13</v>
      </c>
      <c r="B104" s="63">
        <v>14085</v>
      </c>
      <c r="C104" s="63">
        <v>14085</v>
      </c>
      <c r="D104" s="63">
        <v>14085</v>
      </c>
      <c r="E104" s="63">
        <v>14085</v>
      </c>
      <c r="F104" s="63">
        <v>14085</v>
      </c>
      <c r="G104" s="63">
        <v>14684</v>
      </c>
      <c r="H104" s="63">
        <v>14684</v>
      </c>
      <c r="I104" s="63">
        <v>14684</v>
      </c>
      <c r="J104" s="63">
        <v>14684</v>
      </c>
      <c r="K104" s="63">
        <v>14684</v>
      </c>
      <c r="L104" s="63">
        <v>14684</v>
      </c>
      <c r="M104" s="63">
        <v>14684</v>
      </c>
      <c r="N104" s="63"/>
      <c r="O104" s="63">
        <f>SUM(B104:M104)</f>
        <v>173213</v>
      </c>
    </row>
    <row r="105" spans="1:15">
      <c r="A105" t="s">
        <v>14</v>
      </c>
      <c r="B105" s="63">
        <v>49727</v>
      </c>
      <c r="C105" s="63">
        <v>49100</v>
      </c>
      <c r="D105" s="63">
        <v>53807</v>
      </c>
      <c r="E105" s="63">
        <v>53458</v>
      </c>
      <c r="F105" s="63">
        <v>47879</v>
      </c>
      <c r="G105" s="63">
        <v>139827</v>
      </c>
      <c r="H105" s="63">
        <v>53255</v>
      </c>
      <c r="I105" s="63">
        <v>47787</v>
      </c>
      <c r="J105" s="63">
        <v>44032</v>
      </c>
      <c r="K105" s="63">
        <v>48800</v>
      </c>
      <c r="L105" s="63">
        <v>53521</v>
      </c>
      <c r="M105" s="63">
        <v>57332</v>
      </c>
      <c r="N105" s="63"/>
      <c r="O105" s="63">
        <f t="shared" ref="O105:O114" si="25">SUM(B105:M105)</f>
        <v>698525</v>
      </c>
    </row>
    <row r="106" spans="1:15">
      <c r="A106" t="s">
        <v>15</v>
      </c>
      <c r="B106" s="63"/>
      <c r="C106" s="63"/>
      <c r="D106" s="63"/>
      <c r="E106" s="63">
        <v>19179</v>
      </c>
      <c r="F106" s="63">
        <v>0</v>
      </c>
      <c r="G106" s="63"/>
      <c r="H106" s="63">
        <v>0</v>
      </c>
      <c r="I106" s="63">
        <v>0</v>
      </c>
      <c r="J106" s="63"/>
      <c r="K106" s="63">
        <v>0</v>
      </c>
      <c r="L106" s="63"/>
      <c r="M106" s="63"/>
      <c r="N106" s="63"/>
      <c r="O106" s="63">
        <f t="shared" si="25"/>
        <v>19179</v>
      </c>
    </row>
    <row r="107" spans="1:15">
      <c r="A107" t="s">
        <v>16</v>
      </c>
      <c r="B107" s="63">
        <v>37300</v>
      </c>
      <c r="C107" s="63">
        <v>37300</v>
      </c>
      <c r="D107" s="63">
        <v>37301</v>
      </c>
      <c r="E107" s="63">
        <v>37300</v>
      </c>
      <c r="F107" s="63">
        <v>37300</v>
      </c>
      <c r="G107" s="63">
        <v>83138</v>
      </c>
      <c r="H107" s="63">
        <v>38888</v>
      </c>
      <c r="I107" s="63">
        <v>38888</v>
      </c>
      <c r="J107" s="63">
        <v>38887</v>
      </c>
      <c r="K107" s="63">
        <v>38888</v>
      </c>
      <c r="L107" s="63">
        <v>38888</v>
      </c>
      <c r="M107" s="63">
        <v>38887</v>
      </c>
      <c r="N107" s="63"/>
      <c r="O107" s="63">
        <f t="shared" si="25"/>
        <v>502965</v>
      </c>
    </row>
    <row r="108" spans="1:15">
      <c r="A108" t="s">
        <v>18</v>
      </c>
      <c r="B108" s="63"/>
      <c r="C108" s="63"/>
      <c r="D108" s="63"/>
      <c r="E108" s="63"/>
      <c r="F108" s="63"/>
      <c r="G108" s="63"/>
      <c r="H108" s="63"/>
      <c r="I108" s="63"/>
      <c r="J108" s="63">
        <v>2</v>
      </c>
      <c r="K108" s="63">
        <v>0</v>
      </c>
      <c r="L108" s="63"/>
      <c r="M108" s="63"/>
      <c r="N108" s="63"/>
      <c r="O108" s="63">
        <f t="shared" si="25"/>
        <v>2</v>
      </c>
    </row>
    <row r="109" spans="1:15">
      <c r="A109" t="s">
        <v>19</v>
      </c>
      <c r="B109" s="63"/>
      <c r="C109" s="63"/>
      <c r="D109" s="63"/>
      <c r="E109" s="63"/>
      <c r="F109" s="63"/>
      <c r="G109" s="63"/>
      <c r="H109" s="63"/>
      <c r="I109" s="63">
        <v>800</v>
      </c>
      <c r="J109" s="63"/>
      <c r="K109" s="63"/>
      <c r="L109" s="63"/>
      <c r="M109" s="63"/>
      <c r="N109" s="63"/>
      <c r="O109" s="63">
        <f t="shared" si="25"/>
        <v>800</v>
      </c>
    </row>
    <row r="110" spans="1:15">
      <c r="A110" t="s">
        <v>20</v>
      </c>
      <c r="B110" s="63">
        <v>200</v>
      </c>
      <c r="C110" s="63">
        <v>200</v>
      </c>
      <c r="D110" s="63">
        <v>200</v>
      </c>
      <c r="E110" s="63">
        <v>200</v>
      </c>
      <c r="F110" s="63">
        <v>200</v>
      </c>
      <c r="G110" s="63">
        <v>200</v>
      </c>
      <c r="H110" s="63">
        <v>200</v>
      </c>
      <c r="I110" s="63">
        <v>200</v>
      </c>
      <c r="J110" s="63">
        <v>200</v>
      </c>
      <c r="K110" s="63">
        <v>200</v>
      </c>
      <c r="L110" s="63">
        <v>200</v>
      </c>
      <c r="M110" s="63">
        <v>200</v>
      </c>
      <c r="N110" s="63"/>
      <c r="O110" s="63">
        <f t="shared" si="25"/>
        <v>2400</v>
      </c>
    </row>
    <row r="111" spans="1:15">
      <c r="B111" s="63"/>
      <c r="C111" s="63"/>
      <c r="D111" s="63"/>
      <c r="E111" s="63"/>
      <c r="F111" s="63"/>
      <c r="G111" s="63"/>
      <c r="H111" s="63"/>
      <c r="I111" s="63"/>
      <c r="J111" s="63"/>
      <c r="K111" s="63"/>
      <c r="L111" s="63"/>
      <c r="M111" s="63"/>
      <c r="N111" s="63"/>
      <c r="O111" s="63">
        <f t="shared" si="25"/>
        <v>0</v>
      </c>
    </row>
    <row r="112" spans="1:15">
      <c r="A112" t="s">
        <v>21</v>
      </c>
      <c r="B112" s="63">
        <f>SUM(B104:B110)</f>
        <v>101312</v>
      </c>
      <c r="C112" s="63">
        <f t="shared" ref="C112:M112" si="26">SUM(C104:C110)</f>
        <v>100685</v>
      </c>
      <c r="D112" s="63">
        <f t="shared" si="26"/>
        <v>105393</v>
      </c>
      <c r="E112" s="63">
        <f>SUM(E104:E110)</f>
        <v>124222</v>
      </c>
      <c r="F112" s="63">
        <f>SUM(F104:F110)</f>
        <v>99464</v>
      </c>
      <c r="G112" s="63">
        <f t="shared" si="26"/>
        <v>237849</v>
      </c>
      <c r="H112" s="63">
        <f t="shared" si="26"/>
        <v>107027</v>
      </c>
      <c r="I112" s="63">
        <f t="shared" si="26"/>
        <v>102359</v>
      </c>
      <c r="J112" s="63">
        <f t="shared" si="26"/>
        <v>97805</v>
      </c>
      <c r="K112" s="63">
        <f t="shared" si="26"/>
        <v>102572</v>
      </c>
      <c r="L112" s="63">
        <f t="shared" si="26"/>
        <v>107293</v>
      </c>
      <c r="M112" s="63">
        <f t="shared" si="26"/>
        <v>111103</v>
      </c>
      <c r="N112" s="63"/>
      <c r="O112" s="63">
        <f t="shared" si="25"/>
        <v>1397084</v>
      </c>
    </row>
    <row r="113" spans="1:17">
      <c r="B113" s="63"/>
      <c r="C113" s="63"/>
      <c r="D113" s="63"/>
      <c r="E113" s="63"/>
      <c r="F113" s="63"/>
      <c r="G113" s="63"/>
      <c r="H113" s="63"/>
      <c r="I113" s="63"/>
      <c r="J113" s="63"/>
      <c r="K113" s="63"/>
      <c r="L113" s="63"/>
      <c r="M113" s="63"/>
      <c r="N113" s="63"/>
      <c r="O113" s="63">
        <f t="shared" si="25"/>
        <v>0</v>
      </c>
    </row>
    <row r="114" spans="1:17">
      <c r="A114" t="s">
        <v>22</v>
      </c>
      <c r="B114" s="63">
        <f>B102-B112</f>
        <v>133898</v>
      </c>
      <c r="C114" s="63">
        <f t="shared" ref="C114:M114" si="27">C102-C112</f>
        <v>133898</v>
      </c>
      <c r="D114" s="63">
        <f t="shared" si="27"/>
        <v>129190</v>
      </c>
      <c r="E114" s="63">
        <f t="shared" si="27"/>
        <v>112062</v>
      </c>
      <c r="F114" s="63">
        <f t="shared" si="27"/>
        <v>135119</v>
      </c>
      <c r="G114" s="63">
        <f t="shared" si="27"/>
        <v>301719</v>
      </c>
      <c r="H114" s="63">
        <f t="shared" si="27"/>
        <v>137541</v>
      </c>
      <c r="I114" s="63">
        <f t="shared" si="27"/>
        <v>142209</v>
      </c>
      <c r="J114" s="63">
        <f t="shared" si="27"/>
        <v>146763</v>
      </c>
      <c r="K114" s="63">
        <f t="shared" si="27"/>
        <v>142720</v>
      </c>
      <c r="L114" s="63">
        <f t="shared" si="27"/>
        <v>137275</v>
      </c>
      <c r="M114" s="63">
        <f t="shared" si="27"/>
        <v>142718</v>
      </c>
      <c r="N114" s="63"/>
      <c r="O114" s="63">
        <f t="shared" si="25"/>
        <v>1795112</v>
      </c>
    </row>
    <row r="115" spans="1:17">
      <c r="B115" s="63"/>
      <c r="C115" s="63"/>
      <c r="D115" s="63"/>
      <c r="E115" s="63"/>
      <c r="F115" s="63"/>
      <c r="G115" s="63"/>
      <c r="H115" s="63"/>
      <c r="I115" s="63"/>
      <c r="J115" s="63"/>
      <c r="K115" s="63"/>
      <c r="L115" s="63"/>
      <c r="M115" s="63"/>
      <c r="N115" s="63"/>
      <c r="O115" s="63"/>
    </row>
    <row r="122" spans="1:17">
      <c r="B122" s="1">
        <v>43556</v>
      </c>
      <c r="C122" s="1">
        <v>43586</v>
      </c>
      <c r="D122" s="1">
        <v>43617</v>
      </c>
      <c r="E122" s="1">
        <v>43647</v>
      </c>
      <c r="F122" s="1">
        <v>43678</v>
      </c>
      <c r="G122" s="1">
        <v>43709</v>
      </c>
      <c r="H122" s="1">
        <v>43739</v>
      </c>
      <c r="I122" s="1">
        <v>43770</v>
      </c>
      <c r="J122" s="1">
        <v>43800</v>
      </c>
      <c r="K122" s="1">
        <v>43831</v>
      </c>
      <c r="L122" s="1">
        <v>43862</v>
      </c>
      <c r="M122" s="1">
        <v>43891</v>
      </c>
      <c r="P122">
        <v>5849122802</v>
      </c>
    </row>
    <row r="123" spans="1:17">
      <c r="B123" s="1"/>
      <c r="C123" s="1"/>
      <c r="D123" s="1"/>
      <c r="E123" s="1"/>
      <c r="F123" s="1"/>
      <c r="G123" s="1"/>
      <c r="H123" s="1"/>
      <c r="I123" s="1"/>
      <c r="J123" s="1"/>
      <c r="K123" s="1"/>
      <c r="L123" s="1"/>
      <c r="M123" s="1"/>
      <c r="Q123" t="s">
        <v>2</v>
      </c>
    </row>
    <row r="124" spans="1:17" ht="24.95">
      <c r="A124" s="3" t="s">
        <v>29</v>
      </c>
      <c r="Q124" t="s">
        <v>4</v>
      </c>
    </row>
    <row r="125" spans="1:17">
      <c r="A125" t="s">
        <v>1</v>
      </c>
      <c r="B125" s="63">
        <v>107577</v>
      </c>
      <c r="C125" s="63">
        <v>107577</v>
      </c>
      <c r="D125" s="63">
        <v>107577</v>
      </c>
      <c r="E125" s="63">
        <v>107577</v>
      </c>
      <c r="F125" s="63">
        <v>107577</v>
      </c>
      <c r="G125" s="63">
        <v>117371</v>
      </c>
      <c r="H125" s="63">
        <v>117371</v>
      </c>
      <c r="I125" s="63">
        <v>117371</v>
      </c>
      <c r="J125" s="63">
        <v>117371</v>
      </c>
      <c r="K125" s="63">
        <v>117371</v>
      </c>
      <c r="L125" s="63">
        <v>117371</v>
      </c>
      <c r="M125" s="63">
        <v>117371</v>
      </c>
      <c r="N125" s="63"/>
      <c r="O125" s="63">
        <f t="shared" ref="O125:O134" si="28">SUM(B125:M125)</f>
        <v>1359482</v>
      </c>
      <c r="Q125" t="s">
        <v>6</v>
      </c>
    </row>
    <row r="126" spans="1:17">
      <c r="A126" t="s">
        <v>3</v>
      </c>
      <c r="B126" s="63">
        <v>20000</v>
      </c>
      <c r="C126" s="63">
        <v>20000</v>
      </c>
      <c r="D126" s="63">
        <v>20000</v>
      </c>
      <c r="E126" s="63">
        <v>20000</v>
      </c>
      <c r="F126" s="63">
        <v>20000</v>
      </c>
      <c r="G126" s="63">
        <v>20000</v>
      </c>
      <c r="H126" s="63">
        <v>20000</v>
      </c>
      <c r="I126" s="63">
        <v>20000</v>
      </c>
      <c r="J126" s="63">
        <v>20000</v>
      </c>
      <c r="K126" s="63">
        <v>20000</v>
      </c>
      <c r="L126" s="63">
        <v>20000</v>
      </c>
      <c r="M126" s="63">
        <v>20000</v>
      </c>
      <c r="N126" s="63"/>
      <c r="O126" s="63">
        <f t="shared" si="28"/>
        <v>240000</v>
      </c>
    </row>
    <row r="127" spans="1:17">
      <c r="A127" t="s">
        <v>5</v>
      </c>
      <c r="B127" s="63">
        <v>87432</v>
      </c>
      <c r="C127" s="63">
        <v>87432</v>
      </c>
      <c r="D127" s="63">
        <v>87432</v>
      </c>
      <c r="E127" s="63">
        <v>87432</v>
      </c>
      <c r="F127" s="63">
        <v>87432</v>
      </c>
      <c r="G127" s="63">
        <v>97212</v>
      </c>
      <c r="H127" s="63">
        <v>97212</v>
      </c>
      <c r="I127" s="63">
        <v>97212</v>
      </c>
      <c r="J127" s="63">
        <v>97212</v>
      </c>
      <c r="K127" s="63">
        <v>97212</v>
      </c>
      <c r="L127" s="63">
        <v>97212</v>
      </c>
      <c r="M127" s="63">
        <v>97212</v>
      </c>
      <c r="N127" s="63"/>
      <c r="O127" s="63">
        <f t="shared" si="28"/>
        <v>1117644</v>
      </c>
    </row>
    <row r="128" spans="1:17">
      <c r="A128" t="s">
        <v>27</v>
      </c>
      <c r="B128" s="63">
        <v>316</v>
      </c>
      <c r="C128" s="63">
        <v>240</v>
      </c>
      <c r="D128" s="63">
        <v>179</v>
      </c>
      <c r="E128" s="63">
        <v>317</v>
      </c>
      <c r="F128" s="63">
        <v>368</v>
      </c>
      <c r="G128" s="63">
        <v>370</v>
      </c>
      <c r="H128" s="63">
        <v>377</v>
      </c>
      <c r="I128" s="63">
        <v>392</v>
      </c>
      <c r="J128" s="63">
        <v>94</v>
      </c>
      <c r="K128" s="63">
        <v>378</v>
      </c>
      <c r="L128" s="63">
        <v>346</v>
      </c>
      <c r="M128" s="63">
        <v>1206</v>
      </c>
      <c r="N128" s="63"/>
      <c r="O128" s="63">
        <f t="shared" si="28"/>
        <v>4583</v>
      </c>
    </row>
    <row r="129" spans="1:15">
      <c r="A129" t="s">
        <v>9</v>
      </c>
      <c r="B129" s="63"/>
      <c r="C129" s="63"/>
      <c r="D129" s="63"/>
      <c r="E129" s="63"/>
      <c r="F129" s="63"/>
      <c r="G129" s="63">
        <v>263000</v>
      </c>
      <c r="H129" s="63"/>
      <c r="I129" s="63"/>
      <c r="J129" s="63"/>
      <c r="K129" s="63"/>
      <c r="L129" s="63"/>
      <c r="M129" s="63"/>
      <c r="N129" s="63"/>
      <c r="O129" s="63">
        <f t="shared" si="28"/>
        <v>263000</v>
      </c>
    </row>
    <row r="130" spans="1:15">
      <c r="B130" s="63"/>
      <c r="C130" s="63"/>
      <c r="D130" s="63"/>
      <c r="E130" s="63"/>
      <c r="F130" s="63"/>
      <c r="G130" s="63"/>
      <c r="H130" s="63"/>
      <c r="I130" s="63"/>
      <c r="J130" s="63"/>
      <c r="K130" s="63"/>
      <c r="L130" s="63"/>
      <c r="M130" s="63"/>
      <c r="N130" s="63"/>
      <c r="O130" s="63">
        <f t="shared" si="28"/>
        <v>0</v>
      </c>
    </row>
    <row r="131" spans="1:15">
      <c r="B131" s="63"/>
      <c r="C131" s="63"/>
      <c r="D131" s="63"/>
      <c r="E131" s="63"/>
      <c r="F131" s="63"/>
      <c r="G131" s="63"/>
      <c r="H131" s="63"/>
      <c r="I131" s="63"/>
      <c r="J131" s="63"/>
      <c r="K131" s="63"/>
      <c r="L131" s="63"/>
      <c r="M131" s="63"/>
      <c r="N131" s="63"/>
      <c r="O131" s="63">
        <f t="shared" si="28"/>
        <v>0</v>
      </c>
    </row>
    <row r="132" spans="1:15">
      <c r="B132" s="63"/>
      <c r="C132" s="63"/>
      <c r="D132" s="63"/>
      <c r="E132" s="63"/>
      <c r="F132" s="63"/>
      <c r="G132" s="63"/>
      <c r="H132" s="63"/>
      <c r="I132" s="63"/>
      <c r="J132" s="63"/>
      <c r="K132" s="63"/>
      <c r="L132" s="63"/>
      <c r="M132" s="63"/>
      <c r="N132" s="63"/>
      <c r="O132" s="63">
        <f t="shared" si="28"/>
        <v>0</v>
      </c>
    </row>
    <row r="133" spans="1:15">
      <c r="A133" t="s">
        <v>12</v>
      </c>
      <c r="B133" s="63">
        <f>SUM(B125:B132)</f>
        <v>215325</v>
      </c>
      <c r="C133" s="63">
        <f t="shared" ref="C133:M133" si="29">SUM(C125:C132)</f>
        <v>215249</v>
      </c>
      <c r="D133" s="63">
        <f t="shared" si="29"/>
        <v>215188</v>
      </c>
      <c r="E133" s="63">
        <f t="shared" si="29"/>
        <v>215326</v>
      </c>
      <c r="F133" s="63">
        <f t="shared" si="29"/>
        <v>215377</v>
      </c>
      <c r="G133" s="63">
        <f t="shared" si="29"/>
        <v>497953</v>
      </c>
      <c r="H133" s="63">
        <f t="shared" si="29"/>
        <v>234960</v>
      </c>
      <c r="I133" s="63">
        <f t="shared" si="29"/>
        <v>234975</v>
      </c>
      <c r="J133" s="63">
        <f t="shared" si="29"/>
        <v>234677</v>
      </c>
      <c r="K133" s="63">
        <f t="shared" si="29"/>
        <v>234961</v>
      </c>
      <c r="L133" s="63">
        <f t="shared" si="29"/>
        <v>234929</v>
      </c>
      <c r="M133" s="63">
        <f t="shared" si="29"/>
        <v>235789</v>
      </c>
      <c r="N133" s="63"/>
      <c r="O133" s="63">
        <f t="shared" si="28"/>
        <v>2984709</v>
      </c>
    </row>
    <row r="134" spans="1:15">
      <c r="B134" s="63"/>
      <c r="C134" s="63"/>
      <c r="D134" s="63"/>
      <c r="E134" s="63"/>
      <c r="F134" s="63"/>
      <c r="G134" s="63"/>
      <c r="H134" s="63"/>
      <c r="I134" s="63"/>
      <c r="J134" s="63"/>
      <c r="K134" s="63"/>
      <c r="L134" s="63"/>
      <c r="M134" s="63"/>
      <c r="N134" s="63"/>
      <c r="O134" s="63">
        <f t="shared" si="28"/>
        <v>0</v>
      </c>
    </row>
    <row r="135" spans="1:15">
      <c r="A135" t="s">
        <v>13</v>
      </c>
      <c r="B135" s="63">
        <v>12909</v>
      </c>
      <c r="C135" s="63">
        <v>12909</v>
      </c>
      <c r="D135" s="63">
        <v>12909</v>
      </c>
      <c r="E135" s="63">
        <v>12909</v>
      </c>
      <c r="F135" s="63">
        <v>12909</v>
      </c>
      <c r="G135" s="63">
        <v>14085</v>
      </c>
      <c r="H135" s="63">
        <v>14085</v>
      </c>
      <c r="I135" s="63">
        <v>14085</v>
      </c>
      <c r="J135" s="63">
        <v>14085</v>
      </c>
      <c r="K135" s="63">
        <v>14085</v>
      </c>
      <c r="L135" s="63">
        <v>14085</v>
      </c>
      <c r="M135" s="63">
        <v>14085</v>
      </c>
      <c r="N135" s="63"/>
      <c r="O135" s="63">
        <f>SUM(B135:M135)</f>
        <v>163140</v>
      </c>
    </row>
    <row r="136" spans="1:15">
      <c r="A136" t="s">
        <v>14</v>
      </c>
      <c r="B136" s="63">
        <v>44251</v>
      </c>
      <c r="C136" s="63">
        <v>44176</v>
      </c>
      <c r="D136" s="63">
        <v>44002</v>
      </c>
      <c r="E136" s="63">
        <v>44140</v>
      </c>
      <c r="F136" s="63">
        <v>44191</v>
      </c>
      <c r="G136" s="63">
        <v>130795</v>
      </c>
      <c r="H136" s="63">
        <v>48747</v>
      </c>
      <c r="I136" s="63">
        <v>48761</v>
      </c>
      <c r="J136" s="63">
        <v>48463</v>
      </c>
      <c r="K136" s="63">
        <v>45579</v>
      </c>
      <c r="L136" s="63">
        <v>44053</v>
      </c>
      <c r="M136" s="63">
        <v>29099</v>
      </c>
      <c r="N136" s="63"/>
      <c r="O136" s="63">
        <f t="shared" ref="O136:O145" si="30">SUM(B136:M136)</f>
        <v>616257</v>
      </c>
    </row>
    <row r="137" spans="1:15">
      <c r="A137" t="s">
        <v>15</v>
      </c>
      <c r="B137" s="63"/>
      <c r="C137" s="63"/>
      <c r="D137" s="63"/>
      <c r="E137" s="63">
        <v>12050</v>
      </c>
      <c r="F137" s="63"/>
      <c r="G137" s="63"/>
      <c r="H137" s="63"/>
      <c r="I137" s="63"/>
      <c r="J137" s="63"/>
      <c r="K137" s="63"/>
      <c r="L137" s="63">
        <v>0</v>
      </c>
      <c r="M137" s="63">
        <v>0</v>
      </c>
      <c r="N137" s="63"/>
      <c r="O137" s="63">
        <f t="shared" si="30"/>
        <v>12050</v>
      </c>
    </row>
    <row r="138" spans="1:15">
      <c r="A138" t="s">
        <v>18</v>
      </c>
      <c r="B138" s="63"/>
      <c r="C138" s="63"/>
      <c r="D138" s="63"/>
      <c r="E138" s="63"/>
      <c r="F138" s="63"/>
      <c r="G138" s="63"/>
      <c r="H138" s="63"/>
      <c r="I138" s="63"/>
      <c r="J138" s="63">
        <v>2</v>
      </c>
      <c r="K138" s="63"/>
      <c r="L138" s="63">
        <v>0</v>
      </c>
      <c r="M138" s="63">
        <v>0</v>
      </c>
      <c r="N138" s="63"/>
      <c r="O138" s="63">
        <f t="shared" si="30"/>
        <v>2</v>
      </c>
    </row>
    <row r="139" spans="1:15">
      <c r="A139" t="s">
        <v>19</v>
      </c>
      <c r="B139" s="63"/>
      <c r="C139" s="63"/>
      <c r="D139" s="63"/>
      <c r="E139" s="63"/>
      <c r="F139" s="63"/>
      <c r="G139" s="63"/>
      <c r="H139" s="63"/>
      <c r="I139" s="63">
        <v>600</v>
      </c>
      <c r="J139" s="63"/>
      <c r="K139" s="63"/>
      <c r="L139" s="63">
        <v>0</v>
      </c>
      <c r="M139" s="63">
        <v>0</v>
      </c>
      <c r="N139" s="63"/>
      <c r="O139" s="63">
        <f t="shared" si="30"/>
        <v>600</v>
      </c>
    </row>
    <row r="140" spans="1:15">
      <c r="A140" t="s">
        <v>20</v>
      </c>
      <c r="B140" s="63">
        <v>200</v>
      </c>
      <c r="C140" s="63">
        <v>200</v>
      </c>
      <c r="D140" s="63">
        <v>200</v>
      </c>
      <c r="E140" s="63">
        <v>200</v>
      </c>
      <c r="F140" s="63">
        <v>200</v>
      </c>
      <c r="G140" s="63">
        <v>200</v>
      </c>
      <c r="H140" s="63">
        <v>200</v>
      </c>
      <c r="I140" s="63">
        <v>200</v>
      </c>
      <c r="J140" s="63">
        <v>200</v>
      </c>
      <c r="K140" s="63">
        <v>200</v>
      </c>
      <c r="L140" s="63">
        <v>200</v>
      </c>
      <c r="M140" s="63">
        <v>200</v>
      </c>
      <c r="N140" s="63"/>
      <c r="O140" s="63">
        <f t="shared" ref="O140" si="31">SUM(B140:M140)</f>
        <v>2400</v>
      </c>
    </row>
    <row r="141" spans="1:15">
      <c r="A141" t="s">
        <v>16</v>
      </c>
      <c r="B141" s="63">
        <v>0</v>
      </c>
      <c r="C141" s="63">
        <v>0</v>
      </c>
      <c r="D141" s="63">
        <v>0</v>
      </c>
      <c r="E141" s="63">
        <v>0</v>
      </c>
      <c r="F141" s="63">
        <v>0</v>
      </c>
      <c r="G141" s="63">
        <v>0</v>
      </c>
      <c r="H141" s="63">
        <v>0</v>
      </c>
      <c r="I141" s="63">
        <v>0</v>
      </c>
      <c r="J141" s="63">
        <v>0</v>
      </c>
      <c r="K141" s="63">
        <v>37300</v>
      </c>
      <c r="L141" s="63">
        <v>37300</v>
      </c>
      <c r="M141" s="63">
        <v>37301</v>
      </c>
      <c r="N141" s="63"/>
      <c r="O141" s="63">
        <f t="shared" si="30"/>
        <v>111901</v>
      </c>
    </row>
    <row r="142" spans="1:15">
      <c r="B142" s="63"/>
      <c r="C142" s="63"/>
      <c r="D142" s="63"/>
      <c r="E142" s="63"/>
      <c r="F142" s="63"/>
      <c r="G142" s="63"/>
      <c r="H142" s="63"/>
      <c r="I142" s="63"/>
      <c r="J142" s="63"/>
      <c r="K142" s="63"/>
      <c r="L142" s="63"/>
      <c r="M142" s="63"/>
      <c r="N142" s="63"/>
      <c r="O142" s="63">
        <f t="shared" si="30"/>
        <v>0</v>
      </c>
    </row>
    <row r="143" spans="1:15">
      <c r="A143" t="s">
        <v>21</v>
      </c>
      <c r="B143" s="63">
        <f>SUM(B135:B141)</f>
        <v>57360</v>
      </c>
      <c r="C143" s="63">
        <f t="shared" ref="C143:M143" si="32">SUM(C135:C141)</f>
        <v>57285</v>
      </c>
      <c r="D143" s="63">
        <f t="shared" si="32"/>
        <v>57111</v>
      </c>
      <c r="E143" s="63">
        <f t="shared" si="32"/>
        <v>69299</v>
      </c>
      <c r="F143" s="63">
        <f t="shared" si="32"/>
        <v>57300</v>
      </c>
      <c r="G143" s="63">
        <f t="shared" si="32"/>
        <v>145080</v>
      </c>
      <c r="H143" s="63">
        <f t="shared" si="32"/>
        <v>63032</v>
      </c>
      <c r="I143" s="63">
        <f t="shared" si="32"/>
        <v>63646</v>
      </c>
      <c r="J143" s="63">
        <f t="shared" si="32"/>
        <v>62750</v>
      </c>
      <c r="K143" s="63">
        <f t="shared" si="32"/>
        <v>97164</v>
      </c>
      <c r="L143" s="63">
        <f t="shared" si="32"/>
        <v>95638</v>
      </c>
      <c r="M143" s="63">
        <f t="shared" si="32"/>
        <v>80685</v>
      </c>
      <c r="N143" s="63"/>
      <c r="O143" s="63">
        <f t="shared" si="30"/>
        <v>906350</v>
      </c>
    </row>
    <row r="144" spans="1:15">
      <c r="B144" s="63"/>
      <c r="C144" s="63"/>
      <c r="D144" s="63"/>
      <c r="E144" s="63"/>
      <c r="F144" s="63"/>
      <c r="G144" s="63"/>
      <c r="H144" s="63"/>
      <c r="I144" s="63"/>
      <c r="J144" s="63"/>
      <c r="K144" s="63"/>
      <c r="L144" s="63"/>
      <c r="M144" s="63"/>
      <c r="N144" s="63"/>
      <c r="O144" s="63">
        <f t="shared" si="30"/>
        <v>0</v>
      </c>
    </row>
    <row r="145" spans="1:16">
      <c r="A145" t="s">
        <v>22</v>
      </c>
      <c r="B145" s="63">
        <f>B133-B143</f>
        <v>157965</v>
      </c>
      <c r="C145" s="63">
        <f t="shared" ref="C145:M145" si="33">C133-C143</f>
        <v>157964</v>
      </c>
      <c r="D145" s="63">
        <f t="shared" si="33"/>
        <v>158077</v>
      </c>
      <c r="E145" s="63">
        <f t="shared" si="33"/>
        <v>146027</v>
      </c>
      <c r="F145" s="63">
        <f t="shared" si="33"/>
        <v>158077</v>
      </c>
      <c r="G145" s="63">
        <f t="shared" si="33"/>
        <v>352873</v>
      </c>
      <c r="H145" s="63">
        <f t="shared" si="33"/>
        <v>171928</v>
      </c>
      <c r="I145" s="63">
        <f t="shared" si="33"/>
        <v>171329</v>
      </c>
      <c r="J145" s="63">
        <f t="shared" si="33"/>
        <v>171927</v>
      </c>
      <c r="K145" s="63">
        <f t="shared" si="33"/>
        <v>137797</v>
      </c>
      <c r="L145" s="63">
        <f t="shared" si="33"/>
        <v>139291</v>
      </c>
      <c r="M145" s="63">
        <f t="shared" si="33"/>
        <v>155104</v>
      </c>
      <c r="N145" s="63"/>
      <c r="O145" s="63">
        <f t="shared" si="30"/>
        <v>2078359</v>
      </c>
    </row>
    <row r="148" spans="1:16">
      <c r="B148" s="1">
        <v>43208</v>
      </c>
      <c r="C148" s="1">
        <v>43238</v>
      </c>
      <c r="D148" s="1">
        <v>43269</v>
      </c>
      <c r="E148" s="1">
        <v>43299</v>
      </c>
      <c r="F148" s="1">
        <v>43330</v>
      </c>
      <c r="G148" s="1">
        <v>43361</v>
      </c>
      <c r="H148" s="1">
        <v>43391</v>
      </c>
      <c r="I148" s="1">
        <v>43422</v>
      </c>
      <c r="J148" s="1">
        <v>43452</v>
      </c>
      <c r="K148" s="1">
        <v>43483</v>
      </c>
      <c r="L148" s="1">
        <v>43514</v>
      </c>
      <c r="M148" s="1">
        <v>43542</v>
      </c>
      <c r="P148">
        <v>5849122802</v>
      </c>
    </row>
    <row r="149" spans="1:16">
      <c r="B149" s="1"/>
      <c r="C149" s="1"/>
      <c r="D149" s="1"/>
      <c r="E149" s="1"/>
      <c r="F149" s="1"/>
      <c r="G149" s="1"/>
      <c r="H149" s="1"/>
      <c r="I149" s="1"/>
      <c r="J149" s="1"/>
      <c r="K149" s="1"/>
      <c r="L149" s="1"/>
      <c r="M149" s="1"/>
    </row>
    <row r="150" spans="1:16" ht="24.95">
      <c r="A150" s="3" t="s">
        <v>30</v>
      </c>
    </row>
    <row r="151" spans="1:16">
      <c r="A151" t="s">
        <v>1</v>
      </c>
      <c r="B151" s="63">
        <v>81105</v>
      </c>
      <c r="C151" s="63">
        <v>81105</v>
      </c>
      <c r="D151" s="63">
        <v>81105</v>
      </c>
      <c r="E151" s="63">
        <v>81105</v>
      </c>
      <c r="F151" s="63">
        <v>81105</v>
      </c>
      <c r="G151" s="63">
        <v>107577</v>
      </c>
      <c r="H151" s="63">
        <v>107577</v>
      </c>
      <c r="I151" s="63">
        <v>107577</v>
      </c>
      <c r="J151" s="63">
        <v>107577</v>
      </c>
      <c r="K151" s="63">
        <v>107577</v>
      </c>
      <c r="L151" s="63">
        <v>107577</v>
      </c>
      <c r="M151" s="63">
        <v>107577</v>
      </c>
      <c r="N151" s="63"/>
      <c r="O151" s="63">
        <f t="shared" ref="O151:O160" si="34">SUM(B151:M151)</f>
        <v>1158564</v>
      </c>
    </row>
    <row r="152" spans="1:16">
      <c r="A152" t="s">
        <v>3</v>
      </c>
      <c r="B152" s="63">
        <v>20000</v>
      </c>
      <c r="C152" s="63">
        <v>20000</v>
      </c>
      <c r="D152" s="63">
        <v>20000</v>
      </c>
      <c r="E152" s="63">
        <v>20000</v>
      </c>
      <c r="F152" s="63">
        <v>20000</v>
      </c>
      <c r="G152" s="63">
        <v>20000</v>
      </c>
      <c r="H152" s="63">
        <v>20000</v>
      </c>
      <c r="I152" s="63">
        <v>20000</v>
      </c>
      <c r="J152" s="63">
        <v>20000</v>
      </c>
      <c r="K152" s="63">
        <v>20000</v>
      </c>
      <c r="L152" s="63">
        <v>20000</v>
      </c>
      <c r="M152" s="63">
        <v>20000</v>
      </c>
      <c r="N152" s="63"/>
      <c r="O152" s="63">
        <f t="shared" si="34"/>
        <v>240000</v>
      </c>
    </row>
    <row r="153" spans="1:16">
      <c r="A153" t="s">
        <v>5</v>
      </c>
      <c r="B153" s="63">
        <v>60995</v>
      </c>
      <c r="C153" s="63">
        <v>60995</v>
      </c>
      <c r="D153" s="63">
        <v>60995</v>
      </c>
      <c r="E153" s="63">
        <v>60995</v>
      </c>
      <c r="F153" s="63">
        <v>60995</v>
      </c>
      <c r="G153" s="63">
        <v>87432</v>
      </c>
      <c r="H153" s="63">
        <v>87432</v>
      </c>
      <c r="I153" s="63">
        <v>87432</v>
      </c>
      <c r="J153" s="63">
        <v>87432</v>
      </c>
      <c r="K153" s="63">
        <v>87432</v>
      </c>
      <c r="L153" s="63">
        <v>87432</v>
      </c>
      <c r="M153" s="63">
        <v>87432</v>
      </c>
      <c r="N153" s="63"/>
      <c r="O153" s="63">
        <f t="shared" si="34"/>
        <v>916999</v>
      </c>
    </row>
    <row r="154" spans="1:16">
      <c r="A154" t="s">
        <v>27</v>
      </c>
      <c r="B154" s="63">
        <v>539</v>
      </c>
      <c r="C154" s="63">
        <v>0</v>
      </c>
      <c r="D154" s="63">
        <v>1896</v>
      </c>
      <c r="E154" s="63">
        <v>1027</v>
      </c>
      <c r="F154" s="63">
        <v>0</v>
      </c>
      <c r="G154" s="63">
        <v>3200</v>
      </c>
      <c r="H154" s="63">
        <v>28</v>
      </c>
      <c r="I154" s="63">
        <v>27</v>
      </c>
      <c r="J154" s="63">
        <v>125</v>
      </c>
      <c r="K154" s="63">
        <v>153</v>
      </c>
      <c r="L154" s="63">
        <v>288</v>
      </c>
      <c r="M154" s="63">
        <v>346</v>
      </c>
      <c r="N154" s="63"/>
      <c r="O154" s="63">
        <f t="shared" si="34"/>
        <v>7629</v>
      </c>
    </row>
    <row r="155" spans="1:16">
      <c r="A155" t="s">
        <v>9</v>
      </c>
      <c r="B155" s="63"/>
      <c r="C155" s="63"/>
      <c r="D155" s="63"/>
      <c r="E155" s="63"/>
      <c r="F155" s="63"/>
      <c r="G155" s="63">
        <v>245000</v>
      </c>
      <c r="H155" s="63"/>
      <c r="I155" s="63"/>
      <c r="J155" s="63"/>
      <c r="K155" s="63"/>
      <c r="L155" s="63">
        <v>0</v>
      </c>
      <c r="M155" s="63">
        <v>0</v>
      </c>
      <c r="N155" s="63"/>
      <c r="O155" s="63">
        <f t="shared" si="34"/>
        <v>245000</v>
      </c>
    </row>
    <row r="156" spans="1:16">
      <c r="B156" s="63"/>
      <c r="C156" s="63"/>
      <c r="D156" s="63"/>
      <c r="E156" s="63"/>
      <c r="F156" s="63"/>
      <c r="G156" s="63"/>
      <c r="H156" s="63"/>
      <c r="I156" s="63"/>
      <c r="J156" s="63"/>
      <c r="K156" s="63"/>
      <c r="L156" s="63"/>
      <c r="M156" s="63"/>
      <c r="N156" s="63"/>
      <c r="O156" s="63">
        <f t="shared" si="34"/>
        <v>0</v>
      </c>
    </row>
    <row r="157" spans="1:16">
      <c r="B157" s="63"/>
      <c r="C157" s="63"/>
      <c r="D157" s="63"/>
      <c r="E157" s="63"/>
      <c r="F157" s="63"/>
      <c r="G157" s="63"/>
      <c r="H157" s="63"/>
      <c r="I157" s="63"/>
      <c r="J157" s="63"/>
      <c r="K157" s="63"/>
      <c r="L157" s="63"/>
      <c r="M157" s="63"/>
      <c r="N157" s="63"/>
      <c r="O157" s="63">
        <f t="shared" si="34"/>
        <v>0</v>
      </c>
    </row>
    <row r="158" spans="1:16">
      <c r="B158" s="63"/>
      <c r="C158" s="63"/>
      <c r="D158" s="63"/>
      <c r="E158" s="63"/>
      <c r="F158" s="63"/>
      <c r="G158" s="63"/>
      <c r="H158" s="63"/>
      <c r="I158" s="63"/>
      <c r="J158" s="63"/>
      <c r="K158" s="63"/>
      <c r="L158" s="63"/>
      <c r="M158" s="63"/>
      <c r="N158" s="63"/>
      <c r="O158" s="63">
        <f t="shared" si="34"/>
        <v>0</v>
      </c>
    </row>
    <row r="159" spans="1:16">
      <c r="A159" t="s">
        <v>12</v>
      </c>
      <c r="B159" s="63">
        <f>SUM(B151:B158)</f>
        <v>162639</v>
      </c>
      <c r="C159" s="63">
        <f t="shared" ref="C159:M159" si="35">SUM(C151:C158)</f>
        <v>162100</v>
      </c>
      <c r="D159" s="63">
        <f t="shared" si="35"/>
        <v>163996</v>
      </c>
      <c r="E159" s="63">
        <f t="shared" si="35"/>
        <v>163127</v>
      </c>
      <c r="F159" s="63">
        <f t="shared" si="35"/>
        <v>162100</v>
      </c>
      <c r="G159" s="63">
        <f t="shared" si="35"/>
        <v>463209</v>
      </c>
      <c r="H159" s="63">
        <f t="shared" si="35"/>
        <v>215037</v>
      </c>
      <c r="I159" s="63">
        <f t="shared" si="35"/>
        <v>215036</v>
      </c>
      <c r="J159" s="63">
        <f t="shared" si="35"/>
        <v>215134</v>
      </c>
      <c r="K159" s="63">
        <f t="shared" si="35"/>
        <v>215162</v>
      </c>
      <c r="L159" s="63">
        <f t="shared" si="35"/>
        <v>215297</v>
      </c>
      <c r="M159" s="63">
        <f t="shared" si="35"/>
        <v>215355</v>
      </c>
      <c r="N159" s="63"/>
      <c r="O159" s="63">
        <f t="shared" si="34"/>
        <v>2568192</v>
      </c>
    </row>
    <row r="160" spans="1:16">
      <c r="B160" s="63"/>
      <c r="C160" s="63"/>
      <c r="D160" s="63"/>
      <c r="E160" s="63"/>
      <c r="F160" s="63"/>
      <c r="G160" s="63"/>
      <c r="H160" s="63"/>
      <c r="I160" s="63"/>
      <c r="J160" s="63"/>
      <c r="K160" s="63"/>
      <c r="L160" s="63"/>
      <c r="M160" s="63"/>
      <c r="N160" s="63"/>
      <c r="O160" s="63">
        <f t="shared" si="34"/>
        <v>0</v>
      </c>
    </row>
    <row r="161" spans="1:15">
      <c r="A161" t="s">
        <v>13</v>
      </c>
      <c r="B161" s="63">
        <v>9733</v>
      </c>
      <c r="C161" s="63">
        <v>9733</v>
      </c>
      <c r="D161" s="63">
        <v>9733</v>
      </c>
      <c r="E161" s="63">
        <v>9733</v>
      </c>
      <c r="F161" s="63">
        <v>9733</v>
      </c>
      <c r="G161" s="63">
        <v>12909</v>
      </c>
      <c r="H161" s="63">
        <v>12909</v>
      </c>
      <c r="I161" s="63">
        <v>12909</v>
      </c>
      <c r="J161" s="63">
        <v>12909</v>
      </c>
      <c r="K161" s="63">
        <v>12909</v>
      </c>
      <c r="L161" s="63">
        <v>12909</v>
      </c>
      <c r="M161" s="63">
        <v>12909</v>
      </c>
      <c r="N161" s="63"/>
      <c r="O161" s="63">
        <f>SUM(B161:M161)</f>
        <v>139028</v>
      </c>
    </row>
    <row r="162" spans="1:15">
      <c r="A162" t="s">
        <v>14</v>
      </c>
      <c r="B162" s="63">
        <v>28337</v>
      </c>
      <c r="C162" s="63">
        <v>27798</v>
      </c>
      <c r="D162" s="63">
        <v>29189</v>
      </c>
      <c r="E162" s="63">
        <v>28319</v>
      </c>
      <c r="F162" s="63">
        <v>27292</v>
      </c>
      <c r="G162" s="63">
        <v>123273</v>
      </c>
      <c r="H162" s="63">
        <v>43660</v>
      </c>
      <c r="I162" s="63">
        <v>43659</v>
      </c>
      <c r="J162" s="63">
        <v>43508</v>
      </c>
      <c r="K162" s="63">
        <v>43537</v>
      </c>
      <c r="L162" s="63">
        <v>39375</v>
      </c>
      <c r="M162" s="63">
        <v>34840</v>
      </c>
      <c r="N162" s="63"/>
      <c r="O162" s="63">
        <f t="shared" ref="O162:O170" si="36">SUM(B162:M162)</f>
        <v>512787</v>
      </c>
    </row>
    <row r="163" spans="1:15">
      <c r="A163" t="s">
        <v>15</v>
      </c>
      <c r="B163" s="63"/>
      <c r="C163" s="63"/>
      <c r="D163" s="63"/>
      <c r="E163" s="63">
        <v>11375</v>
      </c>
      <c r="F163" s="63"/>
      <c r="G163" s="63"/>
      <c r="H163" s="63"/>
      <c r="I163" s="63"/>
      <c r="J163" s="63"/>
      <c r="K163" s="63"/>
      <c r="L163" s="63"/>
      <c r="M163" s="63"/>
      <c r="N163" s="63"/>
      <c r="O163" s="63">
        <f t="shared" si="36"/>
        <v>11375</v>
      </c>
    </row>
    <row r="164" spans="1:15">
      <c r="A164" t="s">
        <v>18</v>
      </c>
      <c r="B164" s="63"/>
      <c r="C164" s="63"/>
      <c r="D164" s="63"/>
      <c r="E164" s="63"/>
      <c r="F164" s="63"/>
      <c r="G164" s="63"/>
      <c r="H164" s="63"/>
      <c r="I164" s="63"/>
      <c r="J164" s="63">
        <v>2</v>
      </c>
      <c r="K164" s="63"/>
      <c r="L164" s="63"/>
      <c r="M164" s="63"/>
      <c r="N164" s="63"/>
      <c r="O164" s="63">
        <f t="shared" si="36"/>
        <v>2</v>
      </c>
    </row>
    <row r="165" spans="1:15">
      <c r="A165" t="s">
        <v>19</v>
      </c>
      <c r="B165" s="63"/>
      <c r="C165" s="63"/>
      <c r="D165" s="63"/>
      <c r="E165" s="63"/>
      <c r="F165" s="63"/>
      <c r="G165" s="63"/>
      <c r="H165" s="63"/>
      <c r="I165" s="63">
        <v>500</v>
      </c>
      <c r="J165" s="63">
        <v>500</v>
      </c>
      <c r="K165" s="63"/>
      <c r="L165" s="63"/>
      <c r="M165" s="63"/>
      <c r="N165" s="63"/>
      <c r="O165" s="63">
        <f t="shared" si="36"/>
        <v>1000</v>
      </c>
    </row>
    <row r="166" spans="1:15">
      <c r="A166" t="s">
        <v>20</v>
      </c>
      <c r="B166" s="63">
        <v>200</v>
      </c>
      <c r="C166" s="63">
        <v>200</v>
      </c>
      <c r="D166" s="63">
        <v>200</v>
      </c>
      <c r="E166" s="63">
        <v>200</v>
      </c>
      <c r="F166" s="63">
        <v>200</v>
      </c>
      <c r="G166" s="63">
        <v>200</v>
      </c>
      <c r="H166" s="63">
        <v>200</v>
      </c>
      <c r="I166" s="63">
        <v>200</v>
      </c>
      <c r="J166" s="63">
        <v>200</v>
      </c>
      <c r="K166" s="63">
        <v>200</v>
      </c>
      <c r="L166" s="63">
        <v>200</v>
      </c>
      <c r="M166" s="63">
        <v>200</v>
      </c>
      <c r="N166" s="63"/>
      <c r="O166" s="63">
        <f t="shared" si="36"/>
        <v>2400</v>
      </c>
    </row>
    <row r="167" spans="1:15">
      <c r="B167" s="63"/>
      <c r="C167" s="63"/>
      <c r="D167" s="63"/>
      <c r="E167" s="63"/>
      <c r="F167" s="63"/>
      <c r="G167" s="63"/>
      <c r="H167" s="63"/>
      <c r="I167" s="63"/>
      <c r="J167" s="63"/>
      <c r="K167" s="63"/>
      <c r="L167" s="63"/>
      <c r="M167" s="63"/>
      <c r="N167" s="63"/>
      <c r="O167" s="63">
        <f t="shared" si="36"/>
        <v>0</v>
      </c>
    </row>
    <row r="168" spans="1:15">
      <c r="A168" t="s">
        <v>21</v>
      </c>
      <c r="B168" s="63">
        <f>SUM(B161:B166)</f>
        <v>38270</v>
      </c>
      <c r="C168" s="63">
        <f t="shared" ref="C168:M168" si="37">SUM(C161:C166)</f>
        <v>37731</v>
      </c>
      <c r="D168" s="63">
        <f t="shared" si="37"/>
        <v>39122</v>
      </c>
      <c r="E168" s="63">
        <f t="shared" si="37"/>
        <v>49627</v>
      </c>
      <c r="F168" s="63">
        <f t="shared" si="37"/>
        <v>37225</v>
      </c>
      <c r="G168" s="63">
        <f t="shared" si="37"/>
        <v>136382</v>
      </c>
      <c r="H168" s="63">
        <f t="shared" si="37"/>
        <v>56769</v>
      </c>
      <c r="I168" s="63">
        <f t="shared" si="37"/>
        <v>57268</v>
      </c>
      <c r="J168" s="63">
        <f t="shared" si="37"/>
        <v>57119</v>
      </c>
      <c r="K168" s="63">
        <f t="shared" si="37"/>
        <v>56646</v>
      </c>
      <c r="L168" s="63">
        <f t="shared" si="37"/>
        <v>52484</v>
      </c>
      <c r="M168" s="63">
        <f t="shared" si="37"/>
        <v>47949</v>
      </c>
      <c r="N168" s="63"/>
      <c r="O168" s="63">
        <f t="shared" si="36"/>
        <v>666592</v>
      </c>
    </row>
    <row r="169" spans="1:15">
      <c r="B169" s="63"/>
      <c r="C169" s="63"/>
      <c r="D169" s="63"/>
      <c r="E169" s="63"/>
      <c r="F169" s="63"/>
      <c r="G169" s="63"/>
      <c r="H169" s="63"/>
      <c r="I169" s="63"/>
      <c r="J169" s="63"/>
      <c r="K169" s="63"/>
      <c r="L169" s="63"/>
      <c r="M169" s="63"/>
      <c r="N169" s="63"/>
      <c r="O169" s="63">
        <f t="shared" si="36"/>
        <v>0</v>
      </c>
    </row>
    <row r="170" spans="1:15">
      <c r="A170" t="s">
        <v>22</v>
      </c>
      <c r="B170" s="63">
        <f>B159-B168</f>
        <v>124369</v>
      </c>
      <c r="C170" s="63">
        <f t="shared" ref="C170:M170" si="38">C159-C168</f>
        <v>124369</v>
      </c>
      <c r="D170" s="63">
        <f t="shared" si="38"/>
        <v>124874</v>
      </c>
      <c r="E170" s="63">
        <f t="shared" si="38"/>
        <v>113500</v>
      </c>
      <c r="F170" s="63">
        <f t="shared" si="38"/>
        <v>124875</v>
      </c>
      <c r="G170" s="63">
        <f t="shared" si="38"/>
        <v>326827</v>
      </c>
      <c r="H170" s="63">
        <f t="shared" si="38"/>
        <v>158268</v>
      </c>
      <c r="I170" s="63">
        <f t="shared" si="38"/>
        <v>157768</v>
      </c>
      <c r="J170" s="63">
        <f t="shared" si="38"/>
        <v>158015</v>
      </c>
      <c r="K170" s="63">
        <f t="shared" si="38"/>
        <v>158516</v>
      </c>
      <c r="L170" s="63">
        <f t="shared" si="38"/>
        <v>162813</v>
      </c>
      <c r="M170" s="63">
        <f t="shared" si="38"/>
        <v>167406</v>
      </c>
      <c r="N170" s="63"/>
      <c r="O170" s="63">
        <f t="shared" si="36"/>
        <v>1901600</v>
      </c>
    </row>
    <row r="178" spans="1:16">
      <c r="B178" s="1">
        <v>42842</v>
      </c>
      <c r="C178" s="1">
        <v>42872</v>
      </c>
      <c r="D178" s="1">
        <v>42903</v>
      </c>
      <c r="E178" s="1">
        <v>42933</v>
      </c>
      <c r="F178" s="1">
        <v>42964</v>
      </c>
      <c r="G178" s="1">
        <v>42995</v>
      </c>
      <c r="H178" s="1">
        <v>43025</v>
      </c>
      <c r="I178" s="1">
        <v>43056</v>
      </c>
      <c r="J178" s="1">
        <v>43086</v>
      </c>
      <c r="K178" s="1">
        <v>43117</v>
      </c>
      <c r="L178" s="1">
        <v>43148</v>
      </c>
      <c r="M178" s="1">
        <v>43176</v>
      </c>
      <c r="P178">
        <v>5849122802</v>
      </c>
    </row>
    <row r="179" spans="1:16">
      <c r="B179" s="1"/>
      <c r="C179" s="1"/>
      <c r="D179" s="1"/>
      <c r="E179" s="1"/>
      <c r="F179" s="1"/>
      <c r="G179" s="1"/>
      <c r="H179" s="1"/>
      <c r="I179" s="1"/>
      <c r="J179" s="1"/>
      <c r="K179" s="1"/>
      <c r="L179" s="1"/>
      <c r="M179" s="1"/>
    </row>
    <row r="180" spans="1:16" ht="24.95">
      <c r="A180" s="3" t="s">
        <v>31</v>
      </c>
    </row>
    <row r="181" spans="1:16">
      <c r="A181" t="s">
        <v>1</v>
      </c>
      <c r="B181" s="63">
        <v>75363</v>
      </c>
      <c r="C181" s="63">
        <v>75363</v>
      </c>
      <c r="D181" s="63">
        <v>75363</v>
      </c>
      <c r="E181" s="63">
        <v>75363</v>
      </c>
      <c r="F181" s="63">
        <v>75363</v>
      </c>
      <c r="G181" s="63">
        <v>81105</v>
      </c>
      <c r="H181" s="63">
        <v>81105</v>
      </c>
      <c r="I181" s="63">
        <v>81105</v>
      </c>
      <c r="J181" s="63">
        <v>81105</v>
      </c>
      <c r="K181" s="63">
        <v>81105</v>
      </c>
      <c r="L181" s="63">
        <v>81105</v>
      </c>
      <c r="M181" s="63">
        <v>81105</v>
      </c>
      <c r="N181" s="63"/>
      <c r="O181" s="63">
        <f t="shared" ref="O181:O191" si="39">SUM(B181:M181)</f>
        <v>944550</v>
      </c>
    </row>
    <row r="182" spans="1:16">
      <c r="A182" t="s">
        <v>3</v>
      </c>
      <c r="B182" s="63">
        <v>20000</v>
      </c>
      <c r="C182" s="63">
        <v>20000</v>
      </c>
      <c r="D182" s="63">
        <v>20000</v>
      </c>
      <c r="E182" s="63">
        <v>20000</v>
      </c>
      <c r="F182" s="63">
        <v>20000</v>
      </c>
      <c r="G182" s="63">
        <v>20000</v>
      </c>
      <c r="H182" s="63">
        <v>20000</v>
      </c>
      <c r="I182" s="63">
        <v>20000</v>
      </c>
      <c r="J182" s="63">
        <v>20000</v>
      </c>
      <c r="K182" s="63">
        <v>20000</v>
      </c>
      <c r="L182" s="63">
        <v>20000</v>
      </c>
      <c r="M182" s="63">
        <v>20000</v>
      </c>
      <c r="N182" s="63"/>
      <c r="O182" s="63">
        <f t="shared" si="39"/>
        <v>240000</v>
      </c>
    </row>
    <row r="183" spans="1:16">
      <c r="A183" t="s">
        <v>32</v>
      </c>
      <c r="B183" s="63">
        <v>1600</v>
      </c>
      <c r="C183" s="63">
        <v>1600</v>
      </c>
      <c r="D183" s="63">
        <v>1600</v>
      </c>
      <c r="E183" s="63">
        <v>1600</v>
      </c>
      <c r="F183" s="63">
        <v>1600</v>
      </c>
      <c r="G183" s="63">
        <v>1600</v>
      </c>
      <c r="H183" s="63">
        <v>1600</v>
      </c>
      <c r="I183" s="63">
        <v>1600</v>
      </c>
      <c r="J183" s="63">
        <v>1600</v>
      </c>
      <c r="K183" s="63">
        <v>1600</v>
      </c>
      <c r="L183" s="63">
        <v>1600</v>
      </c>
      <c r="M183" s="63">
        <v>1600</v>
      </c>
      <c r="N183" s="63"/>
      <c r="O183" s="63">
        <f t="shared" si="39"/>
        <v>19200</v>
      </c>
    </row>
    <row r="184" spans="1:16">
      <c r="A184" t="s">
        <v>5</v>
      </c>
      <c r="B184" s="63">
        <v>52410</v>
      </c>
      <c r="C184" s="63">
        <v>52410</v>
      </c>
      <c r="D184" s="63">
        <v>52410</v>
      </c>
      <c r="E184" s="63">
        <v>52410</v>
      </c>
      <c r="F184" s="63">
        <v>52410</v>
      </c>
      <c r="G184" s="63">
        <v>58145</v>
      </c>
      <c r="H184" s="63">
        <v>58145</v>
      </c>
      <c r="I184" s="63">
        <v>58145</v>
      </c>
      <c r="J184" s="63">
        <v>58145</v>
      </c>
      <c r="K184" s="63">
        <v>58145</v>
      </c>
      <c r="L184" s="63">
        <v>58145</v>
      </c>
      <c r="M184" s="63">
        <v>58145</v>
      </c>
      <c r="N184" s="63"/>
      <c r="O184" s="63">
        <f t="shared" si="39"/>
        <v>669065</v>
      </c>
    </row>
    <row r="185" spans="1:16">
      <c r="A185" t="s">
        <v>27</v>
      </c>
      <c r="B185" s="63"/>
      <c r="C185" s="63">
        <v>126</v>
      </c>
      <c r="D185" s="63"/>
      <c r="E185" s="63"/>
      <c r="F185" s="63">
        <v>84</v>
      </c>
      <c r="G185" s="63">
        <v>11</v>
      </c>
      <c r="H185" s="63"/>
      <c r="I185" s="63">
        <v>57</v>
      </c>
      <c r="J185" s="63">
        <v>79</v>
      </c>
      <c r="K185" s="63">
        <v>233</v>
      </c>
      <c r="L185" s="63">
        <v>0</v>
      </c>
      <c r="M185" s="63">
        <v>756</v>
      </c>
      <c r="N185" s="63"/>
      <c r="O185" s="63">
        <f t="shared" si="39"/>
        <v>1346</v>
      </c>
    </row>
    <row r="186" spans="1:16">
      <c r="A186" t="s">
        <v>9</v>
      </c>
      <c r="B186" s="63"/>
      <c r="C186" s="63"/>
      <c r="D186" s="63"/>
      <c r="E186" s="63"/>
      <c r="F186" s="63"/>
      <c r="G186" s="63">
        <v>190000</v>
      </c>
      <c r="H186" s="63"/>
      <c r="I186" s="63"/>
      <c r="J186" s="63"/>
      <c r="K186" s="63"/>
      <c r="L186" s="63"/>
      <c r="M186" s="63"/>
      <c r="N186" s="63"/>
      <c r="O186" s="63">
        <f t="shared" si="39"/>
        <v>190000</v>
      </c>
    </row>
    <row r="187" spans="1:16">
      <c r="B187" s="63"/>
      <c r="C187" s="63"/>
      <c r="D187" s="63"/>
      <c r="E187" s="63"/>
      <c r="F187" s="63"/>
      <c r="G187" s="63"/>
      <c r="H187" s="63"/>
      <c r="I187" s="63"/>
      <c r="J187" s="63"/>
      <c r="K187" s="63"/>
      <c r="L187" s="63"/>
      <c r="M187" s="63"/>
      <c r="N187" s="63"/>
      <c r="O187" s="63">
        <f t="shared" si="39"/>
        <v>0</v>
      </c>
    </row>
    <row r="188" spans="1:16">
      <c r="B188" s="63"/>
      <c r="C188" s="63"/>
      <c r="D188" s="63"/>
      <c r="E188" s="63"/>
      <c r="F188" s="63"/>
      <c r="G188" s="63"/>
      <c r="H188" s="63"/>
      <c r="I188" s="63"/>
      <c r="J188" s="63"/>
      <c r="K188" s="63"/>
      <c r="L188" s="63"/>
      <c r="M188" s="63"/>
      <c r="N188" s="63"/>
      <c r="O188" s="63">
        <f t="shared" si="39"/>
        <v>0</v>
      </c>
    </row>
    <row r="189" spans="1:16">
      <c r="B189" s="63"/>
      <c r="C189" s="63"/>
      <c r="D189" s="63"/>
      <c r="E189" s="63"/>
      <c r="F189" s="63"/>
      <c r="G189" s="63"/>
      <c r="H189" s="63"/>
      <c r="I189" s="63"/>
      <c r="J189" s="63"/>
      <c r="K189" s="63"/>
      <c r="L189" s="63"/>
      <c r="M189" s="63"/>
      <c r="N189" s="63"/>
      <c r="O189" s="63">
        <f t="shared" si="39"/>
        <v>0</v>
      </c>
    </row>
    <row r="190" spans="1:16">
      <c r="A190" t="s">
        <v>12</v>
      </c>
      <c r="B190" s="63">
        <f t="shared" ref="B190:E190" si="40">SUM(B181:B188)</f>
        <v>149373</v>
      </c>
      <c r="C190" s="63">
        <f t="shared" si="40"/>
        <v>149499</v>
      </c>
      <c r="D190" s="63">
        <f t="shared" si="40"/>
        <v>149373</v>
      </c>
      <c r="E190" s="63">
        <f t="shared" si="40"/>
        <v>149373</v>
      </c>
      <c r="F190" s="63">
        <f>SUM(F181:F188)</f>
        <v>149457</v>
      </c>
      <c r="G190" s="63">
        <f t="shared" ref="G190:M190" si="41">SUM(G181:G188)</f>
        <v>350861</v>
      </c>
      <c r="H190" s="63">
        <f t="shared" si="41"/>
        <v>160850</v>
      </c>
      <c r="I190" s="63">
        <f t="shared" si="41"/>
        <v>160907</v>
      </c>
      <c r="J190" s="63">
        <f t="shared" si="41"/>
        <v>160929</v>
      </c>
      <c r="K190" s="63">
        <f t="shared" si="41"/>
        <v>161083</v>
      </c>
      <c r="L190" s="63">
        <f t="shared" si="41"/>
        <v>160850</v>
      </c>
      <c r="M190" s="63">
        <f t="shared" si="41"/>
        <v>161606</v>
      </c>
      <c r="N190" s="63"/>
      <c r="O190" s="63">
        <f t="shared" si="39"/>
        <v>2064161</v>
      </c>
    </row>
    <row r="191" spans="1:16">
      <c r="B191" s="63"/>
      <c r="C191" s="63"/>
      <c r="D191" s="63"/>
      <c r="E191" s="63"/>
      <c r="F191" s="63"/>
      <c r="G191" s="63"/>
      <c r="H191" s="63"/>
      <c r="I191" s="63"/>
      <c r="J191" s="63"/>
      <c r="K191" s="63"/>
      <c r="L191" s="63"/>
      <c r="M191" s="63"/>
      <c r="N191" s="63"/>
      <c r="O191" s="63">
        <f t="shared" si="39"/>
        <v>0</v>
      </c>
    </row>
    <row r="192" spans="1:16">
      <c r="A192" t="s">
        <v>13</v>
      </c>
      <c r="B192" s="63">
        <v>9044</v>
      </c>
      <c r="C192" s="63">
        <v>9044</v>
      </c>
      <c r="D192" s="63">
        <v>9044</v>
      </c>
      <c r="E192" s="63">
        <v>9044</v>
      </c>
      <c r="F192" s="63">
        <v>9044</v>
      </c>
      <c r="G192" s="63">
        <v>9733</v>
      </c>
      <c r="H192" s="63">
        <v>9733</v>
      </c>
      <c r="I192" s="63">
        <v>9733</v>
      </c>
      <c r="J192" s="63">
        <v>9733</v>
      </c>
      <c r="K192" s="63">
        <v>9733</v>
      </c>
      <c r="L192" s="63">
        <v>9733</v>
      </c>
      <c r="M192" s="63">
        <v>9733</v>
      </c>
      <c r="N192" s="63"/>
      <c r="O192" s="63">
        <f>SUM(B192:M192)</f>
        <v>113351</v>
      </c>
    </row>
    <row r="193" spans="1:16">
      <c r="A193" t="s">
        <v>14</v>
      </c>
      <c r="B193" s="63">
        <v>23956</v>
      </c>
      <c r="C193" s="63">
        <v>26925</v>
      </c>
      <c r="D193" s="63">
        <v>25625</v>
      </c>
      <c r="E193" s="63">
        <v>23956</v>
      </c>
      <c r="F193" s="63">
        <v>24040</v>
      </c>
      <c r="G193" s="63">
        <v>86043</v>
      </c>
      <c r="H193" s="63">
        <v>27322</v>
      </c>
      <c r="I193" s="63">
        <v>27379</v>
      </c>
      <c r="J193" s="63">
        <v>30084</v>
      </c>
      <c r="K193" s="63">
        <v>27457</v>
      </c>
      <c r="L193" s="63">
        <v>24831</v>
      </c>
      <c r="M193" s="63">
        <v>20802</v>
      </c>
      <c r="N193" s="63"/>
      <c r="O193" s="63">
        <f t="shared" ref="O193:O201" si="42">SUM(B193:M193)</f>
        <v>368420</v>
      </c>
    </row>
    <row r="194" spans="1:16">
      <c r="A194" t="s">
        <v>15</v>
      </c>
      <c r="B194" s="63">
        <v>0</v>
      </c>
      <c r="C194" s="63">
        <v>0</v>
      </c>
      <c r="D194" s="63">
        <v>0</v>
      </c>
      <c r="E194" s="63">
        <v>9935</v>
      </c>
      <c r="F194" s="63">
        <v>0</v>
      </c>
      <c r="G194" s="63">
        <v>0</v>
      </c>
      <c r="H194" s="63">
        <v>0</v>
      </c>
      <c r="I194" s="63">
        <v>0</v>
      </c>
      <c r="J194" s="63">
        <v>0</v>
      </c>
      <c r="K194" s="63">
        <v>0</v>
      </c>
      <c r="L194" s="63">
        <v>0</v>
      </c>
      <c r="M194" s="63">
        <v>0</v>
      </c>
      <c r="N194" s="63"/>
      <c r="O194" s="63">
        <f t="shared" si="42"/>
        <v>9935</v>
      </c>
    </row>
    <row r="195" spans="1:16">
      <c r="A195" t="s">
        <v>18</v>
      </c>
      <c r="B195" s="63"/>
      <c r="C195" s="63"/>
      <c r="D195" s="63"/>
      <c r="E195" s="63"/>
      <c r="F195" s="63"/>
      <c r="G195" s="63"/>
      <c r="H195" s="63"/>
      <c r="I195" s="63"/>
      <c r="J195" s="63">
        <v>2</v>
      </c>
      <c r="K195" s="63"/>
      <c r="L195" s="63"/>
      <c r="M195" s="63"/>
      <c r="N195" s="63"/>
      <c r="O195" s="63">
        <f t="shared" si="42"/>
        <v>2</v>
      </c>
    </row>
    <row r="196" spans="1:16">
      <c r="A196" t="s">
        <v>19</v>
      </c>
      <c r="B196" s="63"/>
      <c r="C196" s="63"/>
      <c r="D196" s="63"/>
      <c r="E196" s="63"/>
      <c r="F196" s="63"/>
      <c r="G196" s="63"/>
      <c r="H196" s="63"/>
      <c r="I196" s="63">
        <v>1000</v>
      </c>
      <c r="J196" s="63"/>
      <c r="K196" s="63"/>
      <c r="L196" s="63"/>
      <c r="M196" s="63"/>
      <c r="N196" s="63"/>
      <c r="O196" s="63">
        <f t="shared" si="42"/>
        <v>1000</v>
      </c>
    </row>
    <row r="197" spans="1:16">
      <c r="A197" t="s">
        <v>20</v>
      </c>
      <c r="B197" s="63">
        <v>200</v>
      </c>
      <c r="C197" s="63">
        <v>200</v>
      </c>
      <c r="D197" s="63">
        <v>200</v>
      </c>
      <c r="E197" s="63">
        <v>200</v>
      </c>
      <c r="F197" s="63">
        <v>200</v>
      </c>
      <c r="G197" s="63">
        <v>200</v>
      </c>
      <c r="H197" s="63">
        <v>200</v>
      </c>
      <c r="I197" s="63">
        <v>200</v>
      </c>
      <c r="J197" s="63">
        <v>200</v>
      </c>
      <c r="K197" s="63">
        <v>200</v>
      </c>
      <c r="L197" s="63">
        <v>200</v>
      </c>
      <c r="M197" s="63">
        <v>200</v>
      </c>
      <c r="N197" s="63"/>
      <c r="O197" s="63">
        <f t="shared" si="42"/>
        <v>2400</v>
      </c>
    </row>
    <row r="198" spans="1:16">
      <c r="B198" s="63"/>
      <c r="C198" s="63"/>
      <c r="D198" s="63"/>
      <c r="E198" s="63"/>
      <c r="F198" s="63"/>
      <c r="G198" s="63"/>
      <c r="H198" s="63"/>
      <c r="I198" s="63"/>
      <c r="J198" s="63"/>
      <c r="K198" s="63"/>
      <c r="L198" s="63"/>
      <c r="M198" s="63"/>
      <c r="N198" s="63"/>
      <c r="O198" s="63">
        <f t="shared" si="42"/>
        <v>0</v>
      </c>
    </row>
    <row r="199" spans="1:16">
      <c r="A199" t="s">
        <v>21</v>
      </c>
      <c r="B199" s="63">
        <f t="shared" ref="B199:M199" si="43">SUM(B192:B198)</f>
        <v>33200</v>
      </c>
      <c r="C199" s="63">
        <f t="shared" si="43"/>
        <v>36169</v>
      </c>
      <c r="D199" s="63">
        <f t="shared" si="43"/>
        <v>34869</v>
      </c>
      <c r="E199" s="63">
        <f t="shared" si="43"/>
        <v>43135</v>
      </c>
      <c r="F199" s="63">
        <f t="shared" si="43"/>
        <v>33284</v>
      </c>
      <c r="G199" s="63">
        <f t="shared" si="43"/>
        <v>95976</v>
      </c>
      <c r="H199" s="63">
        <f t="shared" si="43"/>
        <v>37255</v>
      </c>
      <c r="I199" s="63">
        <f t="shared" si="43"/>
        <v>38312</v>
      </c>
      <c r="J199" s="63">
        <f t="shared" si="43"/>
        <v>40019</v>
      </c>
      <c r="K199" s="63">
        <f t="shared" si="43"/>
        <v>37390</v>
      </c>
      <c r="L199" s="63">
        <f t="shared" si="43"/>
        <v>34764</v>
      </c>
      <c r="M199" s="63">
        <f t="shared" si="43"/>
        <v>30735</v>
      </c>
      <c r="N199" s="63"/>
      <c r="O199" s="63">
        <f t="shared" si="42"/>
        <v>495108</v>
      </c>
    </row>
    <row r="200" spans="1:16">
      <c r="B200" s="63"/>
      <c r="C200" s="63"/>
      <c r="D200" s="63"/>
      <c r="E200" s="63"/>
      <c r="F200" s="63"/>
      <c r="G200" s="63"/>
      <c r="H200" s="63"/>
      <c r="I200" s="63"/>
      <c r="J200" s="63"/>
      <c r="K200" s="63"/>
      <c r="L200" s="63"/>
      <c r="M200" s="63"/>
      <c r="N200" s="63"/>
      <c r="O200" s="63">
        <f t="shared" si="42"/>
        <v>0</v>
      </c>
    </row>
    <row r="201" spans="1:16">
      <c r="A201" t="s">
        <v>22</v>
      </c>
      <c r="B201" s="63">
        <f t="shared" ref="B201:M201" si="44">B190-B199</f>
        <v>116173</v>
      </c>
      <c r="C201" s="63">
        <f t="shared" si="44"/>
        <v>113330</v>
      </c>
      <c r="D201" s="63">
        <f t="shared" si="44"/>
        <v>114504</v>
      </c>
      <c r="E201" s="63">
        <f t="shared" si="44"/>
        <v>106238</v>
      </c>
      <c r="F201" s="63">
        <f t="shared" si="44"/>
        <v>116173</v>
      </c>
      <c r="G201" s="63">
        <f t="shared" si="44"/>
        <v>254885</v>
      </c>
      <c r="H201" s="63">
        <f t="shared" si="44"/>
        <v>123595</v>
      </c>
      <c r="I201" s="63">
        <f t="shared" si="44"/>
        <v>122595</v>
      </c>
      <c r="J201" s="63">
        <f t="shared" si="44"/>
        <v>120910</v>
      </c>
      <c r="K201" s="63">
        <f t="shared" si="44"/>
        <v>123693</v>
      </c>
      <c r="L201" s="63">
        <f t="shared" si="44"/>
        <v>126086</v>
      </c>
      <c r="M201" s="63">
        <f t="shared" si="44"/>
        <v>130871</v>
      </c>
      <c r="N201" s="63"/>
      <c r="O201" s="63">
        <f t="shared" si="42"/>
        <v>1569053</v>
      </c>
    </row>
    <row r="208" spans="1:16">
      <c r="B208" s="1">
        <v>42476</v>
      </c>
      <c r="C208" s="1">
        <v>42506</v>
      </c>
      <c r="D208" s="1">
        <v>42537</v>
      </c>
      <c r="E208" s="1">
        <v>42567</v>
      </c>
      <c r="F208" s="1">
        <v>42598</v>
      </c>
      <c r="G208" s="1">
        <v>42629</v>
      </c>
      <c r="H208" s="1">
        <v>42659</v>
      </c>
      <c r="I208" s="1">
        <v>42690</v>
      </c>
      <c r="J208" s="1">
        <v>42720</v>
      </c>
      <c r="K208" s="1">
        <v>42751</v>
      </c>
      <c r="L208" s="1">
        <v>42782</v>
      </c>
      <c r="M208" s="1">
        <v>42810</v>
      </c>
      <c r="P208">
        <v>5849122802</v>
      </c>
    </row>
    <row r="209" spans="1:14">
      <c r="B209" s="1"/>
      <c r="C209" s="1"/>
      <c r="D209" s="1"/>
      <c r="E209" s="1"/>
      <c r="F209" s="1"/>
      <c r="G209" s="1"/>
      <c r="H209" s="1"/>
      <c r="I209" s="1"/>
      <c r="J209" s="1"/>
      <c r="K209" s="1"/>
      <c r="L209" s="1"/>
      <c r="M209" s="1"/>
    </row>
    <row r="210" spans="1:14" ht="24.95">
      <c r="A210" s="3" t="s">
        <v>33</v>
      </c>
    </row>
    <row r="211" spans="1:14">
      <c r="A211" t="s">
        <v>34</v>
      </c>
      <c r="B211">
        <v>70800</v>
      </c>
      <c r="C211">
        <v>70800</v>
      </c>
      <c r="D211">
        <v>70800</v>
      </c>
      <c r="E211">
        <v>70800</v>
      </c>
      <c r="F211">
        <v>70800</v>
      </c>
      <c r="G211">
        <v>75363</v>
      </c>
      <c r="H211">
        <v>75363</v>
      </c>
      <c r="I211">
        <v>75363</v>
      </c>
      <c r="J211">
        <v>75363</v>
      </c>
      <c r="K211">
        <v>75363</v>
      </c>
      <c r="L211">
        <v>75363</v>
      </c>
      <c r="M211">
        <v>75363</v>
      </c>
    </row>
    <row r="212" spans="1:14">
      <c r="A212" t="s">
        <v>35</v>
      </c>
      <c r="B212">
        <v>20000</v>
      </c>
      <c r="C212">
        <v>20000</v>
      </c>
      <c r="D212">
        <v>20000</v>
      </c>
      <c r="E212">
        <v>20000</v>
      </c>
      <c r="F212">
        <v>20000</v>
      </c>
      <c r="G212">
        <v>20000</v>
      </c>
      <c r="H212">
        <v>20000</v>
      </c>
      <c r="I212">
        <v>20000</v>
      </c>
      <c r="J212">
        <v>20000</v>
      </c>
      <c r="K212">
        <v>20000</v>
      </c>
      <c r="L212">
        <v>20000</v>
      </c>
      <c r="M212">
        <v>20000</v>
      </c>
    </row>
    <row r="213" spans="1:14">
      <c r="A213" t="s">
        <v>32</v>
      </c>
      <c r="B213">
        <v>1600</v>
      </c>
      <c r="C213">
        <v>1600</v>
      </c>
      <c r="D213">
        <v>1600</v>
      </c>
      <c r="E213">
        <v>1600</v>
      </c>
      <c r="F213">
        <v>1600</v>
      </c>
      <c r="G213">
        <v>1600</v>
      </c>
      <c r="H213">
        <v>1600</v>
      </c>
      <c r="I213">
        <v>1600</v>
      </c>
      <c r="J213">
        <v>1600</v>
      </c>
      <c r="K213">
        <v>1600</v>
      </c>
      <c r="L213">
        <v>1600</v>
      </c>
      <c r="M213">
        <v>1600</v>
      </c>
    </row>
    <row r="214" spans="1:14">
      <c r="A214" t="s">
        <v>5</v>
      </c>
      <c r="B214">
        <v>47854</v>
      </c>
      <c r="C214">
        <v>47854</v>
      </c>
      <c r="D214">
        <v>47854</v>
      </c>
      <c r="E214">
        <v>47854</v>
      </c>
      <c r="F214">
        <v>47854</v>
      </c>
      <c r="G214">
        <v>52410</v>
      </c>
      <c r="H214">
        <v>52410</v>
      </c>
      <c r="I214">
        <v>52410</v>
      </c>
      <c r="J214">
        <v>52410</v>
      </c>
      <c r="K214">
        <v>52410</v>
      </c>
      <c r="L214">
        <v>52410</v>
      </c>
      <c r="M214">
        <v>52410</v>
      </c>
    </row>
    <row r="215" spans="1:14">
      <c r="A215" t="s">
        <v>36</v>
      </c>
      <c r="D215">
        <v>3371</v>
      </c>
    </row>
    <row r="216" spans="1:14">
      <c r="A216" t="s">
        <v>37</v>
      </c>
      <c r="D216">
        <v>1376</v>
      </c>
    </row>
    <row r="217" spans="1:14">
      <c r="A217" t="s">
        <v>27</v>
      </c>
      <c r="K217">
        <v>124</v>
      </c>
      <c r="L217">
        <v>27</v>
      </c>
      <c r="M217">
        <v>78</v>
      </c>
    </row>
    <row r="218" spans="1:14">
      <c r="A218" t="s">
        <v>9</v>
      </c>
      <c r="G218">
        <v>82000</v>
      </c>
    </row>
    <row r="219" spans="1:14">
      <c r="A219" t="s">
        <v>38</v>
      </c>
      <c r="N219">
        <v>6442</v>
      </c>
    </row>
    <row r="220" spans="1:14">
      <c r="A220" t="s">
        <v>39</v>
      </c>
      <c r="N220">
        <v>1400</v>
      </c>
    </row>
    <row r="222" spans="1:14">
      <c r="A222" t="s">
        <v>40</v>
      </c>
      <c r="B222">
        <f>SUM(B211:B221)</f>
        <v>140254</v>
      </c>
      <c r="C222">
        <f t="shared" ref="C222:M222" si="45">SUM(C211:C221)</f>
        <v>140254</v>
      </c>
      <c r="D222">
        <f t="shared" si="45"/>
        <v>145001</v>
      </c>
      <c r="E222">
        <f t="shared" si="45"/>
        <v>140254</v>
      </c>
      <c r="F222">
        <f t="shared" si="45"/>
        <v>140254</v>
      </c>
      <c r="G222">
        <f t="shared" si="45"/>
        <v>231373</v>
      </c>
      <c r="H222">
        <f t="shared" si="45"/>
        <v>149373</v>
      </c>
      <c r="I222">
        <f t="shared" si="45"/>
        <v>149373</v>
      </c>
      <c r="J222">
        <f t="shared" si="45"/>
        <v>149373</v>
      </c>
      <c r="K222">
        <f t="shared" si="45"/>
        <v>149497</v>
      </c>
      <c r="L222">
        <f t="shared" si="45"/>
        <v>149400</v>
      </c>
      <c r="M222">
        <f t="shared" si="45"/>
        <v>149451</v>
      </c>
      <c r="N222">
        <f>N219+N220</f>
        <v>7842</v>
      </c>
    </row>
    <row r="224" spans="1:14">
      <c r="A224" t="s">
        <v>41</v>
      </c>
      <c r="B224">
        <v>8496</v>
      </c>
      <c r="C224">
        <v>8496</v>
      </c>
      <c r="D224">
        <v>8496</v>
      </c>
      <c r="E224">
        <v>8496</v>
      </c>
      <c r="F224">
        <v>8496</v>
      </c>
      <c r="G224">
        <v>9044</v>
      </c>
      <c r="H224">
        <v>9044</v>
      </c>
      <c r="I224">
        <v>9044</v>
      </c>
      <c r="J224">
        <v>9044</v>
      </c>
      <c r="K224">
        <v>9044</v>
      </c>
      <c r="L224">
        <v>9044</v>
      </c>
      <c r="M224">
        <v>9044</v>
      </c>
    </row>
    <row r="225" spans="1:22">
      <c r="A225" t="s">
        <v>42</v>
      </c>
      <c r="B225">
        <v>21761</v>
      </c>
      <c r="C225">
        <v>21761</v>
      </c>
      <c r="D225">
        <v>29099</v>
      </c>
      <c r="E225">
        <v>21761</v>
      </c>
      <c r="F225">
        <v>21761</v>
      </c>
      <c r="G225">
        <v>50058</v>
      </c>
      <c r="H225">
        <v>24719</v>
      </c>
      <c r="I225">
        <v>24719</v>
      </c>
      <c r="J225">
        <v>24719</v>
      </c>
      <c r="K225">
        <v>24843</v>
      </c>
      <c r="L225">
        <v>23848</v>
      </c>
      <c r="M225">
        <v>20738</v>
      </c>
    </row>
    <row r="226" spans="1:22">
      <c r="A226" t="s">
        <v>15</v>
      </c>
      <c r="E226">
        <v>9859</v>
      </c>
    </row>
    <row r="227" spans="1:22">
      <c r="A227" t="s">
        <v>20</v>
      </c>
      <c r="B227">
        <v>200</v>
      </c>
      <c r="C227">
        <v>200</v>
      </c>
      <c r="D227">
        <v>200</v>
      </c>
      <c r="E227">
        <v>200</v>
      </c>
      <c r="F227">
        <v>200</v>
      </c>
      <c r="G227">
        <v>200</v>
      </c>
      <c r="H227">
        <v>200</v>
      </c>
      <c r="I227">
        <v>200</v>
      </c>
      <c r="J227">
        <v>200</v>
      </c>
      <c r="K227">
        <v>200</v>
      </c>
      <c r="L227">
        <v>200</v>
      </c>
      <c r="M227">
        <v>200</v>
      </c>
    </row>
    <row r="228" spans="1:22">
      <c r="A228" t="s">
        <v>43</v>
      </c>
      <c r="J228">
        <v>2</v>
      </c>
      <c r="T228" t="s">
        <v>44</v>
      </c>
      <c r="V228">
        <f>R257/12</f>
        <v>79200</v>
      </c>
    </row>
    <row r="229" spans="1:22">
      <c r="A229" t="s">
        <v>45</v>
      </c>
      <c r="B229">
        <f>SUM(B224:B228)</f>
        <v>30457</v>
      </c>
      <c r="C229">
        <f t="shared" ref="C229:M229" si="46">SUM(C224:C228)</f>
        <v>30457</v>
      </c>
      <c r="D229">
        <f t="shared" si="46"/>
        <v>37795</v>
      </c>
      <c r="E229">
        <f t="shared" si="46"/>
        <v>40316</v>
      </c>
      <c r="F229">
        <f t="shared" si="46"/>
        <v>30457</v>
      </c>
      <c r="G229">
        <f t="shared" si="46"/>
        <v>59302</v>
      </c>
      <c r="H229">
        <f t="shared" si="46"/>
        <v>33963</v>
      </c>
      <c r="I229">
        <f t="shared" si="46"/>
        <v>33963</v>
      </c>
      <c r="J229">
        <f t="shared" si="46"/>
        <v>33965</v>
      </c>
      <c r="K229">
        <f t="shared" si="46"/>
        <v>34087</v>
      </c>
      <c r="L229">
        <f t="shared" si="46"/>
        <v>33092</v>
      </c>
      <c r="M229">
        <f t="shared" si="46"/>
        <v>29982</v>
      </c>
      <c r="T229" t="s">
        <v>46</v>
      </c>
      <c r="U229">
        <v>12</v>
      </c>
      <c r="V229">
        <f>R256/U229</f>
        <v>70800</v>
      </c>
    </row>
    <row r="230" spans="1:22">
      <c r="T230" t="s">
        <v>35</v>
      </c>
      <c r="U230">
        <v>0.4</v>
      </c>
      <c r="V230">
        <f>V229*U230</f>
        <v>28320</v>
      </c>
    </row>
    <row r="231" spans="1:22">
      <c r="A231" t="s">
        <v>47</v>
      </c>
      <c r="B231">
        <f t="shared" ref="B231:M231" si="47">B222-B229</f>
        <v>109797</v>
      </c>
      <c r="C231">
        <f t="shared" si="47"/>
        <v>109797</v>
      </c>
      <c r="D231">
        <f t="shared" si="47"/>
        <v>107206</v>
      </c>
      <c r="E231">
        <f t="shared" si="47"/>
        <v>99938</v>
      </c>
      <c r="F231">
        <f t="shared" si="47"/>
        <v>109797</v>
      </c>
      <c r="G231">
        <f t="shared" si="47"/>
        <v>172071</v>
      </c>
      <c r="H231">
        <f t="shared" si="47"/>
        <v>115410</v>
      </c>
      <c r="I231">
        <f t="shared" si="47"/>
        <v>115410</v>
      </c>
      <c r="J231">
        <f t="shared" si="47"/>
        <v>115408</v>
      </c>
      <c r="K231">
        <f t="shared" si="47"/>
        <v>115410</v>
      </c>
      <c r="L231">
        <f t="shared" si="47"/>
        <v>116308</v>
      </c>
      <c r="M231">
        <f t="shared" si="47"/>
        <v>119469</v>
      </c>
      <c r="T231" t="s">
        <v>48</v>
      </c>
      <c r="V231">
        <v>1600</v>
      </c>
    </row>
    <row r="232" spans="1:22">
      <c r="T232" t="s">
        <v>49</v>
      </c>
      <c r="V232">
        <v>1250</v>
      </c>
    </row>
    <row r="233" spans="1:22">
      <c r="A233" t="s">
        <v>50</v>
      </c>
      <c r="B233">
        <f>B222</f>
        <v>140254</v>
      </c>
      <c r="C233">
        <f t="shared" ref="C233:M233" si="48">B233+C222</f>
        <v>280508</v>
      </c>
      <c r="D233">
        <f t="shared" si="48"/>
        <v>425509</v>
      </c>
      <c r="E233">
        <f t="shared" si="48"/>
        <v>565763</v>
      </c>
      <c r="F233">
        <f t="shared" si="48"/>
        <v>706017</v>
      </c>
      <c r="G233">
        <f t="shared" si="48"/>
        <v>937390</v>
      </c>
      <c r="H233">
        <f t="shared" si="48"/>
        <v>1086763</v>
      </c>
      <c r="I233">
        <f t="shared" si="48"/>
        <v>1236136</v>
      </c>
      <c r="J233">
        <f t="shared" si="48"/>
        <v>1385509</v>
      </c>
      <c r="K233">
        <f t="shared" si="48"/>
        <v>1535006</v>
      </c>
      <c r="L233">
        <f t="shared" si="48"/>
        <v>1684406</v>
      </c>
      <c r="M233">
        <f t="shared" si="48"/>
        <v>1833857</v>
      </c>
      <c r="O233">
        <f>M233+N222</f>
        <v>1841699</v>
      </c>
      <c r="T233" t="s">
        <v>51</v>
      </c>
      <c r="U233" t="s">
        <v>52</v>
      </c>
      <c r="V233">
        <f>V228-(SUM(V230:V232))</f>
        <v>48030</v>
      </c>
    </row>
    <row r="234" spans="1:22">
      <c r="A234" t="s">
        <v>53</v>
      </c>
      <c r="B234">
        <f>B225</f>
        <v>21761</v>
      </c>
      <c r="C234">
        <f t="shared" ref="C234:M234" si="49">B234+C225</f>
        <v>43522</v>
      </c>
      <c r="D234">
        <f t="shared" si="49"/>
        <v>72621</v>
      </c>
      <c r="E234">
        <f t="shared" si="49"/>
        <v>94382</v>
      </c>
      <c r="F234">
        <f t="shared" si="49"/>
        <v>116143</v>
      </c>
      <c r="G234">
        <f t="shared" si="49"/>
        <v>166201</v>
      </c>
      <c r="H234">
        <f t="shared" si="49"/>
        <v>190920</v>
      </c>
      <c r="I234">
        <f t="shared" si="49"/>
        <v>215639</v>
      </c>
      <c r="J234">
        <f t="shared" si="49"/>
        <v>240358</v>
      </c>
      <c r="K234">
        <f t="shared" si="49"/>
        <v>265201</v>
      </c>
      <c r="L234">
        <f t="shared" si="49"/>
        <v>289049</v>
      </c>
      <c r="M234">
        <f t="shared" si="49"/>
        <v>309787</v>
      </c>
    </row>
    <row r="235" spans="1:22">
      <c r="A235" t="s">
        <v>54</v>
      </c>
      <c r="B235">
        <f>B229</f>
        <v>30457</v>
      </c>
      <c r="C235">
        <f t="shared" ref="C235:I235" si="50">B235+C229</f>
        <v>60914</v>
      </c>
      <c r="D235">
        <f t="shared" si="50"/>
        <v>98709</v>
      </c>
      <c r="E235">
        <f t="shared" si="50"/>
        <v>139025</v>
      </c>
      <c r="F235">
        <f t="shared" si="50"/>
        <v>169482</v>
      </c>
      <c r="G235">
        <f t="shared" si="50"/>
        <v>228784</v>
      </c>
      <c r="H235">
        <f t="shared" si="50"/>
        <v>262747</v>
      </c>
      <c r="I235">
        <f t="shared" si="50"/>
        <v>296710</v>
      </c>
      <c r="J235">
        <f t="shared" ref="J235:M235" si="51">I235+J229</f>
        <v>330675</v>
      </c>
      <c r="K235">
        <f t="shared" si="51"/>
        <v>364762</v>
      </c>
      <c r="L235">
        <f t="shared" si="51"/>
        <v>397854</v>
      </c>
      <c r="M235">
        <f t="shared" si="51"/>
        <v>427836</v>
      </c>
      <c r="T235" t="s">
        <v>12</v>
      </c>
      <c r="V235">
        <f>SUM(V229:V233)</f>
        <v>150000</v>
      </c>
    </row>
    <row r="236" spans="1:22">
      <c r="A236" t="s">
        <v>55</v>
      </c>
      <c r="B236">
        <v>1</v>
      </c>
      <c r="J236">
        <v>2</v>
      </c>
    </row>
    <row r="244" spans="1:22">
      <c r="T244" t="s">
        <v>56</v>
      </c>
      <c r="U244">
        <v>0.12</v>
      </c>
      <c r="V244">
        <f>V229*U244</f>
        <v>8496</v>
      </c>
    </row>
    <row r="245" spans="1:22">
      <c r="T245" t="s">
        <v>57</v>
      </c>
      <c r="U245">
        <v>0.12</v>
      </c>
      <c r="V245">
        <f>V229*U245</f>
        <v>8496</v>
      </c>
    </row>
    <row r="247" spans="1:22">
      <c r="T247" t="s">
        <v>45</v>
      </c>
      <c r="V247">
        <f>SUM(V244:V246)</f>
        <v>16992</v>
      </c>
    </row>
    <row r="249" spans="1:22">
      <c r="V249">
        <f>V235-V247</f>
        <v>133008</v>
      </c>
    </row>
    <row r="254" spans="1:22">
      <c r="B254" s="1">
        <v>42095</v>
      </c>
      <c r="C254" s="1">
        <v>42125</v>
      </c>
      <c r="D254" s="1">
        <v>42156</v>
      </c>
      <c r="E254" s="1">
        <v>42186</v>
      </c>
      <c r="F254" s="1">
        <v>42217</v>
      </c>
      <c r="G254" s="1">
        <v>42248</v>
      </c>
      <c r="H254" s="1">
        <v>42278</v>
      </c>
      <c r="I254" s="1">
        <v>42309</v>
      </c>
      <c r="J254" s="10">
        <v>42339</v>
      </c>
      <c r="K254" s="1">
        <v>42370</v>
      </c>
      <c r="L254" s="1">
        <v>42401</v>
      </c>
      <c r="M254" s="1">
        <v>42430</v>
      </c>
    </row>
    <row r="255" spans="1:22">
      <c r="B255" s="1"/>
      <c r="C255" s="1"/>
      <c r="D255" s="1"/>
      <c r="E255" s="1"/>
      <c r="F255" s="1"/>
      <c r="G255" s="1"/>
      <c r="H255" s="1"/>
      <c r="I255" s="1"/>
      <c r="J255" s="1"/>
      <c r="K255" s="1"/>
      <c r="L255" s="1"/>
      <c r="M255" s="1"/>
      <c r="P255" t="s">
        <v>58</v>
      </c>
      <c r="R255">
        <v>1800000</v>
      </c>
    </row>
    <row r="256" spans="1:22" ht="24.95">
      <c r="A256" s="3">
        <v>2015</v>
      </c>
      <c r="P256" t="s">
        <v>59</v>
      </c>
      <c r="Q256">
        <v>0.47199999999999998</v>
      </c>
      <c r="R256">
        <f>R255*Q256</f>
        <v>849600</v>
      </c>
    </row>
    <row r="257" spans="1:18">
      <c r="A257" t="s">
        <v>34</v>
      </c>
      <c r="B257">
        <v>23265</v>
      </c>
      <c r="C257">
        <v>23265</v>
      </c>
      <c r="D257">
        <v>23265</v>
      </c>
      <c r="E257">
        <v>23265</v>
      </c>
      <c r="F257">
        <v>26627</v>
      </c>
      <c r="G257">
        <v>26627</v>
      </c>
      <c r="H257">
        <v>26627</v>
      </c>
      <c r="I257">
        <v>15088.63</v>
      </c>
      <c r="J257">
        <v>57097</v>
      </c>
      <c r="K257">
        <v>70800</v>
      </c>
      <c r="L257">
        <v>70800</v>
      </c>
      <c r="M257">
        <v>70800</v>
      </c>
      <c r="N257">
        <f>SUM(B257:M257)</f>
        <v>457526.63</v>
      </c>
      <c r="P257" t="s">
        <v>51</v>
      </c>
      <c r="R257">
        <f>R255-R256</f>
        <v>950400</v>
      </c>
    </row>
    <row r="258" spans="1:18">
      <c r="A258" t="s">
        <v>60</v>
      </c>
      <c r="B258">
        <v>6650</v>
      </c>
      <c r="C258">
        <v>5250</v>
      </c>
      <c r="D258">
        <v>6300</v>
      </c>
      <c r="E258">
        <v>7350</v>
      </c>
      <c r="F258">
        <v>7700</v>
      </c>
      <c r="G258">
        <v>6300</v>
      </c>
      <c r="H258">
        <v>5250</v>
      </c>
      <c r="I258">
        <v>0</v>
      </c>
      <c r="N258">
        <f t="shared" ref="N258:N283" si="52">SUM(B258:I258)</f>
        <v>44800</v>
      </c>
    </row>
    <row r="259" spans="1:18">
      <c r="A259" t="s">
        <v>35</v>
      </c>
      <c r="B259">
        <v>11633</v>
      </c>
      <c r="C259">
        <v>11633</v>
      </c>
      <c r="D259">
        <v>11633</v>
      </c>
      <c r="E259">
        <v>11633</v>
      </c>
      <c r="F259">
        <v>13313</v>
      </c>
      <c r="G259">
        <v>13313</v>
      </c>
      <c r="H259">
        <v>13313</v>
      </c>
      <c r="I259">
        <v>7544.03</v>
      </c>
      <c r="J259">
        <v>16129</v>
      </c>
      <c r="K259">
        <v>20000</v>
      </c>
      <c r="L259">
        <v>20000</v>
      </c>
      <c r="M259">
        <v>20000</v>
      </c>
      <c r="N259">
        <f>SUM(B259:M259)</f>
        <v>170144.03</v>
      </c>
      <c r="P259" t="s">
        <v>56</v>
      </c>
      <c r="Q259">
        <v>0.12</v>
      </c>
      <c r="R259">
        <f>R256*Q259</f>
        <v>101952</v>
      </c>
    </row>
    <row r="260" spans="1:18">
      <c r="A260" t="s">
        <v>51</v>
      </c>
      <c r="B260">
        <v>28724</v>
      </c>
      <c r="C260">
        <v>28724</v>
      </c>
      <c r="D260">
        <v>28724</v>
      </c>
      <c r="E260">
        <v>28724</v>
      </c>
      <c r="F260">
        <v>33287</v>
      </c>
      <c r="G260">
        <v>33287</v>
      </c>
      <c r="H260">
        <v>33287</v>
      </c>
      <c r="I260">
        <v>18862.63</v>
      </c>
      <c r="J260">
        <v>38592</v>
      </c>
      <c r="K260">
        <v>47854</v>
      </c>
      <c r="L260">
        <v>47854</v>
      </c>
      <c r="M260">
        <v>47854</v>
      </c>
      <c r="N260">
        <f>SUM(B260:M260)</f>
        <v>415773.63</v>
      </c>
      <c r="P260" t="s">
        <v>56</v>
      </c>
      <c r="Q260">
        <v>0.12</v>
      </c>
      <c r="R260">
        <f>R256*Q260</f>
        <v>101952</v>
      </c>
    </row>
    <row r="261" spans="1:18">
      <c r="A261" t="s">
        <v>48</v>
      </c>
      <c r="B261">
        <v>1600</v>
      </c>
      <c r="C261">
        <v>1600</v>
      </c>
      <c r="D261">
        <v>1600</v>
      </c>
      <c r="E261">
        <v>1600</v>
      </c>
      <c r="F261">
        <v>1600</v>
      </c>
      <c r="G261">
        <v>1600</v>
      </c>
      <c r="H261">
        <v>1600</v>
      </c>
      <c r="I261">
        <v>906.67</v>
      </c>
      <c r="J261">
        <v>1290</v>
      </c>
      <c r="K261">
        <v>1600</v>
      </c>
      <c r="L261">
        <v>1600</v>
      </c>
      <c r="M261">
        <v>1600</v>
      </c>
      <c r="N261">
        <f>SUM(B261:M261)</f>
        <v>18196.669999999998</v>
      </c>
      <c r="P261" t="s">
        <v>48</v>
      </c>
      <c r="Q261" t="s">
        <v>61</v>
      </c>
      <c r="R261">
        <v>19200</v>
      </c>
    </row>
    <row r="262" spans="1:18">
      <c r="A262" t="s">
        <v>49</v>
      </c>
      <c r="H262">
        <v>2422</v>
      </c>
      <c r="I262">
        <v>7036</v>
      </c>
      <c r="N262">
        <f t="shared" si="52"/>
        <v>9458</v>
      </c>
      <c r="P262" t="s">
        <v>49</v>
      </c>
      <c r="R262">
        <v>15000</v>
      </c>
    </row>
    <row r="263" spans="1:18">
      <c r="A263" t="s">
        <v>62</v>
      </c>
      <c r="I263">
        <v>13131</v>
      </c>
      <c r="N263">
        <f t="shared" si="52"/>
        <v>13131</v>
      </c>
    </row>
    <row r="264" spans="1:18">
      <c r="A264" t="s">
        <v>63</v>
      </c>
      <c r="J264">
        <v>70800</v>
      </c>
    </row>
    <row r="265" spans="1:18">
      <c r="A265" t="s">
        <v>64</v>
      </c>
      <c r="J265">
        <v>-242</v>
      </c>
    </row>
    <row r="266" spans="1:18">
      <c r="A266" t="s">
        <v>65</v>
      </c>
      <c r="L266">
        <v>6708</v>
      </c>
    </row>
    <row r="267" spans="1:18">
      <c r="A267" t="s">
        <v>66</v>
      </c>
      <c r="M267">
        <v>4028</v>
      </c>
    </row>
    <row r="268" spans="1:18">
      <c r="A268" t="s">
        <v>67</v>
      </c>
      <c r="M268">
        <v>219</v>
      </c>
    </row>
    <row r="269" spans="1:18">
      <c r="N269">
        <f t="shared" si="52"/>
        <v>0</v>
      </c>
      <c r="P269" t="s">
        <v>68</v>
      </c>
      <c r="R269">
        <v>100000</v>
      </c>
    </row>
    <row r="270" spans="1:18">
      <c r="A270" t="s">
        <v>40</v>
      </c>
      <c r="B270">
        <f>SUM(B257:B269)</f>
        <v>71872</v>
      </c>
      <c r="C270">
        <f t="shared" ref="C270:M270" si="53">SUM(C257:C269)</f>
        <v>70472</v>
      </c>
      <c r="D270">
        <f t="shared" si="53"/>
        <v>71522</v>
      </c>
      <c r="E270">
        <f t="shared" si="53"/>
        <v>72572</v>
      </c>
      <c r="F270">
        <f t="shared" si="53"/>
        <v>82527</v>
      </c>
      <c r="G270">
        <f t="shared" si="53"/>
        <v>81127</v>
      </c>
      <c r="H270">
        <f t="shared" si="53"/>
        <v>82499</v>
      </c>
      <c r="I270">
        <f t="shared" si="53"/>
        <v>62568.959999999999</v>
      </c>
      <c r="J270">
        <f t="shared" si="53"/>
        <v>183666</v>
      </c>
      <c r="K270">
        <f t="shared" si="53"/>
        <v>140254</v>
      </c>
      <c r="L270">
        <f t="shared" si="53"/>
        <v>146962</v>
      </c>
      <c r="M270">
        <f t="shared" si="53"/>
        <v>144501</v>
      </c>
      <c r="N270">
        <f t="shared" si="52"/>
        <v>595159.96</v>
      </c>
      <c r="R270">
        <f>SUM(R259:R269)</f>
        <v>338104</v>
      </c>
    </row>
    <row r="271" spans="1:18">
      <c r="N271">
        <f t="shared" si="52"/>
        <v>0</v>
      </c>
    </row>
    <row r="272" spans="1:18">
      <c r="A272" t="s">
        <v>42</v>
      </c>
      <c r="B272">
        <v>6166</v>
      </c>
      <c r="C272">
        <v>6265</v>
      </c>
      <c r="D272">
        <v>6395</v>
      </c>
      <c r="E272">
        <v>6563</v>
      </c>
      <c r="F272">
        <v>8657</v>
      </c>
      <c r="G272">
        <v>5509</v>
      </c>
      <c r="H272">
        <v>5689</v>
      </c>
      <c r="J272">
        <v>9699</v>
      </c>
      <c r="K272">
        <v>2431</v>
      </c>
      <c r="L272">
        <v>14883</v>
      </c>
      <c r="M272">
        <v>11387</v>
      </c>
      <c r="N272">
        <f>SUM(B272:M272)</f>
        <v>83644</v>
      </c>
      <c r="P272" t="s">
        <v>69</v>
      </c>
      <c r="R272">
        <f>R255-SUM(R259:R269)</f>
        <v>1461896</v>
      </c>
    </row>
    <row r="273" spans="1:18">
      <c r="A273" t="s">
        <v>20</v>
      </c>
      <c r="B273">
        <v>200</v>
      </c>
      <c r="C273">
        <v>200</v>
      </c>
      <c r="D273">
        <v>200</v>
      </c>
      <c r="E273">
        <v>200</v>
      </c>
      <c r="F273">
        <v>200</v>
      </c>
      <c r="G273">
        <v>200</v>
      </c>
      <c r="H273">
        <v>200</v>
      </c>
      <c r="I273">
        <v>200</v>
      </c>
      <c r="J273">
        <v>200</v>
      </c>
      <c r="K273">
        <v>200</v>
      </c>
      <c r="L273">
        <v>200</v>
      </c>
      <c r="M273">
        <v>200</v>
      </c>
      <c r="N273">
        <f>SUM(B273:M273)</f>
        <v>2400</v>
      </c>
      <c r="P273" t="s">
        <v>70</v>
      </c>
      <c r="Q273">
        <v>1000000</v>
      </c>
      <c r="R273">
        <f>R272-Q273</f>
        <v>461896</v>
      </c>
    </row>
    <row r="274" spans="1:18">
      <c r="A274" t="s">
        <v>71</v>
      </c>
      <c r="B274">
        <v>2792</v>
      </c>
      <c r="C274">
        <v>2792</v>
      </c>
      <c r="D274">
        <v>2792</v>
      </c>
      <c r="E274">
        <v>2792</v>
      </c>
      <c r="F274">
        <v>3195</v>
      </c>
      <c r="G274">
        <v>3195</v>
      </c>
      <c r="H274">
        <v>3195</v>
      </c>
      <c r="I274">
        <v>1811</v>
      </c>
      <c r="J274">
        <v>6852</v>
      </c>
      <c r="K274">
        <v>8496</v>
      </c>
      <c r="L274">
        <v>8496</v>
      </c>
      <c r="M274">
        <v>8496</v>
      </c>
      <c r="N274">
        <f>SUM(B274:M274)</f>
        <v>54904</v>
      </c>
    </row>
    <row r="275" spans="1:18">
      <c r="A275" t="s">
        <v>72</v>
      </c>
      <c r="H275">
        <v>1884</v>
      </c>
      <c r="I275">
        <v>-1714</v>
      </c>
      <c r="N275">
        <f t="shared" si="52"/>
        <v>170</v>
      </c>
      <c r="P275" t="s">
        <v>73</v>
      </c>
      <c r="R275">
        <v>25000</v>
      </c>
    </row>
    <row r="276" spans="1:18">
      <c r="A276" t="s">
        <v>74</v>
      </c>
      <c r="B276">
        <v>1</v>
      </c>
      <c r="I276">
        <v>6</v>
      </c>
      <c r="N276">
        <f t="shared" si="52"/>
        <v>7</v>
      </c>
      <c r="P276" t="s">
        <v>75</v>
      </c>
      <c r="R276">
        <v>100000</v>
      </c>
    </row>
    <row r="277" spans="1:18">
      <c r="A277" t="s">
        <v>18</v>
      </c>
      <c r="J277">
        <v>2</v>
      </c>
    </row>
    <row r="278" spans="1:18">
      <c r="A278" t="s">
        <v>45</v>
      </c>
      <c r="B278">
        <f t="shared" ref="B278:I278" si="54">SUM(B272:B276)</f>
        <v>9159</v>
      </c>
      <c r="C278">
        <f t="shared" si="54"/>
        <v>9257</v>
      </c>
      <c r="D278">
        <f t="shared" si="54"/>
        <v>9387</v>
      </c>
      <c r="E278">
        <f t="shared" si="54"/>
        <v>9555</v>
      </c>
      <c r="F278">
        <f t="shared" si="54"/>
        <v>12052</v>
      </c>
      <c r="G278">
        <f t="shared" si="54"/>
        <v>8904</v>
      </c>
      <c r="H278">
        <f t="shared" si="54"/>
        <v>10968</v>
      </c>
      <c r="I278">
        <f t="shared" si="54"/>
        <v>303</v>
      </c>
      <c r="J278">
        <f>SUM(J272:J277)</f>
        <v>16753</v>
      </c>
      <c r="K278">
        <f>SUM(K272:K276)</f>
        <v>11127</v>
      </c>
      <c r="L278">
        <f>SUM(L272:L276)</f>
        <v>23579</v>
      </c>
      <c r="M278">
        <f>SUM(M272:M276)</f>
        <v>20083</v>
      </c>
      <c r="N278">
        <f t="shared" si="52"/>
        <v>69585</v>
      </c>
    </row>
    <row r="279" spans="1:18">
      <c r="N279">
        <f t="shared" si="52"/>
        <v>0</v>
      </c>
      <c r="P279" s="9">
        <v>0.3</v>
      </c>
      <c r="Q279">
        <v>0.3</v>
      </c>
      <c r="R279">
        <f>R273*Q279</f>
        <v>138568.79999999999</v>
      </c>
    </row>
    <row r="280" spans="1:18">
      <c r="A280" t="s">
        <v>47</v>
      </c>
      <c r="B280">
        <f t="shared" ref="B280:M280" si="55">B270-B278</f>
        <v>62713</v>
      </c>
      <c r="C280">
        <f t="shared" si="55"/>
        <v>61215</v>
      </c>
      <c r="D280">
        <f t="shared" si="55"/>
        <v>62135</v>
      </c>
      <c r="E280">
        <f t="shared" si="55"/>
        <v>63017</v>
      </c>
      <c r="F280">
        <f t="shared" si="55"/>
        <v>70475</v>
      </c>
      <c r="G280">
        <f t="shared" si="55"/>
        <v>72223</v>
      </c>
      <c r="H280">
        <f t="shared" si="55"/>
        <v>71531</v>
      </c>
      <c r="I280">
        <f t="shared" si="55"/>
        <v>62265.96</v>
      </c>
      <c r="J280">
        <f t="shared" si="55"/>
        <v>166913</v>
      </c>
      <c r="K280">
        <f t="shared" si="55"/>
        <v>129127</v>
      </c>
      <c r="L280">
        <f t="shared" si="55"/>
        <v>123383</v>
      </c>
      <c r="M280">
        <f t="shared" si="55"/>
        <v>124418</v>
      </c>
      <c r="N280">
        <f t="shared" si="52"/>
        <v>525574.96</v>
      </c>
      <c r="R280">
        <f>SUM(R275:R279)</f>
        <v>263568.8</v>
      </c>
    </row>
    <row r="281" spans="1:18">
      <c r="N281">
        <f t="shared" si="52"/>
        <v>0</v>
      </c>
    </row>
    <row r="282" spans="1:18">
      <c r="A282" t="s">
        <v>50</v>
      </c>
      <c r="B282">
        <f>B270</f>
        <v>71872</v>
      </c>
      <c r="C282">
        <f t="shared" ref="C282:I282" si="56">B282+C270</f>
        <v>142344</v>
      </c>
      <c r="D282">
        <f t="shared" si="56"/>
        <v>213866</v>
      </c>
      <c r="E282">
        <f t="shared" si="56"/>
        <v>286438</v>
      </c>
      <c r="F282">
        <f t="shared" si="56"/>
        <v>368965</v>
      </c>
      <c r="G282">
        <f t="shared" si="56"/>
        <v>450092</v>
      </c>
      <c r="H282">
        <f t="shared" si="56"/>
        <v>532591</v>
      </c>
      <c r="I282">
        <f t="shared" si="56"/>
        <v>595159.96</v>
      </c>
      <c r="N282">
        <f t="shared" si="52"/>
        <v>2661327.96</v>
      </c>
      <c r="P282" t="s">
        <v>76</v>
      </c>
      <c r="R282">
        <f>R272-R280</f>
        <v>1198327.2</v>
      </c>
    </row>
    <row r="283" spans="1:18">
      <c r="A283" t="s">
        <v>53</v>
      </c>
      <c r="B283">
        <f>B272</f>
        <v>6166</v>
      </c>
      <c r="C283">
        <f t="shared" ref="C283:I283" si="57">B283+C272</f>
        <v>12431</v>
      </c>
      <c r="D283">
        <f t="shared" si="57"/>
        <v>18826</v>
      </c>
      <c r="E283">
        <f t="shared" si="57"/>
        <v>25389</v>
      </c>
      <c r="F283">
        <f t="shared" si="57"/>
        <v>34046</v>
      </c>
      <c r="G283">
        <f t="shared" si="57"/>
        <v>39555</v>
      </c>
      <c r="H283">
        <f t="shared" si="57"/>
        <v>45244</v>
      </c>
      <c r="I283">
        <f t="shared" si="57"/>
        <v>45244</v>
      </c>
      <c r="N283">
        <f t="shared" si="52"/>
        <v>226901</v>
      </c>
      <c r="P283" t="s">
        <v>77</v>
      </c>
      <c r="Q283">
        <v>12</v>
      </c>
      <c r="R283">
        <f>R282/Q283</f>
        <v>99860.599999999991</v>
      </c>
    </row>
    <row r="285" spans="1:18">
      <c r="A285" t="s">
        <v>55</v>
      </c>
      <c r="B285">
        <v>1</v>
      </c>
      <c r="C285">
        <v>5</v>
      </c>
      <c r="D285">
        <v>1</v>
      </c>
      <c r="E285">
        <v>1</v>
      </c>
      <c r="F285">
        <v>2</v>
      </c>
    </row>
    <row r="286" spans="1:18">
      <c r="A286" t="s">
        <v>78</v>
      </c>
      <c r="B286">
        <v>11.6</v>
      </c>
      <c r="C286">
        <v>8.26</v>
      </c>
      <c r="D286">
        <v>8.92</v>
      </c>
      <c r="E286">
        <v>10.58</v>
      </c>
      <c r="F286">
        <v>12.24</v>
      </c>
      <c r="G286">
        <v>11.9</v>
      </c>
      <c r="H286">
        <v>13.56</v>
      </c>
    </row>
    <row r="292" spans="1:23">
      <c r="B292" s="1">
        <v>41730</v>
      </c>
      <c r="C292" s="1">
        <v>41760</v>
      </c>
      <c r="D292" s="1">
        <v>41791</v>
      </c>
      <c r="E292" s="1">
        <v>41821</v>
      </c>
      <c r="F292" s="1">
        <v>41852</v>
      </c>
      <c r="G292" s="1">
        <v>41883</v>
      </c>
      <c r="H292" s="1">
        <v>41913</v>
      </c>
      <c r="I292" s="1">
        <v>41944</v>
      </c>
      <c r="J292" s="1">
        <v>41974</v>
      </c>
      <c r="K292" s="1">
        <v>42005</v>
      </c>
      <c r="L292" s="1">
        <v>42036</v>
      </c>
      <c r="M292" s="1">
        <v>42064</v>
      </c>
      <c r="N292" s="1"/>
      <c r="O292" s="1"/>
    </row>
    <row r="293" spans="1:23">
      <c r="B293" s="1"/>
      <c r="C293" s="1"/>
      <c r="D293" s="1"/>
      <c r="E293" s="1"/>
      <c r="F293" s="1"/>
      <c r="G293" s="1"/>
      <c r="H293" s="1"/>
      <c r="I293" s="1"/>
      <c r="J293" s="1"/>
      <c r="K293" s="1"/>
      <c r="L293" s="1"/>
      <c r="M293" s="1"/>
      <c r="N293" s="1"/>
      <c r="O293" s="1"/>
    </row>
    <row r="294" spans="1:23" ht="24.95">
      <c r="A294" s="3">
        <v>2014</v>
      </c>
    </row>
    <row r="295" spans="1:23">
      <c r="A295" t="s">
        <v>34</v>
      </c>
      <c r="B295">
        <v>22104</v>
      </c>
      <c r="C295">
        <v>22104</v>
      </c>
      <c r="D295">
        <v>22104</v>
      </c>
      <c r="E295">
        <v>22104</v>
      </c>
      <c r="F295">
        <v>23265</v>
      </c>
      <c r="G295">
        <v>23265</v>
      </c>
      <c r="H295">
        <v>23265</v>
      </c>
      <c r="I295">
        <v>23265</v>
      </c>
      <c r="J295">
        <v>23265</v>
      </c>
      <c r="K295">
        <v>23265</v>
      </c>
      <c r="L295">
        <v>23265</v>
      </c>
      <c r="M295">
        <v>23265</v>
      </c>
      <c r="N295" s="2">
        <f>SUM(B295:M295)</f>
        <v>274536</v>
      </c>
      <c r="O295" s="2"/>
      <c r="T295" t="s">
        <v>34</v>
      </c>
      <c r="U295" s="2">
        <v>265250</v>
      </c>
      <c r="V295">
        <v>12</v>
      </c>
      <c r="W295">
        <f>U295/V295</f>
        <v>22104.166666666668</v>
      </c>
    </row>
    <row r="296" spans="1:23">
      <c r="A296" t="s">
        <v>35</v>
      </c>
      <c r="B296">
        <v>11052</v>
      </c>
      <c r="C296">
        <v>11052</v>
      </c>
      <c r="D296">
        <v>11052</v>
      </c>
      <c r="E296">
        <v>11052</v>
      </c>
      <c r="F296">
        <v>11633</v>
      </c>
      <c r="G296">
        <v>11633</v>
      </c>
      <c r="H296">
        <v>11633</v>
      </c>
      <c r="I296">
        <v>11633</v>
      </c>
      <c r="J296">
        <v>11633</v>
      </c>
      <c r="K296">
        <v>11633</v>
      </c>
      <c r="L296">
        <v>11633</v>
      </c>
      <c r="M296">
        <v>11633</v>
      </c>
      <c r="N296" s="2">
        <f t="shared" ref="N296:N315" si="58">SUM(B296:M296)</f>
        <v>137272</v>
      </c>
      <c r="O296" s="2"/>
    </row>
    <row r="297" spans="1:23">
      <c r="A297" t="s">
        <v>51</v>
      </c>
      <c r="B297">
        <v>26849</v>
      </c>
      <c r="C297">
        <v>26849</v>
      </c>
      <c r="D297">
        <v>26849</v>
      </c>
      <c r="E297">
        <v>26849</v>
      </c>
      <c r="F297">
        <v>28424</v>
      </c>
      <c r="G297">
        <v>28424</v>
      </c>
      <c r="H297">
        <v>28424</v>
      </c>
      <c r="I297">
        <v>28424</v>
      </c>
      <c r="J297">
        <v>28424</v>
      </c>
      <c r="K297">
        <v>28424</v>
      </c>
      <c r="L297">
        <v>28424</v>
      </c>
      <c r="M297">
        <v>28424</v>
      </c>
      <c r="N297">
        <f t="shared" si="58"/>
        <v>334788</v>
      </c>
      <c r="T297" t="s">
        <v>35</v>
      </c>
      <c r="U297">
        <v>132625</v>
      </c>
      <c r="V297">
        <v>12</v>
      </c>
      <c r="W297">
        <f>U297/V297</f>
        <v>11052.083333333334</v>
      </c>
    </row>
    <row r="298" spans="1:23">
      <c r="A298" t="s">
        <v>48</v>
      </c>
      <c r="B298">
        <v>800</v>
      </c>
      <c r="C298">
        <v>800</v>
      </c>
      <c r="D298">
        <v>800</v>
      </c>
      <c r="E298">
        <v>800</v>
      </c>
      <c r="F298">
        <v>800</v>
      </c>
      <c r="G298">
        <v>800</v>
      </c>
      <c r="H298">
        <v>800</v>
      </c>
      <c r="I298">
        <v>800</v>
      </c>
      <c r="J298">
        <v>800</v>
      </c>
      <c r="K298">
        <v>800</v>
      </c>
      <c r="L298">
        <v>800</v>
      </c>
      <c r="M298">
        <v>800</v>
      </c>
      <c r="N298" s="2">
        <f t="shared" si="58"/>
        <v>9600</v>
      </c>
      <c r="O298" s="2"/>
      <c r="T298" t="s">
        <v>79</v>
      </c>
      <c r="U298">
        <v>9600</v>
      </c>
      <c r="V298">
        <v>12</v>
      </c>
      <c r="W298">
        <f>U298/V298</f>
        <v>800</v>
      </c>
    </row>
    <row r="299" spans="1:23">
      <c r="A299" t="s">
        <v>80</v>
      </c>
      <c r="B299">
        <v>1100</v>
      </c>
      <c r="C299">
        <v>1100</v>
      </c>
      <c r="D299">
        <v>1100</v>
      </c>
      <c r="E299">
        <v>1100</v>
      </c>
      <c r="F299">
        <v>1100</v>
      </c>
      <c r="G299">
        <v>1100</v>
      </c>
      <c r="H299">
        <v>1100</v>
      </c>
      <c r="I299">
        <v>1100</v>
      </c>
      <c r="J299">
        <v>1100</v>
      </c>
      <c r="K299">
        <v>1100</v>
      </c>
      <c r="L299">
        <v>1100</v>
      </c>
      <c r="M299">
        <v>1100</v>
      </c>
      <c r="N299" s="2">
        <f t="shared" si="58"/>
        <v>13200</v>
      </c>
      <c r="O299" s="2"/>
      <c r="T299" t="s">
        <v>49</v>
      </c>
      <c r="U299">
        <v>15000</v>
      </c>
    </row>
    <row r="300" spans="1:23">
      <c r="A300" t="s">
        <v>60</v>
      </c>
      <c r="H300">
        <v>7750</v>
      </c>
      <c r="I300">
        <v>4000</v>
      </c>
      <c r="J300">
        <v>4000</v>
      </c>
      <c r="K300">
        <v>5550</v>
      </c>
      <c r="L300">
        <v>6650</v>
      </c>
      <c r="M300">
        <v>5950</v>
      </c>
      <c r="N300">
        <f t="shared" si="58"/>
        <v>33900</v>
      </c>
      <c r="T300" t="s">
        <v>81</v>
      </c>
      <c r="U300">
        <v>13200</v>
      </c>
      <c r="V300">
        <v>12</v>
      </c>
      <c r="W300">
        <f>U300/V300</f>
        <v>1100</v>
      </c>
    </row>
    <row r="301" spans="1:23">
      <c r="A301" t="s">
        <v>49</v>
      </c>
      <c r="E301">
        <v>2506</v>
      </c>
      <c r="H301">
        <v>2344</v>
      </c>
      <c r="M301">
        <v>10150</v>
      </c>
      <c r="N301" s="2">
        <f t="shared" si="58"/>
        <v>15000</v>
      </c>
      <c r="O301" s="2"/>
      <c r="T301" t="s">
        <v>82</v>
      </c>
      <c r="U301">
        <v>22104</v>
      </c>
      <c r="V301">
        <v>12</v>
      </c>
      <c r="W301">
        <f>U301/V301</f>
        <v>1842</v>
      </c>
    </row>
    <row r="302" spans="1:23">
      <c r="A302" t="s">
        <v>40</v>
      </c>
      <c r="B302">
        <f>SUM(B295:B301)</f>
        <v>61905</v>
      </c>
      <c r="C302">
        <f>SUM(C295:C301)</f>
        <v>61905</v>
      </c>
      <c r="D302">
        <f>SUM(D295:D301)</f>
        <v>61905</v>
      </c>
      <c r="E302">
        <f t="shared" ref="E302" si="59">SUM(E295:E301)</f>
        <v>64411</v>
      </c>
      <c r="F302">
        <f t="shared" ref="F302" si="60">SUM(F295:F301)</f>
        <v>65222</v>
      </c>
      <c r="G302">
        <f t="shared" ref="G302" si="61">SUM(G295:G301)</f>
        <v>65222</v>
      </c>
      <c r="H302">
        <f t="shared" ref="H302" si="62">SUM(H295:H301)</f>
        <v>75316</v>
      </c>
      <c r="I302">
        <f t="shared" ref="I302" si="63">SUM(I295:I301)</f>
        <v>69222</v>
      </c>
      <c r="J302">
        <f t="shared" ref="J302" si="64">SUM(J295:J301)</f>
        <v>69222</v>
      </c>
      <c r="K302">
        <f t="shared" ref="K302" si="65">SUM(K295:K301)</f>
        <v>70772</v>
      </c>
      <c r="L302">
        <f t="shared" ref="L302" si="66">SUM(L295:L301)</f>
        <v>71872</v>
      </c>
      <c r="M302">
        <f t="shared" ref="M302" si="67">SUM(M295:M301)</f>
        <v>81322</v>
      </c>
      <c r="N302">
        <f t="shared" si="58"/>
        <v>818296</v>
      </c>
      <c r="T302" t="s">
        <v>83</v>
      </c>
      <c r="U302">
        <v>300078</v>
      </c>
      <c r="V302">
        <v>12</v>
      </c>
      <c r="W302">
        <f>U302/V302</f>
        <v>25006.5</v>
      </c>
    </row>
    <row r="303" spans="1:23">
      <c r="N303">
        <f t="shared" si="58"/>
        <v>0</v>
      </c>
      <c r="W303">
        <f>SUM(W300:W302)</f>
        <v>27948.5</v>
      </c>
    </row>
    <row r="304" spans="1:23">
      <c r="A304" t="s">
        <v>42</v>
      </c>
      <c r="B304">
        <v>4595</v>
      </c>
      <c r="C304">
        <v>4595</v>
      </c>
      <c r="D304">
        <v>4595</v>
      </c>
      <c r="E304">
        <v>4595</v>
      </c>
      <c r="F304">
        <v>3347</v>
      </c>
      <c r="G304">
        <v>3347</v>
      </c>
      <c r="H304">
        <v>3613</v>
      </c>
      <c r="I304">
        <v>3778</v>
      </c>
      <c r="J304">
        <v>3984</v>
      </c>
      <c r="K304">
        <v>4365</v>
      </c>
      <c r="L304">
        <v>4864</v>
      </c>
      <c r="M304">
        <v>6089</v>
      </c>
      <c r="N304">
        <f t="shared" si="58"/>
        <v>51767</v>
      </c>
      <c r="U304" s="2">
        <f>SUM(U297:U302)</f>
        <v>492607</v>
      </c>
    </row>
    <row r="305" spans="1:21">
      <c r="A305" t="s">
        <v>20</v>
      </c>
      <c r="B305">
        <v>200</v>
      </c>
      <c r="C305">
        <v>200</v>
      </c>
      <c r="D305">
        <v>200</v>
      </c>
      <c r="E305">
        <v>200</v>
      </c>
      <c r="F305">
        <v>200</v>
      </c>
      <c r="G305">
        <v>200</v>
      </c>
      <c r="H305">
        <v>200</v>
      </c>
      <c r="I305">
        <v>200</v>
      </c>
      <c r="J305">
        <v>200</v>
      </c>
      <c r="K305">
        <v>200</v>
      </c>
      <c r="L305">
        <v>200</v>
      </c>
      <c r="M305">
        <v>200</v>
      </c>
      <c r="N305">
        <f t="shared" si="58"/>
        <v>2400</v>
      </c>
    </row>
    <row r="306" spans="1:21">
      <c r="A306" t="s">
        <v>84</v>
      </c>
      <c r="B306">
        <v>2652</v>
      </c>
      <c r="C306">
        <v>2652</v>
      </c>
      <c r="D306">
        <v>2652</v>
      </c>
      <c r="E306">
        <v>2652</v>
      </c>
      <c r="F306">
        <v>2792</v>
      </c>
      <c r="G306">
        <v>2792</v>
      </c>
      <c r="H306">
        <v>2792</v>
      </c>
      <c r="I306">
        <v>2792</v>
      </c>
      <c r="J306">
        <v>2792</v>
      </c>
      <c r="K306">
        <v>2792</v>
      </c>
      <c r="L306">
        <v>2792</v>
      </c>
      <c r="M306">
        <v>2792</v>
      </c>
      <c r="N306">
        <f t="shared" si="58"/>
        <v>32944</v>
      </c>
      <c r="T306" t="s">
        <v>56</v>
      </c>
      <c r="U306">
        <v>31830</v>
      </c>
    </row>
    <row r="307" spans="1:21">
      <c r="A307" t="s">
        <v>85</v>
      </c>
      <c r="B307">
        <v>1100</v>
      </c>
      <c r="C307">
        <v>1100</v>
      </c>
      <c r="D307">
        <v>1100</v>
      </c>
      <c r="E307">
        <v>1100</v>
      </c>
      <c r="F307">
        <v>1100</v>
      </c>
      <c r="G307">
        <v>1100</v>
      </c>
      <c r="H307">
        <v>1100</v>
      </c>
      <c r="I307">
        <v>1100</v>
      </c>
      <c r="J307">
        <v>1100</v>
      </c>
      <c r="K307">
        <v>1100</v>
      </c>
      <c r="L307">
        <v>1100</v>
      </c>
      <c r="M307">
        <v>1100</v>
      </c>
      <c r="N307">
        <f t="shared" si="58"/>
        <v>13200</v>
      </c>
      <c r="T307" t="s">
        <v>86</v>
      </c>
      <c r="U307">
        <v>12759</v>
      </c>
    </row>
    <row r="308" spans="1:21">
      <c r="A308" t="s">
        <v>72</v>
      </c>
      <c r="H308">
        <v>1927</v>
      </c>
      <c r="N308">
        <f t="shared" si="58"/>
        <v>1927</v>
      </c>
    </row>
    <row r="309" spans="1:21">
      <c r="A309" t="s">
        <v>74</v>
      </c>
      <c r="J309">
        <v>6</v>
      </c>
      <c r="N309">
        <f t="shared" si="58"/>
        <v>6</v>
      </c>
      <c r="U309" s="2">
        <f>SUM(U306:U307)</f>
        <v>44589</v>
      </c>
    </row>
    <row r="310" spans="1:21">
      <c r="A310" t="s">
        <v>45</v>
      </c>
      <c r="B310">
        <f>SUM(B304:B309)</f>
        <v>8547</v>
      </c>
      <c r="C310">
        <f t="shared" ref="C310" si="68">SUM(C304:C309)</f>
        <v>8547</v>
      </c>
      <c r="D310">
        <f t="shared" ref="D310" si="69">SUM(D304:D309)</f>
        <v>8547</v>
      </c>
      <c r="E310">
        <f t="shared" ref="E310" si="70">SUM(E304:E309)</f>
        <v>8547</v>
      </c>
      <c r="F310">
        <f t="shared" ref="F310" si="71">SUM(F304:F309)</f>
        <v>7439</v>
      </c>
      <c r="G310">
        <f t="shared" ref="G310" si="72">SUM(G304:G309)</f>
        <v>7439</v>
      </c>
      <c r="H310">
        <f t="shared" ref="H310" si="73">SUM(H304:H309)</f>
        <v>9632</v>
      </c>
      <c r="I310">
        <f t="shared" ref="I310" si="74">SUM(I304:I309)</f>
        <v>7870</v>
      </c>
      <c r="J310">
        <f t="shared" ref="J310" si="75">SUM(J304:J309)</f>
        <v>8082</v>
      </c>
      <c r="K310">
        <f t="shared" ref="K310" si="76">SUM(K304:K309)</f>
        <v>8457</v>
      </c>
      <c r="L310">
        <f t="shared" ref="L310" si="77">SUM(L304:L309)</f>
        <v>8956</v>
      </c>
      <c r="M310">
        <f t="shared" ref="M310" si="78">SUM(M304:M309)</f>
        <v>10181</v>
      </c>
      <c r="N310">
        <f t="shared" si="58"/>
        <v>102244</v>
      </c>
    </row>
    <row r="311" spans="1:21">
      <c r="N311">
        <f t="shared" si="58"/>
        <v>0</v>
      </c>
      <c r="U311" s="2">
        <f>U309+U304+U295</f>
        <v>802446</v>
      </c>
    </row>
    <row r="312" spans="1:21">
      <c r="A312" t="s">
        <v>47</v>
      </c>
      <c r="B312">
        <f>B302-B310</f>
        <v>53358</v>
      </c>
      <c r="C312">
        <f>C302-C310</f>
        <v>53358</v>
      </c>
      <c r="D312">
        <f>D302-D310</f>
        <v>53358</v>
      </c>
      <c r="E312">
        <f t="shared" ref="E312:M312" si="79">E302-E310</f>
        <v>55864</v>
      </c>
      <c r="F312">
        <f t="shared" si="79"/>
        <v>57783</v>
      </c>
      <c r="G312">
        <f t="shared" si="79"/>
        <v>57783</v>
      </c>
      <c r="H312">
        <f t="shared" si="79"/>
        <v>65684</v>
      </c>
      <c r="I312">
        <f t="shared" si="79"/>
        <v>61352</v>
      </c>
      <c r="J312">
        <f t="shared" si="79"/>
        <v>61140</v>
      </c>
      <c r="K312">
        <f t="shared" si="79"/>
        <v>62315</v>
      </c>
      <c r="L312">
        <f t="shared" si="79"/>
        <v>62916</v>
      </c>
      <c r="M312">
        <f t="shared" si="79"/>
        <v>71141</v>
      </c>
      <c r="N312">
        <f t="shared" si="58"/>
        <v>716052</v>
      </c>
    </row>
    <row r="313" spans="1:21">
      <c r="N313">
        <f t="shared" si="58"/>
        <v>0</v>
      </c>
    </row>
    <row r="314" spans="1:21">
      <c r="A314" t="s">
        <v>50</v>
      </c>
      <c r="B314">
        <f>B302</f>
        <v>61905</v>
      </c>
      <c r="C314">
        <f>B314+C302</f>
        <v>123810</v>
      </c>
      <c r="D314">
        <f>C314+D302</f>
        <v>185715</v>
      </c>
      <c r="E314">
        <f t="shared" ref="E314:M314" si="80">D314+E302</f>
        <v>250126</v>
      </c>
      <c r="F314">
        <f t="shared" si="80"/>
        <v>315348</v>
      </c>
      <c r="G314">
        <f t="shared" si="80"/>
        <v>380570</v>
      </c>
      <c r="H314">
        <f t="shared" si="80"/>
        <v>455886</v>
      </c>
      <c r="I314">
        <f t="shared" si="80"/>
        <v>525108</v>
      </c>
      <c r="J314">
        <f t="shared" si="80"/>
        <v>594330</v>
      </c>
      <c r="K314">
        <f t="shared" si="80"/>
        <v>665102</v>
      </c>
      <c r="L314">
        <f t="shared" si="80"/>
        <v>736974</v>
      </c>
      <c r="M314">
        <f t="shared" si="80"/>
        <v>818296</v>
      </c>
      <c r="N314">
        <f t="shared" si="58"/>
        <v>5113170</v>
      </c>
    </row>
    <row r="315" spans="1:21">
      <c r="A315" t="s">
        <v>53</v>
      </c>
      <c r="B315">
        <f>B304</f>
        <v>4595</v>
      </c>
      <c r="C315">
        <f>B315+C304</f>
        <v>9190</v>
      </c>
      <c r="D315">
        <f>C315+D304</f>
        <v>13785</v>
      </c>
      <c r="E315">
        <f t="shared" ref="E315:M315" si="81">D315+E304</f>
        <v>18380</v>
      </c>
      <c r="F315">
        <f t="shared" si="81"/>
        <v>21727</v>
      </c>
      <c r="G315">
        <f t="shared" si="81"/>
        <v>25074</v>
      </c>
      <c r="H315">
        <f t="shared" si="81"/>
        <v>28687</v>
      </c>
      <c r="I315">
        <f t="shared" si="81"/>
        <v>32465</v>
      </c>
      <c r="J315">
        <f t="shared" si="81"/>
        <v>36449</v>
      </c>
      <c r="K315">
        <f t="shared" si="81"/>
        <v>40814</v>
      </c>
      <c r="L315">
        <f t="shared" si="81"/>
        <v>45678</v>
      </c>
      <c r="M315">
        <f t="shared" si="81"/>
        <v>51767</v>
      </c>
      <c r="N315">
        <f t="shared" si="58"/>
        <v>328611</v>
      </c>
    </row>
    <row r="317" spans="1:21">
      <c r="A317" t="s">
        <v>55</v>
      </c>
      <c r="B317">
        <v>2</v>
      </c>
      <c r="C317">
        <v>6</v>
      </c>
      <c r="D317">
        <v>13</v>
      </c>
      <c r="E317">
        <v>1</v>
      </c>
      <c r="F317">
        <v>0</v>
      </c>
      <c r="J317">
        <v>1.5</v>
      </c>
      <c r="K317">
        <v>1</v>
      </c>
      <c r="N317">
        <f>SUM(B317:M317)</f>
        <v>24.5</v>
      </c>
    </row>
    <row r="318" spans="1:21">
      <c r="A318" t="s">
        <v>78</v>
      </c>
      <c r="B318">
        <v>21.1</v>
      </c>
      <c r="C318">
        <v>16.760000000000002</v>
      </c>
      <c r="D318">
        <v>5.42</v>
      </c>
      <c r="E318">
        <v>6.08</v>
      </c>
      <c r="F318">
        <v>7.74</v>
      </c>
      <c r="G318">
        <v>8.4</v>
      </c>
      <c r="H318">
        <v>10.06</v>
      </c>
      <c r="I318">
        <v>7.72</v>
      </c>
      <c r="J318">
        <v>7.96</v>
      </c>
      <c r="K318">
        <v>9.6199999999999992</v>
      </c>
      <c r="L318">
        <v>11.28</v>
      </c>
      <c r="M318">
        <v>10.94</v>
      </c>
    </row>
    <row r="321" spans="1:15" ht="24.95">
      <c r="A321" s="3">
        <v>2013</v>
      </c>
    </row>
    <row r="322" spans="1:15">
      <c r="B322" s="1">
        <v>41365</v>
      </c>
      <c r="C322" s="1">
        <v>41395</v>
      </c>
      <c r="D322" s="1">
        <v>41426</v>
      </c>
      <c r="E322" s="1">
        <v>41456</v>
      </c>
      <c r="F322" s="1">
        <v>41487</v>
      </c>
      <c r="G322" s="1">
        <v>41518</v>
      </c>
      <c r="H322" s="1">
        <v>41548</v>
      </c>
      <c r="I322" s="1">
        <v>41579</v>
      </c>
      <c r="J322" s="1">
        <v>41609</v>
      </c>
      <c r="K322" s="1">
        <v>41640</v>
      </c>
      <c r="L322" s="1">
        <v>41671</v>
      </c>
      <c r="M322" s="1">
        <v>41699</v>
      </c>
      <c r="N322" s="1"/>
      <c r="O322" s="1"/>
    </row>
    <row r="324" spans="1:15">
      <c r="A324" t="s">
        <v>34</v>
      </c>
      <c r="B324">
        <v>20467</v>
      </c>
      <c r="C324">
        <v>20467</v>
      </c>
      <c r="D324">
        <v>20467</v>
      </c>
      <c r="E324">
        <v>22104</v>
      </c>
      <c r="F324">
        <v>22104</v>
      </c>
      <c r="G324">
        <v>22104</v>
      </c>
      <c r="H324">
        <v>22104</v>
      </c>
      <c r="I324">
        <v>22104</v>
      </c>
      <c r="J324">
        <v>22104</v>
      </c>
      <c r="K324">
        <v>22104</v>
      </c>
      <c r="L324">
        <v>22104</v>
      </c>
      <c r="M324">
        <v>22104</v>
      </c>
    </row>
    <row r="325" spans="1:15">
      <c r="A325" t="s">
        <v>35</v>
      </c>
      <c r="B325">
        <v>10233</v>
      </c>
      <c r="C325">
        <v>10233</v>
      </c>
      <c r="D325">
        <v>10233</v>
      </c>
      <c r="E325">
        <v>11052</v>
      </c>
      <c r="F325">
        <v>11052</v>
      </c>
      <c r="G325">
        <v>11052</v>
      </c>
      <c r="H325">
        <v>11052</v>
      </c>
      <c r="I325">
        <v>11052</v>
      </c>
      <c r="J325">
        <v>11052</v>
      </c>
      <c r="K325">
        <v>11052</v>
      </c>
      <c r="L325">
        <v>11052</v>
      </c>
      <c r="M325">
        <v>11052</v>
      </c>
    </row>
    <row r="326" spans="1:15">
      <c r="A326" t="s">
        <v>51</v>
      </c>
      <c r="B326">
        <v>25727</v>
      </c>
      <c r="C326">
        <v>25727</v>
      </c>
      <c r="D326">
        <v>25727</v>
      </c>
      <c r="E326">
        <v>27949</v>
      </c>
      <c r="F326">
        <v>27949</v>
      </c>
      <c r="G326">
        <v>27949</v>
      </c>
      <c r="H326">
        <v>27949</v>
      </c>
      <c r="I326">
        <v>27949</v>
      </c>
      <c r="J326">
        <v>27949</v>
      </c>
      <c r="K326">
        <v>27949</v>
      </c>
      <c r="L326">
        <v>27949</v>
      </c>
      <c r="M326">
        <v>27949</v>
      </c>
    </row>
    <row r="327" spans="1:15">
      <c r="A327" t="s">
        <v>48</v>
      </c>
      <c r="B327">
        <v>800</v>
      </c>
      <c r="C327">
        <v>800</v>
      </c>
      <c r="D327">
        <v>800</v>
      </c>
      <c r="E327">
        <v>800</v>
      </c>
      <c r="F327">
        <v>800</v>
      </c>
      <c r="G327">
        <v>800</v>
      </c>
      <c r="H327">
        <v>800</v>
      </c>
      <c r="I327">
        <v>800</v>
      </c>
      <c r="J327">
        <v>800</v>
      </c>
      <c r="K327">
        <v>800</v>
      </c>
      <c r="L327">
        <v>800</v>
      </c>
      <c r="M327">
        <v>800</v>
      </c>
    </row>
    <row r="328" spans="1:15">
      <c r="A328" t="s">
        <v>49</v>
      </c>
      <c r="K328">
        <v>2341</v>
      </c>
      <c r="M328">
        <v>12659</v>
      </c>
    </row>
    <row r="329" spans="1:15">
      <c r="B329">
        <f>SUM(B324:B328)</f>
        <v>57227</v>
      </c>
      <c r="C329">
        <f>SUM(C324:C328)</f>
        <v>57227</v>
      </c>
      <c r="D329">
        <f>SUM(D324:D328)</f>
        <v>57227</v>
      </c>
      <c r="E329">
        <f t="shared" ref="E329:M329" si="82">SUM(E324:E328)</f>
        <v>61905</v>
      </c>
      <c r="F329">
        <f t="shared" si="82"/>
        <v>61905</v>
      </c>
      <c r="G329">
        <f t="shared" si="82"/>
        <v>61905</v>
      </c>
      <c r="H329">
        <f t="shared" si="82"/>
        <v>61905</v>
      </c>
      <c r="I329">
        <f t="shared" si="82"/>
        <v>61905</v>
      </c>
      <c r="J329">
        <f t="shared" si="82"/>
        <v>61905</v>
      </c>
      <c r="K329">
        <f t="shared" si="82"/>
        <v>64246</v>
      </c>
      <c r="L329">
        <f t="shared" si="82"/>
        <v>61905</v>
      </c>
      <c r="M329">
        <f t="shared" si="82"/>
        <v>74564</v>
      </c>
    </row>
    <row r="331" spans="1:15">
      <c r="A331" t="s">
        <v>42</v>
      </c>
      <c r="B331">
        <v>3858</v>
      </c>
      <c r="C331">
        <v>3858</v>
      </c>
      <c r="D331">
        <v>3858</v>
      </c>
      <c r="E331">
        <v>4821</v>
      </c>
      <c r="F331">
        <v>4822</v>
      </c>
      <c r="G331">
        <v>4821</v>
      </c>
      <c r="H331">
        <v>4822</v>
      </c>
      <c r="I331">
        <v>4821</v>
      </c>
      <c r="J331">
        <v>4822</v>
      </c>
      <c r="K331">
        <v>4821</v>
      </c>
      <c r="L331">
        <v>4640</v>
      </c>
      <c r="M331">
        <v>7248</v>
      </c>
    </row>
    <row r="332" spans="1:15">
      <c r="A332" t="s">
        <v>20</v>
      </c>
      <c r="B332">
        <v>200</v>
      </c>
      <c r="C332">
        <v>200</v>
      </c>
      <c r="D332">
        <v>200</v>
      </c>
      <c r="E332">
        <v>200</v>
      </c>
      <c r="F332">
        <v>200</v>
      </c>
      <c r="G332">
        <v>200</v>
      </c>
      <c r="H332">
        <v>200</v>
      </c>
      <c r="I332">
        <v>200</v>
      </c>
      <c r="J332">
        <v>200</v>
      </c>
      <c r="K332">
        <v>200</v>
      </c>
      <c r="L332">
        <v>200</v>
      </c>
      <c r="M332">
        <v>200</v>
      </c>
    </row>
    <row r="333" spans="1:15">
      <c r="A333" t="s">
        <v>84</v>
      </c>
      <c r="B333">
        <v>2456</v>
      </c>
      <c r="C333">
        <v>2456</v>
      </c>
      <c r="D333">
        <v>2456</v>
      </c>
      <c r="E333">
        <v>2652</v>
      </c>
      <c r="F333">
        <v>2652</v>
      </c>
      <c r="G333">
        <v>2652</v>
      </c>
      <c r="H333">
        <v>2652</v>
      </c>
      <c r="I333">
        <v>2652</v>
      </c>
      <c r="J333">
        <v>2652</v>
      </c>
      <c r="K333">
        <v>2652</v>
      </c>
      <c r="L333">
        <v>2652</v>
      </c>
      <c r="M333">
        <v>2652</v>
      </c>
    </row>
    <row r="334" spans="1:15">
      <c r="A334" t="s">
        <v>72</v>
      </c>
      <c r="I334">
        <v>1889</v>
      </c>
    </row>
    <row r="336" spans="1:15">
      <c r="B336">
        <f>SUM(B331:B335)</f>
        <v>6514</v>
      </c>
      <c r="C336">
        <f t="shared" ref="C336:M336" si="83">SUM(C331:C335)</f>
        <v>6514</v>
      </c>
      <c r="D336">
        <f t="shared" si="83"/>
        <v>6514</v>
      </c>
      <c r="E336">
        <f t="shared" si="83"/>
        <v>7673</v>
      </c>
      <c r="F336">
        <f t="shared" si="83"/>
        <v>7674</v>
      </c>
      <c r="G336">
        <f t="shared" si="83"/>
        <v>7673</v>
      </c>
      <c r="H336">
        <f t="shared" si="83"/>
        <v>7674</v>
      </c>
      <c r="I336">
        <f t="shared" si="83"/>
        <v>9562</v>
      </c>
      <c r="J336">
        <f t="shared" si="83"/>
        <v>7674</v>
      </c>
      <c r="K336">
        <f t="shared" si="83"/>
        <v>7673</v>
      </c>
      <c r="L336">
        <f t="shared" si="83"/>
        <v>7492</v>
      </c>
      <c r="M336">
        <f t="shared" si="83"/>
        <v>10100</v>
      </c>
    </row>
    <row r="338" spans="1:15">
      <c r="B338">
        <f>B329-B336</f>
        <v>50713</v>
      </c>
      <c r="C338">
        <f>C329-C336</f>
        <v>50713</v>
      </c>
      <c r="D338">
        <f>D329-D336</f>
        <v>50713</v>
      </c>
      <c r="E338">
        <f t="shared" ref="E338:M338" si="84">E329-E336</f>
        <v>54232</v>
      </c>
      <c r="F338">
        <f t="shared" si="84"/>
        <v>54231</v>
      </c>
      <c r="G338">
        <f t="shared" si="84"/>
        <v>54232</v>
      </c>
      <c r="H338">
        <f t="shared" si="84"/>
        <v>54231</v>
      </c>
      <c r="I338">
        <f t="shared" si="84"/>
        <v>52343</v>
      </c>
      <c r="J338">
        <f t="shared" si="84"/>
        <v>54231</v>
      </c>
      <c r="K338">
        <f t="shared" si="84"/>
        <v>56573</v>
      </c>
      <c r="L338">
        <f t="shared" si="84"/>
        <v>54413</v>
      </c>
      <c r="M338">
        <f t="shared" si="84"/>
        <v>64464</v>
      </c>
    </row>
    <row r="340" spans="1:15">
      <c r="A340" t="s">
        <v>50</v>
      </c>
      <c r="B340">
        <f>B329</f>
        <v>57227</v>
      </c>
      <c r="C340">
        <f>B340+C329</f>
        <v>114454</v>
      </c>
      <c r="D340">
        <f>C340+D329</f>
        <v>171681</v>
      </c>
      <c r="E340">
        <f t="shared" ref="E340:M340" si="85">D340+E329</f>
        <v>233586</v>
      </c>
      <c r="F340">
        <f t="shared" si="85"/>
        <v>295491</v>
      </c>
      <c r="G340">
        <f t="shared" si="85"/>
        <v>357396</v>
      </c>
      <c r="H340">
        <f t="shared" si="85"/>
        <v>419301</v>
      </c>
      <c r="I340">
        <f t="shared" si="85"/>
        <v>481206</v>
      </c>
      <c r="J340">
        <f t="shared" si="85"/>
        <v>543111</v>
      </c>
      <c r="K340">
        <f t="shared" si="85"/>
        <v>607357</v>
      </c>
      <c r="L340">
        <f t="shared" si="85"/>
        <v>669262</v>
      </c>
      <c r="M340">
        <f t="shared" si="85"/>
        <v>743826</v>
      </c>
    </row>
    <row r="341" spans="1:15">
      <c r="A341" t="s">
        <v>53</v>
      </c>
      <c r="B341">
        <f>B331</f>
        <v>3858</v>
      </c>
      <c r="C341">
        <f>B341+C331</f>
        <v>7716</v>
      </c>
      <c r="D341">
        <f>C341+D331</f>
        <v>11574</v>
      </c>
      <c r="E341">
        <f t="shared" ref="E341:M341" si="86">D341+E331</f>
        <v>16395</v>
      </c>
      <c r="F341">
        <f t="shared" si="86"/>
        <v>21217</v>
      </c>
      <c r="G341">
        <f t="shared" si="86"/>
        <v>26038</v>
      </c>
      <c r="H341">
        <f t="shared" si="86"/>
        <v>30860</v>
      </c>
      <c r="I341">
        <f t="shared" si="86"/>
        <v>35681</v>
      </c>
      <c r="J341">
        <f t="shared" si="86"/>
        <v>40503</v>
      </c>
      <c r="K341">
        <f t="shared" si="86"/>
        <v>45324</v>
      </c>
      <c r="L341">
        <f t="shared" si="86"/>
        <v>49964</v>
      </c>
      <c r="M341">
        <f t="shared" si="86"/>
        <v>57212</v>
      </c>
    </row>
    <row r="343" spans="1:15">
      <c r="A343" t="s">
        <v>55</v>
      </c>
      <c r="B343">
        <v>1</v>
      </c>
      <c r="D343">
        <v>2</v>
      </c>
      <c r="E343">
        <v>2</v>
      </c>
      <c r="F343">
        <v>2</v>
      </c>
      <c r="G343">
        <v>2</v>
      </c>
      <c r="H343">
        <v>0</v>
      </c>
      <c r="I343">
        <v>3</v>
      </c>
      <c r="J343">
        <v>1</v>
      </c>
      <c r="M343">
        <v>3</v>
      </c>
    </row>
    <row r="344" spans="1:15">
      <c r="A344" t="s">
        <v>78</v>
      </c>
      <c r="B344">
        <v>18.100000000000001</v>
      </c>
      <c r="C344">
        <v>18.760000000000002</v>
      </c>
      <c r="D344">
        <v>19.420000000000002</v>
      </c>
      <c r="E344">
        <v>18.079999999999998</v>
      </c>
      <c r="F344">
        <v>18.739999999999998</v>
      </c>
      <c r="G344">
        <v>18.399999999999999</v>
      </c>
      <c r="H344">
        <v>19.059999999999999</v>
      </c>
      <c r="I344">
        <v>18.72</v>
      </c>
      <c r="J344">
        <v>19.46</v>
      </c>
      <c r="K344">
        <v>21.12</v>
      </c>
      <c r="L344">
        <v>19.78</v>
      </c>
      <c r="M344">
        <v>21.44</v>
      </c>
    </row>
    <row r="346" spans="1:15" ht="24.95">
      <c r="A346" s="3">
        <v>2012</v>
      </c>
    </row>
    <row r="347" spans="1:15">
      <c r="B347" s="1">
        <v>41000</v>
      </c>
      <c r="C347" s="1">
        <v>41030</v>
      </c>
      <c r="D347" s="1">
        <v>41061</v>
      </c>
      <c r="E347" s="1">
        <v>41091</v>
      </c>
      <c r="F347" s="1">
        <v>41122</v>
      </c>
      <c r="G347" s="1">
        <v>41153</v>
      </c>
      <c r="H347" s="1">
        <v>41183</v>
      </c>
      <c r="I347" s="1">
        <v>41214</v>
      </c>
      <c r="J347" s="1">
        <v>41244</v>
      </c>
      <c r="K347" s="1">
        <v>41275</v>
      </c>
      <c r="L347" s="1">
        <v>41306</v>
      </c>
      <c r="M347" s="1">
        <v>41334</v>
      </c>
      <c r="N347" s="1"/>
      <c r="O347" s="1"/>
    </row>
    <row r="349" spans="1:15">
      <c r="A349" t="s">
        <v>34</v>
      </c>
      <c r="B349">
        <v>19308</v>
      </c>
      <c r="C349">
        <v>19308</v>
      </c>
      <c r="D349">
        <v>19308</v>
      </c>
      <c r="E349">
        <v>20467</v>
      </c>
      <c r="F349">
        <v>20467</v>
      </c>
      <c r="G349">
        <v>20467</v>
      </c>
      <c r="H349">
        <v>20467</v>
      </c>
      <c r="I349">
        <v>20467</v>
      </c>
      <c r="J349">
        <v>20467</v>
      </c>
      <c r="K349">
        <v>20467</v>
      </c>
      <c r="L349">
        <v>20467</v>
      </c>
      <c r="M349">
        <v>20467</v>
      </c>
    </row>
    <row r="350" spans="1:15">
      <c r="A350" t="s">
        <v>35</v>
      </c>
      <c r="B350">
        <v>9654</v>
      </c>
      <c r="C350">
        <v>9654</v>
      </c>
      <c r="D350">
        <v>9654</v>
      </c>
      <c r="E350">
        <v>10233</v>
      </c>
      <c r="F350">
        <v>10233</v>
      </c>
      <c r="G350">
        <v>10233</v>
      </c>
      <c r="H350">
        <v>10233</v>
      </c>
      <c r="I350">
        <v>10233</v>
      </c>
      <c r="J350">
        <v>10233</v>
      </c>
      <c r="K350">
        <v>10233</v>
      </c>
      <c r="L350">
        <v>10233</v>
      </c>
      <c r="M350">
        <v>10233</v>
      </c>
    </row>
    <row r="351" spans="1:15">
      <c r="A351" t="s">
        <v>51</v>
      </c>
      <c r="B351">
        <v>24155</v>
      </c>
      <c r="C351">
        <v>24155</v>
      </c>
      <c r="D351">
        <v>24155</v>
      </c>
      <c r="E351">
        <v>25727</v>
      </c>
      <c r="F351">
        <v>25727</v>
      </c>
      <c r="G351">
        <v>25727</v>
      </c>
      <c r="H351">
        <v>25727</v>
      </c>
      <c r="I351">
        <v>25727</v>
      </c>
      <c r="J351">
        <v>25727</v>
      </c>
      <c r="K351">
        <v>25727</v>
      </c>
      <c r="L351">
        <v>25727</v>
      </c>
      <c r="M351">
        <v>25727</v>
      </c>
    </row>
    <row r="352" spans="1:15">
      <c r="A352" t="s">
        <v>48</v>
      </c>
      <c r="B352">
        <v>800</v>
      </c>
      <c r="C352">
        <v>800</v>
      </c>
      <c r="D352">
        <v>800</v>
      </c>
      <c r="E352">
        <v>800</v>
      </c>
      <c r="F352">
        <v>800</v>
      </c>
      <c r="G352">
        <v>800</v>
      </c>
      <c r="H352">
        <v>800</v>
      </c>
      <c r="I352">
        <v>800</v>
      </c>
      <c r="J352">
        <v>800</v>
      </c>
      <c r="K352">
        <v>800</v>
      </c>
      <c r="L352">
        <v>800</v>
      </c>
      <c r="M352">
        <v>800</v>
      </c>
    </row>
    <row r="353" spans="1:13">
      <c r="A353" t="s">
        <v>49</v>
      </c>
      <c r="E353">
        <v>3400</v>
      </c>
      <c r="M353">
        <v>5800</v>
      </c>
    </row>
    <row r="354" spans="1:13">
      <c r="A354" t="s">
        <v>87</v>
      </c>
      <c r="M354">
        <v>5800</v>
      </c>
    </row>
    <row r="355" spans="1:13">
      <c r="B355">
        <f>SUM(B349:B353)</f>
        <v>53917</v>
      </c>
      <c r="C355">
        <f>SUM(C349:C353)</f>
        <v>53917</v>
      </c>
      <c r="D355">
        <f>SUM(D349:D353)</f>
        <v>53917</v>
      </c>
      <c r="E355">
        <f t="shared" ref="E355:L355" si="87">SUM(E349:E353)</f>
        <v>60627</v>
      </c>
      <c r="F355">
        <f t="shared" si="87"/>
        <v>57227</v>
      </c>
      <c r="G355">
        <f t="shared" si="87"/>
        <v>57227</v>
      </c>
      <c r="H355">
        <f t="shared" si="87"/>
        <v>57227</v>
      </c>
      <c r="I355">
        <f t="shared" si="87"/>
        <v>57227</v>
      </c>
      <c r="J355">
        <f t="shared" si="87"/>
        <v>57227</v>
      </c>
      <c r="K355">
        <f t="shared" si="87"/>
        <v>57227</v>
      </c>
      <c r="L355">
        <f t="shared" si="87"/>
        <v>57227</v>
      </c>
      <c r="M355">
        <f>SUM(M349:M354)</f>
        <v>68827</v>
      </c>
    </row>
    <row r="357" spans="1:13">
      <c r="A357" t="s">
        <v>42</v>
      </c>
      <c r="B357">
        <v>3176</v>
      </c>
      <c r="C357">
        <v>3176</v>
      </c>
      <c r="D357">
        <v>3176</v>
      </c>
      <c r="E357">
        <v>3858</v>
      </c>
      <c r="F357">
        <v>3858</v>
      </c>
      <c r="G357">
        <v>3858</v>
      </c>
      <c r="H357">
        <v>3858</v>
      </c>
      <c r="I357">
        <v>3784</v>
      </c>
      <c r="J357">
        <v>3784</v>
      </c>
      <c r="K357">
        <v>3783</v>
      </c>
      <c r="L357">
        <v>4656</v>
      </c>
      <c r="M357">
        <v>5851</v>
      </c>
    </row>
    <row r="358" spans="1:13">
      <c r="A358" t="s">
        <v>20</v>
      </c>
      <c r="B358">
        <v>200</v>
      </c>
      <c r="C358">
        <v>200</v>
      </c>
      <c r="D358">
        <v>200</v>
      </c>
      <c r="E358">
        <v>200</v>
      </c>
      <c r="F358">
        <v>200</v>
      </c>
      <c r="G358">
        <v>200</v>
      </c>
      <c r="H358">
        <v>200</v>
      </c>
      <c r="I358">
        <v>200</v>
      </c>
      <c r="J358">
        <v>200</v>
      </c>
      <c r="K358">
        <v>200</v>
      </c>
      <c r="L358">
        <v>200</v>
      </c>
      <c r="M358">
        <v>200</v>
      </c>
    </row>
    <row r="359" spans="1:13">
      <c r="A359" t="s">
        <v>84</v>
      </c>
      <c r="B359">
        <v>2317</v>
      </c>
      <c r="C359">
        <v>2317</v>
      </c>
      <c r="D359">
        <v>2317</v>
      </c>
      <c r="E359">
        <v>2456</v>
      </c>
      <c r="F359">
        <v>2456</v>
      </c>
      <c r="G359">
        <v>2456</v>
      </c>
      <c r="H359">
        <v>2456</v>
      </c>
      <c r="I359">
        <v>2456</v>
      </c>
      <c r="J359">
        <v>2456</v>
      </c>
      <c r="K359">
        <v>2456</v>
      </c>
      <c r="L359">
        <v>2456</v>
      </c>
      <c r="M359">
        <v>2456</v>
      </c>
    </row>
    <row r="360" spans="1:13">
      <c r="A360" t="s">
        <v>72</v>
      </c>
      <c r="H360">
        <v>1949</v>
      </c>
    </row>
    <row r="361" spans="1:13">
      <c r="A361" t="s">
        <v>74</v>
      </c>
      <c r="J361">
        <v>6</v>
      </c>
    </row>
    <row r="363" spans="1:13">
      <c r="B363">
        <f>SUM(B357:B362)</f>
        <v>5693</v>
      </c>
      <c r="C363">
        <f t="shared" ref="C363:M363" si="88">SUM(C357:C362)</f>
        <v>5693</v>
      </c>
      <c r="D363">
        <f t="shared" si="88"/>
        <v>5693</v>
      </c>
      <c r="E363">
        <f t="shared" si="88"/>
        <v>6514</v>
      </c>
      <c r="F363">
        <f t="shared" si="88"/>
        <v>6514</v>
      </c>
      <c r="G363">
        <f t="shared" si="88"/>
        <v>6514</v>
      </c>
      <c r="H363">
        <f t="shared" si="88"/>
        <v>8463</v>
      </c>
      <c r="I363">
        <f t="shared" si="88"/>
        <v>6440</v>
      </c>
      <c r="J363">
        <f t="shared" si="88"/>
        <v>6446</v>
      </c>
      <c r="K363">
        <f t="shared" si="88"/>
        <v>6439</v>
      </c>
      <c r="L363">
        <f t="shared" si="88"/>
        <v>7312</v>
      </c>
      <c r="M363">
        <f t="shared" si="88"/>
        <v>8507</v>
      </c>
    </row>
    <row r="365" spans="1:13">
      <c r="B365">
        <f>B355-B363</f>
        <v>48224</v>
      </c>
      <c r="C365">
        <f>C355-C363</f>
        <v>48224</v>
      </c>
      <c r="D365">
        <f>D355-D363</f>
        <v>48224</v>
      </c>
      <c r="E365">
        <f t="shared" ref="E365:M365" si="89">E355-E363</f>
        <v>54113</v>
      </c>
      <c r="F365">
        <f t="shared" si="89"/>
        <v>50713</v>
      </c>
      <c r="G365">
        <f t="shared" si="89"/>
        <v>50713</v>
      </c>
      <c r="H365">
        <f t="shared" si="89"/>
        <v>48764</v>
      </c>
      <c r="I365">
        <f t="shared" si="89"/>
        <v>50787</v>
      </c>
      <c r="J365">
        <f t="shared" si="89"/>
        <v>50781</v>
      </c>
      <c r="K365">
        <f t="shared" si="89"/>
        <v>50788</v>
      </c>
      <c r="L365">
        <f t="shared" si="89"/>
        <v>49915</v>
      </c>
      <c r="M365">
        <f t="shared" si="89"/>
        <v>60320</v>
      </c>
    </row>
    <row r="367" spans="1:13">
      <c r="A367" t="s">
        <v>50</v>
      </c>
      <c r="B367">
        <f>B355</f>
        <v>53917</v>
      </c>
      <c r="C367">
        <f>B367+C355</f>
        <v>107834</v>
      </c>
      <c r="D367">
        <f>C367+D355</f>
        <v>161751</v>
      </c>
      <c r="E367">
        <f t="shared" ref="E367" si="90">D367+E355</f>
        <v>222378</v>
      </c>
      <c r="F367">
        <f t="shared" ref="F367" si="91">E367+F355</f>
        <v>279605</v>
      </c>
      <c r="G367">
        <f t="shared" ref="G367" si="92">F367+G355</f>
        <v>336832</v>
      </c>
      <c r="H367">
        <f t="shared" ref="H367" si="93">G367+H355</f>
        <v>394059</v>
      </c>
      <c r="I367">
        <f t="shared" ref="I367" si="94">H367+I355</f>
        <v>451286</v>
      </c>
      <c r="J367">
        <f t="shared" ref="J367" si="95">I367+J355</f>
        <v>508513</v>
      </c>
      <c r="K367">
        <f t="shared" ref="K367" si="96">J367+K355</f>
        <v>565740</v>
      </c>
      <c r="L367">
        <f t="shared" ref="L367" si="97">K367+L355</f>
        <v>622967</v>
      </c>
      <c r="M367">
        <f t="shared" ref="M367" si="98">L367+M355</f>
        <v>691794</v>
      </c>
    </row>
    <row r="368" spans="1:13">
      <c r="A368" t="s">
        <v>53</v>
      </c>
      <c r="B368">
        <f>B357</f>
        <v>3176</v>
      </c>
      <c r="C368">
        <f>B368+C357</f>
        <v>6352</v>
      </c>
      <c r="D368">
        <f>C368+D357</f>
        <v>9528</v>
      </c>
      <c r="E368">
        <f t="shared" ref="E368" si="99">D368+E357</f>
        <v>13386</v>
      </c>
      <c r="F368">
        <f t="shared" ref="F368" si="100">E368+F357</f>
        <v>17244</v>
      </c>
      <c r="G368">
        <f t="shared" ref="G368" si="101">F368+G357</f>
        <v>21102</v>
      </c>
      <c r="H368">
        <f t="shared" ref="H368" si="102">G368+H357</f>
        <v>24960</v>
      </c>
      <c r="I368">
        <f t="shared" ref="I368" si="103">H368+I357</f>
        <v>28744</v>
      </c>
      <c r="J368">
        <f t="shared" ref="J368" si="104">I368+J357</f>
        <v>32528</v>
      </c>
      <c r="K368">
        <f t="shared" ref="K368" si="105">J368+K357</f>
        <v>36311</v>
      </c>
      <c r="L368">
        <f t="shared" ref="L368" si="106">K368+L357</f>
        <v>40967</v>
      </c>
      <c r="M368">
        <f t="shared" ref="M368" si="107">L368+M357</f>
        <v>46818</v>
      </c>
    </row>
    <row r="370" spans="1:13">
      <c r="A370" t="s">
        <v>55</v>
      </c>
      <c r="B370">
        <v>1</v>
      </c>
      <c r="D370">
        <v>2</v>
      </c>
      <c r="E370">
        <v>2</v>
      </c>
      <c r="F370">
        <v>2</v>
      </c>
      <c r="G370">
        <v>2</v>
      </c>
      <c r="H370">
        <v>0</v>
      </c>
      <c r="I370">
        <v>3</v>
      </c>
      <c r="J370">
        <v>1</v>
      </c>
      <c r="M370">
        <v>3</v>
      </c>
    </row>
    <row r="371" spans="1:13">
      <c r="A371" t="s">
        <v>78</v>
      </c>
      <c r="B371">
        <v>18.100000000000001</v>
      </c>
      <c r="C371">
        <v>18.760000000000002</v>
      </c>
      <c r="D371">
        <v>19.420000000000002</v>
      </c>
      <c r="E371">
        <v>18.079999999999998</v>
      </c>
      <c r="F371">
        <v>18.739999999999998</v>
      </c>
      <c r="G371">
        <v>18.399999999999999</v>
      </c>
      <c r="H371">
        <v>19.059999999999999</v>
      </c>
      <c r="I371">
        <v>18.72</v>
      </c>
      <c r="J371">
        <v>19.46</v>
      </c>
      <c r="K371">
        <v>21.12</v>
      </c>
      <c r="L371">
        <v>19.78</v>
      </c>
      <c r="M371">
        <v>21.44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901"/>
  <sheetViews>
    <sheetView topLeftCell="A819" workbookViewId="0">
      <selection activeCell="B819" sqref="B819"/>
    </sheetView>
  </sheetViews>
  <sheetFormatPr defaultColWidth="99.28515625" defaultRowHeight="15"/>
  <cols>
    <col min="1" max="1" width="10.7109375" bestFit="1" customWidth="1"/>
    <col min="2" max="2" width="63.7109375" bestFit="1" customWidth="1"/>
    <col min="3" max="3" width="7" bestFit="1" customWidth="1"/>
    <col min="4" max="4" width="36.140625" bestFit="1" customWidth="1"/>
    <col min="5" max="5" width="5.7109375" bestFit="1" customWidth="1"/>
    <col min="6" max="6" width="7.42578125" bestFit="1" customWidth="1"/>
    <col min="7" max="7" width="1.85546875" customWidth="1"/>
    <col min="8" max="8" width="11.85546875" customWidth="1"/>
    <col min="9" max="9" width="6.42578125" customWidth="1"/>
    <col min="10" max="10" width="18.140625" bestFit="1" customWidth="1"/>
    <col min="11" max="11" width="15.85546875" bestFit="1" customWidth="1"/>
    <col min="12" max="12" width="47.140625" bestFit="1" customWidth="1"/>
    <col min="13" max="13" width="12.140625" bestFit="1" customWidth="1"/>
    <col min="14" max="14" width="9" bestFit="1" customWidth="1"/>
    <col min="15" max="15" width="7.42578125" bestFit="1" customWidth="1"/>
    <col min="16" max="16" width="5.85546875" bestFit="1" customWidth="1"/>
    <col min="17" max="17" width="18.28515625" bestFit="1" customWidth="1"/>
    <col min="18" max="18" width="10" bestFit="1" customWidth="1"/>
  </cols>
  <sheetData>
    <row r="1" spans="1:18" ht="30" thickBot="1">
      <c r="A1" s="26">
        <v>2021</v>
      </c>
      <c r="J1" s="133" t="s">
        <v>234</v>
      </c>
      <c r="K1" s="133" t="s">
        <v>14477</v>
      </c>
      <c r="L1" s="133" t="s">
        <v>14478</v>
      </c>
      <c r="M1" s="133" t="s">
        <v>14479</v>
      </c>
      <c r="N1" s="133" t="s">
        <v>14480</v>
      </c>
      <c r="O1" s="133" t="s">
        <v>14481</v>
      </c>
      <c r="P1" s="133" t="s">
        <v>244</v>
      </c>
      <c r="Q1" s="133" t="s">
        <v>14482</v>
      </c>
      <c r="R1" s="133" t="s">
        <v>14483</v>
      </c>
    </row>
    <row r="2" spans="1:18" ht="15.95" thickBot="1">
      <c r="A2" t="s">
        <v>234</v>
      </c>
      <c r="B2" t="s">
        <v>241</v>
      </c>
      <c r="C2" t="s">
        <v>235</v>
      </c>
      <c r="D2" t="s">
        <v>236</v>
      </c>
      <c r="E2" t="s">
        <v>14484</v>
      </c>
      <c r="F2" t="s">
        <v>240</v>
      </c>
      <c r="J2" s="134" t="s">
        <v>14485</v>
      </c>
      <c r="K2" s="133" t="s">
        <v>14486</v>
      </c>
      <c r="L2" s="133" t="s">
        <v>14487</v>
      </c>
      <c r="M2" s="134">
        <v>28141836941</v>
      </c>
      <c r="N2" s="133"/>
      <c r="O2" s="134">
        <v>300</v>
      </c>
      <c r="P2" s="133"/>
      <c r="Q2" s="133"/>
      <c r="R2" s="133" t="s">
        <v>14488</v>
      </c>
    </row>
    <row r="3" spans="1:18" ht="15.95" thickBot="1">
      <c r="A3" s="12">
        <v>44474</v>
      </c>
      <c r="B3">
        <v>825</v>
      </c>
      <c r="C3" t="s">
        <v>14489</v>
      </c>
      <c r="D3" t="s">
        <v>14490</v>
      </c>
      <c r="J3" s="134" t="s">
        <v>14491</v>
      </c>
      <c r="K3" s="133" t="s">
        <v>14486</v>
      </c>
      <c r="L3" s="133" t="s">
        <v>14492</v>
      </c>
      <c r="M3" s="134">
        <v>28091648638</v>
      </c>
      <c r="N3" s="133"/>
      <c r="O3" s="134">
        <v>50</v>
      </c>
      <c r="P3" s="133"/>
      <c r="Q3" s="133"/>
      <c r="R3" s="133" t="s">
        <v>14488</v>
      </c>
    </row>
    <row r="4" spans="1:18" ht="15.95" thickBot="1">
      <c r="A4" s="12">
        <v>44471</v>
      </c>
      <c r="B4">
        <v>1493</v>
      </c>
      <c r="C4" t="s">
        <v>14489</v>
      </c>
      <c r="D4" t="s">
        <v>14493</v>
      </c>
      <c r="E4" t="s">
        <v>14489</v>
      </c>
      <c r="J4" s="134" t="s">
        <v>14494</v>
      </c>
      <c r="K4" s="133" t="s">
        <v>14495</v>
      </c>
      <c r="L4" s="133" t="s">
        <v>14496</v>
      </c>
      <c r="M4" s="134">
        <v>28090711781</v>
      </c>
      <c r="N4" s="133"/>
      <c r="O4" s="133"/>
      <c r="P4" s="134">
        <v>200</v>
      </c>
      <c r="Q4" s="133"/>
      <c r="R4" s="133" t="s">
        <v>14488</v>
      </c>
    </row>
    <row r="5" spans="1:18" ht="15.95" thickBot="1">
      <c r="J5" s="134" t="s">
        <v>14497</v>
      </c>
      <c r="K5" s="133" t="s">
        <v>14486</v>
      </c>
      <c r="L5" s="133" t="s">
        <v>14498</v>
      </c>
      <c r="M5" s="134">
        <v>27980945373</v>
      </c>
      <c r="N5" s="133"/>
      <c r="O5" s="134">
        <v>79</v>
      </c>
      <c r="P5" s="133"/>
      <c r="Q5" s="133"/>
      <c r="R5" s="133" t="s">
        <v>14488</v>
      </c>
    </row>
    <row r="6" spans="1:18" ht="15.95" thickBot="1">
      <c r="A6" s="15">
        <v>44565</v>
      </c>
      <c r="B6" t="s">
        <v>410</v>
      </c>
      <c r="C6">
        <v>24</v>
      </c>
      <c r="J6" s="134" t="s">
        <v>14499</v>
      </c>
      <c r="K6" s="133" t="s">
        <v>14486</v>
      </c>
      <c r="L6" s="133" t="s">
        <v>14500</v>
      </c>
      <c r="M6" s="134">
        <v>27974332546</v>
      </c>
      <c r="N6" s="133"/>
      <c r="O6" s="134">
        <v>1153.5899999999999</v>
      </c>
      <c r="P6" s="133"/>
      <c r="Q6" s="133"/>
      <c r="R6" s="133" t="s">
        <v>14488</v>
      </c>
    </row>
    <row r="7" spans="1:18" ht="15.95" thickBot="1">
      <c r="A7" s="15">
        <v>44565</v>
      </c>
      <c r="B7" t="s">
        <v>1285</v>
      </c>
      <c r="C7">
        <v>50</v>
      </c>
      <c r="J7" s="134" t="s">
        <v>14501</v>
      </c>
      <c r="K7" s="133" t="s">
        <v>14486</v>
      </c>
      <c r="L7" s="133" t="s">
        <v>14502</v>
      </c>
      <c r="M7" s="134">
        <v>27883716849</v>
      </c>
      <c r="N7" s="133"/>
      <c r="O7" s="134">
        <v>999</v>
      </c>
      <c r="P7" s="133"/>
      <c r="Q7" s="133"/>
      <c r="R7" s="133" t="s">
        <v>14488</v>
      </c>
    </row>
    <row r="8" spans="1:18" ht="15.95" thickBot="1">
      <c r="A8" s="15">
        <v>44565</v>
      </c>
      <c r="B8" t="s">
        <v>1405</v>
      </c>
      <c r="C8">
        <v>3000</v>
      </c>
      <c r="J8" s="135">
        <v>43781.828159722223</v>
      </c>
      <c r="K8" s="133" t="s">
        <v>14486</v>
      </c>
      <c r="L8" s="133" t="s">
        <v>14503</v>
      </c>
      <c r="M8" s="134">
        <v>27837741813</v>
      </c>
      <c r="N8" s="133"/>
      <c r="O8" s="134">
        <v>20</v>
      </c>
      <c r="P8" s="133"/>
      <c r="Q8" s="133"/>
      <c r="R8" s="133" t="s">
        <v>14488</v>
      </c>
    </row>
    <row r="9" spans="1:18" ht="15.95" thickBot="1">
      <c r="A9" s="15">
        <v>44564</v>
      </c>
      <c r="B9" t="s">
        <v>410</v>
      </c>
      <c r="C9">
        <v>24</v>
      </c>
      <c r="J9" s="135">
        <v>43658.902303240742</v>
      </c>
      <c r="K9" s="133" t="s">
        <v>14486</v>
      </c>
      <c r="L9" s="133" t="s">
        <v>14504</v>
      </c>
      <c r="M9" s="134">
        <v>27776602354</v>
      </c>
      <c r="N9" s="133"/>
      <c r="O9" s="134">
        <v>628</v>
      </c>
      <c r="P9" s="133"/>
      <c r="Q9" s="133"/>
      <c r="R9" s="133" t="s">
        <v>14488</v>
      </c>
    </row>
    <row r="10" spans="1:18" ht="15.95" thickBot="1">
      <c r="A10" s="15">
        <v>44564</v>
      </c>
      <c r="B10" t="s">
        <v>1402</v>
      </c>
      <c r="C10">
        <v>56</v>
      </c>
      <c r="J10" s="135">
        <v>43658.668194444443</v>
      </c>
      <c r="K10" s="133" t="s">
        <v>14486</v>
      </c>
      <c r="L10" s="133" t="s">
        <v>14505</v>
      </c>
      <c r="M10" s="134">
        <v>27771017969</v>
      </c>
      <c r="N10" s="133"/>
      <c r="O10" s="134">
        <v>796.5</v>
      </c>
      <c r="P10" s="133"/>
      <c r="Q10" s="133"/>
      <c r="R10" s="133" t="s">
        <v>14488</v>
      </c>
    </row>
    <row r="11" spans="1:18" ht="15.95" thickBot="1">
      <c r="A11" s="15">
        <v>44564</v>
      </c>
      <c r="B11" t="s">
        <v>14506</v>
      </c>
      <c r="C11">
        <v>45</v>
      </c>
      <c r="J11" s="135">
        <v>43658.667245370372</v>
      </c>
      <c r="K11" s="133" t="s">
        <v>14507</v>
      </c>
      <c r="L11" s="133" t="s">
        <v>14508</v>
      </c>
      <c r="M11" s="134">
        <v>27770999463</v>
      </c>
      <c r="N11" s="133"/>
      <c r="O11" s="133"/>
      <c r="P11" s="134">
        <v>5000</v>
      </c>
      <c r="Q11" s="133"/>
      <c r="R11" s="133" t="s">
        <v>14488</v>
      </c>
    </row>
    <row r="12" spans="1:18" ht="15.95" thickBot="1">
      <c r="A12" s="15">
        <v>44564</v>
      </c>
      <c r="B12" t="s">
        <v>1393</v>
      </c>
      <c r="C12">
        <v>174</v>
      </c>
      <c r="J12" s="135">
        <v>43628.835393518515</v>
      </c>
      <c r="K12" s="133" t="s">
        <v>14486</v>
      </c>
      <c r="L12" s="133" t="s">
        <v>14509</v>
      </c>
      <c r="M12" s="134">
        <v>27759466056</v>
      </c>
      <c r="N12" s="133"/>
      <c r="O12" s="134">
        <v>20</v>
      </c>
      <c r="P12" s="133"/>
      <c r="Q12" s="133"/>
      <c r="R12" s="133" t="s">
        <v>14488</v>
      </c>
    </row>
    <row r="13" spans="1:18">
      <c r="A13" s="15">
        <v>44564</v>
      </c>
      <c r="B13" t="s">
        <v>1396</v>
      </c>
      <c r="C13">
        <v>35</v>
      </c>
    </row>
    <row r="14" spans="1:18">
      <c r="A14" s="15">
        <v>44561</v>
      </c>
      <c r="B14" t="s">
        <v>410</v>
      </c>
      <c r="C14">
        <v>24</v>
      </c>
    </row>
    <row r="15" spans="1:18">
      <c r="A15" s="15">
        <v>44559</v>
      </c>
      <c r="B15" t="s">
        <v>1384</v>
      </c>
      <c r="C15">
        <v>126</v>
      </c>
    </row>
    <row r="16" spans="1:18">
      <c r="A16" s="15">
        <v>44559</v>
      </c>
      <c r="B16" t="s">
        <v>1388</v>
      </c>
      <c r="C16">
        <v>40</v>
      </c>
    </row>
    <row r="17" spans="1:3">
      <c r="A17" s="15">
        <v>44559</v>
      </c>
      <c r="B17" t="s">
        <v>1390</v>
      </c>
      <c r="C17">
        <v>72</v>
      </c>
    </row>
    <row r="18" spans="1:3">
      <c r="A18" s="15">
        <v>44559</v>
      </c>
      <c r="B18" t="s">
        <v>1389</v>
      </c>
      <c r="C18">
        <v>200</v>
      </c>
    </row>
    <row r="19" spans="1:3">
      <c r="A19" s="15">
        <v>44559</v>
      </c>
      <c r="B19" t="s">
        <v>1387</v>
      </c>
      <c r="C19">
        <v>130</v>
      </c>
    </row>
    <row r="20" spans="1:3">
      <c r="A20" s="15">
        <v>44559</v>
      </c>
      <c r="B20" t="s">
        <v>1385</v>
      </c>
      <c r="C20">
        <v>950</v>
      </c>
    </row>
    <row r="21" spans="1:3">
      <c r="A21" s="15">
        <v>44556</v>
      </c>
      <c r="B21" t="s">
        <v>1379</v>
      </c>
      <c r="C21">
        <v>56</v>
      </c>
    </row>
    <row r="22" spans="1:3">
      <c r="A22" s="15">
        <v>44556</v>
      </c>
      <c r="B22" t="s">
        <v>1382</v>
      </c>
      <c r="C22">
        <v>56</v>
      </c>
    </row>
    <row r="23" spans="1:3">
      <c r="A23" s="15">
        <v>44556</v>
      </c>
      <c r="B23" t="s">
        <v>1378</v>
      </c>
      <c r="C23">
        <v>50</v>
      </c>
    </row>
    <row r="24" spans="1:3">
      <c r="A24" s="15">
        <v>44556</v>
      </c>
      <c r="B24" t="s">
        <v>1383</v>
      </c>
      <c r="C24">
        <v>40</v>
      </c>
    </row>
    <row r="25" spans="1:3">
      <c r="A25" s="15">
        <v>44556</v>
      </c>
      <c r="B25" t="s">
        <v>1381</v>
      </c>
      <c r="C25">
        <v>300</v>
      </c>
    </row>
    <row r="26" spans="1:3">
      <c r="A26" s="15">
        <v>44556</v>
      </c>
      <c r="B26" t="s">
        <v>1380</v>
      </c>
      <c r="C26">
        <v>1400</v>
      </c>
    </row>
    <row r="27" spans="1:3">
      <c r="A27" s="15">
        <v>44555</v>
      </c>
      <c r="B27" t="s">
        <v>1375</v>
      </c>
      <c r="C27">
        <v>311</v>
      </c>
    </row>
    <row r="28" spans="1:3">
      <c r="A28" s="15">
        <v>44555</v>
      </c>
      <c r="B28" t="s">
        <v>1376</v>
      </c>
      <c r="C28">
        <v>100</v>
      </c>
    </row>
    <row r="29" spans="1:3">
      <c r="A29" s="15">
        <v>44555</v>
      </c>
      <c r="B29" t="s">
        <v>1377</v>
      </c>
      <c r="C29">
        <v>80</v>
      </c>
    </row>
    <row r="30" spans="1:3">
      <c r="A30" s="15">
        <v>44554</v>
      </c>
      <c r="B30" t="s">
        <v>1363</v>
      </c>
      <c r="C30">
        <v>80</v>
      </c>
    </row>
    <row r="31" spans="1:3">
      <c r="A31" s="15">
        <v>44554</v>
      </c>
      <c r="B31" t="s">
        <v>1374</v>
      </c>
      <c r="C31">
        <v>38</v>
      </c>
    </row>
    <row r="32" spans="1:3">
      <c r="A32" s="15">
        <v>44554</v>
      </c>
      <c r="B32" t="s">
        <v>1370</v>
      </c>
      <c r="C32">
        <v>43</v>
      </c>
    </row>
    <row r="33" spans="1:3">
      <c r="A33" s="15">
        <v>44554</v>
      </c>
      <c r="B33" t="s">
        <v>1365</v>
      </c>
      <c r="C33">
        <v>25</v>
      </c>
    </row>
    <row r="34" spans="1:3">
      <c r="A34" s="15">
        <v>44554</v>
      </c>
      <c r="B34" t="s">
        <v>1369</v>
      </c>
      <c r="C34">
        <v>25</v>
      </c>
    </row>
    <row r="35" spans="1:3">
      <c r="A35" s="15">
        <v>44554</v>
      </c>
      <c r="B35" t="s">
        <v>1364</v>
      </c>
      <c r="C35">
        <v>60</v>
      </c>
    </row>
    <row r="36" spans="1:3">
      <c r="A36" s="15">
        <v>44554</v>
      </c>
      <c r="B36" t="s">
        <v>1372</v>
      </c>
      <c r="C36">
        <v>43</v>
      </c>
    </row>
    <row r="37" spans="1:3">
      <c r="A37" s="15">
        <v>44554</v>
      </c>
      <c r="B37" t="s">
        <v>1371</v>
      </c>
      <c r="C37">
        <v>60</v>
      </c>
    </row>
    <row r="38" spans="1:3">
      <c r="A38" s="15">
        <v>44554</v>
      </c>
      <c r="B38" t="s">
        <v>1373</v>
      </c>
      <c r="C38">
        <v>355</v>
      </c>
    </row>
    <row r="39" spans="1:3">
      <c r="A39" s="15">
        <v>44554</v>
      </c>
      <c r="B39" t="s">
        <v>1368</v>
      </c>
      <c r="C39">
        <v>15</v>
      </c>
    </row>
    <row r="40" spans="1:3">
      <c r="A40" s="15">
        <v>44554</v>
      </c>
      <c r="B40" t="s">
        <v>1367</v>
      </c>
      <c r="C40">
        <v>50</v>
      </c>
    </row>
    <row r="41" spans="1:3">
      <c r="A41" s="15">
        <v>44554</v>
      </c>
      <c r="B41" t="s">
        <v>1366</v>
      </c>
      <c r="C41">
        <v>65</v>
      </c>
    </row>
    <row r="42" spans="1:3">
      <c r="A42" s="15">
        <v>44552</v>
      </c>
      <c r="B42" t="s">
        <v>410</v>
      </c>
      <c r="C42">
        <v>24</v>
      </c>
    </row>
    <row r="43" spans="1:3">
      <c r="A43" s="15">
        <v>44551</v>
      </c>
      <c r="B43" t="s">
        <v>1362</v>
      </c>
      <c r="C43">
        <v>89</v>
      </c>
    </row>
    <row r="44" spans="1:3">
      <c r="A44" s="15">
        <v>44551</v>
      </c>
      <c r="B44" t="s">
        <v>1360</v>
      </c>
      <c r="C44">
        <v>80</v>
      </c>
    </row>
    <row r="45" spans="1:3">
      <c r="A45" s="15">
        <v>44551</v>
      </c>
      <c r="B45" t="s">
        <v>1358</v>
      </c>
      <c r="C45">
        <v>120</v>
      </c>
    </row>
    <row r="46" spans="1:3">
      <c r="A46" s="15">
        <v>44551</v>
      </c>
      <c r="B46" t="s">
        <v>1359</v>
      </c>
      <c r="C46">
        <v>100</v>
      </c>
    </row>
    <row r="47" spans="1:3">
      <c r="A47" s="15">
        <v>44551</v>
      </c>
      <c r="B47" t="s">
        <v>1361</v>
      </c>
      <c r="C47">
        <v>472</v>
      </c>
    </row>
    <row r="48" spans="1:3">
      <c r="A48" s="15">
        <v>44548</v>
      </c>
      <c r="B48" t="s">
        <v>1350</v>
      </c>
      <c r="C48">
        <v>190</v>
      </c>
    </row>
    <row r="49" spans="1:3">
      <c r="A49" s="15">
        <v>44548</v>
      </c>
      <c r="B49" t="s">
        <v>1351</v>
      </c>
      <c r="C49">
        <v>510</v>
      </c>
    </row>
    <row r="50" spans="1:3">
      <c r="A50" s="15">
        <v>44548</v>
      </c>
      <c r="B50" t="s">
        <v>1355</v>
      </c>
      <c r="C50">
        <v>190</v>
      </c>
    </row>
    <row r="51" spans="1:3">
      <c r="A51" s="15">
        <v>44548</v>
      </c>
      <c r="B51" t="s">
        <v>1356</v>
      </c>
      <c r="C51">
        <v>250</v>
      </c>
    </row>
    <row r="52" spans="1:3">
      <c r="A52" s="15">
        <v>44548</v>
      </c>
      <c r="B52" t="s">
        <v>1357</v>
      </c>
      <c r="C52">
        <v>80</v>
      </c>
    </row>
    <row r="53" spans="1:3">
      <c r="A53" s="15">
        <v>44548</v>
      </c>
      <c r="B53" t="s">
        <v>1353</v>
      </c>
      <c r="C53">
        <v>800</v>
      </c>
    </row>
    <row r="54" spans="1:3">
      <c r="A54" s="15">
        <v>44548</v>
      </c>
      <c r="B54" t="s">
        <v>1354</v>
      </c>
      <c r="C54">
        <v>2800</v>
      </c>
    </row>
    <row r="55" spans="1:3">
      <c r="A55" s="15">
        <v>44548</v>
      </c>
      <c r="B55" t="s">
        <v>1352</v>
      </c>
      <c r="C55">
        <v>140</v>
      </c>
    </row>
    <row r="56" spans="1:3">
      <c r="A56" s="15">
        <v>44547</v>
      </c>
      <c r="B56" t="s">
        <v>1347</v>
      </c>
      <c r="C56">
        <v>71</v>
      </c>
    </row>
    <row r="57" spans="1:3">
      <c r="A57" s="15">
        <v>44547</v>
      </c>
      <c r="B57" t="s">
        <v>1348</v>
      </c>
      <c r="C57">
        <v>4193</v>
      </c>
    </row>
    <row r="58" spans="1:3">
      <c r="A58" s="15">
        <v>44544</v>
      </c>
      <c r="B58" t="s">
        <v>1345</v>
      </c>
      <c r="C58">
        <v>280</v>
      </c>
    </row>
    <row r="59" spans="1:3">
      <c r="A59" s="15">
        <v>44544</v>
      </c>
      <c r="B59" t="s">
        <v>1346</v>
      </c>
      <c r="C59">
        <v>220</v>
      </c>
    </row>
    <row r="60" spans="1:3">
      <c r="A60" s="15">
        <v>44543</v>
      </c>
      <c r="B60" t="s">
        <v>1338</v>
      </c>
      <c r="C60">
        <v>66</v>
      </c>
    </row>
    <row r="61" spans="1:3">
      <c r="A61" s="15">
        <v>44543</v>
      </c>
      <c r="B61" t="s">
        <v>1339</v>
      </c>
      <c r="C61">
        <v>200</v>
      </c>
    </row>
    <row r="62" spans="1:3">
      <c r="A62" s="15">
        <v>44543</v>
      </c>
      <c r="B62" t="s">
        <v>1340</v>
      </c>
      <c r="C62">
        <v>40</v>
      </c>
    </row>
    <row r="63" spans="1:3">
      <c r="A63" s="15">
        <v>44543</v>
      </c>
      <c r="B63" t="s">
        <v>1344</v>
      </c>
      <c r="C63">
        <v>70</v>
      </c>
    </row>
    <row r="64" spans="1:3">
      <c r="A64" s="15">
        <v>44543</v>
      </c>
      <c r="B64" t="s">
        <v>1343</v>
      </c>
      <c r="C64">
        <v>60</v>
      </c>
    </row>
    <row r="65" spans="1:3">
      <c r="A65" s="15">
        <v>44543</v>
      </c>
      <c r="B65" t="s">
        <v>1341</v>
      </c>
      <c r="C65">
        <v>270</v>
      </c>
    </row>
    <row r="66" spans="1:3">
      <c r="A66" s="15">
        <v>44543</v>
      </c>
      <c r="B66" t="s">
        <v>1342</v>
      </c>
      <c r="C66">
        <v>100</v>
      </c>
    </row>
    <row r="67" spans="1:3">
      <c r="A67" s="15">
        <v>44539</v>
      </c>
      <c r="B67" t="s">
        <v>1337</v>
      </c>
      <c r="C67">
        <v>70</v>
      </c>
    </row>
    <row r="68" spans="1:3">
      <c r="A68" s="15">
        <v>44539</v>
      </c>
      <c r="B68" t="s">
        <v>1336</v>
      </c>
      <c r="C68">
        <v>70</v>
      </c>
    </row>
    <row r="69" spans="1:3">
      <c r="A69" s="15">
        <v>44538</v>
      </c>
      <c r="B69" t="s">
        <v>1335</v>
      </c>
      <c r="C69">
        <v>999</v>
      </c>
    </row>
    <row r="70" spans="1:3">
      <c r="A70" s="15">
        <v>44537</v>
      </c>
      <c r="B70" t="s">
        <v>1334</v>
      </c>
      <c r="C70">
        <v>50</v>
      </c>
    </row>
    <row r="71" spans="1:3">
      <c r="A71" s="15">
        <v>44537</v>
      </c>
      <c r="B71" t="s">
        <v>1333</v>
      </c>
      <c r="C71">
        <v>50</v>
      </c>
    </row>
    <row r="72" spans="1:3">
      <c r="A72" s="15">
        <v>44537</v>
      </c>
      <c r="B72" t="s">
        <v>1332</v>
      </c>
      <c r="C72">
        <v>147</v>
      </c>
    </row>
    <row r="73" spans="1:3">
      <c r="A73" s="15">
        <v>44537</v>
      </c>
      <c r="B73" t="s">
        <v>1331</v>
      </c>
      <c r="C73">
        <v>50</v>
      </c>
    </row>
    <row r="74" spans="1:3">
      <c r="A74" s="15">
        <v>44536</v>
      </c>
      <c r="B74" t="s">
        <v>1329</v>
      </c>
      <c r="C74">
        <v>60</v>
      </c>
    </row>
    <row r="75" spans="1:3">
      <c r="A75" s="15">
        <v>44536</v>
      </c>
      <c r="B75" t="s">
        <v>1330</v>
      </c>
      <c r="C75">
        <v>100</v>
      </c>
    </row>
    <row r="76" spans="1:3">
      <c r="A76" s="15">
        <v>44536</v>
      </c>
      <c r="B76" t="s">
        <v>1328</v>
      </c>
      <c r="C76">
        <v>35</v>
      </c>
    </row>
    <row r="77" spans="1:3">
      <c r="A77" s="15">
        <v>44536</v>
      </c>
      <c r="B77" t="s">
        <v>1327</v>
      </c>
      <c r="C77">
        <v>30</v>
      </c>
    </row>
    <row r="78" spans="1:3">
      <c r="A78" s="15">
        <v>44535</v>
      </c>
      <c r="B78" t="s">
        <v>1323</v>
      </c>
      <c r="C78">
        <v>60</v>
      </c>
    </row>
    <row r="79" spans="1:3">
      <c r="A79" s="15">
        <v>44535</v>
      </c>
      <c r="B79" t="s">
        <v>1324</v>
      </c>
      <c r="C79">
        <v>50</v>
      </c>
    </row>
    <row r="80" spans="1:3">
      <c r="A80" s="15">
        <v>44535</v>
      </c>
      <c r="B80" t="s">
        <v>1326</v>
      </c>
      <c r="C80">
        <v>30</v>
      </c>
    </row>
    <row r="81" spans="1:3">
      <c r="A81" s="15">
        <v>44535</v>
      </c>
      <c r="B81" t="s">
        <v>1325</v>
      </c>
      <c r="C81">
        <v>10</v>
      </c>
    </row>
    <row r="82" spans="1:3">
      <c r="A82" s="15">
        <v>44534</v>
      </c>
      <c r="B82" t="s">
        <v>1314</v>
      </c>
      <c r="C82">
        <v>30</v>
      </c>
    </row>
    <row r="83" spans="1:3">
      <c r="A83" s="15">
        <v>44534</v>
      </c>
      <c r="B83" t="s">
        <v>1303</v>
      </c>
      <c r="C83">
        <v>40</v>
      </c>
    </row>
    <row r="84" spans="1:3">
      <c r="A84" s="15">
        <v>44534</v>
      </c>
      <c r="B84" t="s">
        <v>1322</v>
      </c>
      <c r="C84">
        <v>350</v>
      </c>
    </row>
    <row r="85" spans="1:3">
      <c r="A85" s="15">
        <v>44533</v>
      </c>
      <c r="B85" t="s">
        <v>410</v>
      </c>
      <c r="C85">
        <v>24</v>
      </c>
    </row>
    <row r="86" spans="1:3">
      <c r="A86" s="15">
        <v>44533</v>
      </c>
      <c r="B86" t="s">
        <v>1318</v>
      </c>
      <c r="C86">
        <v>72</v>
      </c>
    </row>
    <row r="87" spans="1:3">
      <c r="A87" s="15">
        <v>44533</v>
      </c>
      <c r="B87" t="s">
        <v>1321</v>
      </c>
      <c r="C87">
        <v>72</v>
      </c>
    </row>
    <row r="88" spans="1:3">
      <c r="A88" s="15">
        <v>44533</v>
      </c>
      <c r="B88" t="s">
        <v>1320</v>
      </c>
      <c r="C88">
        <v>600</v>
      </c>
    </row>
    <row r="89" spans="1:3">
      <c r="A89" s="15">
        <v>44533</v>
      </c>
      <c r="B89" t="s">
        <v>1319</v>
      </c>
      <c r="C89">
        <v>200</v>
      </c>
    </row>
    <row r="90" spans="1:3">
      <c r="A90" s="15">
        <v>44532</v>
      </c>
      <c r="B90" t="s">
        <v>1310</v>
      </c>
      <c r="C90">
        <v>90</v>
      </c>
    </row>
    <row r="91" spans="1:3">
      <c r="A91" s="15">
        <v>44532</v>
      </c>
      <c r="B91" t="s">
        <v>1314</v>
      </c>
      <c r="C91">
        <v>30</v>
      </c>
    </row>
    <row r="92" spans="1:3">
      <c r="A92" s="15">
        <v>44532</v>
      </c>
      <c r="B92" t="s">
        <v>1313</v>
      </c>
      <c r="C92">
        <v>75</v>
      </c>
    </row>
    <row r="93" spans="1:3">
      <c r="A93" s="15">
        <v>44532</v>
      </c>
      <c r="B93" t="s">
        <v>1303</v>
      </c>
      <c r="C93">
        <v>40</v>
      </c>
    </row>
    <row r="94" spans="1:3">
      <c r="A94" s="15">
        <v>44532</v>
      </c>
      <c r="B94" t="s">
        <v>1308</v>
      </c>
      <c r="C94">
        <v>700</v>
      </c>
    </row>
    <row r="95" spans="1:3">
      <c r="A95" s="15">
        <v>44532</v>
      </c>
      <c r="B95" t="s">
        <v>1315</v>
      </c>
      <c r="C95">
        <v>600</v>
      </c>
    </row>
    <row r="96" spans="1:3">
      <c r="A96" s="15">
        <v>44532</v>
      </c>
      <c r="B96" t="s">
        <v>1311</v>
      </c>
      <c r="C96">
        <v>2400</v>
      </c>
    </row>
    <row r="97" spans="1:3">
      <c r="A97" s="15">
        <v>44532</v>
      </c>
      <c r="B97" t="s">
        <v>1312</v>
      </c>
      <c r="C97">
        <v>1800</v>
      </c>
    </row>
    <row r="98" spans="1:3">
      <c r="A98" s="15">
        <v>44532</v>
      </c>
      <c r="B98" t="s">
        <v>1309</v>
      </c>
      <c r="C98">
        <v>110</v>
      </c>
    </row>
    <row r="99" spans="1:3">
      <c r="A99" s="15">
        <v>44532</v>
      </c>
      <c r="B99" t="s">
        <v>1317</v>
      </c>
      <c r="C99">
        <v>350</v>
      </c>
    </row>
    <row r="100" spans="1:3">
      <c r="A100" s="15">
        <v>44532</v>
      </c>
      <c r="B100" t="s">
        <v>1316</v>
      </c>
      <c r="C100">
        <v>30</v>
      </c>
    </row>
    <row r="101" spans="1:3">
      <c r="A101" s="15">
        <v>44531</v>
      </c>
      <c r="B101" t="s">
        <v>1301</v>
      </c>
      <c r="C101">
        <v>50</v>
      </c>
    </row>
    <row r="102" spans="1:3">
      <c r="A102" s="15">
        <v>44531</v>
      </c>
      <c r="B102" t="s">
        <v>1306</v>
      </c>
      <c r="C102">
        <v>40</v>
      </c>
    </row>
    <row r="103" spans="1:3">
      <c r="A103" s="15">
        <v>44531</v>
      </c>
      <c r="B103" t="s">
        <v>1303</v>
      </c>
      <c r="C103">
        <v>40</v>
      </c>
    </row>
    <row r="104" spans="1:3">
      <c r="A104" s="15">
        <v>44531</v>
      </c>
      <c r="B104" t="s">
        <v>1307</v>
      </c>
      <c r="C104">
        <v>800</v>
      </c>
    </row>
    <row r="105" spans="1:3">
      <c r="A105" s="15">
        <v>44531</v>
      </c>
      <c r="B105" t="s">
        <v>1308</v>
      </c>
      <c r="C105">
        <v>700</v>
      </c>
    </row>
    <row r="106" spans="1:3">
      <c r="A106" s="15">
        <v>44530</v>
      </c>
      <c r="B106" t="s">
        <v>1305</v>
      </c>
      <c r="C106">
        <v>40</v>
      </c>
    </row>
    <row r="107" spans="1:3">
      <c r="A107" s="15">
        <v>44530</v>
      </c>
      <c r="B107" t="s">
        <v>1300</v>
      </c>
      <c r="C107">
        <v>63</v>
      </c>
    </row>
    <row r="108" spans="1:3">
      <c r="A108" s="15">
        <v>44530</v>
      </c>
      <c r="B108" t="s">
        <v>1301</v>
      </c>
      <c r="C108">
        <v>50</v>
      </c>
    </row>
    <row r="109" spans="1:3">
      <c r="A109" s="15">
        <v>44530</v>
      </c>
      <c r="B109" t="s">
        <v>1303</v>
      </c>
      <c r="C109">
        <v>40</v>
      </c>
    </row>
    <row r="110" spans="1:3">
      <c r="A110" s="15">
        <v>44530</v>
      </c>
      <c r="B110" t="s">
        <v>1304</v>
      </c>
      <c r="C110">
        <v>1389</v>
      </c>
    </row>
    <row r="111" spans="1:3">
      <c r="A111" s="15">
        <v>44530</v>
      </c>
      <c r="B111" t="s">
        <v>1302</v>
      </c>
      <c r="C111">
        <v>1000</v>
      </c>
    </row>
    <row r="112" spans="1:3">
      <c r="A112" s="15">
        <v>44529</v>
      </c>
      <c r="B112" t="s">
        <v>1300</v>
      </c>
      <c r="C112">
        <v>63</v>
      </c>
    </row>
    <row r="113" spans="1:3">
      <c r="A113" s="15">
        <v>44529</v>
      </c>
      <c r="B113" t="s">
        <v>1301</v>
      </c>
      <c r="C113">
        <v>50</v>
      </c>
    </row>
    <row r="114" spans="1:3">
      <c r="A114" s="15">
        <v>44529</v>
      </c>
      <c r="B114" t="s">
        <v>1303</v>
      </c>
      <c r="C114">
        <v>40</v>
      </c>
    </row>
    <row r="115" spans="1:3">
      <c r="A115" s="15">
        <v>44529</v>
      </c>
      <c r="B115" t="s">
        <v>1302</v>
      </c>
      <c r="C115">
        <v>1000</v>
      </c>
    </row>
    <row r="116" spans="1:3">
      <c r="A116" s="15">
        <v>44527</v>
      </c>
      <c r="B116" t="s">
        <v>1299</v>
      </c>
      <c r="C116">
        <v>714</v>
      </c>
    </row>
    <row r="117" spans="1:3">
      <c r="A117" s="15">
        <v>44526</v>
      </c>
      <c r="B117" t="s">
        <v>1294</v>
      </c>
      <c r="C117">
        <v>175</v>
      </c>
    </row>
    <row r="118" spans="1:3">
      <c r="A118" s="15">
        <v>44526</v>
      </c>
      <c r="B118" t="s">
        <v>1298</v>
      </c>
      <c r="C118">
        <v>135</v>
      </c>
    </row>
    <row r="119" spans="1:3">
      <c r="A119" s="15">
        <v>44526</v>
      </c>
      <c r="B119" t="s">
        <v>1297</v>
      </c>
      <c r="C119">
        <v>200</v>
      </c>
    </row>
    <row r="120" spans="1:3">
      <c r="A120" s="15">
        <v>44526</v>
      </c>
      <c r="B120" t="s">
        <v>1295</v>
      </c>
      <c r="C120">
        <v>225</v>
      </c>
    </row>
    <row r="121" spans="1:3">
      <c r="A121" s="15">
        <v>44526</v>
      </c>
      <c r="B121" t="s">
        <v>1296</v>
      </c>
      <c r="C121">
        <v>104</v>
      </c>
    </row>
    <row r="122" spans="1:3">
      <c r="A122" s="15">
        <v>44525</v>
      </c>
      <c r="B122" t="s">
        <v>1293</v>
      </c>
      <c r="C122">
        <v>77</v>
      </c>
    </row>
    <row r="123" spans="1:3">
      <c r="A123" s="15">
        <v>44525</v>
      </c>
      <c r="B123" t="s">
        <v>1287</v>
      </c>
      <c r="C123">
        <v>30</v>
      </c>
    </row>
    <row r="124" spans="1:3">
      <c r="A124" s="15">
        <v>44525</v>
      </c>
      <c r="B124" t="s">
        <v>1290</v>
      </c>
      <c r="C124">
        <v>40</v>
      </c>
    </row>
    <row r="125" spans="1:3">
      <c r="A125" s="15">
        <v>44525</v>
      </c>
      <c r="B125" t="s">
        <v>1289</v>
      </c>
      <c r="C125">
        <v>20</v>
      </c>
    </row>
    <row r="126" spans="1:3">
      <c r="A126" s="15">
        <v>44525</v>
      </c>
      <c r="B126" t="s">
        <v>1292</v>
      </c>
      <c r="C126">
        <v>2690</v>
      </c>
    </row>
    <row r="127" spans="1:3">
      <c r="A127" s="15">
        <v>44525</v>
      </c>
      <c r="B127" t="s">
        <v>1288</v>
      </c>
      <c r="C127">
        <v>299</v>
      </c>
    </row>
    <row r="128" spans="1:3">
      <c r="A128" s="15">
        <v>44525</v>
      </c>
      <c r="B128" t="s">
        <v>1291</v>
      </c>
      <c r="C128">
        <v>651</v>
      </c>
    </row>
    <row r="129" spans="1:3">
      <c r="A129" s="15">
        <v>44524</v>
      </c>
      <c r="B129" t="s">
        <v>1285</v>
      </c>
      <c r="C129">
        <v>50</v>
      </c>
    </row>
    <row r="130" spans="1:3">
      <c r="A130" s="15">
        <v>44524</v>
      </c>
      <c r="B130" t="s">
        <v>1286</v>
      </c>
      <c r="C130">
        <v>100</v>
      </c>
    </row>
    <row r="131" spans="1:3">
      <c r="A131" s="15">
        <v>44523</v>
      </c>
      <c r="B131" t="s">
        <v>1273</v>
      </c>
      <c r="C131">
        <v>24</v>
      </c>
    </row>
    <row r="132" spans="1:3">
      <c r="A132" s="15">
        <v>44523</v>
      </c>
      <c r="B132" t="s">
        <v>1284</v>
      </c>
      <c r="C132">
        <v>50</v>
      </c>
    </row>
    <row r="133" spans="1:3">
      <c r="A133" s="15">
        <v>44522</v>
      </c>
      <c r="B133" t="s">
        <v>1273</v>
      </c>
      <c r="C133">
        <v>24</v>
      </c>
    </row>
    <row r="134" spans="1:3">
      <c r="A134" s="15">
        <v>44522</v>
      </c>
      <c r="B134" t="s">
        <v>1280</v>
      </c>
      <c r="C134">
        <v>81</v>
      </c>
    </row>
    <row r="135" spans="1:3">
      <c r="A135" s="15">
        <v>44522</v>
      </c>
      <c r="B135" t="s">
        <v>1283</v>
      </c>
      <c r="C135">
        <v>90</v>
      </c>
    </row>
    <row r="136" spans="1:3">
      <c r="A136" s="15">
        <v>44522</v>
      </c>
      <c r="B136" t="s">
        <v>1279</v>
      </c>
      <c r="C136">
        <v>82</v>
      </c>
    </row>
    <row r="137" spans="1:3">
      <c r="A137" s="15">
        <v>44522</v>
      </c>
      <c r="B137" t="s">
        <v>1274</v>
      </c>
      <c r="C137">
        <v>70</v>
      </c>
    </row>
    <row r="138" spans="1:3">
      <c r="A138" s="15">
        <v>44522</v>
      </c>
      <c r="B138" t="s">
        <v>1275</v>
      </c>
      <c r="C138">
        <v>200</v>
      </c>
    </row>
    <row r="139" spans="1:3">
      <c r="A139" s="15">
        <v>44522</v>
      </c>
      <c r="B139" t="s">
        <v>1281</v>
      </c>
      <c r="C139">
        <v>8000</v>
      </c>
    </row>
    <row r="140" spans="1:3">
      <c r="A140" s="15">
        <v>44522</v>
      </c>
      <c r="B140" t="s">
        <v>1276</v>
      </c>
      <c r="C140">
        <v>1340</v>
      </c>
    </row>
    <row r="141" spans="1:3">
      <c r="A141" s="15">
        <v>44522</v>
      </c>
      <c r="B141" t="s">
        <v>1277</v>
      </c>
      <c r="C141">
        <v>125</v>
      </c>
    </row>
    <row r="142" spans="1:3">
      <c r="A142" s="15">
        <v>44522</v>
      </c>
      <c r="B142" t="s">
        <v>1278</v>
      </c>
      <c r="C142">
        <v>40</v>
      </c>
    </row>
    <row r="143" spans="1:3">
      <c r="A143" s="15">
        <v>44522</v>
      </c>
      <c r="B143" t="s">
        <v>1282</v>
      </c>
      <c r="C143">
        <v>260</v>
      </c>
    </row>
    <row r="144" spans="1:3">
      <c r="A144" s="15">
        <v>44521</v>
      </c>
      <c r="B144" t="s">
        <v>1267</v>
      </c>
      <c r="C144">
        <v>60</v>
      </c>
    </row>
    <row r="145" spans="1:3">
      <c r="A145" s="15">
        <v>44521</v>
      </c>
      <c r="B145" t="s">
        <v>1270</v>
      </c>
      <c r="C145">
        <v>50</v>
      </c>
    </row>
    <row r="146" spans="1:3">
      <c r="A146" s="15">
        <v>44521</v>
      </c>
      <c r="B146" t="s">
        <v>1272</v>
      </c>
      <c r="C146">
        <v>120</v>
      </c>
    </row>
    <row r="147" spans="1:3">
      <c r="A147" s="15">
        <v>44521</v>
      </c>
      <c r="B147" t="s">
        <v>1271</v>
      </c>
      <c r="C147">
        <v>500</v>
      </c>
    </row>
    <row r="148" spans="1:3">
      <c r="A148" s="15">
        <v>44521</v>
      </c>
      <c r="B148" t="s">
        <v>1268</v>
      </c>
      <c r="C148">
        <v>1848</v>
      </c>
    </row>
    <row r="149" spans="1:3">
      <c r="A149" s="15">
        <v>44521</v>
      </c>
      <c r="B149" t="s">
        <v>1269</v>
      </c>
      <c r="C149">
        <v>218</v>
      </c>
    </row>
    <row r="150" spans="1:3">
      <c r="A150" s="15">
        <v>44520</v>
      </c>
      <c r="B150" t="s">
        <v>1264</v>
      </c>
      <c r="C150">
        <v>60</v>
      </c>
    </row>
    <row r="151" spans="1:3">
      <c r="A151" s="15">
        <v>44520</v>
      </c>
      <c r="B151" t="s">
        <v>1266</v>
      </c>
      <c r="C151">
        <v>70</v>
      </c>
    </row>
    <row r="152" spans="1:3">
      <c r="A152" s="15">
        <v>44520</v>
      </c>
      <c r="B152" t="s">
        <v>1265</v>
      </c>
      <c r="C152">
        <v>50</v>
      </c>
    </row>
    <row r="153" spans="1:3">
      <c r="A153" s="15">
        <v>44519</v>
      </c>
      <c r="B153" t="s">
        <v>1261</v>
      </c>
      <c r="C153">
        <v>120</v>
      </c>
    </row>
    <row r="154" spans="1:3">
      <c r="A154" s="15">
        <v>44519</v>
      </c>
      <c r="B154" t="s">
        <v>1263</v>
      </c>
      <c r="C154">
        <v>15</v>
      </c>
    </row>
    <row r="155" spans="1:3">
      <c r="A155" s="15">
        <v>44519</v>
      </c>
      <c r="B155" t="s">
        <v>1262</v>
      </c>
      <c r="C155">
        <v>103</v>
      </c>
    </row>
    <row r="156" spans="1:3">
      <c r="A156" s="15">
        <v>44517</v>
      </c>
      <c r="B156" t="s">
        <v>1254</v>
      </c>
      <c r="C156">
        <v>100</v>
      </c>
    </row>
    <row r="157" spans="1:3">
      <c r="A157" s="15">
        <v>44517</v>
      </c>
      <c r="B157" t="s">
        <v>1260</v>
      </c>
      <c r="C157">
        <v>100</v>
      </c>
    </row>
    <row r="158" spans="1:3">
      <c r="A158" s="15">
        <v>44517</v>
      </c>
      <c r="B158" t="s">
        <v>1253</v>
      </c>
      <c r="C158">
        <v>62</v>
      </c>
    </row>
    <row r="159" spans="1:3">
      <c r="A159" s="15">
        <v>44517</v>
      </c>
      <c r="B159" t="s">
        <v>1252</v>
      </c>
      <c r="C159">
        <v>50</v>
      </c>
    </row>
    <row r="160" spans="1:3">
      <c r="A160" s="15">
        <v>44517</v>
      </c>
      <c r="B160" t="s">
        <v>1251</v>
      </c>
      <c r="C160">
        <v>122</v>
      </c>
    </row>
    <row r="161" spans="1:3">
      <c r="A161" s="15">
        <v>44517</v>
      </c>
      <c r="B161" t="s">
        <v>1257</v>
      </c>
      <c r="C161">
        <v>1158</v>
      </c>
    </row>
    <row r="162" spans="1:3">
      <c r="A162" s="15">
        <v>44517</v>
      </c>
      <c r="B162" t="s">
        <v>1259</v>
      </c>
      <c r="C162">
        <v>350</v>
      </c>
    </row>
    <row r="163" spans="1:3">
      <c r="A163" s="15">
        <v>44517</v>
      </c>
      <c r="B163" t="s">
        <v>1255</v>
      </c>
      <c r="C163">
        <v>600</v>
      </c>
    </row>
    <row r="164" spans="1:3">
      <c r="A164" s="15">
        <v>44517</v>
      </c>
      <c r="B164" t="s">
        <v>1256</v>
      </c>
      <c r="C164">
        <v>600</v>
      </c>
    </row>
    <row r="165" spans="1:3">
      <c r="A165" s="15">
        <v>44517</v>
      </c>
      <c r="B165" t="s">
        <v>1258</v>
      </c>
      <c r="C165">
        <v>898</v>
      </c>
    </row>
    <row r="166" spans="1:3">
      <c r="A166" s="15">
        <v>44516</v>
      </c>
      <c r="B166" t="s">
        <v>1248</v>
      </c>
      <c r="C166">
        <v>50</v>
      </c>
    </row>
    <row r="167" spans="1:3">
      <c r="A167" s="15">
        <v>44516</v>
      </c>
      <c r="B167" t="s">
        <v>1249</v>
      </c>
      <c r="C167">
        <v>100</v>
      </c>
    </row>
    <row r="168" spans="1:3">
      <c r="A168" s="15">
        <v>44516</v>
      </c>
      <c r="B168" t="s">
        <v>1250</v>
      </c>
      <c r="C168">
        <v>125000</v>
      </c>
    </row>
    <row r="169" spans="1:3">
      <c r="A169" s="15">
        <v>44513</v>
      </c>
      <c r="B169" t="s">
        <v>1241</v>
      </c>
      <c r="C169">
        <v>50</v>
      </c>
    </row>
    <row r="170" spans="1:3">
      <c r="A170" s="15">
        <v>44513</v>
      </c>
      <c r="B170" t="s">
        <v>1247</v>
      </c>
      <c r="C170">
        <v>50</v>
      </c>
    </row>
    <row r="171" spans="1:3">
      <c r="A171" s="15">
        <v>44513</v>
      </c>
      <c r="B171" t="s">
        <v>1242</v>
      </c>
      <c r="C171">
        <v>50</v>
      </c>
    </row>
    <row r="172" spans="1:3">
      <c r="A172" s="15">
        <v>44513</v>
      </c>
      <c r="B172" t="s">
        <v>1239</v>
      </c>
      <c r="C172">
        <v>54</v>
      </c>
    </row>
    <row r="173" spans="1:3">
      <c r="A173" s="15">
        <v>44513</v>
      </c>
      <c r="B173" t="s">
        <v>1245</v>
      </c>
      <c r="C173">
        <v>235</v>
      </c>
    </row>
    <row r="174" spans="1:3">
      <c r="A174" s="15">
        <v>44513</v>
      </c>
      <c r="B174" t="s">
        <v>1246</v>
      </c>
      <c r="C174">
        <v>275</v>
      </c>
    </row>
    <row r="175" spans="1:3">
      <c r="A175" s="15">
        <v>44513</v>
      </c>
      <c r="B175" t="s">
        <v>1244</v>
      </c>
      <c r="C175">
        <v>80</v>
      </c>
    </row>
    <row r="176" spans="1:3">
      <c r="A176" s="15">
        <v>44513</v>
      </c>
      <c r="B176" t="s">
        <v>1243</v>
      </c>
      <c r="C176">
        <v>25</v>
      </c>
    </row>
    <row r="177" spans="1:3">
      <c r="A177" s="15">
        <v>44513</v>
      </c>
      <c r="B177" t="s">
        <v>1240</v>
      </c>
      <c r="C177">
        <v>320</v>
      </c>
    </row>
    <row r="178" spans="1:3">
      <c r="A178" s="15">
        <v>44512</v>
      </c>
      <c r="B178" t="s">
        <v>1237</v>
      </c>
      <c r="C178">
        <v>100</v>
      </c>
    </row>
    <row r="179" spans="1:3">
      <c r="A179" s="15">
        <v>44512</v>
      </c>
      <c r="B179" t="s">
        <v>1238</v>
      </c>
      <c r="C179">
        <v>50</v>
      </c>
    </row>
    <row r="180" spans="1:3">
      <c r="A180" s="15">
        <v>44510</v>
      </c>
      <c r="B180" t="s">
        <v>1236</v>
      </c>
      <c r="C180">
        <v>90</v>
      </c>
    </row>
    <row r="181" spans="1:3">
      <c r="A181" s="15">
        <v>44510</v>
      </c>
      <c r="B181" t="s">
        <v>1234</v>
      </c>
      <c r="C181">
        <v>145</v>
      </c>
    </row>
    <row r="182" spans="1:3">
      <c r="A182" s="15">
        <v>44510</v>
      </c>
      <c r="B182" t="s">
        <v>1235</v>
      </c>
      <c r="C182">
        <v>120</v>
      </c>
    </row>
    <row r="183" spans="1:3">
      <c r="A183" s="15">
        <v>44510</v>
      </c>
      <c r="B183" t="s">
        <v>1233</v>
      </c>
      <c r="C183">
        <v>120</v>
      </c>
    </row>
    <row r="184" spans="1:3">
      <c r="A184" s="15">
        <v>44506</v>
      </c>
      <c r="B184" t="s">
        <v>1232</v>
      </c>
      <c r="C184">
        <v>70</v>
      </c>
    </row>
    <row r="185" spans="1:3">
      <c r="A185" s="15">
        <v>44497</v>
      </c>
      <c r="B185" t="s">
        <v>1230</v>
      </c>
      <c r="C185">
        <v>20</v>
      </c>
    </row>
    <row r="186" spans="1:3">
      <c r="A186" s="15">
        <v>44497</v>
      </c>
      <c r="B186" t="s">
        <v>1231</v>
      </c>
      <c r="C186">
        <v>80</v>
      </c>
    </row>
    <row r="187" spans="1:3">
      <c r="A187" s="15">
        <v>44496</v>
      </c>
      <c r="B187" t="s">
        <v>1227</v>
      </c>
      <c r="C187">
        <v>50</v>
      </c>
    </row>
    <row r="188" spans="1:3">
      <c r="A188" s="15">
        <v>44496</v>
      </c>
      <c r="B188" t="s">
        <v>1228</v>
      </c>
      <c r="C188">
        <v>345</v>
      </c>
    </row>
    <row r="189" spans="1:3">
      <c r="A189" s="15">
        <v>44496</v>
      </c>
      <c r="B189" t="s">
        <v>1229</v>
      </c>
      <c r="C189">
        <v>40</v>
      </c>
    </row>
    <row r="190" spans="1:3">
      <c r="A190" s="15">
        <v>44495</v>
      </c>
      <c r="B190" t="s">
        <v>1217</v>
      </c>
      <c r="C190">
        <v>500</v>
      </c>
    </row>
    <row r="191" spans="1:3">
      <c r="A191" s="15">
        <v>44495</v>
      </c>
      <c r="B191" t="s">
        <v>1216</v>
      </c>
      <c r="C191">
        <v>197</v>
      </c>
    </row>
    <row r="192" spans="1:3">
      <c r="A192" s="15">
        <v>44495</v>
      </c>
      <c r="B192" t="s">
        <v>1218</v>
      </c>
      <c r="C192">
        <v>190</v>
      </c>
    </row>
    <row r="193" spans="1:3">
      <c r="A193" s="15">
        <v>44495</v>
      </c>
      <c r="B193" t="s">
        <v>1226</v>
      </c>
      <c r="C193">
        <v>50</v>
      </c>
    </row>
    <row r="194" spans="1:3">
      <c r="A194" s="15">
        <v>44495</v>
      </c>
      <c r="B194" t="s">
        <v>1225</v>
      </c>
      <c r="C194">
        <v>30</v>
      </c>
    </row>
    <row r="195" spans="1:3">
      <c r="A195" s="15">
        <v>44495</v>
      </c>
      <c r="B195" t="s">
        <v>1224</v>
      </c>
      <c r="C195">
        <v>30</v>
      </c>
    </row>
    <row r="196" spans="1:3">
      <c r="A196" s="15">
        <v>44495</v>
      </c>
      <c r="B196" t="s">
        <v>1219</v>
      </c>
      <c r="C196">
        <v>4810</v>
      </c>
    </row>
    <row r="197" spans="1:3">
      <c r="A197" s="15">
        <v>44495</v>
      </c>
      <c r="B197" t="s">
        <v>1222</v>
      </c>
      <c r="C197">
        <v>180</v>
      </c>
    </row>
    <row r="198" spans="1:3">
      <c r="A198" s="15">
        <v>44495</v>
      </c>
      <c r="B198" t="s">
        <v>1221</v>
      </c>
      <c r="C198">
        <v>1480</v>
      </c>
    </row>
    <row r="199" spans="1:3">
      <c r="A199" s="15">
        <v>44495</v>
      </c>
      <c r="B199" t="s">
        <v>1220</v>
      </c>
      <c r="C199">
        <v>4400</v>
      </c>
    </row>
    <row r="200" spans="1:3">
      <c r="A200" s="15">
        <v>44495</v>
      </c>
      <c r="B200" t="s">
        <v>1223</v>
      </c>
      <c r="C200">
        <v>120</v>
      </c>
    </row>
    <row r="201" spans="1:3">
      <c r="A201" s="15">
        <v>44494</v>
      </c>
      <c r="B201" t="s">
        <v>1213</v>
      </c>
      <c r="C201">
        <v>27</v>
      </c>
    </row>
    <row r="202" spans="1:3">
      <c r="A202" s="15">
        <v>44494</v>
      </c>
      <c r="B202" t="s">
        <v>1215</v>
      </c>
      <c r="C202">
        <v>79</v>
      </c>
    </row>
    <row r="203" spans="1:3">
      <c r="A203" s="15">
        <v>44494</v>
      </c>
      <c r="B203" t="s">
        <v>1214</v>
      </c>
      <c r="C203">
        <v>100</v>
      </c>
    </row>
    <row r="204" spans="1:3">
      <c r="A204" s="15">
        <v>44493</v>
      </c>
      <c r="B204" t="s">
        <v>1212</v>
      </c>
      <c r="C204">
        <v>85</v>
      </c>
    </row>
    <row r="205" spans="1:3">
      <c r="A205" s="15">
        <v>44493</v>
      </c>
      <c r="B205" t="s">
        <v>1211</v>
      </c>
      <c r="C205">
        <v>85</v>
      </c>
    </row>
    <row r="206" spans="1:3">
      <c r="A206" s="15">
        <v>44491</v>
      </c>
      <c r="B206" t="s">
        <v>1189</v>
      </c>
      <c r="C206">
        <v>24</v>
      </c>
    </row>
    <row r="207" spans="1:3">
      <c r="A207" s="15">
        <v>44491</v>
      </c>
      <c r="B207" t="s">
        <v>1210</v>
      </c>
      <c r="C207">
        <v>84</v>
      </c>
    </row>
    <row r="208" spans="1:3">
      <c r="A208" s="15">
        <v>44491</v>
      </c>
      <c r="B208" t="s">
        <v>1207</v>
      </c>
      <c r="C208">
        <v>71</v>
      </c>
    </row>
    <row r="209" spans="1:3">
      <c r="A209" s="15">
        <v>44491</v>
      </c>
      <c r="B209" t="s">
        <v>1202</v>
      </c>
      <c r="C209">
        <v>50</v>
      </c>
    </row>
    <row r="210" spans="1:3">
      <c r="A210" s="15">
        <v>44491</v>
      </c>
      <c r="B210" t="s">
        <v>1206</v>
      </c>
      <c r="C210">
        <v>100</v>
      </c>
    </row>
    <row r="211" spans="1:3">
      <c r="A211" s="15">
        <v>44491</v>
      </c>
      <c r="B211" t="s">
        <v>1203</v>
      </c>
      <c r="C211">
        <v>64</v>
      </c>
    </row>
    <row r="212" spans="1:3">
      <c r="A212" s="15">
        <v>44491</v>
      </c>
      <c r="B212" t="s">
        <v>1209</v>
      </c>
      <c r="C212">
        <v>65</v>
      </c>
    </row>
    <row r="213" spans="1:3">
      <c r="A213" s="15">
        <v>44491</v>
      </c>
      <c r="B213" t="s">
        <v>1208</v>
      </c>
      <c r="C213">
        <v>205</v>
      </c>
    </row>
    <row r="214" spans="1:3">
      <c r="A214" s="15">
        <v>44491</v>
      </c>
      <c r="B214" t="s">
        <v>1205</v>
      </c>
      <c r="C214">
        <v>500</v>
      </c>
    </row>
    <row r="215" spans="1:3">
      <c r="A215" s="15">
        <v>44491</v>
      </c>
      <c r="B215" t="s">
        <v>1204</v>
      </c>
      <c r="C215">
        <v>50</v>
      </c>
    </row>
    <row r="216" spans="1:3">
      <c r="A216" s="15">
        <v>44490</v>
      </c>
      <c r="B216" t="s">
        <v>1192</v>
      </c>
      <c r="C216">
        <v>3300</v>
      </c>
    </row>
    <row r="217" spans="1:3">
      <c r="A217" s="15">
        <v>44490</v>
      </c>
      <c r="B217" t="s">
        <v>1193</v>
      </c>
      <c r="C217">
        <v>4300</v>
      </c>
    </row>
    <row r="218" spans="1:3">
      <c r="A218" s="15">
        <v>44490</v>
      </c>
      <c r="B218" t="s">
        <v>1196</v>
      </c>
      <c r="C218">
        <v>60</v>
      </c>
    </row>
    <row r="219" spans="1:3">
      <c r="A219" s="15">
        <v>44490</v>
      </c>
      <c r="B219" t="s">
        <v>1201</v>
      </c>
      <c r="C219">
        <v>50</v>
      </c>
    </row>
    <row r="220" spans="1:3">
      <c r="A220" s="15">
        <v>44490</v>
      </c>
      <c r="B220" t="s">
        <v>1194</v>
      </c>
      <c r="C220">
        <v>60</v>
      </c>
    </row>
    <row r="221" spans="1:3">
      <c r="A221" s="15">
        <v>44490</v>
      </c>
      <c r="B221" t="s">
        <v>1198</v>
      </c>
      <c r="C221">
        <v>465</v>
      </c>
    </row>
    <row r="222" spans="1:3">
      <c r="A222" s="15">
        <v>44490</v>
      </c>
      <c r="B222" t="s">
        <v>1199</v>
      </c>
      <c r="C222">
        <v>30</v>
      </c>
    </row>
    <row r="223" spans="1:3">
      <c r="A223" s="15">
        <v>44490</v>
      </c>
      <c r="B223" t="s">
        <v>1200</v>
      </c>
      <c r="C223">
        <v>450</v>
      </c>
    </row>
    <row r="224" spans="1:3">
      <c r="A224" s="15">
        <v>44490</v>
      </c>
      <c r="B224" t="s">
        <v>1197</v>
      </c>
      <c r="C224">
        <v>40</v>
      </c>
    </row>
    <row r="225" spans="1:3">
      <c r="A225" s="15">
        <v>44489</v>
      </c>
      <c r="B225" t="s">
        <v>1189</v>
      </c>
      <c r="C225">
        <v>24</v>
      </c>
    </row>
    <row r="226" spans="1:3">
      <c r="A226" s="15">
        <v>44489</v>
      </c>
      <c r="B226" t="s">
        <v>1190</v>
      </c>
      <c r="C226">
        <v>51</v>
      </c>
    </row>
    <row r="227" spans="1:3">
      <c r="A227" s="15">
        <v>44489</v>
      </c>
      <c r="B227" t="s">
        <v>1191</v>
      </c>
      <c r="C227">
        <v>2400</v>
      </c>
    </row>
    <row r="228" spans="1:3">
      <c r="A228" s="15">
        <v>44488</v>
      </c>
      <c r="B228" t="s">
        <v>1188</v>
      </c>
      <c r="C228">
        <v>40</v>
      </c>
    </row>
    <row r="229" spans="1:3">
      <c r="A229" s="15">
        <v>44486</v>
      </c>
      <c r="B229" t="s">
        <v>1186</v>
      </c>
      <c r="C229">
        <v>95</v>
      </c>
    </row>
    <row r="230" spans="1:3">
      <c r="A230" s="15">
        <v>44486</v>
      </c>
      <c r="B230" t="s">
        <v>1182</v>
      </c>
      <c r="C230">
        <v>165</v>
      </c>
    </row>
    <row r="231" spans="1:3">
      <c r="A231" s="15">
        <v>44486</v>
      </c>
      <c r="B231" t="s">
        <v>1184</v>
      </c>
      <c r="C231">
        <v>38</v>
      </c>
    </row>
    <row r="232" spans="1:3">
      <c r="A232" s="15">
        <v>44486</v>
      </c>
      <c r="B232" t="s">
        <v>1185</v>
      </c>
      <c r="C232">
        <v>36</v>
      </c>
    </row>
    <row r="233" spans="1:3">
      <c r="A233" s="15">
        <v>44486</v>
      </c>
      <c r="B233" t="s">
        <v>1183</v>
      </c>
      <c r="C233">
        <v>140</v>
      </c>
    </row>
    <row r="234" spans="1:3">
      <c r="A234" s="15">
        <v>44485</v>
      </c>
      <c r="B234" t="s">
        <v>1181</v>
      </c>
      <c r="C234">
        <v>300</v>
      </c>
    </row>
    <row r="235" spans="1:3">
      <c r="A235" s="15">
        <v>44484</v>
      </c>
      <c r="B235" t="s">
        <v>1179</v>
      </c>
      <c r="C235">
        <v>220</v>
      </c>
    </row>
    <row r="236" spans="1:3">
      <c r="A236" s="15">
        <v>44484</v>
      </c>
      <c r="B236" t="s">
        <v>1177</v>
      </c>
      <c r="C236">
        <v>85</v>
      </c>
    </row>
    <row r="237" spans="1:3">
      <c r="A237" s="15">
        <v>44484</v>
      </c>
      <c r="B237" t="s">
        <v>1176</v>
      </c>
      <c r="C237">
        <v>50</v>
      </c>
    </row>
    <row r="238" spans="1:3">
      <c r="A238" s="15">
        <v>44484</v>
      </c>
      <c r="B238" t="s">
        <v>1175</v>
      </c>
      <c r="C238">
        <v>50</v>
      </c>
    </row>
    <row r="239" spans="1:3">
      <c r="A239" s="15">
        <v>44484</v>
      </c>
      <c r="B239" t="s">
        <v>1178</v>
      </c>
      <c r="C239">
        <v>270</v>
      </c>
    </row>
    <row r="240" spans="1:3">
      <c r="A240" s="15">
        <v>44484</v>
      </c>
      <c r="B240" t="s">
        <v>1174</v>
      </c>
      <c r="C240">
        <v>380</v>
      </c>
    </row>
    <row r="241" spans="1:3">
      <c r="A241" s="15">
        <v>44484</v>
      </c>
      <c r="B241" t="s">
        <v>1180</v>
      </c>
      <c r="C241">
        <v>40</v>
      </c>
    </row>
    <row r="242" spans="1:3">
      <c r="A242" s="15">
        <v>44483</v>
      </c>
      <c r="B242" t="s">
        <v>1172</v>
      </c>
      <c r="C242">
        <v>2000</v>
      </c>
    </row>
    <row r="243" spans="1:3">
      <c r="A243" s="15">
        <v>44483</v>
      </c>
      <c r="B243" t="s">
        <v>1171</v>
      </c>
      <c r="C243">
        <v>235</v>
      </c>
    </row>
    <row r="244" spans="1:3">
      <c r="A244" s="15">
        <v>44483</v>
      </c>
      <c r="B244" t="s">
        <v>1170</v>
      </c>
      <c r="C244">
        <v>200</v>
      </c>
    </row>
    <row r="245" spans="1:3">
      <c r="A245" s="15">
        <v>44483</v>
      </c>
      <c r="B245" t="s">
        <v>1173</v>
      </c>
      <c r="C245">
        <v>20</v>
      </c>
    </row>
    <row r="246" spans="1:3">
      <c r="A246" s="15">
        <v>44483</v>
      </c>
      <c r="B246" t="s">
        <v>1169</v>
      </c>
      <c r="C246">
        <v>385</v>
      </c>
    </row>
    <row r="247" spans="1:3">
      <c r="A247" s="15">
        <v>44482</v>
      </c>
      <c r="B247" t="s">
        <v>1167</v>
      </c>
      <c r="C247">
        <v>30</v>
      </c>
    </row>
    <row r="248" spans="1:3">
      <c r="A248" s="15">
        <v>44482</v>
      </c>
      <c r="B248" t="s">
        <v>1168</v>
      </c>
      <c r="C248">
        <v>30</v>
      </c>
    </row>
    <row r="249" spans="1:3">
      <c r="A249" s="15">
        <v>44482</v>
      </c>
      <c r="B249" t="s">
        <v>1166</v>
      </c>
      <c r="C249">
        <v>50</v>
      </c>
    </row>
    <row r="250" spans="1:3">
      <c r="A250" s="15">
        <v>44481</v>
      </c>
      <c r="B250" t="s">
        <v>1164</v>
      </c>
      <c r="C250">
        <v>150</v>
      </c>
    </row>
    <row r="251" spans="1:3">
      <c r="A251" s="15">
        <v>44481</v>
      </c>
      <c r="B251" t="s">
        <v>1165</v>
      </c>
      <c r="C251">
        <v>10</v>
      </c>
    </row>
    <row r="252" spans="1:3">
      <c r="A252" s="15">
        <v>44480</v>
      </c>
      <c r="B252" t="s">
        <v>1161</v>
      </c>
      <c r="C252">
        <v>50</v>
      </c>
    </row>
    <row r="253" spans="1:3">
      <c r="A253" s="15">
        <v>44480</v>
      </c>
      <c r="B253" t="s">
        <v>840</v>
      </c>
      <c r="C253">
        <v>50</v>
      </c>
    </row>
    <row r="254" spans="1:3">
      <c r="A254" s="15">
        <v>44480</v>
      </c>
      <c r="B254" t="s">
        <v>1160</v>
      </c>
      <c r="C254">
        <v>71</v>
      </c>
    </row>
    <row r="255" spans="1:3">
      <c r="A255" s="15">
        <v>44480</v>
      </c>
      <c r="B255" t="s">
        <v>1162</v>
      </c>
      <c r="C255">
        <v>50</v>
      </c>
    </row>
    <row r="256" spans="1:3">
      <c r="A256" s="15">
        <v>44480</v>
      </c>
      <c r="B256" t="s">
        <v>1163</v>
      </c>
      <c r="C256">
        <v>160</v>
      </c>
    </row>
    <row r="257" spans="1:3">
      <c r="A257" s="15">
        <v>44479</v>
      </c>
      <c r="B257" t="s">
        <v>1156</v>
      </c>
      <c r="C257">
        <v>170</v>
      </c>
    </row>
    <row r="258" spans="1:3">
      <c r="A258" s="15">
        <v>44479</v>
      </c>
      <c r="B258" t="s">
        <v>1157</v>
      </c>
      <c r="C258">
        <v>80</v>
      </c>
    </row>
    <row r="259" spans="1:3">
      <c r="A259" s="15">
        <v>44479</v>
      </c>
      <c r="B259" t="s">
        <v>1159</v>
      </c>
      <c r="C259">
        <v>197</v>
      </c>
    </row>
    <row r="260" spans="1:3">
      <c r="A260" s="15">
        <v>44479</v>
      </c>
      <c r="B260" t="s">
        <v>1158</v>
      </c>
      <c r="C260">
        <v>1057</v>
      </c>
    </row>
    <row r="261" spans="1:3">
      <c r="A261" s="15">
        <v>44478</v>
      </c>
      <c r="B261" t="s">
        <v>1151</v>
      </c>
      <c r="C261">
        <v>15</v>
      </c>
    </row>
    <row r="262" spans="1:3">
      <c r="A262" s="15">
        <v>44478</v>
      </c>
      <c r="B262" t="s">
        <v>1155</v>
      </c>
      <c r="C262">
        <v>80</v>
      </c>
    </row>
    <row r="263" spans="1:3">
      <c r="A263" s="15">
        <v>44478</v>
      </c>
      <c r="B263" t="s">
        <v>1153</v>
      </c>
      <c r="C263">
        <v>80</v>
      </c>
    </row>
    <row r="264" spans="1:3">
      <c r="A264" s="15">
        <v>44478</v>
      </c>
      <c r="B264" t="s">
        <v>1154</v>
      </c>
      <c r="C264">
        <v>255</v>
      </c>
    </row>
    <row r="265" spans="1:3">
      <c r="A265" s="15">
        <v>44477</v>
      </c>
      <c r="B265" t="s">
        <v>1150</v>
      </c>
      <c r="C265">
        <v>100</v>
      </c>
    </row>
    <row r="266" spans="1:3">
      <c r="A266" s="15">
        <v>44477</v>
      </c>
      <c r="B266" t="s">
        <v>1146</v>
      </c>
      <c r="C266">
        <v>150</v>
      </c>
    </row>
    <row r="267" spans="1:3">
      <c r="A267" s="15">
        <v>44477</v>
      </c>
      <c r="B267" t="s">
        <v>1147</v>
      </c>
      <c r="C267">
        <v>1999</v>
      </c>
    </row>
    <row r="268" spans="1:3">
      <c r="A268" s="15">
        <v>44477</v>
      </c>
      <c r="B268" t="s">
        <v>1148</v>
      </c>
      <c r="C268">
        <v>494</v>
      </c>
    </row>
    <row r="269" spans="1:3">
      <c r="A269" s="15">
        <v>44477</v>
      </c>
      <c r="B269" t="s">
        <v>1149</v>
      </c>
      <c r="C269">
        <v>249</v>
      </c>
    </row>
    <row r="270" spans="1:3">
      <c r="A270" s="15">
        <v>44472</v>
      </c>
      <c r="B270" t="s">
        <v>1141</v>
      </c>
      <c r="C270">
        <v>50</v>
      </c>
    </row>
    <row r="271" spans="1:3">
      <c r="A271" s="15">
        <v>44472</v>
      </c>
      <c r="B271" t="s">
        <v>1142</v>
      </c>
      <c r="C271">
        <v>116</v>
      </c>
    </row>
    <row r="272" spans="1:3">
      <c r="A272" s="15">
        <v>44472</v>
      </c>
      <c r="B272" t="s">
        <v>1144</v>
      </c>
      <c r="C272">
        <v>50</v>
      </c>
    </row>
    <row r="273" spans="1:3">
      <c r="A273" s="15">
        <v>44472</v>
      </c>
      <c r="B273" t="s">
        <v>1143</v>
      </c>
      <c r="C273">
        <v>50</v>
      </c>
    </row>
    <row r="274" spans="1:3">
      <c r="A274" s="15">
        <v>44471</v>
      </c>
      <c r="B274" t="s">
        <v>1140</v>
      </c>
      <c r="C274">
        <v>69</v>
      </c>
    </row>
    <row r="275" spans="1:3">
      <c r="A275" s="15">
        <v>44471</v>
      </c>
      <c r="B275" t="s">
        <v>1137</v>
      </c>
      <c r="C275">
        <v>30</v>
      </c>
    </row>
    <row r="276" spans="1:3">
      <c r="A276" s="15">
        <v>44471</v>
      </c>
      <c r="B276" t="s">
        <v>1134</v>
      </c>
      <c r="C276">
        <v>56</v>
      </c>
    </row>
    <row r="277" spans="1:3">
      <c r="A277" s="15">
        <v>44471</v>
      </c>
      <c r="B277" t="s">
        <v>1133</v>
      </c>
      <c r="C277">
        <v>100</v>
      </c>
    </row>
    <row r="278" spans="1:3">
      <c r="A278" s="15">
        <v>44471</v>
      </c>
      <c r="B278" t="s">
        <v>1130</v>
      </c>
      <c r="C278">
        <v>30</v>
      </c>
    </row>
    <row r="279" spans="1:3">
      <c r="A279" s="15">
        <v>44471</v>
      </c>
      <c r="B279" t="s">
        <v>1131</v>
      </c>
      <c r="C279">
        <v>40</v>
      </c>
    </row>
    <row r="280" spans="1:3">
      <c r="A280" s="15">
        <v>44471</v>
      </c>
      <c r="B280" t="s">
        <v>1135</v>
      </c>
      <c r="C280">
        <v>1493</v>
      </c>
    </row>
    <row r="281" spans="1:3">
      <c r="A281" s="15">
        <v>44471</v>
      </c>
      <c r="B281" t="s">
        <v>1136</v>
      </c>
      <c r="C281">
        <v>183</v>
      </c>
    </row>
    <row r="282" spans="1:3">
      <c r="A282" s="15">
        <v>44471</v>
      </c>
      <c r="B282" t="s">
        <v>1132</v>
      </c>
      <c r="C282">
        <v>59</v>
      </c>
    </row>
    <row r="283" spans="1:3">
      <c r="A283" s="15">
        <v>44471</v>
      </c>
      <c r="B283" t="s">
        <v>1139</v>
      </c>
      <c r="C283">
        <v>70</v>
      </c>
    </row>
    <row r="284" spans="1:3">
      <c r="A284" s="15">
        <v>44471</v>
      </c>
      <c r="B284" t="s">
        <v>1138</v>
      </c>
      <c r="C284">
        <v>110</v>
      </c>
    </row>
    <row r="285" spans="1:3">
      <c r="A285" s="15">
        <v>44470</v>
      </c>
      <c r="B285" t="s">
        <v>1129</v>
      </c>
      <c r="C285">
        <v>40</v>
      </c>
    </row>
    <row r="286" spans="1:3">
      <c r="A286" s="15">
        <v>44469</v>
      </c>
      <c r="B286" t="s">
        <v>1128</v>
      </c>
      <c r="C286">
        <v>50</v>
      </c>
    </row>
    <row r="287" spans="1:3">
      <c r="A287" s="15">
        <v>44469</v>
      </c>
      <c r="B287" t="s">
        <v>1127</v>
      </c>
      <c r="C287">
        <v>30</v>
      </c>
    </row>
    <row r="288" spans="1:3">
      <c r="A288" s="15">
        <v>44468</v>
      </c>
      <c r="B288" t="s">
        <v>1125</v>
      </c>
      <c r="C288">
        <v>90</v>
      </c>
    </row>
    <row r="289" spans="1:3">
      <c r="A289" s="15">
        <v>44468</v>
      </c>
      <c r="B289" t="s">
        <v>1126</v>
      </c>
      <c r="C289">
        <v>50</v>
      </c>
    </row>
    <row r="290" spans="1:3">
      <c r="A290" s="15">
        <v>44465</v>
      </c>
      <c r="B290" t="s">
        <v>1123</v>
      </c>
      <c r="C290">
        <v>200</v>
      </c>
    </row>
    <row r="291" spans="1:3">
      <c r="A291" s="15">
        <v>44465</v>
      </c>
      <c r="B291" t="s">
        <v>1124</v>
      </c>
      <c r="C291">
        <v>74</v>
      </c>
    </row>
    <row r="292" spans="1:3">
      <c r="A292" s="15">
        <v>44464</v>
      </c>
      <c r="B292" t="s">
        <v>1120</v>
      </c>
      <c r="C292">
        <v>60</v>
      </c>
    </row>
    <row r="293" spans="1:3">
      <c r="A293" s="15">
        <v>44464</v>
      </c>
      <c r="B293" t="s">
        <v>1114</v>
      </c>
      <c r="C293">
        <v>165</v>
      </c>
    </row>
    <row r="294" spans="1:3">
      <c r="A294" s="15">
        <v>44464</v>
      </c>
      <c r="B294" t="s">
        <v>1118</v>
      </c>
      <c r="C294">
        <v>40</v>
      </c>
    </row>
    <row r="295" spans="1:3">
      <c r="A295" s="15">
        <v>44464</v>
      </c>
      <c r="B295" t="s">
        <v>1122</v>
      </c>
      <c r="C295">
        <v>252</v>
      </c>
    </row>
    <row r="296" spans="1:3">
      <c r="A296" s="15">
        <v>44464</v>
      </c>
      <c r="B296" t="s">
        <v>1121</v>
      </c>
      <c r="C296">
        <v>40</v>
      </c>
    </row>
    <row r="297" spans="1:3">
      <c r="A297" s="15">
        <v>44464</v>
      </c>
      <c r="B297" t="s">
        <v>1117</v>
      </c>
      <c r="C297">
        <v>60</v>
      </c>
    </row>
    <row r="298" spans="1:3">
      <c r="A298" s="15">
        <v>44464</v>
      </c>
      <c r="B298" t="s">
        <v>1116</v>
      </c>
      <c r="C298">
        <v>619</v>
      </c>
    </row>
    <row r="299" spans="1:3">
      <c r="A299" s="15">
        <v>44464</v>
      </c>
      <c r="B299" t="s">
        <v>1113</v>
      </c>
      <c r="C299">
        <v>888</v>
      </c>
    </row>
    <row r="300" spans="1:3">
      <c r="A300" s="15">
        <v>44464</v>
      </c>
      <c r="B300" t="s">
        <v>1119</v>
      </c>
      <c r="C300">
        <v>60</v>
      </c>
    </row>
    <row r="301" spans="1:3">
      <c r="A301" s="15">
        <v>44464</v>
      </c>
      <c r="B301" t="s">
        <v>1115</v>
      </c>
      <c r="C301">
        <v>872</v>
      </c>
    </row>
    <row r="302" spans="1:3">
      <c r="A302" s="15">
        <v>44463</v>
      </c>
      <c r="B302" t="s">
        <v>1110</v>
      </c>
      <c r="C302">
        <v>121</v>
      </c>
    </row>
    <row r="303" spans="1:3">
      <c r="A303" s="15">
        <v>44463</v>
      </c>
      <c r="B303" t="s">
        <v>1112</v>
      </c>
      <c r="C303">
        <v>102</v>
      </c>
    </row>
    <row r="304" spans="1:3">
      <c r="A304" s="15">
        <v>44463</v>
      </c>
      <c r="B304" t="s">
        <v>1109</v>
      </c>
      <c r="C304">
        <v>481</v>
      </c>
    </row>
    <row r="305" spans="1:3">
      <c r="A305" s="15">
        <v>44463</v>
      </c>
      <c r="B305" t="s">
        <v>1111</v>
      </c>
      <c r="C305">
        <v>1414</v>
      </c>
    </row>
    <row r="306" spans="1:3">
      <c r="A306" s="15">
        <v>44460</v>
      </c>
      <c r="B306" t="s">
        <v>1106</v>
      </c>
      <c r="C306">
        <v>100</v>
      </c>
    </row>
    <row r="307" spans="1:3">
      <c r="A307" s="15">
        <v>44460</v>
      </c>
      <c r="B307" t="s">
        <v>1105</v>
      </c>
      <c r="C307">
        <v>50</v>
      </c>
    </row>
    <row r="308" spans="1:3">
      <c r="A308" s="15">
        <v>44460</v>
      </c>
      <c r="B308" t="s">
        <v>1104</v>
      </c>
      <c r="C308">
        <v>24</v>
      </c>
    </row>
    <row r="309" spans="1:3">
      <c r="A309" s="15">
        <v>44460</v>
      </c>
      <c r="B309" t="s">
        <v>1107</v>
      </c>
      <c r="C309">
        <v>3990</v>
      </c>
    </row>
    <row r="310" spans="1:3">
      <c r="A310" s="15">
        <v>44460</v>
      </c>
      <c r="B310" t="s">
        <v>1108</v>
      </c>
      <c r="C310">
        <v>1153</v>
      </c>
    </row>
    <row r="311" spans="1:3">
      <c r="A311" s="15">
        <v>44459</v>
      </c>
      <c r="B311" t="s">
        <v>1103</v>
      </c>
      <c r="C311">
        <v>2298</v>
      </c>
    </row>
    <row r="312" spans="1:3">
      <c r="A312" s="15">
        <v>44458</v>
      </c>
      <c r="B312" t="s">
        <v>1101</v>
      </c>
      <c r="C312">
        <v>66</v>
      </c>
    </row>
    <row r="313" spans="1:3">
      <c r="A313" s="15">
        <v>44458</v>
      </c>
      <c r="B313" t="s">
        <v>1102</v>
      </c>
      <c r="C313">
        <v>3218</v>
      </c>
    </row>
    <row r="314" spans="1:3">
      <c r="A314" s="15">
        <v>44458</v>
      </c>
      <c r="B314" t="s">
        <v>1099</v>
      </c>
      <c r="C314">
        <v>95</v>
      </c>
    </row>
    <row r="315" spans="1:3">
      <c r="A315" s="15">
        <v>44458</v>
      </c>
      <c r="B315" t="s">
        <v>1100</v>
      </c>
      <c r="C315">
        <v>55</v>
      </c>
    </row>
    <row r="316" spans="1:3">
      <c r="A316" s="15">
        <v>44458</v>
      </c>
      <c r="B316" t="s">
        <v>1098</v>
      </c>
      <c r="C316">
        <v>20</v>
      </c>
    </row>
    <row r="317" spans="1:3">
      <c r="A317" s="15">
        <v>44457</v>
      </c>
      <c r="B317" t="s">
        <v>1094</v>
      </c>
      <c r="C317">
        <v>40</v>
      </c>
    </row>
    <row r="318" spans="1:3">
      <c r="A318" s="15">
        <v>44457</v>
      </c>
      <c r="B318" t="s">
        <v>1096</v>
      </c>
      <c r="C318">
        <v>500</v>
      </c>
    </row>
    <row r="319" spans="1:3">
      <c r="A319" s="15">
        <v>44457</v>
      </c>
      <c r="B319" t="s">
        <v>1097</v>
      </c>
      <c r="C319">
        <v>70</v>
      </c>
    </row>
    <row r="320" spans="1:3">
      <c r="A320" s="15">
        <v>44457</v>
      </c>
      <c r="B320" t="s">
        <v>1095</v>
      </c>
      <c r="C320">
        <v>100</v>
      </c>
    </row>
    <row r="321" spans="1:3">
      <c r="A321" s="15">
        <v>44457</v>
      </c>
      <c r="B321" t="s">
        <v>1093</v>
      </c>
      <c r="C321">
        <v>56</v>
      </c>
    </row>
    <row r="322" spans="1:3">
      <c r="A322" s="15">
        <v>44456</v>
      </c>
      <c r="B322" t="s">
        <v>1092</v>
      </c>
      <c r="C322">
        <v>92</v>
      </c>
    </row>
    <row r="323" spans="1:3">
      <c r="A323" s="15">
        <v>44456</v>
      </c>
      <c r="B323" t="s">
        <v>1091</v>
      </c>
      <c r="C323">
        <v>175</v>
      </c>
    </row>
    <row r="324" spans="1:3">
      <c r="A324" s="15">
        <v>44455</v>
      </c>
      <c r="B324" t="s">
        <v>1090</v>
      </c>
      <c r="C324">
        <v>35</v>
      </c>
    </row>
    <row r="325" spans="1:3">
      <c r="A325" s="15">
        <v>44455</v>
      </c>
      <c r="B325" t="s">
        <v>1089</v>
      </c>
      <c r="C325">
        <v>70</v>
      </c>
    </row>
    <row r="326" spans="1:3">
      <c r="A326" s="15">
        <v>44455</v>
      </c>
      <c r="B326" t="s">
        <v>1088</v>
      </c>
      <c r="C326">
        <v>150</v>
      </c>
    </row>
    <row r="327" spans="1:3">
      <c r="A327" s="15">
        <v>44454</v>
      </c>
      <c r="B327" t="s">
        <v>1085</v>
      </c>
      <c r="C327">
        <v>49</v>
      </c>
    </row>
    <row r="328" spans="1:3">
      <c r="A328" s="15">
        <v>44454</v>
      </c>
      <c r="B328" t="s">
        <v>1087</v>
      </c>
      <c r="C328">
        <v>30</v>
      </c>
    </row>
    <row r="329" spans="1:3">
      <c r="A329" s="15">
        <v>44454</v>
      </c>
      <c r="B329" t="s">
        <v>1086</v>
      </c>
      <c r="C329">
        <v>45</v>
      </c>
    </row>
    <row r="330" spans="1:3">
      <c r="A330" s="15">
        <v>44453</v>
      </c>
      <c r="B330" t="s">
        <v>1084</v>
      </c>
      <c r="C330">
        <v>260</v>
      </c>
    </row>
    <row r="331" spans="1:3">
      <c r="A331" s="15">
        <v>44452</v>
      </c>
      <c r="B331" t="s">
        <v>1082</v>
      </c>
      <c r="C331">
        <v>200</v>
      </c>
    </row>
    <row r="332" spans="1:3">
      <c r="A332" s="15">
        <v>44451</v>
      </c>
      <c r="B332" t="s">
        <v>1077</v>
      </c>
      <c r="C332">
        <v>222</v>
      </c>
    </row>
    <row r="333" spans="1:3">
      <c r="A333" s="15">
        <v>44451</v>
      </c>
      <c r="B333" t="s">
        <v>1081</v>
      </c>
      <c r="C333">
        <v>209</v>
      </c>
    </row>
    <row r="334" spans="1:3">
      <c r="A334" s="15">
        <v>44451</v>
      </c>
      <c r="B334" t="s">
        <v>1078</v>
      </c>
      <c r="C334">
        <v>240</v>
      </c>
    </row>
    <row r="335" spans="1:3">
      <c r="A335" s="15">
        <v>44451</v>
      </c>
      <c r="B335" t="s">
        <v>1080</v>
      </c>
      <c r="C335">
        <v>150</v>
      </c>
    </row>
    <row r="336" spans="1:3">
      <c r="A336" s="15">
        <v>44451</v>
      </c>
      <c r="B336" t="s">
        <v>1079</v>
      </c>
      <c r="C336">
        <v>141</v>
      </c>
    </row>
    <row r="337" spans="1:3">
      <c r="A337" s="15">
        <v>44449</v>
      </c>
      <c r="B337" t="s">
        <v>1076</v>
      </c>
      <c r="C337">
        <v>82</v>
      </c>
    </row>
    <row r="338" spans="1:3">
      <c r="A338" s="15">
        <v>44449</v>
      </c>
      <c r="B338" t="s">
        <v>1075</v>
      </c>
      <c r="C338">
        <v>72</v>
      </c>
    </row>
    <row r="339" spans="1:3">
      <c r="A339" s="15">
        <v>44447</v>
      </c>
      <c r="B339" t="s">
        <v>1072</v>
      </c>
      <c r="C339">
        <v>887</v>
      </c>
    </row>
    <row r="340" spans="1:3">
      <c r="A340" s="15">
        <v>44447</v>
      </c>
      <c r="B340" t="s">
        <v>1073</v>
      </c>
      <c r="C340">
        <v>370</v>
      </c>
    </row>
    <row r="341" spans="1:3">
      <c r="A341" s="15">
        <v>44447</v>
      </c>
      <c r="B341" t="s">
        <v>1074</v>
      </c>
      <c r="C341">
        <v>1645</v>
      </c>
    </row>
    <row r="342" spans="1:3">
      <c r="A342" s="15">
        <v>44444</v>
      </c>
      <c r="B342" t="s">
        <v>1071</v>
      </c>
      <c r="C342">
        <v>47</v>
      </c>
    </row>
    <row r="343" spans="1:3">
      <c r="A343" s="15">
        <v>44443</v>
      </c>
      <c r="B343" t="s">
        <v>1070</v>
      </c>
      <c r="C343">
        <v>60</v>
      </c>
    </row>
    <row r="344" spans="1:3">
      <c r="A344" s="15">
        <v>44443</v>
      </c>
      <c r="B344" t="s">
        <v>1069</v>
      </c>
      <c r="C344">
        <v>30</v>
      </c>
    </row>
    <row r="345" spans="1:3">
      <c r="A345" s="15">
        <v>44443</v>
      </c>
      <c r="B345" t="s">
        <v>1068</v>
      </c>
      <c r="C345">
        <v>61</v>
      </c>
    </row>
    <row r="346" spans="1:3">
      <c r="A346" s="15">
        <v>44442</v>
      </c>
      <c r="B346" t="s">
        <v>885</v>
      </c>
      <c r="C346">
        <v>90</v>
      </c>
    </row>
    <row r="347" spans="1:3">
      <c r="A347" s="15">
        <v>44437</v>
      </c>
      <c r="B347" t="s">
        <v>1067</v>
      </c>
      <c r="C347">
        <v>70</v>
      </c>
    </row>
    <row r="348" spans="1:3">
      <c r="A348" s="15">
        <v>44436</v>
      </c>
      <c r="B348" t="s">
        <v>1061</v>
      </c>
      <c r="C348">
        <v>242</v>
      </c>
    </row>
    <row r="349" spans="1:3">
      <c r="A349" s="15">
        <v>44436</v>
      </c>
      <c r="B349" t="s">
        <v>1062</v>
      </c>
      <c r="C349">
        <v>50</v>
      </c>
    </row>
    <row r="350" spans="1:3">
      <c r="A350" s="15">
        <v>44436</v>
      </c>
      <c r="B350" t="s">
        <v>1066</v>
      </c>
      <c r="C350">
        <v>82</v>
      </c>
    </row>
    <row r="351" spans="1:3">
      <c r="A351" s="15">
        <v>44436</v>
      </c>
      <c r="B351" t="s">
        <v>1065</v>
      </c>
      <c r="C351">
        <v>160</v>
      </c>
    </row>
    <row r="352" spans="1:3">
      <c r="A352" s="15">
        <v>44436</v>
      </c>
      <c r="B352" t="s">
        <v>1063</v>
      </c>
      <c r="C352">
        <v>228</v>
      </c>
    </row>
    <row r="353" spans="1:3">
      <c r="A353" s="15">
        <v>44436</v>
      </c>
      <c r="B353" t="s">
        <v>1064</v>
      </c>
      <c r="C353">
        <v>469</v>
      </c>
    </row>
    <row r="354" spans="1:3">
      <c r="A354" s="15">
        <v>44435</v>
      </c>
      <c r="B354" t="s">
        <v>1060</v>
      </c>
      <c r="C354">
        <v>90</v>
      </c>
    </row>
    <row r="355" spans="1:3">
      <c r="A355" s="15">
        <v>44429</v>
      </c>
      <c r="B355" t="s">
        <v>1051</v>
      </c>
      <c r="C355">
        <v>420</v>
      </c>
    </row>
    <row r="356" spans="1:3">
      <c r="A356" s="15">
        <v>44429</v>
      </c>
      <c r="B356" t="s">
        <v>1059</v>
      </c>
      <c r="C356">
        <v>318</v>
      </c>
    </row>
    <row r="357" spans="1:3">
      <c r="A357" s="15">
        <v>44429</v>
      </c>
      <c r="B357" t="s">
        <v>1050</v>
      </c>
      <c r="C357">
        <v>60</v>
      </c>
    </row>
    <row r="358" spans="1:3">
      <c r="A358" s="15">
        <v>44429</v>
      </c>
      <c r="B358" t="s">
        <v>1054</v>
      </c>
      <c r="C358">
        <v>88</v>
      </c>
    </row>
    <row r="359" spans="1:3">
      <c r="A359" s="15">
        <v>44429</v>
      </c>
      <c r="B359" t="s">
        <v>1055</v>
      </c>
      <c r="C359">
        <v>95</v>
      </c>
    </row>
    <row r="360" spans="1:3">
      <c r="A360" s="15">
        <v>44429</v>
      </c>
      <c r="B360" t="s">
        <v>1058</v>
      </c>
      <c r="C360">
        <v>1000</v>
      </c>
    </row>
    <row r="361" spans="1:3">
      <c r="A361" s="15">
        <v>44429</v>
      </c>
      <c r="B361" t="s">
        <v>1057</v>
      </c>
      <c r="C361">
        <v>250</v>
      </c>
    </row>
    <row r="362" spans="1:3">
      <c r="A362" s="15">
        <v>44429</v>
      </c>
      <c r="B362" t="s">
        <v>1056</v>
      </c>
      <c r="C362">
        <v>45</v>
      </c>
    </row>
    <row r="363" spans="1:3">
      <c r="A363" s="15">
        <v>44429</v>
      </c>
      <c r="B363" t="s">
        <v>1052</v>
      </c>
      <c r="C363">
        <v>330</v>
      </c>
    </row>
    <row r="364" spans="1:3">
      <c r="A364" s="15">
        <v>44429</v>
      </c>
      <c r="B364" t="s">
        <v>1053</v>
      </c>
      <c r="C364">
        <v>60</v>
      </c>
    </row>
    <row r="365" spans="1:3">
      <c r="A365" s="15">
        <v>44427</v>
      </c>
      <c r="B365" t="s">
        <v>1047</v>
      </c>
      <c r="C365">
        <v>60</v>
      </c>
    </row>
    <row r="366" spans="1:3">
      <c r="A366" s="15">
        <v>44427</v>
      </c>
      <c r="B366" t="s">
        <v>1049</v>
      </c>
      <c r="C366">
        <v>60</v>
      </c>
    </row>
    <row r="367" spans="1:3">
      <c r="A367" s="15">
        <v>44427</v>
      </c>
      <c r="B367" t="s">
        <v>1048</v>
      </c>
      <c r="C367">
        <v>5219</v>
      </c>
    </row>
    <row r="368" spans="1:3">
      <c r="A368" s="15">
        <v>44425</v>
      </c>
      <c r="B368" t="s">
        <v>1045</v>
      </c>
      <c r="C368">
        <v>90</v>
      </c>
    </row>
    <row r="369" spans="1:3">
      <c r="A369" s="15">
        <v>44425</v>
      </c>
      <c r="B369" t="s">
        <v>1046</v>
      </c>
      <c r="C369">
        <v>11901</v>
      </c>
    </row>
    <row r="370" spans="1:3">
      <c r="A370" s="15">
        <v>44422</v>
      </c>
      <c r="B370" t="s">
        <v>1044</v>
      </c>
      <c r="C370">
        <v>311</v>
      </c>
    </row>
    <row r="371" spans="1:3">
      <c r="A371" s="15">
        <v>44422</v>
      </c>
      <c r="B371" t="s">
        <v>1037</v>
      </c>
      <c r="C371">
        <v>70</v>
      </c>
    </row>
    <row r="372" spans="1:3">
      <c r="A372" s="15">
        <v>44422</v>
      </c>
      <c r="B372" t="s">
        <v>1029</v>
      </c>
      <c r="C372">
        <v>40</v>
      </c>
    </row>
    <row r="373" spans="1:3">
      <c r="A373" s="15">
        <v>44422</v>
      </c>
      <c r="B373" t="s">
        <v>1028</v>
      </c>
      <c r="C373">
        <v>100</v>
      </c>
    </row>
    <row r="374" spans="1:3">
      <c r="A374" s="15">
        <v>44422</v>
      </c>
      <c r="B374" t="s">
        <v>1030</v>
      </c>
      <c r="C374">
        <v>211</v>
      </c>
    </row>
    <row r="375" spans="1:3">
      <c r="A375" s="15">
        <v>44422</v>
      </c>
      <c r="B375" t="s">
        <v>1038</v>
      </c>
      <c r="C375">
        <v>285</v>
      </c>
    </row>
    <row r="376" spans="1:3">
      <c r="A376" s="15">
        <v>44422</v>
      </c>
      <c r="B376" t="s">
        <v>1041</v>
      </c>
      <c r="C376">
        <v>940</v>
      </c>
    </row>
    <row r="377" spans="1:3">
      <c r="A377" s="15">
        <v>44422</v>
      </c>
      <c r="B377" t="s">
        <v>1040</v>
      </c>
      <c r="C377">
        <v>2250</v>
      </c>
    </row>
    <row r="378" spans="1:3">
      <c r="A378" s="15">
        <v>44422</v>
      </c>
      <c r="B378" t="s">
        <v>1042</v>
      </c>
      <c r="C378">
        <v>2250</v>
      </c>
    </row>
    <row r="379" spans="1:3">
      <c r="A379" s="15">
        <v>44422</v>
      </c>
      <c r="B379" t="s">
        <v>1039</v>
      </c>
      <c r="C379">
        <v>2800</v>
      </c>
    </row>
    <row r="380" spans="1:3">
      <c r="A380" s="15">
        <v>44422</v>
      </c>
      <c r="B380" t="s">
        <v>1043</v>
      </c>
      <c r="C380">
        <v>400</v>
      </c>
    </row>
    <row r="381" spans="1:3">
      <c r="A381" s="15">
        <v>44422</v>
      </c>
      <c r="B381" t="s">
        <v>1034</v>
      </c>
      <c r="C381">
        <v>85</v>
      </c>
    </row>
    <row r="382" spans="1:3">
      <c r="A382" s="15">
        <v>44422</v>
      </c>
      <c r="B382" t="s">
        <v>1035</v>
      </c>
      <c r="C382">
        <v>300</v>
      </c>
    </row>
    <row r="383" spans="1:3">
      <c r="A383" s="15">
        <v>44422</v>
      </c>
      <c r="B383" t="s">
        <v>1032</v>
      </c>
      <c r="C383">
        <v>286</v>
      </c>
    </row>
    <row r="384" spans="1:3">
      <c r="A384" s="15">
        <v>44422</v>
      </c>
      <c r="B384" t="s">
        <v>1033</v>
      </c>
      <c r="C384">
        <v>182</v>
      </c>
    </row>
    <row r="385" spans="1:3">
      <c r="A385" s="15">
        <v>44422</v>
      </c>
      <c r="B385" t="s">
        <v>1036</v>
      </c>
      <c r="C385">
        <v>150</v>
      </c>
    </row>
    <row r="386" spans="1:3">
      <c r="A386" s="15">
        <v>44422</v>
      </c>
      <c r="B386" t="s">
        <v>1031</v>
      </c>
      <c r="C386">
        <v>133</v>
      </c>
    </row>
    <row r="387" spans="1:3">
      <c r="A387" s="15">
        <v>44421</v>
      </c>
      <c r="B387" t="s">
        <v>1027</v>
      </c>
      <c r="C387">
        <v>65</v>
      </c>
    </row>
    <row r="388" spans="1:3">
      <c r="A388" s="15">
        <v>44420</v>
      </c>
      <c r="B388" t="s">
        <v>1026</v>
      </c>
      <c r="C388">
        <v>35</v>
      </c>
    </row>
    <row r="389" spans="1:3">
      <c r="A389" s="15">
        <v>44418</v>
      </c>
      <c r="B389" t="s">
        <v>1020</v>
      </c>
      <c r="C389">
        <v>165</v>
      </c>
    </row>
    <row r="390" spans="1:3">
      <c r="A390" s="15">
        <v>44418</v>
      </c>
      <c r="B390" t="s">
        <v>1021</v>
      </c>
      <c r="C390">
        <v>30</v>
      </c>
    </row>
    <row r="391" spans="1:3">
      <c r="A391" s="15">
        <v>44418</v>
      </c>
      <c r="B391" t="s">
        <v>1025</v>
      </c>
      <c r="C391">
        <v>138</v>
      </c>
    </row>
    <row r="392" spans="1:3">
      <c r="A392" s="15">
        <v>44418</v>
      </c>
      <c r="B392" t="s">
        <v>1022</v>
      </c>
      <c r="C392">
        <v>180</v>
      </c>
    </row>
    <row r="393" spans="1:3">
      <c r="A393" s="15">
        <v>44418</v>
      </c>
      <c r="B393" t="s">
        <v>1023</v>
      </c>
      <c r="C393">
        <v>104</v>
      </c>
    </row>
    <row r="394" spans="1:3">
      <c r="A394" s="15">
        <v>44418</v>
      </c>
      <c r="B394" t="s">
        <v>1024</v>
      </c>
      <c r="C394">
        <v>12</v>
      </c>
    </row>
    <row r="395" spans="1:3">
      <c r="A395" s="15">
        <v>44417</v>
      </c>
      <c r="B395" t="s">
        <v>1019</v>
      </c>
      <c r="C395">
        <v>90</v>
      </c>
    </row>
    <row r="396" spans="1:3">
      <c r="A396" s="15">
        <v>44415</v>
      </c>
      <c r="B396" t="s">
        <v>1011</v>
      </c>
      <c r="C396">
        <v>60</v>
      </c>
    </row>
    <row r="397" spans="1:3">
      <c r="A397" s="15">
        <v>44415</v>
      </c>
      <c r="B397" t="s">
        <v>1014</v>
      </c>
      <c r="C397">
        <v>400</v>
      </c>
    </row>
    <row r="398" spans="1:3">
      <c r="A398" s="15">
        <v>44415</v>
      </c>
      <c r="B398" t="s">
        <v>1008</v>
      </c>
      <c r="C398">
        <v>202</v>
      </c>
    </row>
    <row r="399" spans="1:3">
      <c r="A399" s="15">
        <v>44415</v>
      </c>
      <c r="B399" t="s">
        <v>1012</v>
      </c>
      <c r="C399">
        <v>4700</v>
      </c>
    </row>
    <row r="400" spans="1:3">
      <c r="A400" s="15">
        <v>44415</v>
      </c>
      <c r="B400" t="s">
        <v>1013</v>
      </c>
      <c r="C400">
        <v>50</v>
      </c>
    </row>
    <row r="401" spans="1:3">
      <c r="A401" s="15">
        <v>44415</v>
      </c>
      <c r="B401" t="s">
        <v>1015</v>
      </c>
      <c r="C401">
        <v>299</v>
      </c>
    </row>
    <row r="402" spans="1:3">
      <c r="A402" s="15">
        <v>44415</v>
      </c>
      <c r="B402" t="s">
        <v>1016</v>
      </c>
      <c r="C402">
        <v>50</v>
      </c>
    </row>
    <row r="403" spans="1:3">
      <c r="A403" s="15">
        <v>44415</v>
      </c>
      <c r="B403" t="s">
        <v>1017</v>
      </c>
      <c r="C403">
        <v>398</v>
      </c>
    </row>
    <row r="404" spans="1:3">
      <c r="A404" s="15">
        <v>44415</v>
      </c>
      <c r="B404" t="s">
        <v>1018</v>
      </c>
      <c r="C404">
        <v>2031</v>
      </c>
    </row>
    <row r="405" spans="1:3">
      <c r="A405" s="15">
        <v>44415</v>
      </c>
      <c r="B405" t="s">
        <v>1010</v>
      </c>
      <c r="C405">
        <v>570</v>
      </c>
    </row>
    <row r="406" spans="1:3">
      <c r="A406" s="15">
        <v>44415</v>
      </c>
      <c r="B406" t="s">
        <v>1007</v>
      </c>
      <c r="C406">
        <v>250</v>
      </c>
    </row>
    <row r="407" spans="1:3">
      <c r="A407" s="15">
        <v>44415</v>
      </c>
      <c r="B407" t="s">
        <v>1009</v>
      </c>
      <c r="C407">
        <v>40</v>
      </c>
    </row>
    <row r="408" spans="1:3">
      <c r="A408" s="15">
        <v>44408</v>
      </c>
      <c r="B408" t="s">
        <v>1005</v>
      </c>
      <c r="C408">
        <v>260</v>
      </c>
    </row>
    <row r="409" spans="1:3">
      <c r="A409" s="15">
        <v>44408</v>
      </c>
      <c r="B409" t="s">
        <v>996</v>
      </c>
      <c r="C409">
        <v>250</v>
      </c>
    </row>
    <row r="410" spans="1:3">
      <c r="A410" s="15">
        <v>44408</v>
      </c>
      <c r="B410" t="s">
        <v>997</v>
      </c>
      <c r="C410">
        <v>25</v>
      </c>
    </row>
    <row r="411" spans="1:3">
      <c r="A411" s="15">
        <v>44408</v>
      </c>
      <c r="B411" t="s">
        <v>1000</v>
      </c>
      <c r="C411">
        <v>604</v>
      </c>
    </row>
    <row r="412" spans="1:3">
      <c r="A412" s="15">
        <v>44408</v>
      </c>
      <c r="B412" t="s">
        <v>999</v>
      </c>
      <c r="C412">
        <v>420</v>
      </c>
    </row>
    <row r="413" spans="1:3">
      <c r="A413" s="15">
        <v>44408</v>
      </c>
      <c r="B413" t="s">
        <v>998</v>
      </c>
      <c r="C413">
        <v>523</v>
      </c>
    </row>
    <row r="414" spans="1:3">
      <c r="A414" s="15">
        <v>44408</v>
      </c>
      <c r="B414" t="s">
        <v>1001</v>
      </c>
      <c r="C414">
        <v>620</v>
      </c>
    </row>
    <row r="415" spans="1:3">
      <c r="A415" s="15">
        <v>44408</v>
      </c>
      <c r="B415" t="s">
        <v>1003</v>
      </c>
      <c r="C415">
        <v>150</v>
      </c>
    </row>
    <row r="416" spans="1:3">
      <c r="A416" s="15">
        <v>44408</v>
      </c>
      <c r="B416" t="s">
        <v>1002</v>
      </c>
      <c r="C416">
        <v>495</v>
      </c>
    </row>
    <row r="417" spans="1:3">
      <c r="A417" s="15">
        <v>44408</v>
      </c>
      <c r="B417" t="s">
        <v>1004</v>
      </c>
      <c r="C417">
        <v>270</v>
      </c>
    </row>
    <row r="418" spans="1:3">
      <c r="A418" s="15">
        <v>44404</v>
      </c>
      <c r="B418" t="s">
        <v>995</v>
      </c>
      <c r="C418">
        <v>60</v>
      </c>
    </row>
    <row r="419" spans="1:3">
      <c r="A419" s="15">
        <v>44402</v>
      </c>
      <c r="B419" t="s">
        <v>991</v>
      </c>
      <c r="C419">
        <v>52</v>
      </c>
    </row>
    <row r="420" spans="1:3">
      <c r="A420" s="15">
        <v>44402</v>
      </c>
      <c r="B420" t="s">
        <v>993</v>
      </c>
      <c r="C420">
        <v>218</v>
      </c>
    </row>
    <row r="421" spans="1:3">
      <c r="A421" s="15">
        <v>44402</v>
      </c>
      <c r="B421" t="s">
        <v>986</v>
      </c>
      <c r="C421">
        <v>288</v>
      </c>
    </row>
    <row r="422" spans="1:3">
      <c r="A422" s="15">
        <v>44402</v>
      </c>
      <c r="B422" t="s">
        <v>990</v>
      </c>
      <c r="C422">
        <v>249</v>
      </c>
    </row>
    <row r="423" spans="1:3">
      <c r="A423" s="15">
        <v>44402</v>
      </c>
      <c r="B423" t="s">
        <v>989</v>
      </c>
      <c r="C423">
        <v>1690</v>
      </c>
    </row>
    <row r="424" spans="1:3">
      <c r="A424" s="15">
        <v>44402</v>
      </c>
      <c r="B424" t="s">
        <v>987</v>
      </c>
      <c r="C424">
        <v>2600</v>
      </c>
    </row>
    <row r="425" spans="1:3">
      <c r="A425" s="15">
        <v>44402</v>
      </c>
      <c r="B425" t="s">
        <v>988</v>
      </c>
      <c r="C425">
        <v>3450</v>
      </c>
    </row>
    <row r="426" spans="1:3">
      <c r="A426" s="15">
        <v>44402</v>
      </c>
      <c r="B426" t="s">
        <v>992</v>
      </c>
      <c r="C426">
        <v>900</v>
      </c>
    </row>
    <row r="427" spans="1:3">
      <c r="A427" s="15">
        <v>44401</v>
      </c>
      <c r="B427" t="s">
        <v>985</v>
      </c>
      <c r="C427">
        <v>150</v>
      </c>
    </row>
    <row r="428" spans="1:3">
      <c r="A428" s="15">
        <v>44401</v>
      </c>
      <c r="B428" t="s">
        <v>964</v>
      </c>
      <c r="C428">
        <v>90</v>
      </c>
    </row>
    <row r="429" spans="1:3">
      <c r="A429" s="15">
        <v>44400</v>
      </c>
      <c r="B429" t="s">
        <v>984</v>
      </c>
      <c r="C429">
        <v>72</v>
      </c>
    </row>
    <row r="430" spans="1:3">
      <c r="A430" s="15">
        <v>44400</v>
      </c>
      <c r="B430" t="s">
        <v>983</v>
      </c>
      <c r="C430">
        <v>98</v>
      </c>
    </row>
    <row r="431" spans="1:3">
      <c r="A431" s="15">
        <v>44395</v>
      </c>
      <c r="B431" t="s">
        <v>981</v>
      </c>
      <c r="C431">
        <v>999</v>
      </c>
    </row>
    <row r="432" spans="1:3">
      <c r="A432" s="15">
        <v>44389</v>
      </c>
      <c r="B432" t="s">
        <v>975</v>
      </c>
      <c r="C432">
        <v>62</v>
      </c>
    </row>
    <row r="433" spans="1:3">
      <c r="A433" s="15">
        <v>44389</v>
      </c>
      <c r="B433" t="s">
        <v>980</v>
      </c>
      <c r="C433">
        <v>85</v>
      </c>
    </row>
    <row r="434" spans="1:3">
      <c r="A434" s="15">
        <v>44389</v>
      </c>
      <c r="B434" t="s">
        <v>973</v>
      </c>
      <c r="C434">
        <v>100</v>
      </c>
    </row>
    <row r="435" spans="1:3">
      <c r="A435" s="15">
        <v>44389</v>
      </c>
      <c r="B435" t="s">
        <v>977</v>
      </c>
      <c r="C435">
        <v>50</v>
      </c>
    </row>
    <row r="436" spans="1:3">
      <c r="A436" s="15">
        <v>44389</v>
      </c>
      <c r="B436" t="s">
        <v>978</v>
      </c>
      <c r="C436">
        <v>1350</v>
      </c>
    </row>
    <row r="437" spans="1:3">
      <c r="A437" s="15">
        <v>44389</v>
      </c>
      <c r="B437" t="s">
        <v>979</v>
      </c>
      <c r="C437">
        <v>345</v>
      </c>
    </row>
    <row r="438" spans="1:3">
      <c r="A438" s="15">
        <v>44389</v>
      </c>
      <c r="B438" t="s">
        <v>976</v>
      </c>
      <c r="C438">
        <v>883</v>
      </c>
    </row>
    <row r="439" spans="1:3">
      <c r="A439" s="15">
        <v>44389</v>
      </c>
      <c r="B439" t="s">
        <v>974</v>
      </c>
      <c r="C439">
        <v>1054</v>
      </c>
    </row>
    <row r="440" spans="1:3">
      <c r="A440" s="15">
        <v>44387</v>
      </c>
      <c r="B440" t="s">
        <v>972</v>
      </c>
      <c r="C440">
        <v>450</v>
      </c>
    </row>
    <row r="441" spans="1:3">
      <c r="A441" s="15">
        <v>44386</v>
      </c>
      <c r="B441" t="s">
        <v>971</v>
      </c>
      <c r="C441">
        <v>60</v>
      </c>
    </row>
    <row r="442" spans="1:3">
      <c r="A442" s="15">
        <v>44386</v>
      </c>
      <c r="B442" t="s">
        <v>970</v>
      </c>
      <c r="C442">
        <v>50</v>
      </c>
    </row>
    <row r="443" spans="1:3">
      <c r="A443" s="15">
        <v>44386</v>
      </c>
      <c r="B443" t="s">
        <v>969</v>
      </c>
      <c r="C443">
        <v>100</v>
      </c>
    </row>
    <row r="444" spans="1:3">
      <c r="A444" s="15">
        <v>44385</v>
      </c>
      <c r="B444" t="s">
        <v>967</v>
      </c>
      <c r="C444">
        <v>205</v>
      </c>
    </row>
    <row r="445" spans="1:3">
      <c r="A445" s="15">
        <v>44385</v>
      </c>
      <c r="B445" t="s">
        <v>968</v>
      </c>
      <c r="C445">
        <v>228</v>
      </c>
    </row>
    <row r="446" spans="1:3">
      <c r="A446" s="15">
        <v>44383</v>
      </c>
      <c r="B446" t="s">
        <v>966</v>
      </c>
      <c r="C446">
        <v>670</v>
      </c>
    </row>
    <row r="447" spans="1:3">
      <c r="A447" s="15">
        <v>44382</v>
      </c>
      <c r="B447" t="s">
        <v>964</v>
      </c>
      <c r="C447">
        <v>90</v>
      </c>
    </row>
    <row r="448" spans="1:3">
      <c r="A448" s="15">
        <v>44379</v>
      </c>
      <c r="B448" t="s">
        <v>963</v>
      </c>
      <c r="C448">
        <v>876</v>
      </c>
    </row>
    <row r="449" spans="1:3">
      <c r="A449" s="15">
        <v>44377</v>
      </c>
      <c r="B449" t="s">
        <v>961</v>
      </c>
      <c r="C449">
        <v>120</v>
      </c>
    </row>
    <row r="450" spans="1:3">
      <c r="A450" s="15">
        <v>44376</v>
      </c>
      <c r="B450" t="s">
        <v>960</v>
      </c>
      <c r="C450">
        <v>3990</v>
      </c>
    </row>
    <row r="451" spans="1:3">
      <c r="A451" s="15">
        <v>44376</v>
      </c>
      <c r="B451" t="s">
        <v>959</v>
      </c>
      <c r="C451">
        <v>5990</v>
      </c>
    </row>
    <row r="452" spans="1:3">
      <c r="A452" s="15">
        <v>44375</v>
      </c>
      <c r="B452" t="s">
        <v>954</v>
      </c>
      <c r="C452">
        <v>80</v>
      </c>
    </row>
    <row r="453" spans="1:3">
      <c r="A453" s="15">
        <v>44372</v>
      </c>
      <c r="B453" t="s">
        <v>957</v>
      </c>
      <c r="C453">
        <v>100</v>
      </c>
    </row>
    <row r="454" spans="1:3">
      <c r="A454" s="15">
        <v>44372</v>
      </c>
      <c r="B454" t="s">
        <v>958</v>
      </c>
      <c r="C454">
        <v>140</v>
      </c>
    </row>
    <row r="455" spans="1:3">
      <c r="A455" s="15">
        <v>44371</v>
      </c>
      <c r="B455" t="s">
        <v>956</v>
      </c>
      <c r="C455">
        <v>195</v>
      </c>
    </row>
    <row r="456" spans="1:3">
      <c r="A456" s="15">
        <v>44371</v>
      </c>
      <c r="B456" t="s">
        <v>955</v>
      </c>
      <c r="C456">
        <v>210</v>
      </c>
    </row>
    <row r="457" spans="1:3">
      <c r="A457" s="15">
        <v>44368</v>
      </c>
      <c r="B457" t="s">
        <v>954</v>
      </c>
      <c r="C457">
        <v>80</v>
      </c>
    </row>
    <row r="458" spans="1:3">
      <c r="A458" s="15">
        <v>44367</v>
      </c>
      <c r="B458" t="s">
        <v>952</v>
      </c>
      <c r="C458">
        <v>400</v>
      </c>
    </row>
    <row r="459" spans="1:3">
      <c r="A459" s="15">
        <v>44367</v>
      </c>
      <c r="B459" t="s">
        <v>951</v>
      </c>
      <c r="C459">
        <v>400</v>
      </c>
    </row>
    <row r="460" spans="1:3">
      <c r="A460" s="15">
        <v>44367</v>
      </c>
      <c r="B460" t="s">
        <v>953</v>
      </c>
      <c r="C460">
        <v>600</v>
      </c>
    </row>
    <row r="461" spans="1:3">
      <c r="A461" s="15">
        <v>44366</v>
      </c>
      <c r="B461" t="s">
        <v>950</v>
      </c>
      <c r="C461">
        <v>640</v>
      </c>
    </row>
    <row r="462" spans="1:3">
      <c r="A462" s="15">
        <v>44365</v>
      </c>
      <c r="B462" t="s">
        <v>945</v>
      </c>
      <c r="C462">
        <v>110</v>
      </c>
    </row>
    <row r="463" spans="1:3">
      <c r="A463" s="15">
        <v>44365</v>
      </c>
      <c r="B463" t="s">
        <v>949</v>
      </c>
      <c r="C463">
        <v>80</v>
      </c>
    </row>
    <row r="464" spans="1:3">
      <c r="A464" s="15">
        <v>44365</v>
      </c>
      <c r="B464" t="s">
        <v>947</v>
      </c>
      <c r="C464">
        <v>100</v>
      </c>
    </row>
    <row r="465" spans="1:3">
      <c r="A465" s="15">
        <v>44365</v>
      </c>
      <c r="B465" t="s">
        <v>946</v>
      </c>
      <c r="C465">
        <v>6480</v>
      </c>
    </row>
    <row r="466" spans="1:3">
      <c r="A466" s="15">
        <v>44365</v>
      </c>
      <c r="B466" t="s">
        <v>948</v>
      </c>
      <c r="C466">
        <v>40</v>
      </c>
    </row>
    <row r="467" spans="1:3">
      <c r="A467" s="15">
        <v>44363</v>
      </c>
      <c r="B467" t="s">
        <v>939</v>
      </c>
      <c r="C467">
        <v>84</v>
      </c>
    </row>
    <row r="468" spans="1:3">
      <c r="A468" s="15">
        <v>44363</v>
      </c>
      <c r="B468" t="s">
        <v>944</v>
      </c>
      <c r="C468">
        <v>70</v>
      </c>
    </row>
    <row r="469" spans="1:3">
      <c r="A469" s="15">
        <v>44363</v>
      </c>
      <c r="B469" t="s">
        <v>941</v>
      </c>
      <c r="C469">
        <v>600</v>
      </c>
    </row>
    <row r="470" spans="1:3">
      <c r="A470" s="15">
        <v>44363</v>
      </c>
      <c r="B470" t="s">
        <v>943</v>
      </c>
      <c r="C470">
        <v>1320</v>
      </c>
    </row>
    <row r="471" spans="1:3">
      <c r="A471" s="15">
        <v>44363</v>
      </c>
      <c r="B471" t="s">
        <v>942</v>
      </c>
      <c r="C471">
        <v>70</v>
      </c>
    </row>
    <row r="472" spans="1:3">
      <c r="A472" s="15">
        <v>44363</v>
      </c>
      <c r="B472" t="s">
        <v>940</v>
      </c>
      <c r="C472">
        <v>4411</v>
      </c>
    </row>
    <row r="473" spans="1:3">
      <c r="A473" s="15">
        <v>44361</v>
      </c>
      <c r="B473" t="s">
        <v>938</v>
      </c>
      <c r="C473">
        <v>90</v>
      </c>
    </row>
    <row r="474" spans="1:3">
      <c r="A474" s="15">
        <v>44358</v>
      </c>
      <c r="B474" t="s">
        <v>935</v>
      </c>
      <c r="C474">
        <v>75</v>
      </c>
    </row>
    <row r="475" spans="1:3">
      <c r="A475" s="15">
        <v>44358</v>
      </c>
      <c r="B475" t="s">
        <v>934</v>
      </c>
      <c r="C475">
        <v>140</v>
      </c>
    </row>
    <row r="476" spans="1:3">
      <c r="A476" s="15">
        <v>44357</v>
      </c>
      <c r="B476" t="s">
        <v>933</v>
      </c>
      <c r="C476">
        <v>200</v>
      </c>
    </row>
    <row r="477" spans="1:3">
      <c r="A477" s="15">
        <v>44355</v>
      </c>
      <c r="B477" t="s">
        <v>932</v>
      </c>
      <c r="C477">
        <v>356</v>
      </c>
    </row>
    <row r="478" spans="1:3">
      <c r="A478" s="15">
        <v>44355</v>
      </c>
      <c r="B478" t="s">
        <v>931</v>
      </c>
      <c r="C478">
        <v>2416</v>
      </c>
    </row>
    <row r="479" spans="1:3">
      <c r="A479" s="15">
        <v>44355</v>
      </c>
      <c r="B479" t="s">
        <v>930</v>
      </c>
      <c r="C479">
        <v>812</v>
      </c>
    </row>
    <row r="480" spans="1:3">
      <c r="A480" s="15">
        <v>44355</v>
      </c>
      <c r="B480" t="s">
        <v>929</v>
      </c>
      <c r="C480">
        <v>90</v>
      </c>
    </row>
    <row r="481" spans="1:3">
      <c r="A481" s="15">
        <v>44354</v>
      </c>
      <c r="B481" t="s">
        <v>928</v>
      </c>
      <c r="C481">
        <v>2500</v>
      </c>
    </row>
    <row r="482" spans="1:3">
      <c r="A482" s="15">
        <v>44354</v>
      </c>
      <c r="B482" t="s">
        <v>927</v>
      </c>
      <c r="C482">
        <v>545</v>
      </c>
    </row>
    <row r="483" spans="1:3">
      <c r="A483" s="15">
        <v>44353</v>
      </c>
      <c r="B483" t="s">
        <v>926</v>
      </c>
      <c r="C483">
        <v>265</v>
      </c>
    </row>
    <row r="484" spans="1:3">
      <c r="A484" s="15">
        <v>44348</v>
      </c>
      <c r="B484" t="s">
        <v>925</v>
      </c>
      <c r="C484">
        <v>45</v>
      </c>
    </row>
    <row r="485" spans="1:3">
      <c r="A485" s="15">
        <v>44346</v>
      </c>
      <c r="B485" t="s">
        <v>923</v>
      </c>
      <c r="C485">
        <v>6119</v>
      </c>
    </row>
    <row r="486" spans="1:3">
      <c r="A486" s="15">
        <v>44346</v>
      </c>
      <c r="B486" t="s">
        <v>924</v>
      </c>
      <c r="C486">
        <v>1029</v>
      </c>
    </row>
    <row r="487" spans="1:3">
      <c r="A487" s="15">
        <v>44345</v>
      </c>
      <c r="B487" t="s">
        <v>922</v>
      </c>
      <c r="C487">
        <v>90</v>
      </c>
    </row>
    <row r="488" spans="1:3">
      <c r="A488" s="15">
        <v>44342</v>
      </c>
      <c r="B488" t="s">
        <v>919</v>
      </c>
      <c r="C488">
        <v>90</v>
      </c>
    </row>
    <row r="489" spans="1:3">
      <c r="A489" s="15">
        <v>44340</v>
      </c>
      <c r="B489" t="s">
        <v>921</v>
      </c>
      <c r="C489">
        <v>290</v>
      </c>
    </row>
    <row r="490" spans="1:3">
      <c r="A490" s="15">
        <v>44339</v>
      </c>
      <c r="B490" t="s">
        <v>920</v>
      </c>
      <c r="C490">
        <v>4008</v>
      </c>
    </row>
    <row r="491" spans="1:3">
      <c r="A491" s="15">
        <v>44339</v>
      </c>
      <c r="B491" t="s">
        <v>919</v>
      </c>
      <c r="C491">
        <v>90</v>
      </c>
    </row>
    <row r="492" spans="1:3">
      <c r="A492" s="15">
        <v>44338</v>
      </c>
      <c r="B492" t="s">
        <v>917</v>
      </c>
      <c r="C492">
        <v>30</v>
      </c>
    </row>
    <row r="493" spans="1:3">
      <c r="A493" s="15">
        <v>44338</v>
      </c>
      <c r="B493" t="s">
        <v>916</v>
      </c>
      <c r="C493">
        <v>360</v>
      </c>
    </row>
    <row r="494" spans="1:3">
      <c r="A494" s="15">
        <v>44338</v>
      </c>
      <c r="B494" t="s">
        <v>918</v>
      </c>
      <c r="C494">
        <v>140</v>
      </c>
    </row>
    <row r="495" spans="1:3">
      <c r="A495" s="15">
        <v>44336</v>
      </c>
      <c r="B495" t="s">
        <v>915</v>
      </c>
      <c r="C495">
        <v>60</v>
      </c>
    </row>
    <row r="496" spans="1:3">
      <c r="A496" s="15">
        <v>44335</v>
      </c>
      <c r="B496" t="s">
        <v>914</v>
      </c>
      <c r="C496">
        <v>590</v>
      </c>
    </row>
    <row r="497" spans="1:3">
      <c r="A497" s="15">
        <v>44334</v>
      </c>
      <c r="B497" t="s">
        <v>913</v>
      </c>
      <c r="C497">
        <v>185</v>
      </c>
    </row>
    <row r="498" spans="1:3">
      <c r="A498" s="15">
        <v>44333</v>
      </c>
      <c r="B498" t="s">
        <v>912</v>
      </c>
      <c r="C498">
        <v>500</v>
      </c>
    </row>
    <row r="499" spans="1:3">
      <c r="A499" s="15">
        <v>44333</v>
      </c>
      <c r="B499" t="s">
        <v>911</v>
      </c>
      <c r="C499">
        <v>4000</v>
      </c>
    </row>
    <row r="500" spans="1:3">
      <c r="A500" s="15">
        <v>44332</v>
      </c>
      <c r="B500" t="s">
        <v>910</v>
      </c>
      <c r="C500">
        <v>90</v>
      </c>
    </row>
    <row r="501" spans="1:3">
      <c r="A501" s="15">
        <v>44328</v>
      </c>
      <c r="B501" t="s">
        <v>909</v>
      </c>
      <c r="C501">
        <v>100</v>
      </c>
    </row>
    <row r="502" spans="1:3">
      <c r="A502" s="15">
        <v>44327</v>
      </c>
      <c r="B502" t="s">
        <v>906</v>
      </c>
      <c r="C502">
        <v>4000</v>
      </c>
    </row>
    <row r="503" spans="1:3">
      <c r="A503" s="15">
        <v>44327</v>
      </c>
      <c r="B503" t="s">
        <v>908</v>
      </c>
      <c r="C503">
        <v>339</v>
      </c>
    </row>
    <row r="504" spans="1:3">
      <c r="A504" s="15">
        <v>44327</v>
      </c>
      <c r="B504" t="s">
        <v>907</v>
      </c>
      <c r="C504">
        <v>1961</v>
      </c>
    </row>
    <row r="505" spans="1:3">
      <c r="A505" s="15">
        <v>44326</v>
      </c>
      <c r="B505" t="s">
        <v>905</v>
      </c>
      <c r="C505">
        <v>195</v>
      </c>
    </row>
    <row r="506" spans="1:3">
      <c r="A506" s="15">
        <v>44320</v>
      </c>
      <c r="B506" t="s">
        <v>902</v>
      </c>
      <c r="C506">
        <v>90</v>
      </c>
    </row>
    <row r="507" spans="1:3">
      <c r="A507" s="15">
        <v>44318</v>
      </c>
      <c r="B507" t="s">
        <v>899</v>
      </c>
      <c r="C507">
        <v>20</v>
      </c>
    </row>
    <row r="508" spans="1:3">
      <c r="A508" s="15">
        <v>44318</v>
      </c>
      <c r="B508" t="s">
        <v>900</v>
      </c>
      <c r="C508">
        <v>120</v>
      </c>
    </row>
    <row r="509" spans="1:3">
      <c r="A509" s="15">
        <v>44318</v>
      </c>
      <c r="B509" t="s">
        <v>901</v>
      </c>
      <c r="C509">
        <v>100</v>
      </c>
    </row>
    <row r="510" spans="1:3">
      <c r="A510" s="15">
        <v>44317</v>
      </c>
      <c r="B510" t="s">
        <v>898</v>
      </c>
      <c r="C510">
        <v>2</v>
      </c>
    </row>
    <row r="511" spans="1:3">
      <c r="A511" s="15">
        <v>44316</v>
      </c>
      <c r="B511" t="s">
        <v>897</v>
      </c>
      <c r="C511">
        <v>35</v>
      </c>
    </row>
    <row r="512" spans="1:3">
      <c r="A512" s="15">
        <v>44316</v>
      </c>
      <c r="B512" t="s">
        <v>896</v>
      </c>
      <c r="C512">
        <v>281</v>
      </c>
    </row>
    <row r="513" spans="1:3">
      <c r="A513" s="15">
        <v>44314</v>
      </c>
      <c r="B513" t="s">
        <v>895</v>
      </c>
      <c r="C513">
        <v>1100</v>
      </c>
    </row>
    <row r="514" spans="1:3">
      <c r="A514" s="15">
        <v>44312</v>
      </c>
      <c r="B514" t="s">
        <v>892</v>
      </c>
      <c r="C514">
        <v>210</v>
      </c>
    </row>
    <row r="515" spans="1:3">
      <c r="A515" s="15">
        <v>44312</v>
      </c>
      <c r="B515" t="s">
        <v>893</v>
      </c>
      <c r="C515">
        <v>50</v>
      </c>
    </row>
    <row r="516" spans="1:3">
      <c r="A516" s="15">
        <v>44312</v>
      </c>
      <c r="B516" t="s">
        <v>894</v>
      </c>
      <c r="C516">
        <v>490</v>
      </c>
    </row>
    <row r="517" spans="1:3">
      <c r="A517" s="15">
        <v>44312</v>
      </c>
      <c r="B517" t="s">
        <v>891</v>
      </c>
      <c r="C517">
        <v>190</v>
      </c>
    </row>
    <row r="518" spans="1:3">
      <c r="A518" s="15">
        <v>44310</v>
      </c>
      <c r="B518" t="s">
        <v>890</v>
      </c>
      <c r="C518">
        <v>160</v>
      </c>
    </row>
    <row r="519" spans="1:3">
      <c r="A519" s="15">
        <v>44309</v>
      </c>
      <c r="B519" t="s">
        <v>888</v>
      </c>
      <c r="C519">
        <v>90</v>
      </c>
    </row>
    <row r="520" spans="1:3">
      <c r="A520" s="15">
        <v>44309</v>
      </c>
      <c r="B520" t="s">
        <v>887</v>
      </c>
      <c r="C520">
        <v>4000</v>
      </c>
    </row>
    <row r="521" spans="1:3">
      <c r="A521" s="15">
        <v>44308</v>
      </c>
      <c r="B521" t="s">
        <v>885</v>
      </c>
      <c r="C521">
        <v>90</v>
      </c>
    </row>
    <row r="522" spans="1:3">
      <c r="A522" s="15">
        <v>44308</v>
      </c>
      <c r="B522" t="s">
        <v>886</v>
      </c>
      <c r="C522">
        <v>500</v>
      </c>
    </row>
    <row r="523" spans="1:3">
      <c r="A523" s="15">
        <v>44306</v>
      </c>
      <c r="B523" t="s">
        <v>883</v>
      </c>
      <c r="C523">
        <v>100</v>
      </c>
    </row>
    <row r="524" spans="1:3">
      <c r="A524" s="15">
        <v>44306</v>
      </c>
      <c r="B524" t="s">
        <v>884</v>
      </c>
      <c r="C524">
        <v>160</v>
      </c>
    </row>
    <row r="525" spans="1:3">
      <c r="A525" s="15">
        <v>44304</v>
      </c>
      <c r="B525" t="s">
        <v>878</v>
      </c>
      <c r="C525">
        <v>500</v>
      </c>
    </row>
    <row r="526" spans="1:3">
      <c r="A526" s="15">
        <v>44304</v>
      </c>
      <c r="B526" t="s">
        <v>879</v>
      </c>
      <c r="C526">
        <v>500</v>
      </c>
    </row>
    <row r="527" spans="1:3">
      <c r="A527" s="15">
        <v>44303</v>
      </c>
      <c r="B527" t="s">
        <v>877</v>
      </c>
      <c r="C527">
        <v>80</v>
      </c>
    </row>
    <row r="528" spans="1:3">
      <c r="A528" s="15">
        <v>44303</v>
      </c>
      <c r="B528" t="s">
        <v>874</v>
      </c>
      <c r="C528">
        <v>3000</v>
      </c>
    </row>
    <row r="529" spans="1:3">
      <c r="A529" s="15">
        <v>44303</v>
      </c>
      <c r="B529" t="s">
        <v>875</v>
      </c>
      <c r="C529">
        <v>67</v>
      </c>
    </row>
    <row r="530" spans="1:3">
      <c r="A530" s="15">
        <v>44300</v>
      </c>
      <c r="B530" t="s">
        <v>873</v>
      </c>
      <c r="C530">
        <v>50</v>
      </c>
    </row>
    <row r="531" spans="1:3">
      <c r="A531" s="15">
        <v>44300</v>
      </c>
      <c r="B531" t="s">
        <v>872</v>
      </c>
      <c r="C531">
        <v>10</v>
      </c>
    </row>
    <row r="532" spans="1:3">
      <c r="A532" s="15">
        <v>44294</v>
      </c>
      <c r="B532" t="s">
        <v>869</v>
      </c>
      <c r="C532">
        <v>40</v>
      </c>
    </row>
    <row r="533" spans="1:3">
      <c r="A533" s="15">
        <v>44294</v>
      </c>
      <c r="B533" t="s">
        <v>870</v>
      </c>
      <c r="C533">
        <v>200</v>
      </c>
    </row>
    <row r="534" spans="1:3">
      <c r="A534" s="15">
        <v>44292</v>
      </c>
      <c r="B534" t="s">
        <v>868</v>
      </c>
      <c r="C534">
        <v>1616</v>
      </c>
    </row>
    <row r="535" spans="1:3">
      <c r="A535" s="15">
        <v>44292</v>
      </c>
      <c r="B535" t="s">
        <v>867</v>
      </c>
      <c r="C535">
        <v>200</v>
      </c>
    </row>
    <row r="536" spans="1:3">
      <c r="A536" s="15">
        <v>44290</v>
      </c>
      <c r="B536" t="s">
        <v>866</v>
      </c>
      <c r="C536">
        <v>30</v>
      </c>
    </row>
    <row r="537" spans="1:3">
      <c r="A537" s="15">
        <v>44290</v>
      </c>
      <c r="B537" t="s">
        <v>864</v>
      </c>
      <c r="C537">
        <v>67</v>
      </c>
    </row>
    <row r="538" spans="1:3">
      <c r="A538" s="15">
        <v>44290</v>
      </c>
      <c r="B538" t="s">
        <v>865</v>
      </c>
      <c r="C538">
        <v>66</v>
      </c>
    </row>
    <row r="539" spans="1:3">
      <c r="A539" s="15">
        <v>44289</v>
      </c>
      <c r="B539" t="s">
        <v>863</v>
      </c>
      <c r="C539">
        <v>70</v>
      </c>
    </row>
    <row r="540" spans="1:3">
      <c r="A540" s="15">
        <v>44283</v>
      </c>
      <c r="B540" t="s">
        <v>862</v>
      </c>
      <c r="C540">
        <v>85</v>
      </c>
    </row>
    <row r="541" spans="1:3">
      <c r="A541" s="15">
        <v>44281</v>
      </c>
      <c r="B541" t="s">
        <v>861</v>
      </c>
      <c r="C541">
        <v>80</v>
      </c>
    </row>
    <row r="542" spans="1:3">
      <c r="A542" s="15">
        <v>44281</v>
      </c>
      <c r="B542" t="s">
        <v>857</v>
      </c>
      <c r="C542">
        <v>104</v>
      </c>
    </row>
    <row r="543" spans="1:3">
      <c r="A543" s="15">
        <v>44281</v>
      </c>
      <c r="B543" t="s">
        <v>858</v>
      </c>
      <c r="C543">
        <v>34</v>
      </c>
    </row>
    <row r="544" spans="1:3">
      <c r="A544" s="15">
        <v>44281</v>
      </c>
      <c r="B544" t="s">
        <v>860</v>
      </c>
      <c r="C544">
        <v>15</v>
      </c>
    </row>
    <row r="545" spans="1:3">
      <c r="A545" s="15">
        <v>44281</v>
      </c>
      <c r="B545" t="s">
        <v>859</v>
      </c>
      <c r="C545">
        <v>80</v>
      </c>
    </row>
    <row r="546" spans="1:3">
      <c r="A546" s="15">
        <v>44279</v>
      </c>
      <c r="B546" t="s">
        <v>851</v>
      </c>
      <c r="C546">
        <v>200</v>
      </c>
    </row>
    <row r="547" spans="1:3">
      <c r="A547" s="15">
        <v>44279</v>
      </c>
      <c r="B547" t="s">
        <v>856</v>
      </c>
      <c r="C547">
        <v>200</v>
      </c>
    </row>
    <row r="548" spans="1:3">
      <c r="A548" s="15">
        <v>44279</v>
      </c>
      <c r="B548" t="s">
        <v>853</v>
      </c>
      <c r="C548">
        <v>150</v>
      </c>
    </row>
    <row r="549" spans="1:3">
      <c r="A549" s="15">
        <v>44279</v>
      </c>
      <c r="B549" t="s">
        <v>855</v>
      </c>
      <c r="C549">
        <v>500</v>
      </c>
    </row>
    <row r="550" spans="1:3">
      <c r="A550" s="15">
        <v>44279</v>
      </c>
      <c r="B550" t="s">
        <v>854</v>
      </c>
      <c r="C550">
        <v>250</v>
      </c>
    </row>
    <row r="551" spans="1:3">
      <c r="A551" s="15">
        <v>44279</v>
      </c>
      <c r="B551" t="s">
        <v>852</v>
      </c>
      <c r="C551">
        <v>366</v>
      </c>
    </row>
    <row r="552" spans="1:3">
      <c r="A552" s="15">
        <v>44277</v>
      </c>
      <c r="B552" t="s">
        <v>850</v>
      </c>
      <c r="C552">
        <v>75</v>
      </c>
    </row>
    <row r="553" spans="1:3">
      <c r="A553" s="15">
        <v>44276</v>
      </c>
      <c r="B553" t="s">
        <v>848</v>
      </c>
      <c r="C553">
        <v>220</v>
      </c>
    </row>
    <row r="554" spans="1:3">
      <c r="A554" s="15">
        <v>44276</v>
      </c>
      <c r="B554" t="s">
        <v>847</v>
      </c>
      <c r="C554">
        <v>20</v>
      </c>
    </row>
    <row r="555" spans="1:3">
      <c r="A555" s="15">
        <v>44276</v>
      </c>
      <c r="B555" t="s">
        <v>849</v>
      </c>
      <c r="C555">
        <v>30</v>
      </c>
    </row>
    <row r="556" spans="1:3">
      <c r="A556" s="15">
        <v>44275</v>
      </c>
      <c r="B556" t="s">
        <v>846</v>
      </c>
      <c r="C556">
        <v>150</v>
      </c>
    </row>
    <row r="557" spans="1:3">
      <c r="A557" s="15">
        <v>44275</v>
      </c>
      <c r="B557" t="s">
        <v>844</v>
      </c>
      <c r="C557">
        <v>150</v>
      </c>
    </row>
    <row r="558" spans="1:3">
      <c r="A558" s="15">
        <v>44275</v>
      </c>
      <c r="B558" t="s">
        <v>845</v>
      </c>
      <c r="C558">
        <v>8600</v>
      </c>
    </row>
    <row r="559" spans="1:3">
      <c r="A559" s="15">
        <v>44274</v>
      </c>
      <c r="B559" t="s">
        <v>843</v>
      </c>
      <c r="C559">
        <v>50</v>
      </c>
    </row>
    <row r="560" spans="1:3">
      <c r="A560" s="15">
        <v>44274</v>
      </c>
      <c r="B560" t="s">
        <v>841</v>
      </c>
      <c r="C560">
        <v>310</v>
      </c>
    </row>
    <row r="561" spans="1:3">
      <c r="A561" s="15">
        <v>44274</v>
      </c>
      <c r="B561" t="s">
        <v>842</v>
      </c>
      <c r="C561">
        <v>50</v>
      </c>
    </row>
    <row r="562" spans="1:3">
      <c r="A562" s="15">
        <v>44272</v>
      </c>
      <c r="B562" t="s">
        <v>838</v>
      </c>
      <c r="C562">
        <v>75</v>
      </c>
    </row>
    <row r="563" spans="1:3">
      <c r="A563" s="15">
        <v>44272</v>
      </c>
      <c r="B563" t="s">
        <v>835</v>
      </c>
      <c r="C563">
        <v>1000</v>
      </c>
    </row>
    <row r="564" spans="1:3">
      <c r="A564" s="15">
        <v>44272</v>
      </c>
      <c r="B564" t="s">
        <v>840</v>
      </c>
      <c r="C564">
        <v>50</v>
      </c>
    </row>
    <row r="565" spans="1:3">
      <c r="A565" s="15">
        <v>44272</v>
      </c>
      <c r="B565" t="s">
        <v>839</v>
      </c>
      <c r="C565">
        <v>210</v>
      </c>
    </row>
    <row r="566" spans="1:3">
      <c r="A566" s="15">
        <v>44272</v>
      </c>
      <c r="B566" t="s">
        <v>834</v>
      </c>
      <c r="C566">
        <v>1000</v>
      </c>
    </row>
    <row r="567" spans="1:3">
      <c r="A567" s="15">
        <v>44270</v>
      </c>
      <c r="B567" t="s">
        <v>830</v>
      </c>
      <c r="C567">
        <v>4090</v>
      </c>
    </row>
    <row r="568" spans="1:3">
      <c r="A568" s="15">
        <v>44270</v>
      </c>
      <c r="B568" t="s">
        <v>829</v>
      </c>
      <c r="C568">
        <v>2800</v>
      </c>
    </row>
    <row r="569" spans="1:3">
      <c r="A569" s="15">
        <v>44270</v>
      </c>
      <c r="B569" t="s">
        <v>831</v>
      </c>
      <c r="C569">
        <v>300</v>
      </c>
    </row>
    <row r="570" spans="1:3">
      <c r="A570" s="15">
        <v>44268</v>
      </c>
      <c r="B570" t="s">
        <v>827</v>
      </c>
      <c r="C570">
        <v>100</v>
      </c>
    </row>
    <row r="571" spans="1:3">
      <c r="A571" s="15">
        <v>44268</v>
      </c>
      <c r="B571" t="s">
        <v>826</v>
      </c>
      <c r="C571">
        <v>280</v>
      </c>
    </row>
    <row r="572" spans="1:3">
      <c r="A572" s="15">
        <v>44267</v>
      </c>
      <c r="B572" t="s">
        <v>825</v>
      </c>
      <c r="C572">
        <v>220</v>
      </c>
    </row>
    <row r="573" spans="1:3">
      <c r="A573" s="15">
        <v>44267</v>
      </c>
      <c r="B573" t="s">
        <v>817</v>
      </c>
      <c r="C573">
        <v>200</v>
      </c>
    </row>
    <row r="574" spans="1:3">
      <c r="A574" s="15">
        <v>44267</v>
      </c>
      <c r="B574" t="s">
        <v>822</v>
      </c>
      <c r="C574">
        <v>240</v>
      </c>
    </row>
    <row r="575" spans="1:3">
      <c r="A575" s="15">
        <v>44267</v>
      </c>
      <c r="B575" t="s">
        <v>823</v>
      </c>
      <c r="C575">
        <v>120</v>
      </c>
    </row>
    <row r="576" spans="1:3">
      <c r="A576" s="15">
        <v>44267</v>
      </c>
      <c r="B576" t="s">
        <v>824</v>
      </c>
      <c r="C576">
        <v>120</v>
      </c>
    </row>
    <row r="577" spans="1:3">
      <c r="A577" s="15">
        <v>44267</v>
      </c>
      <c r="B577" t="s">
        <v>821</v>
      </c>
      <c r="C577">
        <v>200</v>
      </c>
    </row>
    <row r="578" spans="1:3">
      <c r="A578" s="15">
        <v>44267</v>
      </c>
      <c r="B578" t="s">
        <v>818</v>
      </c>
      <c r="C578">
        <v>100</v>
      </c>
    </row>
    <row r="579" spans="1:3">
      <c r="A579" s="15">
        <v>44267</v>
      </c>
      <c r="B579" t="s">
        <v>819</v>
      </c>
      <c r="C579">
        <v>170</v>
      </c>
    </row>
    <row r="580" spans="1:3">
      <c r="A580" s="15">
        <v>44267</v>
      </c>
      <c r="B580" t="s">
        <v>820</v>
      </c>
      <c r="C580">
        <v>132</v>
      </c>
    </row>
    <row r="581" spans="1:3">
      <c r="A581" s="15">
        <v>44265</v>
      </c>
      <c r="B581" t="s">
        <v>816</v>
      </c>
      <c r="C581">
        <v>50</v>
      </c>
    </row>
    <row r="582" spans="1:3">
      <c r="A582" s="15">
        <v>44261</v>
      </c>
      <c r="B582" t="s">
        <v>814</v>
      </c>
      <c r="C582">
        <v>200</v>
      </c>
    </row>
    <row r="583" spans="1:3">
      <c r="A583" s="15">
        <v>44261</v>
      </c>
      <c r="B583" t="s">
        <v>815</v>
      </c>
      <c r="C583">
        <v>125</v>
      </c>
    </row>
    <row r="584" spans="1:3">
      <c r="A584" s="15">
        <v>44261</v>
      </c>
      <c r="B584" t="s">
        <v>813</v>
      </c>
      <c r="C584">
        <v>432</v>
      </c>
    </row>
    <row r="585" spans="1:3">
      <c r="A585" s="15">
        <v>44261</v>
      </c>
      <c r="B585" t="s">
        <v>812</v>
      </c>
      <c r="C585">
        <v>40</v>
      </c>
    </row>
    <row r="586" spans="1:3">
      <c r="A586" s="15">
        <v>44261</v>
      </c>
      <c r="B586" t="s">
        <v>811</v>
      </c>
      <c r="C586">
        <v>90</v>
      </c>
    </row>
    <row r="587" spans="1:3">
      <c r="A587" s="15">
        <v>44259</v>
      </c>
      <c r="B587" t="s">
        <v>810</v>
      </c>
      <c r="C587">
        <v>30</v>
      </c>
    </row>
    <row r="588" spans="1:3">
      <c r="A588" s="15">
        <v>44258</v>
      </c>
      <c r="B588" t="s">
        <v>807</v>
      </c>
      <c r="C588">
        <v>420</v>
      </c>
    </row>
    <row r="589" spans="1:3">
      <c r="A589" s="15">
        <v>44258</v>
      </c>
      <c r="B589" t="s">
        <v>809</v>
      </c>
      <c r="C589">
        <v>300</v>
      </c>
    </row>
    <row r="590" spans="1:3">
      <c r="A590" s="15">
        <v>44258</v>
      </c>
      <c r="B590" t="s">
        <v>804</v>
      </c>
      <c r="C590">
        <v>50</v>
      </c>
    </row>
    <row r="591" spans="1:3">
      <c r="A591" s="15">
        <v>44258</v>
      </c>
      <c r="B591" t="s">
        <v>808</v>
      </c>
      <c r="C591">
        <v>50</v>
      </c>
    </row>
    <row r="592" spans="1:3">
      <c r="A592" s="15">
        <v>44258</v>
      </c>
      <c r="B592" t="s">
        <v>803</v>
      </c>
      <c r="C592">
        <v>100</v>
      </c>
    </row>
    <row r="593" spans="1:3">
      <c r="A593" s="15">
        <v>44258</v>
      </c>
      <c r="B593" t="s">
        <v>806</v>
      </c>
      <c r="C593">
        <v>100</v>
      </c>
    </row>
    <row r="594" spans="1:3">
      <c r="A594" s="15">
        <v>44258</v>
      </c>
      <c r="B594" t="s">
        <v>805</v>
      </c>
      <c r="C594">
        <v>40</v>
      </c>
    </row>
    <row r="595" spans="1:3">
      <c r="A595" s="15">
        <v>44258</v>
      </c>
      <c r="B595" t="s">
        <v>802</v>
      </c>
      <c r="C595">
        <v>180</v>
      </c>
    </row>
    <row r="596" spans="1:3">
      <c r="A596" s="15">
        <v>44257</v>
      </c>
      <c r="B596" t="s">
        <v>799</v>
      </c>
      <c r="C596">
        <v>73</v>
      </c>
    </row>
    <row r="597" spans="1:3">
      <c r="A597" s="15">
        <v>44257</v>
      </c>
      <c r="B597" t="s">
        <v>801</v>
      </c>
      <c r="C597">
        <v>100</v>
      </c>
    </row>
    <row r="598" spans="1:3">
      <c r="A598" s="15">
        <v>44257</v>
      </c>
      <c r="B598" t="s">
        <v>800</v>
      </c>
      <c r="C598">
        <v>145</v>
      </c>
    </row>
    <row r="599" spans="1:3">
      <c r="A599" s="15">
        <v>44256</v>
      </c>
      <c r="B599" t="s">
        <v>798</v>
      </c>
      <c r="C599">
        <v>1920</v>
      </c>
    </row>
    <row r="600" spans="1:3">
      <c r="A600" s="15">
        <v>44255</v>
      </c>
      <c r="B600" t="s">
        <v>797</v>
      </c>
      <c r="C600">
        <v>60</v>
      </c>
    </row>
    <row r="601" spans="1:3">
      <c r="A601" s="15">
        <v>44254</v>
      </c>
      <c r="B601" t="s">
        <v>796</v>
      </c>
      <c r="C601">
        <v>70</v>
      </c>
    </row>
    <row r="602" spans="1:3">
      <c r="A602" s="15">
        <v>44249</v>
      </c>
      <c r="B602" t="s">
        <v>795</v>
      </c>
      <c r="C602">
        <v>320</v>
      </c>
    </row>
    <row r="603" spans="1:3">
      <c r="A603" s="15">
        <v>44246</v>
      </c>
      <c r="B603" t="s">
        <v>794</v>
      </c>
      <c r="C603">
        <v>3000</v>
      </c>
    </row>
    <row r="604" spans="1:3">
      <c r="A604" s="15">
        <v>44246</v>
      </c>
      <c r="B604" t="s">
        <v>793</v>
      </c>
      <c r="C604">
        <v>100</v>
      </c>
    </row>
    <row r="605" spans="1:3">
      <c r="A605" s="15">
        <v>44246</v>
      </c>
      <c r="B605" t="s">
        <v>792</v>
      </c>
      <c r="C605">
        <v>108</v>
      </c>
    </row>
    <row r="606" spans="1:3">
      <c r="A606" s="15">
        <v>44245</v>
      </c>
      <c r="B606" t="s">
        <v>790</v>
      </c>
      <c r="C606">
        <v>140</v>
      </c>
    </row>
    <row r="607" spans="1:3">
      <c r="A607" s="15">
        <v>44245</v>
      </c>
      <c r="B607" t="s">
        <v>791</v>
      </c>
      <c r="C607">
        <v>120</v>
      </c>
    </row>
    <row r="608" spans="1:3">
      <c r="A608" s="15">
        <v>44243</v>
      </c>
      <c r="B608" t="s">
        <v>787</v>
      </c>
      <c r="C608">
        <v>85</v>
      </c>
    </row>
    <row r="609" spans="1:3">
      <c r="A609" s="15">
        <v>44243</v>
      </c>
      <c r="B609" t="s">
        <v>789</v>
      </c>
      <c r="C609">
        <v>30</v>
      </c>
    </row>
    <row r="610" spans="1:3">
      <c r="A610" s="15">
        <v>44243</v>
      </c>
      <c r="B610" t="s">
        <v>785</v>
      </c>
      <c r="C610">
        <v>85</v>
      </c>
    </row>
    <row r="611" spans="1:3">
      <c r="A611" s="15">
        <v>44243</v>
      </c>
      <c r="B611" t="s">
        <v>786</v>
      </c>
      <c r="C611">
        <v>25</v>
      </c>
    </row>
    <row r="612" spans="1:3">
      <c r="A612" s="15">
        <v>44243</v>
      </c>
      <c r="B612" t="s">
        <v>788</v>
      </c>
      <c r="C612">
        <v>144</v>
      </c>
    </row>
    <row r="613" spans="1:3">
      <c r="A613" s="15">
        <v>44242</v>
      </c>
      <c r="B613" t="s">
        <v>784</v>
      </c>
      <c r="C613">
        <v>465</v>
      </c>
    </row>
    <row r="614" spans="1:3">
      <c r="A614" s="15">
        <v>44238</v>
      </c>
      <c r="B614" t="s">
        <v>782</v>
      </c>
      <c r="C614">
        <v>100</v>
      </c>
    </row>
    <row r="615" spans="1:3">
      <c r="A615" s="15">
        <v>44238</v>
      </c>
      <c r="B615" t="s">
        <v>783</v>
      </c>
      <c r="C615">
        <v>30</v>
      </c>
    </row>
    <row r="616" spans="1:3">
      <c r="A616" s="15">
        <v>44237</v>
      </c>
      <c r="B616" t="s">
        <v>782</v>
      </c>
      <c r="C616">
        <v>100</v>
      </c>
    </row>
    <row r="617" spans="1:3">
      <c r="A617" s="15">
        <v>44236</v>
      </c>
      <c r="B617" t="s">
        <v>781</v>
      </c>
      <c r="C617">
        <v>80</v>
      </c>
    </row>
    <row r="618" spans="1:3">
      <c r="A618" s="15">
        <v>44236</v>
      </c>
      <c r="B618" t="s">
        <v>777</v>
      </c>
      <c r="C618">
        <v>30</v>
      </c>
    </row>
    <row r="619" spans="1:3">
      <c r="A619" s="15">
        <v>44236</v>
      </c>
      <c r="B619" t="s">
        <v>776</v>
      </c>
      <c r="C619">
        <v>100</v>
      </c>
    </row>
    <row r="620" spans="1:3">
      <c r="A620" s="15">
        <v>44236</v>
      </c>
      <c r="B620" t="s">
        <v>778</v>
      </c>
      <c r="C620">
        <v>465</v>
      </c>
    </row>
    <row r="621" spans="1:3">
      <c r="A621" s="15">
        <v>44236</v>
      </c>
      <c r="B621" t="s">
        <v>775</v>
      </c>
      <c r="C621">
        <v>2400</v>
      </c>
    </row>
    <row r="622" spans="1:3">
      <c r="A622" s="15">
        <v>44236</v>
      </c>
      <c r="B622" t="s">
        <v>780</v>
      </c>
      <c r="C622">
        <v>610</v>
      </c>
    </row>
    <row r="623" spans="1:3">
      <c r="A623" s="15">
        <v>44236</v>
      </c>
      <c r="B623" t="s">
        <v>779</v>
      </c>
      <c r="C623">
        <v>130</v>
      </c>
    </row>
    <row r="624" spans="1:3">
      <c r="A624" s="15">
        <v>44233</v>
      </c>
      <c r="B624" t="s">
        <v>774</v>
      </c>
      <c r="C624">
        <v>30</v>
      </c>
    </row>
    <row r="625" spans="1:3">
      <c r="A625" s="15">
        <v>44232</v>
      </c>
      <c r="B625" t="s">
        <v>770</v>
      </c>
      <c r="C625">
        <v>50</v>
      </c>
    </row>
    <row r="626" spans="1:3">
      <c r="A626" s="15">
        <v>44232</v>
      </c>
      <c r="B626" t="s">
        <v>772</v>
      </c>
      <c r="C626">
        <v>80</v>
      </c>
    </row>
    <row r="627" spans="1:3">
      <c r="A627" s="15">
        <v>44232</v>
      </c>
      <c r="B627" t="s">
        <v>771</v>
      </c>
      <c r="C627">
        <v>625</v>
      </c>
    </row>
    <row r="628" spans="1:3">
      <c r="A628" s="15">
        <v>44232</v>
      </c>
      <c r="B628" t="s">
        <v>773</v>
      </c>
      <c r="C628">
        <v>25</v>
      </c>
    </row>
    <row r="629" spans="1:3">
      <c r="A629" s="15">
        <v>44230</v>
      </c>
      <c r="B629" t="s">
        <v>767</v>
      </c>
      <c r="C629">
        <v>175</v>
      </c>
    </row>
    <row r="630" spans="1:3">
      <c r="A630" s="15">
        <v>44230</v>
      </c>
      <c r="B630" t="s">
        <v>768</v>
      </c>
      <c r="C630">
        <v>30</v>
      </c>
    </row>
    <row r="631" spans="1:3">
      <c r="A631" s="15">
        <v>44230</v>
      </c>
      <c r="B631" t="s">
        <v>769</v>
      </c>
      <c r="C631">
        <v>10</v>
      </c>
    </row>
    <row r="632" spans="1:3">
      <c r="A632" s="15">
        <v>44227</v>
      </c>
      <c r="B632" t="s">
        <v>766</v>
      </c>
      <c r="C632">
        <v>700</v>
      </c>
    </row>
    <row r="633" spans="1:3">
      <c r="A633" s="15">
        <v>44227</v>
      </c>
      <c r="B633" t="s">
        <v>765</v>
      </c>
      <c r="C633">
        <v>930</v>
      </c>
    </row>
    <row r="634" spans="1:3">
      <c r="A634" s="15">
        <v>44224</v>
      </c>
      <c r="B634" t="s">
        <v>764</v>
      </c>
      <c r="C634">
        <v>60</v>
      </c>
    </row>
    <row r="635" spans="1:3">
      <c r="A635" s="15">
        <v>44224</v>
      </c>
      <c r="B635" t="s">
        <v>763</v>
      </c>
      <c r="C635">
        <v>80</v>
      </c>
    </row>
    <row r="636" spans="1:3">
      <c r="A636" s="15">
        <v>44223</v>
      </c>
      <c r="B636" t="s">
        <v>764</v>
      </c>
      <c r="C636">
        <v>60</v>
      </c>
    </row>
    <row r="637" spans="1:3">
      <c r="A637" s="15">
        <v>44223</v>
      </c>
      <c r="B637" t="s">
        <v>763</v>
      </c>
      <c r="C637">
        <v>80</v>
      </c>
    </row>
    <row r="638" spans="1:3">
      <c r="A638" s="15">
        <v>44222</v>
      </c>
      <c r="B638" t="s">
        <v>761</v>
      </c>
      <c r="C638">
        <v>270</v>
      </c>
    </row>
    <row r="639" spans="1:3">
      <c r="A639" s="15">
        <v>44222</v>
      </c>
      <c r="B639" t="s">
        <v>762</v>
      </c>
      <c r="C639">
        <v>80</v>
      </c>
    </row>
    <row r="640" spans="1:3">
      <c r="A640" s="15">
        <v>44222</v>
      </c>
      <c r="B640" t="s">
        <v>760</v>
      </c>
      <c r="C640">
        <v>50</v>
      </c>
    </row>
    <row r="641" spans="1:3">
      <c r="A641" s="15">
        <v>44222</v>
      </c>
      <c r="B641" t="s">
        <v>759</v>
      </c>
      <c r="C641">
        <v>80</v>
      </c>
    </row>
    <row r="642" spans="1:3">
      <c r="A642" s="15">
        <v>44222</v>
      </c>
      <c r="B642" t="s">
        <v>758</v>
      </c>
      <c r="C642">
        <v>80</v>
      </c>
    </row>
    <row r="643" spans="1:3">
      <c r="A643" s="15">
        <v>44221</v>
      </c>
      <c r="B643" t="s">
        <v>757</v>
      </c>
      <c r="C643">
        <v>40</v>
      </c>
    </row>
    <row r="644" spans="1:3">
      <c r="A644" s="15">
        <v>44221</v>
      </c>
      <c r="B644" t="s">
        <v>756</v>
      </c>
      <c r="C644">
        <v>50</v>
      </c>
    </row>
    <row r="645" spans="1:3">
      <c r="A645" s="15">
        <v>44220</v>
      </c>
      <c r="B645" t="s">
        <v>755</v>
      </c>
      <c r="C645">
        <v>80</v>
      </c>
    </row>
    <row r="646" spans="1:3">
      <c r="A646" s="15">
        <v>44220</v>
      </c>
      <c r="B646" t="s">
        <v>752</v>
      </c>
      <c r="C646">
        <v>25</v>
      </c>
    </row>
    <row r="647" spans="1:3">
      <c r="A647" s="15">
        <v>44220</v>
      </c>
      <c r="B647" t="s">
        <v>753</v>
      </c>
      <c r="C647">
        <v>170</v>
      </c>
    </row>
    <row r="648" spans="1:3">
      <c r="A648" s="15">
        <v>44220</v>
      </c>
      <c r="B648" t="s">
        <v>754</v>
      </c>
      <c r="C648">
        <v>105</v>
      </c>
    </row>
    <row r="649" spans="1:3">
      <c r="A649" s="15">
        <v>44219</v>
      </c>
      <c r="B649" t="s">
        <v>750</v>
      </c>
      <c r="C649">
        <v>97</v>
      </c>
    </row>
    <row r="650" spans="1:3">
      <c r="A650" s="15">
        <v>44219</v>
      </c>
      <c r="B650" t="s">
        <v>751</v>
      </c>
      <c r="C650">
        <v>80</v>
      </c>
    </row>
    <row r="651" spans="1:3">
      <c r="A651" s="15">
        <v>44218</v>
      </c>
      <c r="B651" t="s">
        <v>748</v>
      </c>
      <c r="C651">
        <v>220</v>
      </c>
    </row>
    <row r="652" spans="1:3">
      <c r="A652" s="15">
        <v>44218</v>
      </c>
      <c r="B652" t="s">
        <v>749</v>
      </c>
      <c r="C652">
        <v>40</v>
      </c>
    </row>
    <row r="653" spans="1:3">
      <c r="A653" s="15">
        <v>44217</v>
      </c>
      <c r="B653" t="s">
        <v>745</v>
      </c>
      <c r="C653">
        <v>25</v>
      </c>
    </row>
    <row r="654" spans="1:3">
      <c r="A654" s="15">
        <v>44217</v>
      </c>
      <c r="B654" t="s">
        <v>747</v>
      </c>
      <c r="C654">
        <v>52</v>
      </c>
    </row>
    <row r="655" spans="1:3">
      <c r="A655" s="15">
        <v>44217</v>
      </c>
      <c r="B655" t="s">
        <v>746</v>
      </c>
      <c r="C655">
        <v>50</v>
      </c>
    </row>
    <row r="656" spans="1:3">
      <c r="A656" s="15">
        <v>44216</v>
      </c>
      <c r="B656" t="s">
        <v>744</v>
      </c>
      <c r="C656">
        <v>10</v>
      </c>
    </row>
    <row r="657" spans="1:3">
      <c r="A657" s="15">
        <v>44216</v>
      </c>
      <c r="B657" t="s">
        <v>742</v>
      </c>
      <c r="C657">
        <v>513</v>
      </c>
    </row>
    <row r="658" spans="1:3">
      <c r="A658" s="15">
        <v>44216</v>
      </c>
      <c r="B658" t="s">
        <v>743</v>
      </c>
      <c r="C658">
        <v>80</v>
      </c>
    </row>
    <row r="659" spans="1:3">
      <c r="A659" s="15">
        <v>44216</v>
      </c>
      <c r="B659" t="s">
        <v>741</v>
      </c>
      <c r="C659">
        <v>60</v>
      </c>
    </row>
    <row r="660" spans="1:3">
      <c r="A660" s="15">
        <v>44215</v>
      </c>
      <c r="B660" t="s">
        <v>739</v>
      </c>
      <c r="C660">
        <v>2500</v>
      </c>
    </row>
    <row r="661" spans="1:3">
      <c r="A661" s="15">
        <v>44215</v>
      </c>
      <c r="B661" t="s">
        <v>738</v>
      </c>
      <c r="C661">
        <v>900</v>
      </c>
    </row>
    <row r="662" spans="1:3">
      <c r="A662" s="15">
        <v>44215</v>
      </c>
      <c r="B662" t="s">
        <v>740</v>
      </c>
      <c r="C662">
        <v>40</v>
      </c>
    </row>
    <row r="663" spans="1:3">
      <c r="A663" s="15">
        <v>44214</v>
      </c>
      <c r="B663" t="s">
        <v>737</v>
      </c>
      <c r="C663">
        <v>1500</v>
      </c>
    </row>
    <row r="664" spans="1:3">
      <c r="A664" s="15">
        <v>44213</v>
      </c>
      <c r="B664" t="s">
        <v>736</v>
      </c>
      <c r="C664">
        <v>516</v>
      </c>
    </row>
    <row r="665" spans="1:3">
      <c r="A665" s="15">
        <v>44212</v>
      </c>
      <c r="B665" t="s">
        <v>735</v>
      </c>
      <c r="C665">
        <v>25</v>
      </c>
    </row>
    <row r="666" spans="1:3">
      <c r="A666" s="15">
        <v>44212</v>
      </c>
      <c r="B666" t="s">
        <v>734</v>
      </c>
      <c r="C666">
        <v>120</v>
      </c>
    </row>
    <row r="667" spans="1:3">
      <c r="A667" s="15">
        <v>44212</v>
      </c>
      <c r="B667" t="s">
        <v>733</v>
      </c>
      <c r="C667">
        <v>40</v>
      </c>
    </row>
    <row r="668" spans="1:3">
      <c r="A668" s="15">
        <v>44211</v>
      </c>
      <c r="B668" t="s">
        <v>732</v>
      </c>
      <c r="C668">
        <v>50</v>
      </c>
    </row>
    <row r="669" spans="1:3">
      <c r="A669" s="15">
        <v>44211</v>
      </c>
      <c r="B669" t="s">
        <v>731</v>
      </c>
      <c r="C669">
        <v>2000</v>
      </c>
    </row>
    <row r="670" spans="1:3">
      <c r="A670" s="15">
        <v>44210</v>
      </c>
      <c r="B670" t="s">
        <v>730</v>
      </c>
      <c r="C670">
        <v>100</v>
      </c>
    </row>
    <row r="671" spans="1:3">
      <c r="A671" s="15">
        <v>44209</v>
      </c>
      <c r="B671" t="s">
        <v>729</v>
      </c>
      <c r="C671">
        <v>3000</v>
      </c>
    </row>
    <row r="672" spans="1:3">
      <c r="A672" s="15">
        <v>44209</v>
      </c>
      <c r="B672" t="s">
        <v>728</v>
      </c>
      <c r="C672">
        <v>80</v>
      </c>
    </row>
    <row r="673" spans="1:3">
      <c r="A673" s="15">
        <v>44209</v>
      </c>
      <c r="B673" t="s">
        <v>725</v>
      </c>
      <c r="C673">
        <v>1500</v>
      </c>
    </row>
    <row r="674" spans="1:3">
      <c r="A674" s="15">
        <v>44209</v>
      </c>
      <c r="B674" t="s">
        <v>727</v>
      </c>
      <c r="C674">
        <v>60</v>
      </c>
    </row>
    <row r="675" spans="1:3">
      <c r="A675" s="15">
        <v>44209</v>
      </c>
      <c r="B675" t="s">
        <v>726</v>
      </c>
      <c r="C675">
        <v>50</v>
      </c>
    </row>
    <row r="676" spans="1:3">
      <c r="A676" s="15">
        <v>44209</v>
      </c>
      <c r="B676" t="s">
        <v>724</v>
      </c>
      <c r="C676">
        <v>350</v>
      </c>
    </row>
    <row r="677" spans="1:3">
      <c r="A677" s="15">
        <v>44208</v>
      </c>
      <c r="B677" t="s">
        <v>723</v>
      </c>
      <c r="C677">
        <v>83</v>
      </c>
    </row>
    <row r="678" spans="1:3">
      <c r="A678" s="15">
        <v>44208</v>
      </c>
      <c r="B678" t="s">
        <v>721</v>
      </c>
      <c r="C678">
        <v>10</v>
      </c>
    </row>
    <row r="679" spans="1:3">
      <c r="A679" s="15">
        <v>44208</v>
      </c>
      <c r="B679" t="s">
        <v>714</v>
      </c>
      <c r="C679">
        <v>45</v>
      </c>
    </row>
    <row r="680" spans="1:3">
      <c r="A680" s="15">
        <v>44208</v>
      </c>
      <c r="B680" t="s">
        <v>720</v>
      </c>
      <c r="C680">
        <v>45</v>
      </c>
    </row>
    <row r="681" spans="1:3">
      <c r="A681" s="15">
        <v>44208</v>
      </c>
      <c r="B681" t="s">
        <v>713</v>
      </c>
      <c r="C681">
        <v>83</v>
      </c>
    </row>
    <row r="682" spans="1:3">
      <c r="A682" s="15">
        <v>44208</v>
      </c>
      <c r="B682" t="s">
        <v>715</v>
      </c>
      <c r="C682">
        <v>40</v>
      </c>
    </row>
    <row r="683" spans="1:3">
      <c r="A683" s="15">
        <v>44208</v>
      </c>
      <c r="B683" t="s">
        <v>722</v>
      </c>
      <c r="C683">
        <v>750</v>
      </c>
    </row>
    <row r="684" spans="1:3">
      <c r="A684" s="15">
        <v>44208</v>
      </c>
      <c r="B684" t="s">
        <v>716</v>
      </c>
      <c r="C684">
        <v>1285</v>
      </c>
    </row>
    <row r="685" spans="1:3">
      <c r="A685" s="15">
        <v>44208</v>
      </c>
      <c r="B685" t="s">
        <v>717</v>
      </c>
      <c r="C685">
        <v>15</v>
      </c>
    </row>
    <row r="686" spans="1:3">
      <c r="A686" s="15">
        <v>44208</v>
      </c>
      <c r="B686" t="s">
        <v>718</v>
      </c>
      <c r="C686">
        <v>40</v>
      </c>
    </row>
    <row r="687" spans="1:3">
      <c r="A687" s="15">
        <v>44208</v>
      </c>
      <c r="B687" t="s">
        <v>719</v>
      </c>
      <c r="C687">
        <v>475</v>
      </c>
    </row>
    <row r="688" spans="1:3">
      <c r="A688" s="15">
        <v>44207</v>
      </c>
      <c r="B688" t="s">
        <v>709</v>
      </c>
      <c r="C688">
        <v>50</v>
      </c>
    </row>
    <row r="689" spans="1:3">
      <c r="A689" s="15">
        <v>44207</v>
      </c>
      <c r="B689" t="s">
        <v>707</v>
      </c>
      <c r="C689">
        <v>1150</v>
      </c>
    </row>
    <row r="690" spans="1:3">
      <c r="A690" s="15">
        <v>44207</v>
      </c>
      <c r="B690" t="s">
        <v>708</v>
      </c>
      <c r="C690">
        <v>2000</v>
      </c>
    </row>
    <row r="691" spans="1:3">
      <c r="A691" s="15">
        <v>44206</v>
      </c>
      <c r="B691" t="s">
        <v>703</v>
      </c>
      <c r="C691">
        <v>300</v>
      </c>
    </row>
    <row r="692" spans="1:3">
      <c r="A692" s="15">
        <v>44206</v>
      </c>
      <c r="B692" t="s">
        <v>706</v>
      </c>
      <c r="C692">
        <v>300</v>
      </c>
    </row>
    <row r="693" spans="1:3">
      <c r="A693" s="15">
        <v>44206</v>
      </c>
      <c r="B693" t="s">
        <v>704</v>
      </c>
      <c r="C693">
        <v>40</v>
      </c>
    </row>
    <row r="694" spans="1:3">
      <c r="A694" s="15">
        <v>44206</v>
      </c>
      <c r="B694" t="s">
        <v>705</v>
      </c>
      <c r="C694">
        <v>420</v>
      </c>
    </row>
    <row r="695" spans="1:3">
      <c r="A695" s="15">
        <v>44205</v>
      </c>
      <c r="B695" t="s">
        <v>702</v>
      </c>
      <c r="C695">
        <v>20</v>
      </c>
    </row>
    <row r="696" spans="1:3">
      <c r="A696" s="15">
        <v>44205</v>
      </c>
      <c r="B696" t="s">
        <v>701</v>
      </c>
      <c r="C696">
        <v>60</v>
      </c>
    </row>
    <row r="697" spans="1:3">
      <c r="A697" s="15">
        <v>44205</v>
      </c>
      <c r="B697" t="s">
        <v>700</v>
      </c>
      <c r="C697">
        <v>20</v>
      </c>
    </row>
    <row r="698" spans="1:3">
      <c r="A698" s="15">
        <v>44204</v>
      </c>
      <c r="B698" t="s">
        <v>698</v>
      </c>
      <c r="C698">
        <v>38</v>
      </c>
    </row>
    <row r="699" spans="1:3">
      <c r="A699" s="15">
        <v>44204</v>
      </c>
      <c r="B699" t="s">
        <v>697</v>
      </c>
      <c r="C699">
        <v>50</v>
      </c>
    </row>
    <row r="700" spans="1:3">
      <c r="A700" s="15">
        <v>44204</v>
      </c>
      <c r="B700" t="s">
        <v>699</v>
      </c>
      <c r="C700">
        <v>200</v>
      </c>
    </row>
    <row r="701" spans="1:3">
      <c r="A701" s="15">
        <v>44202</v>
      </c>
      <c r="B701" t="s">
        <v>694</v>
      </c>
      <c r="C701">
        <v>100</v>
      </c>
    </row>
    <row r="702" spans="1:3">
      <c r="A702" s="15">
        <v>44201</v>
      </c>
      <c r="B702" t="s">
        <v>692</v>
      </c>
      <c r="C702">
        <v>40</v>
      </c>
    </row>
    <row r="703" spans="1:3">
      <c r="A703" s="15">
        <v>44201</v>
      </c>
      <c r="B703" t="s">
        <v>691</v>
      </c>
      <c r="C703">
        <v>60</v>
      </c>
    </row>
    <row r="704" spans="1:3">
      <c r="A704" s="15">
        <v>44201</v>
      </c>
      <c r="B704" t="s">
        <v>689</v>
      </c>
      <c r="C704">
        <v>271</v>
      </c>
    </row>
    <row r="705" spans="1:3">
      <c r="A705" s="15">
        <v>44201</v>
      </c>
      <c r="B705" t="s">
        <v>690</v>
      </c>
      <c r="C705">
        <v>25</v>
      </c>
    </row>
    <row r="706" spans="1:3">
      <c r="A706" s="15">
        <v>44201</v>
      </c>
      <c r="B706" t="s">
        <v>693</v>
      </c>
      <c r="C706">
        <v>20</v>
      </c>
    </row>
    <row r="707" spans="1:3">
      <c r="A707" s="15">
        <v>44199</v>
      </c>
      <c r="B707" t="s">
        <v>683</v>
      </c>
      <c r="C707">
        <v>89</v>
      </c>
    </row>
    <row r="708" spans="1:3">
      <c r="A708" s="15">
        <v>44199</v>
      </c>
      <c r="B708" t="s">
        <v>688</v>
      </c>
      <c r="C708">
        <v>106</v>
      </c>
    </row>
    <row r="709" spans="1:3">
      <c r="A709" s="15">
        <v>44199</v>
      </c>
      <c r="B709" t="s">
        <v>684</v>
      </c>
      <c r="C709">
        <v>120</v>
      </c>
    </row>
    <row r="710" spans="1:3">
      <c r="A710" s="15">
        <v>44199</v>
      </c>
      <c r="B710" t="s">
        <v>685</v>
      </c>
      <c r="C710">
        <v>30</v>
      </c>
    </row>
    <row r="711" spans="1:3">
      <c r="A711" s="15">
        <v>44199</v>
      </c>
      <c r="B711" t="s">
        <v>687</v>
      </c>
      <c r="C711">
        <v>110</v>
      </c>
    </row>
    <row r="712" spans="1:3">
      <c r="A712" s="15">
        <v>44199</v>
      </c>
      <c r="B712" t="s">
        <v>686</v>
      </c>
      <c r="C712">
        <v>90</v>
      </c>
    </row>
    <row r="713" spans="1:3">
      <c r="A713" s="15">
        <v>44198</v>
      </c>
      <c r="B713" t="s">
        <v>669</v>
      </c>
      <c r="C713">
        <v>100</v>
      </c>
    </row>
    <row r="714" spans="1:3">
      <c r="A714" s="15">
        <v>44198</v>
      </c>
      <c r="B714" t="s">
        <v>670</v>
      </c>
      <c r="C714">
        <v>40</v>
      </c>
    </row>
    <row r="715" spans="1:3">
      <c r="A715" s="15">
        <v>44198</v>
      </c>
      <c r="B715" t="s">
        <v>671</v>
      </c>
      <c r="C715">
        <v>100</v>
      </c>
    </row>
    <row r="716" spans="1:3">
      <c r="A716" s="15">
        <v>44198</v>
      </c>
      <c r="B716" t="s">
        <v>672</v>
      </c>
      <c r="C716">
        <v>50</v>
      </c>
    </row>
    <row r="717" spans="1:3">
      <c r="A717" s="15">
        <v>44198</v>
      </c>
      <c r="B717" t="s">
        <v>682</v>
      </c>
      <c r="C717">
        <v>380</v>
      </c>
    </row>
    <row r="718" spans="1:3">
      <c r="A718" s="15">
        <v>44198</v>
      </c>
      <c r="B718" t="s">
        <v>676</v>
      </c>
      <c r="C718">
        <v>120</v>
      </c>
    </row>
    <row r="719" spans="1:3">
      <c r="A719" s="15">
        <v>44198</v>
      </c>
      <c r="B719" t="s">
        <v>673</v>
      </c>
      <c r="C719">
        <v>4500</v>
      </c>
    </row>
    <row r="720" spans="1:3">
      <c r="A720" s="15">
        <v>44198</v>
      </c>
      <c r="B720" t="s">
        <v>674</v>
      </c>
      <c r="C720">
        <v>1200</v>
      </c>
    </row>
    <row r="721" spans="1:3">
      <c r="A721" s="15">
        <v>44198</v>
      </c>
      <c r="B721" t="s">
        <v>675</v>
      </c>
      <c r="C721">
        <v>1050</v>
      </c>
    </row>
    <row r="722" spans="1:3">
      <c r="A722" s="15">
        <v>44198</v>
      </c>
      <c r="B722" t="s">
        <v>677</v>
      </c>
      <c r="C722">
        <v>80</v>
      </c>
    </row>
    <row r="723" spans="1:3">
      <c r="A723" s="15">
        <v>44198</v>
      </c>
      <c r="B723" t="s">
        <v>680</v>
      </c>
      <c r="C723">
        <v>50</v>
      </c>
    </row>
    <row r="724" spans="1:3">
      <c r="A724" s="15">
        <v>44198</v>
      </c>
      <c r="B724" t="s">
        <v>678</v>
      </c>
      <c r="C724">
        <v>40</v>
      </c>
    </row>
    <row r="725" spans="1:3">
      <c r="A725" s="15">
        <v>44198</v>
      </c>
      <c r="B725" t="s">
        <v>681</v>
      </c>
      <c r="C725">
        <v>300</v>
      </c>
    </row>
    <row r="726" spans="1:3">
      <c r="A726" s="15">
        <v>44198</v>
      </c>
      <c r="B726" t="s">
        <v>679</v>
      </c>
      <c r="C726">
        <v>60</v>
      </c>
    </row>
    <row r="727" spans="1:3">
      <c r="A727" s="15">
        <v>44197</v>
      </c>
      <c r="B727" t="s">
        <v>663</v>
      </c>
      <c r="C727">
        <v>200</v>
      </c>
    </row>
    <row r="728" spans="1:3">
      <c r="A728" s="15">
        <v>44197</v>
      </c>
      <c r="B728" t="s">
        <v>668</v>
      </c>
      <c r="C728">
        <v>300</v>
      </c>
    </row>
    <row r="729" spans="1:3">
      <c r="A729" s="15">
        <v>44197</v>
      </c>
      <c r="B729" t="s">
        <v>666</v>
      </c>
      <c r="C729">
        <v>80</v>
      </c>
    </row>
    <row r="730" spans="1:3">
      <c r="A730" s="15">
        <v>44197</v>
      </c>
      <c r="B730" t="s">
        <v>664</v>
      </c>
      <c r="C730">
        <v>50</v>
      </c>
    </row>
    <row r="731" spans="1:3">
      <c r="A731" s="15">
        <v>44197</v>
      </c>
      <c r="B731" t="s">
        <v>665</v>
      </c>
      <c r="C731">
        <v>2864</v>
      </c>
    </row>
    <row r="732" spans="1:3">
      <c r="A732" s="15">
        <v>44197</v>
      </c>
      <c r="B732" t="s">
        <v>667</v>
      </c>
      <c r="C732">
        <v>1468</v>
      </c>
    </row>
    <row r="733" spans="1:3">
      <c r="A733" s="15">
        <v>44194</v>
      </c>
      <c r="B733" t="s">
        <v>661</v>
      </c>
      <c r="C733">
        <v>70</v>
      </c>
    </row>
    <row r="734" spans="1:3">
      <c r="A734" s="15">
        <v>44194</v>
      </c>
      <c r="B734" t="s">
        <v>660</v>
      </c>
      <c r="C734">
        <v>224</v>
      </c>
    </row>
    <row r="735" spans="1:3">
      <c r="A735" s="15">
        <v>44194</v>
      </c>
      <c r="B735" t="s">
        <v>659</v>
      </c>
      <c r="C735">
        <v>250</v>
      </c>
    </row>
    <row r="736" spans="1:3">
      <c r="A736" s="15">
        <v>44194</v>
      </c>
      <c r="B736" t="s">
        <v>662</v>
      </c>
      <c r="C736">
        <v>60</v>
      </c>
    </row>
    <row r="737" spans="1:3">
      <c r="A737" s="15">
        <v>44193</v>
      </c>
      <c r="B737" t="s">
        <v>657</v>
      </c>
      <c r="C737">
        <v>285</v>
      </c>
    </row>
    <row r="738" spans="1:3">
      <c r="A738" s="15">
        <v>44193</v>
      </c>
      <c r="B738" t="s">
        <v>658</v>
      </c>
      <c r="C738">
        <v>120</v>
      </c>
    </row>
    <row r="739" spans="1:3">
      <c r="A739" s="15">
        <v>44192</v>
      </c>
      <c r="B739" t="s">
        <v>656</v>
      </c>
      <c r="C739">
        <v>1000</v>
      </c>
    </row>
    <row r="740" spans="1:3">
      <c r="A740" s="15">
        <v>44191</v>
      </c>
      <c r="B740" t="s">
        <v>650</v>
      </c>
      <c r="C740">
        <v>50</v>
      </c>
    </row>
    <row r="741" spans="1:3">
      <c r="A741" s="15">
        <v>44191</v>
      </c>
      <c r="B741" t="s">
        <v>652</v>
      </c>
      <c r="C741">
        <v>60</v>
      </c>
    </row>
    <row r="742" spans="1:3">
      <c r="A742" s="15">
        <v>44191</v>
      </c>
      <c r="B742" t="s">
        <v>651</v>
      </c>
      <c r="C742">
        <v>50</v>
      </c>
    </row>
    <row r="743" spans="1:3">
      <c r="A743" s="15">
        <v>44191</v>
      </c>
      <c r="B743" t="s">
        <v>653</v>
      </c>
      <c r="C743">
        <v>50</v>
      </c>
    </row>
    <row r="744" spans="1:3">
      <c r="A744" s="15">
        <v>44191</v>
      </c>
      <c r="B744" t="s">
        <v>655</v>
      </c>
      <c r="C744">
        <v>50</v>
      </c>
    </row>
    <row r="745" spans="1:3">
      <c r="A745" s="15">
        <v>44190</v>
      </c>
      <c r="B745" t="s">
        <v>649</v>
      </c>
      <c r="C745">
        <v>250</v>
      </c>
    </row>
    <row r="746" spans="1:3">
      <c r="A746" s="15">
        <v>44189</v>
      </c>
      <c r="B746" t="s">
        <v>647</v>
      </c>
      <c r="C746">
        <v>2000</v>
      </c>
    </row>
    <row r="747" spans="1:3">
      <c r="A747" s="15">
        <v>44189</v>
      </c>
      <c r="B747" t="s">
        <v>646</v>
      </c>
      <c r="C747">
        <v>100</v>
      </c>
    </row>
    <row r="748" spans="1:3">
      <c r="A748" s="15">
        <v>44189</v>
      </c>
      <c r="B748" t="s">
        <v>648</v>
      </c>
      <c r="C748">
        <v>580</v>
      </c>
    </row>
    <row r="749" spans="1:3">
      <c r="A749" s="15">
        <v>44189</v>
      </c>
      <c r="B749" t="s">
        <v>645</v>
      </c>
      <c r="C749">
        <v>140</v>
      </c>
    </row>
    <row r="750" spans="1:3">
      <c r="A750" s="15">
        <v>44188</v>
      </c>
      <c r="B750" t="s">
        <v>643</v>
      </c>
      <c r="C750">
        <v>80</v>
      </c>
    </row>
    <row r="751" spans="1:3">
      <c r="A751" s="15">
        <v>44188</v>
      </c>
      <c r="B751" t="s">
        <v>636</v>
      </c>
      <c r="C751">
        <v>20</v>
      </c>
    </row>
    <row r="752" spans="1:3">
      <c r="A752" s="15">
        <v>44188</v>
      </c>
      <c r="B752" t="s">
        <v>642</v>
      </c>
      <c r="C752">
        <v>200</v>
      </c>
    </row>
    <row r="753" spans="1:3">
      <c r="A753" s="15">
        <v>44188</v>
      </c>
      <c r="B753" t="s">
        <v>639</v>
      </c>
      <c r="C753">
        <v>20</v>
      </c>
    </row>
    <row r="754" spans="1:3">
      <c r="A754" s="15">
        <v>44188</v>
      </c>
      <c r="B754" t="s">
        <v>640</v>
      </c>
      <c r="C754">
        <v>880</v>
      </c>
    </row>
    <row r="755" spans="1:3">
      <c r="A755" s="15">
        <v>44188</v>
      </c>
      <c r="B755" t="s">
        <v>641</v>
      </c>
      <c r="C755">
        <v>95</v>
      </c>
    </row>
    <row r="756" spans="1:3">
      <c r="A756" s="15">
        <v>44188</v>
      </c>
      <c r="B756" t="s">
        <v>638</v>
      </c>
      <c r="C756">
        <v>190</v>
      </c>
    </row>
    <row r="757" spans="1:3">
      <c r="A757" s="15">
        <v>44188</v>
      </c>
      <c r="B757" t="s">
        <v>637</v>
      </c>
      <c r="C757">
        <v>158</v>
      </c>
    </row>
    <row r="758" spans="1:3">
      <c r="A758" s="15">
        <v>44188</v>
      </c>
      <c r="B758" t="s">
        <v>644</v>
      </c>
      <c r="C758">
        <v>755</v>
      </c>
    </row>
    <row r="759" spans="1:3">
      <c r="A759" s="15">
        <v>44187</v>
      </c>
      <c r="B759" t="s">
        <v>634</v>
      </c>
      <c r="C759">
        <v>160</v>
      </c>
    </row>
    <row r="760" spans="1:3">
      <c r="A760" s="15">
        <v>44187</v>
      </c>
      <c r="B760" t="s">
        <v>635</v>
      </c>
      <c r="C760">
        <v>2</v>
      </c>
    </row>
    <row r="761" spans="1:3">
      <c r="A761" s="15">
        <v>44185</v>
      </c>
      <c r="B761" t="s">
        <v>627</v>
      </c>
      <c r="C761">
        <v>100</v>
      </c>
    </row>
    <row r="762" spans="1:3">
      <c r="A762" s="15">
        <v>44185</v>
      </c>
      <c r="B762" t="s">
        <v>633</v>
      </c>
      <c r="C762">
        <v>100</v>
      </c>
    </row>
    <row r="763" spans="1:3">
      <c r="A763" s="15">
        <v>44185</v>
      </c>
      <c r="B763" t="s">
        <v>624</v>
      </c>
      <c r="C763">
        <v>40</v>
      </c>
    </row>
    <row r="764" spans="1:3">
      <c r="A764" s="15">
        <v>44185</v>
      </c>
      <c r="B764" t="s">
        <v>625</v>
      </c>
      <c r="C764">
        <v>200</v>
      </c>
    </row>
    <row r="765" spans="1:3">
      <c r="A765" s="15">
        <v>44185</v>
      </c>
      <c r="B765" t="s">
        <v>630</v>
      </c>
      <c r="C765">
        <v>100</v>
      </c>
    </row>
    <row r="766" spans="1:3">
      <c r="A766" s="15">
        <v>44185</v>
      </c>
      <c r="B766" t="s">
        <v>632</v>
      </c>
      <c r="C766">
        <v>130</v>
      </c>
    </row>
    <row r="767" spans="1:3">
      <c r="A767" s="15">
        <v>44185</v>
      </c>
      <c r="B767" t="s">
        <v>628</v>
      </c>
      <c r="C767">
        <v>1554</v>
      </c>
    </row>
    <row r="768" spans="1:3">
      <c r="A768" s="15">
        <v>44185</v>
      </c>
      <c r="B768" t="s">
        <v>626</v>
      </c>
      <c r="C768">
        <v>200</v>
      </c>
    </row>
    <row r="769" spans="1:3">
      <c r="A769" s="15">
        <v>44185</v>
      </c>
      <c r="B769" t="s">
        <v>623</v>
      </c>
      <c r="C769">
        <v>60</v>
      </c>
    </row>
    <row r="770" spans="1:3">
      <c r="A770" s="15">
        <v>44185</v>
      </c>
      <c r="B770" t="s">
        <v>631</v>
      </c>
      <c r="C770">
        <v>50</v>
      </c>
    </row>
    <row r="771" spans="1:3">
      <c r="A771" s="15">
        <v>44185</v>
      </c>
      <c r="B771" t="s">
        <v>629</v>
      </c>
      <c r="C771">
        <v>30</v>
      </c>
    </row>
    <row r="772" spans="1:3">
      <c r="A772" s="15">
        <v>44184</v>
      </c>
      <c r="B772" t="s">
        <v>616</v>
      </c>
      <c r="C772">
        <v>100</v>
      </c>
    </row>
    <row r="773" spans="1:3">
      <c r="A773" s="15">
        <v>44184</v>
      </c>
      <c r="B773" t="s">
        <v>619</v>
      </c>
      <c r="C773">
        <v>50</v>
      </c>
    </row>
    <row r="774" spans="1:3">
      <c r="A774" s="15">
        <v>44184</v>
      </c>
      <c r="B774" t="s">
        <v>620</v>
      </c>
      <c r="C774">
        <v>430</v>
      </c>
    </row>
    <row r="775" spans="1:3">
      <c r="A775" s="15">
        <v>44184</v>
      </c>
      <c r="B775" t="s">
        <v>621</v>
      </c>
      <c r="C775">
        <v>85</v>
      </c>
    </row>
    <row r="776" spans="1:3">
      <c r="A776" s="15">
        <v>44184</v>
      </c>
      <c r="B776" t="s">
        <v>615</v>
      </c>
      <c r="C776">
        <v>450</v>
      </c>
    </row>
    <row r="777" spans="1:3">
      <c r="A777" s="15">
        <v>44184</v>
      </c>
      <c r="B777" t="s">
        <v>614</v>
      </c>
      <c r="C777">
        <v>95</v>
      </c>
    </row>
    <row r="778" spans="1:3">
      <c r="A778" s="15">
        <v>44184</v>
      </c>
      <c r="B778" t="s">
        <v>613</v>
      </c>
      <c r="C778">
        <v>350</v>
      </c>
    </row>
    <row r="779" spans="1:3">
      <c r="A779" s="15">
        <v>44184</v>
      </c>
      <c r="B779" t="s">
        <v>618</v>
      </c>
      <c r="C779">
        <v>300</v>
      </c>
    </row>
    <row r="780" spans="1:3">
      <c r="A780" s="15">
        <v>44184</v>
      </c>
      <c r="B780" t="s">
        <v>617</v>
      </c>
      <c r="C780">
        <v>3500</v>
      </c>
    </row>
    <row r="781" spans="1:3">
      <c r="A781" s="15">
        <v>44184</v>
      </c>
      <c r="B781" t="s">
        <v>622</v>
      </c>
      <c r="C781">
        <v>50</v>
      </c>
    </row>
    <row r="782" spans="1:3">
      <c r="A782" s="15">
        <v>44183</v>
      </c>
      <c r="B782" t="s">
        <v>609</v>
      </c>
      <c r="C782">
        <v>50</v>
      </c>
    </row>
    <row r="783" spans="1:3">
      <c r="A783" s="15">
        <v>44183</v>
      </c>
      <c r="B783" t="s">
        <v>607</v>
      </c>
      <c r="C783">
        <v>699</v>
      </c>
    </row>
    <row r="784" spans="1:3">
      <c r="A784" s="15">
        <v>44183</v>
      </c>
      <c r="B784" t="s">
        <v>608</v>
      </c>
      <c r="C784">
        <v>600</v>
      </c>
    </row>
    <row r="785" spans="1:3">
      <c r="A785" s="15">
        <v>44183</v>
      </c>
      <c r="B785" t="s">
        <v>610</v>
      </c>
      <c r="C785">
        <v>140</v>
      </c>
    </row>
    <row r="786" spans="1:3">
      <c r="A786" s="15">
        <v>44183</v>
      </c>
      <c r="B786" t="s">
        <v>612</v>
      </c>
      <c r="C786">
        <v>1200</v>
      </c>
    </row>
    <row r="787" spans="1:3">
      <c r="A787" s="15">
        <v>44183</v>
      </c>
      <c r="B787" t="s">
        <v>611</v>
      </c>
      <c r="C787">
        <v>60</v>
      </c>
    </row>
    <row r="788" spans="1:3">
      <c r="A788" s="15">
        <v>44182</v>
      </c>
      <c r="B788" t="s">
        <v>606</v>
      </c>
      <c r="C788">
        <v>280</v>
      </c>
    </row>
    <row r="789" spans="1:3">
      <c r="A789" s="15">
        <v>44181</v>
      </c>
      <c r="B789" t="s">
        <v>605</v>
      </c>
      <c r="C789">
        <v>371</v>
      </c>
    </row>
    <row r="790" spans="1:3">
      <c r="A790" s="15">
        <v>44180</v>
      </c>
      <c r="B790" t="s">
        <v>603</v>
      </c>
      <c r="C790">
        <v>62</v>
      </c>
    </row>
    <row r="791" spans="1:3">
      <c r="A791" s="15">
        <v>44180</v>
      </c>
      <c r="B791" t="s">
        <v>604</v>
      </c>
      <c r="C791">
        <v>120</v>
      </c>
    </row>
    <row r="792" spans="1:3">
      <c r="A792" s="15">
        <v>44180</v>
      </c>
      <c r="B792" t="s">
        <v>600</v>
      </c>
      <c r="C792">
        <v>60</v>
      </c>
    </row>
    <row r="793" spans="1:3">
      <c r="A793" s="15">
        <v>44180</v>
      </c>
      <c r="B793" t="s">
        <v>601</v>
      </c>
      <c r="C793">
        <v>100</v>
      </c>
    </row>
    <row r="794" spans="1:3">
      <c r="A794" s="15">
        <v>44180</v>
      </c>
      <c r="B794" t="s">
        <v>602</v>
      </c>
      <c r="C794">
        <v>8000</v>
      </c>
    </row>
    <row r="795" spans="1:3">
      <c r="A795" s="15">
        <v>44178</v>
      </c>
      <c r="B795" t="s">
        <v>599</v>
      </c>
      <c r="C795">
        <v>60</v>
      </c>
    </row>
    <row r="796" spans="1:3">
      <c r="A796" s="15">
        <v>44178</v>
      </c>
      <c r="B796" t="s">
        <v>597</v>
      </c>
      <c r="C796">
        <v>100</v>
      </c>
    </row>
    <row r="797" spans="1:3">
      <c r="A797" s="15">
        <v>44178</v>
      </c>
      <c r="B797" t="s">
        <v>598</v>
      </c>
      <c r="C797">
        <v>440</v>
      </c>
    </row>
    <row r="798" spans="1:3">
      <c r="A798" s="15">
        <v>44177</v>
      </c>
      <c r="B798" t="s">
        <v>595</v>
      </c>
      <c r="C798">
        <v>240</v>
      </c>
    </row>
    <row r="799" spans="1:3">
      <c r="A799" s="15">
        <v>44177</v>
      </c>
      <c r="B799" t="s">
        <v>596</v>
      </c>
      <c r="C799">
        <v>50</v>
      </c>
    </row>
    <row r="800" spans="1:3">
      <c r="A800" s="15">
        <v>44177</v>
      </c>
      <c r="B800" t="s">
        <v>589</v>
      </c>
      <c r="C800">
        <v>100</v>
      </c>
    </row>
    <row r="801" spans="1:3">
      <c r="A801" s="15">
        <v>44177</v>
      </c>
      <c r="B801" t="s">
        <v>591</v>
      </c>
      <c r="C801">
        <v>200</v>
      </c>
    </row>
    <row r="802" spans="1:3">
      <c r="A802" s="15">
        <v>44177</v>
      </c>
      <c r="B802" t="s">
        <v>590</v>
      </c>
      <c r="C802">
        <v>1200</v>
      </c>
    </row>
    <row r="803" spans="1:3">
      <c r="A803" s="15">
        <v>44177</v>
      </c>
      <c r="B803" t="s">
        <v>594</v>
      </c>
      <c r="C803">
        <v>220</v>
      </c>
    </row>
    <row r="804" spans="1:3">
      <c r="A804" s="15">
        <v>44177</v>
      </c>
      <c r="B804" t="s">
        <v>592</v>
      </c>
      <c r="C804">
        <v>70</v>
      </c>
    </row>
    <row r="805" spans="1:3">
      <c r="A805" s="15">
        <v>44177</v>
      </c>
      <c r="B805" t="s">
        <v>593</v>
      </c>
      <c r="C805">
        <v>30</v>
      </c>
    </row>
    <row r="806" spans="1:3">
      <c r="A806" s="15">
        <v>44175</v>
      </c>
      <c r="B806" t="s">
        <v>587</v>
      </c>
      <c r="C806">
        <v>460</v>
      </c>
    </row>
    <row r="807" spans="1:3">
      <c r="A807" s="15">
        <v>44175</v>
      </c>
      <c r="B807" t="s">
        <v>588</v>
      </c>
      <c r="C807">
        <v>50</v>
      </c>
    </row>
    <row r="808" spans="1:3">
      <c r="A808" s="15">
        <v>44174</v>
      </c>
      <c r="B808" t="s">
        <v>586</v>
      </c>
      <c r="C808">
        <v>544</v>
      </c>
    </row>
    <row r="809" spans="1:3">
      <c r="A809" s="15">
        <v>44171</v>
      </c>
      <c r="B809" t="s">
        <v>585</v>
      </c>
      <c r="C809">
        <v>110</v>
      </c>
    </row>
    <row r="810" spans="1:3">
      <c r="A810" s="15">
        <v>44168</v>
      </c>
      <c r="B810" t="s">
        <v>584</v>
      </c>
      <c r="C810">
        <v>412</v>
      </c>
    </row>
    <row r="811" spans="1:3">
      <c r="A811" s="15">
        <v>44166</v>
      </c>
      <c r="B811" t="s">
        <v>583</v>
      </c>
      <c r="C811">
        <v>2625</v>
      </c>
    </row>
    <row r="812" spans="1:3">
      <c r="A812" s="15">
        <v>44165</v>
      </c>
      <c r="B812" t="s">
        <v>581</v>
      </c>
      <c r="C812">
        <v>1600</v>
      </c>
    </row>
    <row r="813" spans="1:3">
      <c r="A813" s="15">
        <v>44165</v>
      </c>
      <c r="B813" t="s">
        <v>582</v>
      </c>
      <c r="C813">
        <v>60</v>
      </c>
    </row>
    <row r="814" spans="1:3">
      <c r="A814" s="15">
        <v>44165</v>
      </c>
      <c r="B814" t="s">
        <v>580</v>
      </c>
      <c r="C814">
        <v>30</v>
      </c>
    </row>
    <row r="815" spans="1:3">
      <c r="A815" s="15">
        <v>44163</v>
      </c>
      <c r="B815" t="s">
        <v>577</v>
      </c>
      <c r="C815">
        <v>50</v>
      </c>
    </row>
    <row r="816" spans="1:3">
      <c r="A816" s="15">
        <v>44163</v>
      </c>
      <c r="B816" t="s">
        <v>579</v>
      </c>
      <c r="C816">
        <v>7030</v>
      </c>
    </row>
    <row r="817" spans="1:3">
      <c r="A817" s="15">
        <v>44163</v>
      </c>
      <c r="B817" t="s">
        <v>576</v>
      </c>
      <c r="C817">
        <v>600</v>
      </c>
    </row>
    <row r="818" spans="1:3">
      <c r="A818" s="15">
        <v>44163</v>
      </c>
      <c r="B818" t="s">
        <v>578</v>
      </c>
      <c r="C818">
        <v>550</v>
      </c>
    </row>
    <row r="819" spans="1:3">
      <c r="A819" s="15">
        <v>44162</v>
      </c>
      <c r="B819" t="s">
        <v>575</v>
      </c>
      <c r="C819">
        <v>145</v>
      </c>
    </row>
    <row r="820" spans="1:3">
      <c r="A820" s="15">
        <v>44162</v>
      </c>
      <c r="B820" t="s">
        <v>574</v>
      </c>
      <c r="C820">
        <v>120</v>
      </c>
    </row>
    <row r="821" spans="1:3">
      <c r="A821" s="15">
        <v>44161</v>
      </c>
      <c r="B821" t="s">
        <v>573</v>
      </c>
      <c r="C821">
        <v>300</v>
      </c>
    </row>
    <row r="822" spans="1:3">
      <c r="A822" s="15">
        <v>44160</v>
      </c>
      <c r="B822" t="s">
        <v>572</v>
      </c>
      <c r="C822">
        <v>214</v>
      </c>
    </row>
    <row r="823" spans="1:3">
      <c r="A823" s="15">
        <v>44160</v>
      </c>
      <c r="B823" t="s">
        <v>571</v>
      </c>
      <c r="C823">
        <v>2950</v>
      </c>
    </row>
    <row r="824" spans="1:3">
      <c r="A824" s="15">
        <v>44159</v>
      </c>
      <c r="B824" t="s">
        <v>566</v>
      </c>
      <c r="C824">
        <v>80</v>
      </c>
    </row>
    <row r="825" spans="1:3">
      <c r="A825" s="15">
        <v>44159</v>
      </c>
      <c r="B825" t="s">
        <v>569</v>
      </c>
      <c r="C825">
        <v>330</v>
      </c>
    </row>
    <row r="826" spans="1:3">
      <c r="A826" s="15">
        <v>44159</v>
      </c>
      <c r="B826" t="s">
        <v>568</v>
      </c>
      <c r="C826">
        <v>50</v>
      </c>
    </row>
    <row r="827" spans="1:3">
      <c r="A827" s="15">
        <v>44159</v>
      </c>
      <c r="B827" t="s">
        <v>565</v>
      </c>
      <c r="C827">
        <v>60</v>
      </c>
    </row>
    <row r="828" spans="1:3">
      <c r="A828" s="15">
        <v>44159</v>
      </c>
      <c r="B828" t="s">
        <v>570</v>
      </c>
      <c r="C828">
        <v>65</v>
      </c>
    </row>
    <row r="829" spans="1:3">
      <c r="A829" s="15">
        <v>44159</v>
      </c>
      <c r="B829" t="s">
        <v>564</v>
      </c>
      <c r="C829">
        <v>200</v>
      </c>
    </row>
    <row r="830" spans="1:3">
      <c r="A830" s="15">
        <v>44158</v>
      </c>
      <c r="B830" t="s">
        <v>562</v>
      </c>
      <c r="C830">
        <v>700</v>
      </c>
    </row>
    <row r="831" spans="1:3">
      <c r="A831" s="15">
        <v>44158</v>
      </c>
      <c r="B831" t="s">
        <v>560</v>
      </c>
      <c r="C831">
        <v>1268</v>
      </c>
    </row>
    <row r="832" spans="1:3">
      <c r="A832" s="15">
        <v>44157</v>
      </c>
      <c r="B832" t="s">
        <v>559</v>
      </c>
      <c r="C832">
        <v>20</v>
      </c>
    </row>
    <row r="833" spans="1:3">
      <c r="A833" s="15">
        <v>44156</v>
      </c>
      <c r="B833" t="s">
        <v>557</v>
      </c>
      <c r="C833">
        <v>190</v>
      </c>
    </row>
    <row r="834" spans="1:3">
      <c r="A834" s="15">
        <v>44156</v>
      </c>
      <c r="B834" t="s">
        <v>558</v>
      </c>
      <c r="C834">
        <v>10</v>
      </c>
    </row>
    <row r="835" spans="1:3">
      <c r="A835" s="15">
        <v>44155</v>
      </c>
      <c r="B835" t="s">
        <v>556</v>
      </c>
      <c r="C835">
        <v>30</v>
      </c>
    </row>
    <row r="836" spans="1:3">
      <c r="A836" s="15">
        <v>44155</v>
      </c>
      <c r="B836" t="s">
        <v>555</v>
      </c>
      <c r="C836">
        <v>60</v>
      </c>
    </row>
    <row r="837" spans="1:3">
      <c r="A837" s="15">
        <v>44155</v>
      </c>
      <c r="B837" t="s">
        <v>550</v>
      </c>
      <c r="C837">
        <v>80</v>
      </c>
    </row>
    <row r="838" spans="1:3">
      <c r="A838" s="15">
        <v>44155</v>
      </c>
      <c r="B838" t="s">
        <v>554</v>
      </c>
      <c r="C838">
        <v>120</v>
      </c>
    </row>
    <row r="839" spans="1:3">
      <c r="A839" s="15">
        <v>44155</v>
      </c>
      <c r="B839" t="s">
        <v>553</v>
      </c>
      <c r="C839">
        <v>619</v>
      </c>
    </row>
    <row r="840" spans="1:3">
      <c r="A840" s="15">
        <v>44155</v>
      </c>
      <c r="B840" t="s">
        <v>552</v>
      </c>
      <c r="C840">
        <v>700</v>
      </c>
    </row>
    <row r="841" spans="1:3">
      <c r="A841" s="15">
        <v>44154</v>
      </c>
      <c r="B841" t="s">
        <v>548</v>
      </c>
      <c r="C841">
        <v>563</v>
      </c>
    </row>
    <row r="842" spans="1:3">
      <c r="A842" s="15">
        <v>44154</v>
      </c>
      <c r="B842" t="s">
        <v>547</v>
      </c>
      <c r="C842">
        <v>149</v>
      </c>
    </row>
    <row r="843" spans="1:3">
      <c r="A843" s="15">
        <v>44154</v>
      </c>
      <c r="B843" t="s">
        <v>549</v>
      </c>
      <c r="C843">
        <v>40</v>
      </c>
    </row>
    <row r="844" spans="1:3">
      <c r="A844" s="15">
        <v>44142</v>
      </c>
      <c r="B844" t="s">
        <v>540</v>
      </c>
      <c r="C844">
        <v>802</v>
      </c>
    </row>
    <row r="845" spans="1:3">
      <c r="A845" s="15">
        <v>44142</v>
      </c>
      <c r="B845" t="s">
        <v>545</v>
      </c>
      <c r="C845">
        <v>170</v>
      </c>
    </row>
    <row r="846" spans="1:3">
      <c r="A846" s="15">
        <v>44142</v>
      </c>
      <c r="B846" t="s">
        <v>543</v>
      </c>
      <c r="C846">
        <v>10</v>
      </c>
    </row>
    <row r="847" spans="1:3">
      <c r="A847" s="15">
        <v>44141</v>
      </c>
      <c r="B847" t="s">
        <v>536</v>
      </c>
      <c r="C847">
        <v>165</v>
      </c>
    </row>
    <row r="848" spans="1:3">
      <c r="A848" s="15">
        <v>44141</v>
      </c>
      <c r="B848" t="s">
        <v>538</v>
      </c>
      <c r="C848">
        <v>30</v>
      </c>
    </row>
    <row r="849" spans="1:3">
      <c r="A849" s="15">
        <v>44141</v>
      </c>
      <c r="B849" t="s">
        <v>537</v>
      </c>
      <c r="C849">
        <v>70</v>
      </c>
    </row>
    <row r="850" spans="1:3">
      <c r="A850" s="15">
        <v>44141</v>
      </c>
      <c r="B850" t="s">
        <v>535</v>
      </c>
      <c r="C850">
        <v>160</v>
      </c>
    </row>
    <row r="851" spans="1:3">
      <c r="A851" s="15">
        <v>44138</v>
      </c>
      <c r="B851" t="s">
        <v>532</v>
      </c>
      <c r="C851">
        <v>100</v>
      </c>
    </row>
    <row r="852" spans="1:3">
      <c r="A852" s="15">
        <v>44138</v>
      </c>
      <c r="B852" t="s">
        <v>527</v>
      </c>
      <c r="C852">
        <v>700</v>
      </c>
    </row>
    <row r="853" spans="1:3">
      <c r="A853" s="15">
        <v>44138</v>
      </c>
      <c r="B853" t="s">
        <v>530</v>
      </c>
      <c r="C853">
        <v>700</v>
      </c>
    </row>
    <row r="854" spans="1:3">
      <c r="A854" s="15">
        <v>44138</v>
      </c>
      <c r="B854" t="s">
        <v>531</v>
      </c>
      <c r="C854">
        <v>120</v>
      </c>
    </row>
    <row r="855" spans="1:3">
      <c r="A855" s="15">
        <v>44138</v>
      </c>
      <c r="B855" t="s">
        <v>529</v>
      </c>
      <c r="C855">
        <v>90</v>
      </c>
    </row>
    <row r="856" spans="1:3">
      <c r="A856" s="15">
        <v>44136</v>
      </c>
      <c r="B856" t="s">
        <v>521</v>
      </c>
      <c r="C856">
        <v>60</v>
      </c>
    </row>
    <row r="857" spans="1:3">
      <c r="A857" s="15">
        <v>44136</v>
      </c>
      <c r="B857" t="s">
        <v>523</v>
      </c>
      <c r="C857">
        <v>115</v>
      </c>
    </row>
    <row r="858" spans="1:3">
      <c r="A858" s="15">
        <v>44136</v>
      </c>
      <c r="B858" t="s">
        <v>525</v>
      </c>
      <c r="C858">
        <v>4130</v>
      </c>
    </row>
    <row r="859" spans="1:3">
      <c r="A859" s="15">
        <v>44135</v>
      </c>
      <c r="B859" t="s">
        <v>513</v>
      </c>
      <c r="C859">
        <v>471</v>
      </c>
    </row>
    <row r="860" spans="1:3">
      <c r="A860" s="15">
        <v>44135</v>
      </c>
      <c r="B860" t="s">
        <v>516</v>
      </c>
      <c r="C860">
        <v>199</v>
      </c>
    </row>
    <row r="861" spans="1:3">
      <c r="A861" s="15">
        <v>44135</v>
      </c>
      <c r="B861" t="s">
        <v>519</v>
      </c>
      <c r="C861">
        <v>475</v>
      </c>
    </row>
    <row r="862" spans="1:3">
      <c r="A862" s="15">
        <v>44133</v>
      </c>
      <c r="B862" t="s">
        <v>512</v>
      </c>
      <c r="C862">
        <v>30</v>
      </c>
    </row>
    <row r="863" spans="1:3">
      <c r="A863" s="15">
        <v>44130</v>
      </c>
      <c r="B863" t="s">
        <v>505</v>
      </c>
      <c r="C863">
        <v>20</v>
      </c>
    </row>
    <row r="864" spans="1:3">
      <c r="A864" s="15">
        <v>44130</v>
      </c>
      <c r="B864" t="s">
        <v>506</v>
      </c>
      <c r="C864">
        <v>90</v>
      </c>
    </row>
    <row r="865" spans="1:3">
      <c r="A865" s="15">
        <v>44130</v>
      </c>
      <c r="B865" t="s">
        <v>509</v>
      </c>
      <c r="C865">
        <v>162</v>
      </c>
    </row>
    <row r="866" spans="1:3">
      <c r="A866" s="15">
        <v>44129</v>
      </c>
      <c r="B866" t="s">
        <v>504</v>
      </c>
      <c r="C866">
        <v>150</v>
      </c>
    </row>
    <row r="867" spans="1:3">
      <c r="A867" s="15">
        <v>44129</v>
      </c>
      <c r="B867" t="s">
        <v>499</v>
      </c>
      <c r="C867">
        <v>100</v>
      </c>
    </row>
    <row r="868" spans="1:3">
      <c r="A868" s="15">
        <v>44129</v>
      </c>
      <c r="B868" t="s">
        <v>500</v>
      </c>
      <c r="C868">
        <v>1050</v>
      </c>
    </row>
    <row r="869" spans="1:3">
      <c r="A869" s="15">
        <v>44129</v>
      </c>
      <c r="B869" t="s">
        <v>502</v>
      </c>
      <c r="C869">
        <v>2500</v>
      </c>
    </row>
    <row r="870" spans="1:3">
      <c r="A870" s="15">
        <v>44126</v>
      </c>
      <c r="B870" t="s">
        <v>383</v>
      </c>
      <c r="C870">
        <v>127</v>
      </c>
    </row>
    <row r="871" spans="1:3">
      <c r="A871" s="15">
        <v>44126</v>
      </c>
      <c r="B871" t="s">
        <v>498</v>
      </c>
      <c r="C871">
        <v>566</v>
      </c>
    </row>
    <row r="872" spans="1:3">
      <c r="A872" s="15">
        <v>44123</v>
      </c>
      <c r="B872" t="s">
        <v>497</v>
      </c>
      <c r="C872">
        <v>2</v>
      </c>
    </row>
    <row r="873" spans="1:3">
      <c r="A873" s="15">
        <v>44122</v>
      </c>
      <c r="B873" t="s">
        <v>497</v>
      </c>
      <c r="C873">
        <v>2</v>
      </c>
    </row>
    <row r="874" spans="1:3">
      <c r="A874" s="15">
        <v>44120</v>
      </c>
      <c r="B874" t="s">
        <v>494</v>
      </c>
      <c r="C874">
        <v>7293</v>
      </c>
    </row>
    <row r="875" spans="1:3">
      <c r="A875" s="15">
        <v>44120</v>
      </c>
      <c r="B875" t="s">
        <v>496</v>
      </c>
      <c r="C875">
        <v>2035</v>
      </c>
    </row>
    <row r="876" spans="1:3">
      <c r="A876" s="15">
        <v>44120</v>
      </c>
      <c r="B876" t="s">
        <v>491</v>
      </c>
      <c r="C876">
        <v>54000</v>
      </c>
    </row>
    <row r="877" spans="1:3">
      <c r="A877" s="15">
        <v>44119</v>
      </c>
      <c r="B877" t="s">
        <v>490</v>
      </c>
      <c r="C877">
        <v>373</v>
      </c>
    </row>
    <row r="878" spans="1:3">
      <c r="A878" s="15">
        <v>44114</v>
      </c>
      <c r="B878" t="s">
        <v>489</v>
      </c>
      <c r="C878">
        <v>1340</v>
      </c>
    </row>
    <row r="879" spans="1:3">
      <c r="A879" s="15">
        <v>44109</v>
      </c>
      <c r="B879" t="s">
        <v>371</v>
      </c>
      <c r="C879">
        <v>147</v>
      </c>
    </row>
    <row r="880" spans="1:3">
      <c r="A880" s="15">
        <v>44109</v>
      </c>
      <c r="B880" t="s">
        <v>372</v>
      </c>
      <c r="C880">
        <v>750</v>
      </c>
    </row>
    <row r="881" spans="1:3">
      <c r="A881" s="15">
        <v>44108</v>
      </c>
      <c r="B881" t="s">
        <v>473</v>
      </c>
      <c r="C881">
        <v>187</v>
      </c>
    </row>
    <row r="882" spans="1:3">
      <c r="A882" s="15">
        <v>44108</v>
      </c>
      <c r="B882" t="s">
        <v>474</v>
      </c>
      <c r="C882">
        <v>20</v>
      </c>
    </row>
    <row r="883" spans="1:3">
      <c r="A883" s="15">
        <v>44108</v>
      </c>
      <c r="B883" t="s">
        <v>477</v>
      </c>
      <c r="C883">
        <v>200</v>
      </c>
    </row>
    <row r="884" spans="1:3">
      <c r="A884" s="15">
        <v>44108</v>
      </c>
      <c r="B884" t="s">
        <v>472</v>
      </c>
      <c r="C884">
        <v>50</v>
      </c>
    </row>
    <row r="885" spans="1:3">
      <c r="A885" s="15">
        <v>44108</v>
      </c>
      <c r="B885" t="s">
        <v>476</v>
      </c>
      <c r="C885">
        <v>170</v>
      </c>
    </row>
    <row r="886" spans="1:3">
      <c r="A886" s="15">
        <v>44108</v>
      </c>
      <c r="B886" t="s">
        <v>475</v>
      </c>
      <c r="C886">
        <v>110</v>
      </c>
    </row>
    <row r="887" spans="1:3">
      <c r="A887" s="15">
        <v>44030</v>
      </c>
      <c r="B887" t="s">
        <v>457</v>
      </c>
      <c r="C887">
        <v>325</v>
      </c>
    </row>
    <row r="888" spans="1:3">
      <c r="A888" s="15">
        <v>44030</v>
      </c>
      <c r="B888" t="s">
        <v>459</v>
      </c>
      <c r="C888">
        <v>50</v>
      </c>
    </row>
    <row r="889" spans="1:3">
      <c r="A889" s="15">
        <v>44028</v>
      </c>
      <c r="B889" t="s">
        <v>456</v>
      </c>
      <c r="C889">
        <v>100</v>
      </c>
    </row>
    <row r="890" spans="1:3">
      <c r="A890" s="15">
        <v>44027</v>
      </c>
      <c r="B890" t="s">
        <v>455</v>
      </c>
      <c r="C890">
        <v>50</v>
      </c>
    </row>
    <row r="891" spans="1:3">
      <c r="A891" s="15">
        <v>44023</v>
      </c>
      <c r="B891" t="s">
        <v>454</v>
      </c>
      <c r="C891">
        <v>100</v>
      </c>
    </row>
    <row r="892" spans="1:3">
      <c r="A892" s="15">
        <v>44020</v>
      </c>
      <c r="B892" t="s">
        <v>453</v>
      </c>
      <c r="C892">
        <v>47</v>
      </c>
    </row>
    <row r="893" spans="1:3">
      <c r="A893" s="15">
        <v>44018</v>
      </c>
      <c r="B893" t="s">
        <v>451</v>
      </c>
      <c r="C893">
        <v>40</v>
      </c>
    </row>
    <row r="894" spans="1:3">
      <c r="A894" s="15">
        <v>44018</v>
      </c>
      <c r="B894" t="s">
        <v>452</v>
      </c>
      <c r="C894">
        <v>100</v>
      </c>
    </row>
    <row r="895" spans="1:3">
      <c r="A895" s="15">
        <v>44016</v>
      </c>
      <c r="B895" t="s">
        <v>450</v>
      </c>
      <c r="C895">
        <v>200</v>
      </c>
    </row>
    <row r="896" spans="1:3">
      <c r="A896" s="15">
        <v>44014</v>
      </c>
      <c r="B896" t="s">
        <v>449</v>
      </c>
      <c r="C896">
        <v>160</v>
      </c>
    </row>
    <row r="897" spans="1:3">
      <c r="A897" s="15">
        <v>44012</v>
      </c>
      <c r="B897" t="s">
        <v>448</v>
      </c>
      <c r="C897">
        <v>110</v>
      </c>
    </row>
    <row r="898" spans="1:3">
      <c r="A898" s="15">
        <v>44007</v>
      </c>
      <c r="B898" t="s">
        <v>443</v>
      </c>
      <c r="C898">
        <v>68</v>
      </c>
    </row>
    <row r="899" spans="1:3">
      <c r="A899" s="15">
        <v>44007</v>
      </c>
      <c r="B899" t="s">
        <v>445</v>
      </c>
      <c r="C899">
        <v>270</v>
      </c>
    </row>
    <row r="900" spans="1:3">
      <c r="A900" s="15">
        <v>44007</v>
      </c>
      <c r="B900" t="s">
        <v>446</v>
      </c>
      <c r="C900">
        <v>230</v>
      </c>
    </row>
    <row r="901" spans="1:3">
      <c r="A901" s="15">
        <v>44006</v>
      </c>
      <c r="B901" t="s">
        <v>441</v>
      </c>
      <c r="C901">
        <v>66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2357"/>
  <sheetViews>
    <sheetView topLeftCell="A27" workbookViewId="0">
      <pane xSplit="1" ySplit="6" topLeftCell="B68" activePane="bottomRight" state="frozen"/>
      <selection pane="bottomRight" activeCell="B27" sqref="B27"/>
      <selection pane="bottomLeft" activeCell="A33" sqref="A33"/>
      <selection pane="topRight" activeCell="B27" sqref="B27"/>
    </sheetView>
  </sheetViews>
  <sheetFormatPr defaultColWidth="17.42578125" defaultRowHeight="15"/>
  <sheetData>
    <row r="2" spans="1:25" s="16" customFormat="1" ht="18.95">
      <c r="A2" s="16">
        <v>2019</v>
      </c>
      <c r="B2" s="16" t="s">
        <v>148</v>
      </c>
      <c r="C2" s="16" t="s">
        <v>256</v>
      </c>
      <c r="D2" s="16" t="s">
        <v>2210</v>
      </c>
      <c r="E2" s="16" t="s">
        <v>14510</v>
      </c>
      <c r="F2" s="16" t="s">
        <v>277</v>
      </c>
      <c r="G2" s="16" t="s">
        <v>2665</v>
      </c>
      <c r="I2" s="16">
        <v>2020</v>
      </c>
      <c r="J2" s="16" t="s">
        <v>148</v>
      </c>
      <c r="K2" s="16" t="s">
        <v>256</v>
      </c>
      <c r="L2" s="16" t="s">
        <v>2210</v>
      </c>
      <c r="M2" s="16" t="s">
        <v>14510</v>
      </c>
      <c r="N2" s="16" t="s">
        <v>277</v>
      </c>
      <c r="O2" s="16" t="s">
        <v>2665</v>
      </c>
      <c r="Q2" s="16">
        <v>2021</v>
      </c>
      <c r="R2" s="16" t="s">
        <v>148</v>
      </c>
      <c r="S2" s="16" t="s">
        <v>256</v>
      </c>
      <c r="T2" s="16" t="s">
        <v>2210</v>
      </c>
      <c r="U2" s="16" t="s">
        <v>263</v>
      </c>
      <c r="V2" s="16" t="s">
        <v>277</v>
      </c>
      <c r="W2" s="16" t="s">
        <v>2665</v>
      </c>
      <c r="X2" s="16" t="s">
        <v>14489</v>
      </c>
      <c r="Y2" s="16" t="s">
        <v>316</v>
      </c>
    </row>
    <row r="3" spans="1:25">
      <c r="A3" t="s">
        <v>127</v>
      </c>
      <c r="B3" s="28" t="s">
        <v>14511</v>
      </c>
      <c r="I3" t="s">
        <v>127</v>
      </c>
      <c r="J3" s="28" t="s">
        <v>14511</v>
      </c>
      <c r="Q3" t="s">
        <v>127</v>
      </c>
      <c r="R3" s="28"/>
    </row>
    <row r="4" spans="1:25">
      <c r="A4" t="s">
        <v>128</v>
      </c>
      <c r="B4" s="28" t="s">
        <v>14511</v>
      </c>
      <c r="I4" t="s">
        <v>128</v>
      </c>
      <c r="Q4" t="s">
        <v>128</v>
      </c>
    </row>
    <row r="5" spans="1:25">
      <c r="A5" t="s">
        <v>129</v>
      </c>
      <c r="B5" s="28" t="s">
        <v>14511</v>
      </c>
      <c r="I5" t="s">
        <v>129</v>
      </c>
      <c r="Q5" t="s">
        <v>129</v>
      </c>
    </row>
    <row r="6" spans="1:25">
      <c r="A6" t="s">
        <v>130</v>
      </c>
      <c r="B6" s="28" t="s">
        <v>14511</v>
      </c>
      <c r="I6" t="s">
        <v>130</v>
      </c>
      <c r="Q6" t="s">
        <v>130</v>
      </c>
    </row>
    <row r="7" spans="1:25">
      <c r="A7" t="s">
        <v>131</v>
      </c>
      <c r="B7" s="28" t="s">
        <v>14511</v>
      </c>
      <c r="I7" t="s">
        <v>131</v>
      </c>
      <c r="Q7" t="s">
        <v>131</v>
      </c>
    </row>
    <row r="8" spans="1:25">
      <c r="A8" t="s">
        <v>132</v>
      </c>
      <c r="B8" s="28" t="s">
        <v>14511</v>
      </c>
      <c r="I8" t="s">
        <v>132</v>
      </c>
      <c r="Q8" t="s">
        <v>132</v>
      </c>
    </row>
    <row r="9" spans="1:25">
      <c r="A9" t="s">
        <v>133</v>
      </c>
      <c r="B9" s="28" t="s">
        <v>14511</v>
      </c>
      <c r="I9" t="s">
        <v>133</v>
      </c>
      <c r="Q9" t="s">
        <v>133</v>
      </c>
    </row>
    <row r="10" spans="1:25">
      <c r="A10" t="s">
        <v>134</v>
      </c>
      <c r="B10" s="28" t="s">
        <v>14511</v>
      </c>
      <c r="I10" t="s">
        <v>134</v>
      </c>
      <c r="Q10" t="s">
        <v>134</v>
      </c>
    </row>
    <row r="11" spans="1:25">
      <c r="A11" t="s">
        <v>135</v>
      </c>
      <c r="B11" s="28" t="s">
        <v>14511</v>
      </c>
      <c r="I11" t="s">
        <v>135</v>
      </c>
      <c r="Q11" t="s">
        <v>135</v>
      </c>
    </row>
    <row r="12" spans="1:25">
      <c r="A12" t="s">
        <v>136</v>
      </c>
      <c r="B12" s="28" t="s">
        <v>14511</v>
      </c>
      <c r="I12" t="s">
        <v>136</v>
      </c>
      <c r="Q12" t="s">
        <v>136</v>
      </c>
    </row>
    <row r="13" spans="1:25">
      <c r="A13" t="s">
        <v>137</v>
      </c>
      <c r="B13" s="28" t="s">
        <v>14511</v>
      </c>
      <c r="I13" t="s">
        <v>137</v>
      </c>
      <c r="Q13" t="s">
        <v>137</v>
      </c>
    </row>
    <row r="14" spans="1:25">
      <c r="A14" t="s">
        <v>138</v>
      </c>
      <c r="B14" s="28" t="s">
        <v>14511</v>
      </c>
      <c r="I14" t="s">
        <v>138</v>
      </c>
      <c r="Q14" t="s">
        <v>138</v>
      </c>
    </row>
    <row r="17" spans="1:13" ht="18.95">
      <c r="A17" s="16">
        <v>2023</v>
      </c>
      <c r="B17" s="16" t="s">
        <v>148</v>
      </c>
      <c r="C17" s="16" t="s">
        <v>256</v>
      </c>
      <c r="D17" s="16" t="s">
        <v>2210</v>
      </c>
      <c r="E17" s="16" t="s">
        <v>263</v>
      </c>
      <c r="F17" s="16" t="s">
        <v>277</v>
      </c>
      <c r="G17" s="16" t="s">
        <v>2665</v>
      </c>
      <c r="H17" s="16" t="s">
        <v>14489</v>
      </c>
      <c r="I17" s="16" t="s">
        <v>316</v>
      </c>
      <c r="J17" s="16" t="s">
        <v>5902</v>
      </c>
      <c r="K17" s="16" t="s">
        <v>14512</v>
      </c>
      <c r="L17" s="16" t="s">
        <v>14513</v>
      </c>
    </row>
    <row r="18" spans="1:13">
      <c r="A18" t="s">
        <v>127</v>
      </c>
    </row>
    <row r="19" spans="1:13">
      <c r="A19" t="s">
        <v>128</v>
      </c>
    </row>
    <row r="20" spans="1:13">
      <c r="A20" t="s">
        <v>129</v>
      </c>
    </row>
    <row r="21" spans="1:13">
      <c r="A21" t="s">
        <v>130</v>
      </c>
    </row>
    <row r="22" spans="1:13">
      <c r="A22" t="s">
        <v>131</v>
      </c>
    </row>
    <row r="23" spans="1:13">
      <c r="A23" t="s">
        <v>132</v>
      </c>
    </row>
    <row r="24" spans="1:13">
      <c r="A24" t="s">
        <v>133</v>
      </c>
    </row>
    <row r="25" spans="1:13">
      <c r="A25" t="s">
        <v>134</v>
      </c>
    </row>
    <row r="26" spans="1:13">
      <c r="A26" t="s">
        <v>135</v>
      </c>
    </row>
    <row r="27" spans="1:13">
      <c r="A27" t="s">
        <v>136</v>
      </c>
    </row>
    <row r="28" spans="1:13">
      <c r="A28" t="s">
        <v>137</v>
      </c>
    </row>
    <row r="29" spans="1:13">
      <c r="A29" t="s">
        <v>138</v>
      </c>
    </row>
    <row r="31" spans="1:13" ht="144">
      <c r="A31" t="s">
        <v>14514</v>
      </c>
      <c r="B31" s="6" t="s">
        <v>14515</v>
      </c>
    </row>
    <row r="32" spans="1:13" ht="18.95">
      <c r="B32" s="16" t="s">
        <v>148</v>
      </c>
      <c r="C32" s="16" t="s">
        <v>256</v>
      </c>
      <c r="D32" s="16" t="s">
        <v>2210</v>
      </c>
      <c r="E32" s="16" t="s">
        <v>263</v>
      </c>
      <c r="F32" s="16" t="s">
        <v>277</v>
      </c>
      <c r="G32" s="16" t="s">
        <v>2665</v>
      </c>
      <c r="H32" s="16" t="s">
        <v>14489</v>
      </c>
      <c r="I32" s="16" t="s">
        <v>316</v>
      </c>
      <c r="J32" s="16" t="s">
        <v>5902</v>
      </c>
      <c r="K32" s="16" t="s">
        <v>14512</v>
      </c>
      <c r="L32" s="16" t="s">
        <v>14513</v>
      </c>
      <c r="M32" s="16" t="s">
        <v>1083</v>
      </c>
    </row>
    <row r="33" spans="1:1">
      <c r="A33" s="12">
        <v>43735</v>
      </c>
    </row>
    <row r="34" spans="1:1">
      <c r="A34" s="12">
        <v>43736</v>
      </c>
    </row>
    <row r="35" spans="1:1">
      <c r="A35" s="12">
        <v>43737</v>
      </c>
    </row>
    <row r="36" spans="1:1">
      <c r="A36" s="12">
        <v>43738</v>
      </c>
    </row>
    <row r="37" spans="1:1">
      <c r="A37" s="12">
        <v>43739</v>
      </c>
    </row>
    <row r="38" spans="1:1">
      <c r="A38" s="12">
        <v>43740</v>
      </c>
    </row>
    <row r="39" spans="1:1">
      <c r="A39" s="12">
        <v>43741</v>
      </c>
    </row>
    <row r="40" spans="1:1">
      <c r="A40" s="12">
        <v>43742</v>
      </c>
    </row>
    <row r="41" spans="1:1">
      <c r="A41" s="12">
        <v>43743</v>
      </c>
    </row>
    <row r="42" spans="1:1">
      <c r="A42" s="12">
        <v>43744</v>
      </c>
    </row>
    <row r="43" spans="1:1">
      <c r="A43" s="12">
        <v>43745</v>
      </c>
    </row>
    <row r="44" spans="1:1">
      <c r="A44" s="12">
        <v>43746</v>
      </c>
    </row>
    <row r="45" spans="1:1">
      <c r="A45" s="12">
        <v>43747</v>
      </c>
    </row>
    <row r="46" spans="1:1">
      <c r="A46" s="12">
        <v>43748</v>
      </c>
    </row>
    <row r="47" spans="1:1">
      <c r="A47" s="12">
        <v>43749</v>
      </c>
    </row>
    <row r="48" spans="1:1">
      <c r="A48" s="12">
        <v>43750</v>
      </c>
    </row>
    <row r="49" spans="1:1">
      <c r="A49" s="12">
        <v>43751</v>
      </c>
    </row>
    <row r="50" spans="1:1">
      <c r="A50" s="12">
        <v>43752</v>
      </c>
    </row>
    <row r="51" spans="1:1">
      <c r="A51" s="12">
        <v>43753</v>
      </c>
    </row>
    <row r="52" spans="1:1">
      <c r="A52" s="12">
        <v>43754</v>
      </c>
    </row>
    <row r="53" spans="1:1">
      <c r="A53" s="12">
        <v>43755</v>
      </c>
    </row>
    <row r="54" spans="1:1">
      <c r="A54" s="12">
        <v>43756</v>
      </c>
    </row>
    <row r="55" spans="1:1">
      <c r="A55" s="12">
        <v>43757</v>
      </c>
    </row>
    <row r="56" spans="1:1">
      <c r="A56" s="12">
        <v>43758</v>
      </c>
    </row>
    <row r="57" spans="1:1">
      <c r="A57" s="12">
        <v>43759</v>
      </c>
    </row>
    <row r="58" spans="1:1">
      <c r="A58" s="12">
        <v>43760</v>
      </c>
    </row>
    <row r="59" spans="1:1">
      <c r="A59" s="12">
        <v>43761</v>
      </c>
    </row>
    <row r="60" spans="1:1">
      <c r="A60" s="12">
        <v>43762</v>
      </c>
    </row>
    <row r="61" spans="1:1">
      <c r="A61" s="12">
        <v>43763</v>
      </c>
    </row>
    <row r="62" spans="1:1">
      <c r="A62" s="12">
        <v>43764</v>
      </c>
    </row>
    <row r="63" spans="1:1">
      <c r="A63" s="12">
        <v>43765</v>
      </c>
    </row>
    <row r="64" spans="1:1">
      <c r="A64" s="12">
        <v>43766</v>
      </c>
    </row>
    <row r="65" spans="1:13">
      <c r="A65" s="12">
        <v>43767</v>
      </c>
    </row>
    <row r="66" spans="1:13">
      <c r="A66" s="12">
        <v>43768</v>
      </c>
    </row>
    <row r="67" spans="1:13">
      <c r="A67" s="12">
        <v>43769</v>
      </c>
    </row>
    <row r="68" spans="1:13">
      <c r="A68" s="12">
        <v>43770</v>
      </c>
      <c r="M68">
        <v>0</v>
      </c>
    </row>
    <row r="69" spans="1:13">
      <c r="A69" s="12">
        <v>43771</v>
      </c>
      <c r="M69">
        <v>0</v>
      </c>
    </row>
    <row r="70" spans="1:13">
      <c r="A70" s="12">
        <v>43772</v>
      </c>
      <c r="M70">
        <v>0</v>
      </c>
    </row>
    <row r="71" spans="1:13">
      <c r="A71" s="12">
        <v>43773</v>
      </c>
      <c r="M71">
        <v>0</v>
      </c>
    </row>
    <row r="72" spans="1:13">
      <c r="A72" s="12">
        <v>43774</v>
      </c>
      <c r="M72">
        <v>0</v>
      </c>
    </row>
    <row r="73" spans="1:13">
      <c r="A73" s="12">
        <v>43775</v>
      </c>
      <c r="M73">
        <v>0</v>
      </c>
    </row>
    <row r="74" spans="1:13">
      <c r="A74" s="12">
        <v>43776</v>
      </c>
      <c r="M74">
        <v>0</v>
      </c>
    </row>
    <row r="75" spans="1:13">
      <c r="A75" s="12">
        <v>43777</v>
      </c>
      <c r="M75">
        <v>0</v>
      </c>
    </row>
    <row r="76" spans="1:13">
      <c r="A76" s="12">
        <v>43778</v>
      </c>
      <c r="M76">
        <v>0</v>
      </c>
    </row>
    <row r="77" spans="1:13">
      <c r="A77" s="12">
        <v>43779</v>
      </c>
      <c r="M77">
        <v>0</v>
      </c>
    </row>
    <row r="78" spans="1:13">
      <c r="A78" s="12">
        <v>43780</v>
      </c>
      <c r="M78">
        <v>0</v>
      </c>
    </row>
    <row r="79" spans="1:13">
      <c r="A79" s="12">
        <v>43781</v>
      </c>
      <c r="M79">
        <v>0</v>
      </c>
    </row>
    <row r="80" spans="1:13">
      <c r="A80" s="12">
        <v>43782</v>
      </c>
      <c r="M80">
        <v>0</v>
      </c>
    </row>
    <row r="81" spans="1:13">
      <c r="A81" s="12">
        <v>43783</v>
      </c>
      <c r="M81">
        <v>0</v>
      </c>
    </row>
    <row r="82" spans="1:13">
      <c r="A82" s="12">
        <v>43784</v>
      </c>
      <c r="M82">
        <v>0</v>
      </c>
    </row>
    <row r="83" spans="1:13">
      <c r="A83" s="12">
        <v>43785</v>
      </c>
      <c r="M83">
        <v>0</v>
      </c>
    </row>
    <row r="84" spans="1:13">
      <c r="A84" s="12">
        <v>43786</v>
      </c>
      <c r="M84">
        <v>0</v>
      </c>
    </row>
    <row r="85" spans="1:13">
      <c r="A85" s="12">
        <v>43787</v>
      </c>
      <c r="M85">
        <v>2</v>
      </c>
    </row>
    <row r="86" spans="1:13">
      <c r="A86" s="12">
        <v>43788</v>
      </c>
      <c r="M86">
        <v>0</v>
      </c>
    </row>
    <row r="87" spans="1:13">
      <c r="A87" s="12">
        <v>43789</v>
      </c>
      <c r="M87">
        <v>2</v>
      </c>
    </row>
    <row r="88" spans="1:13">
      <c r="A88" s="12">
        <v>43790</v>
      </c>
    </row>
    <row r="89" spans="1:13">
      <c r="A89" s="12">
        <v>43791</v>
      </c>
    </row>
    <row r="90" spans="1:13">
      <c r="A90" s="12">
        <v>43792</v>
      </c>
    </row>
    <row r="91" spans="1:13">
      <c r="A91" s="12">
        <v>43793</v>
      </c>
    </row>
    <row r="92" spans="1:13">
      <c r="A92" s="12">
        <v>43794</v>
      </c>
    </row>
    <row r="93" spans="1:13">
      <c r="A93" s="12">
        <v>43795</v>
      </c>
    </row>
    <row r="94" spans="1:13">
      <c r="A94" s="12">
        <v>43796</v>
      </c>
    </row>
    <row r="95" spans="1:13">
      <c r="A95" s="12">
        <v>43797</v>
      </c>
    </row>
    <row r="96" spans="1:13">
      <c r="A96" s="12">
        <v>43798</v>
      </c>
    </row>
    <row r="97" spans="1:1">
      <c r="A97" s="12">
        <v>43799</v>
      </c>
    </row>
    <row r="98" spans="1:1">
      <c r="A98" s="12">
        <v>43800</v>
      </c>
    </row>
    <row r="99" spans="1:1">
      <c r="A99" s="12">
        <v>43801</v>
      </c>
    </row>
    <row r="100" spans="1:1">
      <c r="A100" s="12">
        <v>43802</v>
      </c>
    </row>
    <row r="101" spans="1:1">
      <c r="A101" s="12">
        <v>43803</v>
      </c>
    </row>
    <row r="102" spans="1:1">
      <c r="A102" s="12">
        <v>43804</v>
      </c>
    </row>
    <row r="103" spans="1:1">
      <c r="A103" s="12">
        <v>43805</v>
      </c>
    </row>
    <row r="104" spans="1:1">
      <c r="A104" s="12">
        <v>43806</v>
      </c>
    </row>
    <row r="105" spans="1:1">
      <c r="A105" s="12">
        <v>43807</v>
      </c>
    </row>
    <row r="106" spans="1:1">
      <c r="A106" s="12">
        <v>43808</v>
      </c>
    </row>
    <row r="107" spans="1:1">
      <c r="A107" s="12">
        <v>43809</v>
      </c>
    </row>
    <row r="108" spans="1:1">
      <c r="A108" s="12">
        <v>43810</v>
      </c>
    </row>
    <row r="109" spans="1:1">
      <c r="A109" s="12">
        <v>43811</v>
      </c>
    </row>
    <row r="110" spans="1:1">
      <c r="A110" s="12">
        <v>43812</v>
      </c>
    </row>
    <row r="111" spans="1:1">
      <c r="A111" s="12">
        <v>43813</v>
      </c>
    </row>
    <row r="112" spans="1:1">
      <c r="A112" s="12">
        <v>43814</v>
      </c>
    </row>
    <row r="113" spans="1:1">
      <c r="A113" s="12">
        <v>43815</v>
      </c>
    </row>
    <row r="114" spans="1:1">
      <c r="A114" s="12">
        <v>43816</v>
      </c>
    </row>
    <row r="115" spans="1:1">
      <c r="A115" s="12">
        <v>43817</v>
      </c>
    </row>
    <row r="116" spans="1:1">
      <c r="A116" s="12">
        <v>43818</v>
      </c>
    </row>
    <row r="117" spans="1:1">
      <c r="A117" s="12">
        <v>43819</v>
      </c>
    </row>
    <row r="118" spans="1:1">
      <c r="A118" s="12">
        <v>43820</v>
      </c>
    </row>
    <row r="119" spans="1:1">
      <c r="A119" s="12">
        <v>43821</v>
      </c>
    </row>
    <row r="120" spans="1:1">
      <c r="A120" s="12">
        <v>43822</v>
      </c>
    </row>
    <row r="121" spans="1:1">
      <c r="A121" s="12">
        <v>43823</v>
      </c>
    </row>
    <row r="122" spans="1:1">
      <c r="A122" s="12">
        <v>43824</v>
      </c>
    </row>
    <row r="123" spans="1:1">
      <c r="A123" s="12">
        <v>43825</v>
      </c>
    </row>
    <row r="124" spans="1:1">
      <c r="A124" s="12">
        <v>43826</v>
      </c>
    </row>
    <row r="125" spans="1:1">
      <c r="A125" s="12">
        <v>43827</v>
      </c>
    </row>
    <row r="126" spans="1:1">
      <c r="A126" s="12">
        <v>43828</v>
      </c>
    </row>
    <row r="127" spans="1:1">
      <c r="A127" s="12">
        <v>43829</v>
      </c>
    </row>
    <row r="128" spans="1:1">
      <c r="A128" s="12">
        <v>43830</v>
      </c>
    </row>
    <row r="129" spans="1:1">
      <c r="A129" s="12">
        <v>43831</v>
      </c>
    </row>
    <row r="130" spans="1:1">
      <c r="A130" s="12">
        <v>43832</v>
      </c>
    </row>
    <row r="131" spans="1:1">
      <c r="A131" s="12">
        <v>43833</v>
      </c>
    </row>
    <row r="132" spans="1:1">
      <c r="A132" s="12">
        <v>43834</v>
      </c>
    </row>
    <row r="133" spans="1:1">
      <c r="A133" s="12">
        <v>43835</v>
      </c>
    </row>
    <row r="134" spans="1:1">
      <c r="A134" s="12">
        <v>43836</v>
      </c>
    </row>
    <row r="135" spans="1:1">
      <c r="A135" s="12">
        <v>43837</v>
      </c>
    </row>
    <row r="136" spans="1:1">
      <c r="A136" s="12">
        <v>43838</v>
      </c>
    </row>
    <row r="137" spans="1:1">
      <c r="A137" s="12">
        <v>43839</v>
      </c>
    </row>
    <row r="138" spans="1:1">
      <c r="A138" s="12">
        <v>43840</v>
      </c>
    </row>
    <row r="139" spans="1:1">
      <c r="A139" s="12">
        <v>43841</v>
      </c>
    </row>
    <row r="140" spans="1:1">
      <c r="A140" s="12">
        <v>43842</v>
      </c>
    </row>
    <row r="141" spans="1:1">
      <c r="A141" s="12">
        <v>43843</v>
      </c>
    </row>
    <row r="142" spans="1:1">
      <c r="A142" s="12">
        <v>43844</v>
      </c>
    </row>
    <row r="143" spans="1:1">
      <c r="A143" s="12">
        <v>43845</v>
      </c>
    </row>
    <row r="144" spans="1:1">
      <c r="A144" s="12">
        <v>43846</v>
      </c>
    </row>
    <row r="145" spans="1:1">
      <c r="A145" s="12">
        <v>43847</v>
      </c>
    </row>
    <row r="146" spans="1:1">
      <c r="A146" s="12">
        <v>43848</v>
      </c>
    </row>
    <row r="147" spans="1:1">
      <c r="A147" s="12">
        <v>43849</v>
      </c>
    </row>
    <row r="148" spans="1:1">
      <c r="A148" s="12">
        <v>43850</v>
      </c>
    </row>
    <row r="149" spans="1:1">
      <c r="A149" s="12">
        <v>43851</v>
      </c>
    </row>
    <row r="150" spans="1:1">
      <c r="A150" s="12">
        <v>43852</v>
      </c>
    </row>
    <row r="151" spans="1:1">
      <c r="A151" s="12">
        <v>43853</v>
      </c>
    </row>
    <row r="152" spans="1:1">
      <c r="A152" s="12">
        <v>43854</v>
      </c>
    </row>
    <row r="153" spans="1:1">
      <c r="A153" s="12">
        <v>43855</v>
      </c>
    </row>
    <row r="154" spans="1:1">
      <c r="A154" s="12">
        <v>43856</v>
      </c>
    </row>
    <row r="155" spans="1:1">
      <c r="A155" s="12">
        <v>43857</v>
      </c>
    </row>
    <row r="156" spans="1:1">
      <c r="A156" s="12">
        <v>43858</v>
      </c>
    </row>
    <row r="157" spans="1:1">
      <c r="A157" s="12">
        <v>43859</v>
      </c>
    </row>
    <row r="158" spans="1:1">
      <c r="A158" s="12">
        <v>43860</v>
      </c>
    </row>
    <row r="159" spans="1:1">
      <c r="A159" s="12">
        <v>43861</v>
      </c>
    </row>
    <row r="160" spans="1:1">
      <c r="A160" s="12">
        <v>43862</v>
      </c>
    </row>
    <row r="161" spans="1:1">
      <c r="A161" s="12">
        <v>43863</v>
      </c>
    </row>
    <row r="162" spans="1:1">
      <c r="A162" s="12">
        <v>43864</v>
      </c>
    </row>
    <row r="163" spans="1:1">
      <c r="A163" s="12">
        <v>43865</v>
      </c>
    </row>
    <row r="164" spans="1:1">
      <c r="A164" s="12">
        <v>43866</v>
      </c>
    </row>
    <row r="165" spans="1:1">
      <c r="A165" s="12">
        <v>43867</v>
      </c>
    </row>
    <row r="166" spans="1:1">
      <c r="A166" s="12">
        <v>43868</v>
      </c>
    </row>
    <row r="167" spans="1:1">
      <c r="A167" s="12">
        <v>43869</v>
      </c>
    </row>
    <row r="168" spans="1:1">
      <c r="A168" s="12">
        <v>43870</v>
      </c>
    </row>
    <row r="169" spans="1:1">
      <c r="A169" s="12">
        <v>43871</v>
      </c>
    </row>
    <row r="170" spans="1:1">
      <c r="A170" s="12">
        <v>43872</v>
      </c>
    </row>
    <row r="171" spans="1:1">
      <c r="A171" s="12">
        <v>43873</v>
      </c>
    </row>
    <row r="172" spans="1:1">
      <c r="A172" s="12">
        <v>43874</v>
      </c>
    </row>
    <row r="173" spans="1:1">
      <c r="A173" s="12">
        <v>43875</v>
      </c>
    </row>
    <row r="174" spans="1:1">
      <c r="A174" s="12">
        <v>43876</v>
      </c>
    </row>
    <row r="175" spans="1:1">
      <c r="A175" s="12">
        <v>43877</v>
      </c>
    </row>
    <row r="176" spans="1:1">
      <c r="A176" s="12">
        <v>43878</v>
      </c>
    </row>
    <row r="177" spans="1:1">
      <c r="A177" s="12">
        <v>43879</v>
      </c>
    </row>
    <row r="178" spans="1:1">
      <c r="A178" s="12">
        <v>43880</v>
      </c>
    </row>
    <row r="179" spans="1:1">
      <c r="A179" s="12">
        <v>43881</v>
      </c>
    </row>
    <row r="180" spans="1:1">
      <c r="A180" s="12">
        <v>43882</v>
      </c>
    </row>
    <row r="181" spans="1:1">
      <c r="A181" s="12">
        <v>43883</v>
      </c>
    </row>
    <row r="182" spans="1:1">
      <c r="A182" s="12">
        <v>43884</v>
      </c>
    </row>
    <row r="183" spans="1:1">
      <c r="A183" s="12">
        <v>43885</v>
      </c>
    </row>
    <row r="184" spans="1:1">
      <c r="A184" s="12">
        <v>43886</v>
      </c>
    </row>
    <row r="185" spans="1:1">
      <c r="A185" s="12">
        <v>43887</v>
      </c>
    </row>
    <row r="186" spans="1:1">
      <c r="A186" s="12">
        <v>43888</v>
      </c>
    </row>
    <row r="187" spans="1:1">
      <c r="A187" s="12">
        <v>43889</v>
      </c>
    </row>
    <row r="188" spans="1:1">
      <c r="A188" s="12">
        <v>43890</v>
      </c>
    </row>
    <row r="189" spans="1:1">
      <c r="A189" s="12">
        <v>43891</v>
      </c>
    </row>
    <row r="190" spans="1:1">
      <c r="A190" s="12">
        <v>43892</v>
      </c>
    </row>
    <row r="191" spans="1:1">
      <c r="A191" s="12">
        <v>43893</v>
      </c>
    </row>
    <row r="192" spans="1:1">
      <c r="A192" s="12">
        <v>43894</v>
      </c>
    </row>
    <row r="193" spans="1:1">
      <c r="A193" s="12">
        <v>43895</v>
      </c>
    </row>
    <row r="194" spans="1:1">
      <c r="A194" s="12">
        <v>43896</v>
      </c>
    </row>
    <row r="195" spans="1:1">
      <c r="A195" s="12">
        <v>43897</v>
      </c>
    </row>
    <row r="196" spans="1:1">
      <c r="A196" s="12">
        <v>43898</v>
      </c>
    </row>
    <row r="197" spans="1:1">
      <c r="A197" s="12">
        <v>43899</v>
      </c>
    </row>
    <row r="198" spans="1:1">
      <c r="A198" s="12">
        <v>43900</v>
      </c>
    </row>
    <row r="199" spans="1:1">
      <c r="A199" s="12">
        <v>43901</v>
      </c>
    </row>
    <row r="200" spans="1:1">
      <c r="A200" s="12">
        <v>43902</v>
      </c>
    </row>
    <row r="201" spans="1:1">
      <c r="A201" s="12">
        <v>43903</v>
      </c>
    </row>
    <row r="202" spans="1:1">
      <c r="A202" s="12">
        <v>43904</v>
      </c>
    </row>
    <row r="203" spans="1:1">
      <c r="A203" s="12">
        <v>43905</v>
      </c>
    </row>
    <row r="204" spans="1:1">
      <c r="A204" s="12">
        <v>43906</v>
      </c>
    </row>
    <row r="205" spans="1:1">
      <c r="A205" s="12">
        <v>43907</v>
      </c>
    </row>
    <row r="206" spans="1:1">
      <c r="A206" s="12">
        <v>43908</v>
      </c>
    </row>
    <row r="207" spans="1:1">
      <c r="A207" s="12">
        <v>43909</v>
      </c>
    </row>
    <row r="208" spans="1:1">
      <c r="A208" s="12">
        <v>43910</v>
      </c>
    </row>
    <row r="209" spans="1:1">
      <c r="A209" s="12">
        <v>43911</v>
      </c>
    </row>
    <row r="210" spans="1:1">
      <c r="A210" s="12">
        <v>43912</v>
      </c>
    </row>
    <row r="211" spans="1:1">
      <c r="A211" s="12">
        <v>43913</v>
      </c>
    </row>
    <row r="212" spans="1:1">
      <c r="A212" s="12">
        <v>43914</v>
      </c>
    </row>
    <row r="213" spans="1:1">
      <c r="A213" s="12">
        <v>43915</v>
      </c>
    </row>
    <row r="214" spans="1:1">
      <c r="A214" s="12">
        <v>43916</v>
      </c>
    </row>
    <row r="215" spans="1:1">
      <c r="A215" s="12">
        <v>43917</v>
      </c>
    </row>
    <row r="216" spans="1:1">
      <c r="A216" s="12">
        <v>43918</v>
      </c>
    </row>
    <row r="217" spans="1:1">
      <c r="A217" s="12">
        <v>43919</v>
      </c>
    </row>
    <row r="218" spans="1:1">
      <c r="A218" s="12">
        <v>43920</v>
      </c>
    </row>
    <row r="219" spans="1:1">
      <c r="A219" s="12">
        <v>43921</v>
      </c>
    </row>
    <row r="220" spans="1:1">
      <c r="A220" s="12">
        <v>43922</v>
      </c>
    </row>
    <row r="221" spans="1:1">
      <c r="A221" s="12">
        <v>43923</v>
      </c>
    </row>
    <row r="222" spans="1:1">
      <c r="A222" s="12">
        <v>43924</v>
      </c>
    </row>
    <row r="223" spans="1:1">
      <c r="A223" s="12">
        <v>43925</v>
      </c>
    </row>
    <row r="224" spans="1:1">
      <c r="A224" s="12">
        <v>43926</v>
      </c>
    </row>
    <row r="225" spans="1:1">
      <c r="A225" s="12">
        <v>43927</v>
      </c>
    </row>
    <row r="226" spans="1:1">
      <c r="A226" s="12">
        <v>43928</v>
      </c>
    </row>
    <row r="227" spans="1:1">
      <c r="A227" s="12">
        <v>43929</v>
      </c>
    </row>
    <row r="228" spans="1:1">
      <c r="A228" s="12">
        <v>43930</v>
      </c>
    </row>
    <row r="229" spans="1:1">
      <c r="A229" s="12">
        <v>43931</v>
      </c>
    </row>
    <row r="230" spans="1:1">
      <c r="A230" s="12">
        <v>43932</v>
      </c>
    </row>
    <row r="231" spans="1:1">
      <c r="A231" s="12">
        <v>43933</v>
      </c>
    </row>
    <row r="232" spans="1:1">
      <c r="A232" s="12">
        <v>43934</v>
      </c>
    </row>
    <row r="233" spans="1:1">
      <c r="A233" s="12">
        <v>43935</v>
      </c>
    </row>
    <row r="234" spans="1:1">
      <c r="A234" s="12">
        <v>43936</v>
      </c>
    </row>
    <row r="235" spans="1:1">
      <c r="A235" s="12">
        <v>43937</v>
      </c>
    </row>
    <row r="236" spans="1:1">
      <c r="A236" s="12">
        <v>43938</v>
      </c>
    </row>
    <row r="237" spans="1:1">
      <c r="A237" s="12">
        <v>43939</v>
      </c>
    </row>
    <row r="238" spans="1:1">
      <c r="A238" s="12">
        <v>43940</v>
      </c>
    </row>
    <row r="239" spans="1:1">
      <c r="A239" s="12">
        <v>43941</v>
      </c>
    </row>
    <row r="240" spans="1:1">
      <c r="A240" s="12">
        <v>43942</v>
      </c>
    </row>
    <row r="241" spans="1:2">
      <c r="A241" s="12">
        <v>43943</v>
      </c>
    </row>
    <row r="242" spans="1:2">
      <c r="A242" s="12">
        <v>43944</v>
      </c>
    </row>
    <row r="243" spans="1:2">
      <c r="A243" s="12">
        <v>43945</v>
      </c>
    </row>
    <row r="244" spans="1:2">
      <c r="A244" s="12">
        <v>43946</v>
      </c>
    </row>
    <row r="245" spans="1:2">
      <c r="A245" s="12">
        <v>43947</v>
      </c>
    </row>
    <row r="246" spans="1:2">
      <c r="A246" s="12">
        <v>43948</v>
      </c>
      <c r="B246" s="28">
        <v>4</v>
      </c>
    </row>
    <row r="247" spans="1:2">
      <c r="A247" s="12">
        <v>43949</v>
      </c>
      <c r="B247">
        <v>3</v>
      </c>
    </row>
    <row r="248" spans="1:2">
      <c r="A248" s="12">
        <v>43950</v>
      </c>
    </row>
    <row r="249" spans="1:2">
      <c r="A249" s="12">
        <v>43951</v>
      </c>
    </row>
    <row r="250" spans="1:2">
      <c r="A250" s="12">
        <v>43952</v>
      </c>
    </row>
    <row r="251" spans="1:2">
      <c r="A251" s="12">
        <v>43953</v>
      </c>
    </row>
    <row r="252" spans="1:2">
      <c r="A252" s="12">
        <v>43954</v>
      </c>
    </row>
    <row r="253" spans="1:2">
      <c r="A253" s="12">
        <v>43955</v>
      </c>
    </row>
    <row r="254" spans="1:2">
      <c r="A254" s="12">
        <v>43956</v>
      </c>
    </row>
    <row r="255" spans="1:2">
      <c r="A255" s="12">
        <v>43957</v>
      </c>
    </row>
    <row r="256" spans="1:2">
      <c r="A256" s="12">
        <v>43958</v>
      </c>
    </row>
    <row r="257" spans="1:1">
      <c r="A257" s="12">
        <v>43959</v>
      </c>
    </row>
    <row r="258" spans="1:1">
      <c r="A258" s="12">
        <v>43960</v>
      </c>
    </row>
    <row r="259" spans="1:1">
      <c r="A259" s="12">
        <v>43961</v>
      </c>
    </row>
    <row r="260" spans="1:1">
      <c r="A260" s="12">
        <v>43962</v>
      </c>
    </row>
    <row r="261" spans="1:1">
      <c r="A261" s="12">
        <v>43963</v>
      </c>
    </row>
    <row r="262" spans="1:1">
      <c r="A262" s="12">
        <v>43964</v>
      </c>
    </row>
    <row r="263" spans="1:1">
      <c r="A263" s="12">
        <v>43965</v>
      </c>
    </row>
    <row r="264" spans="1:1">
      <c r="A264" s="12">
        <v>43966</v>
      </c>
    </row>
    <row r="265" spans="1:1">
      <c r="A265" s="12">
        <v>43967</v>
      </c>
    </row>
    <row r="266" spans="1:1">
      <c r="A266" s="12">
        <v>43968</v>
      </c>
    </row>
    <row r="267" spans="1:1">
      <c r="A267" s="12">
        <v>43969</v>
      </c>
    </row>
    <row r="268" spans="1:1">
      <c r="A268" s="12">
        <v>43970</v>
      </c>
    </row>
    <row r="269" spans="1:1">
      <c r="A269" s="12">
        <v>43971</v>
      </c>
    </row>
    <row r="270" spans="1:1">
      <c r="A270" s="12">
        <v>43972</v>
      </c>
    </row>
    <row r="271" spans="1:1">
      <c r="A271" s="12">
        <v>43973</v>
      </c>
    </row>
    <row r="272" spans="1:1">
      <c r="A272" s="12">
        <v>43974</v>
      </c>
    </row>
    <row r="273" spans="1:1">
      <c r="A273" s="12">
        <v>43975</v>
      </c>
    </row>
    <row r="274" spans="1:1">
      <c r="A274" s="12">
        <v>43976</v>
      </c>
    </row>
    <row r="275" spans="1:1">
      <c r="A275" s="12">
        <v>43977</v>
      </c>
    </row>
    <row r="276" spans="1:1">
      <c r="A276" s="12">
        <v>43978</v>
      </c>
    </row>
    <row r="277" spans="1:1">
      <c r="A277" s="12">
        <v>43979</v>
      </c>
    </row>
    <row r="278" spans="1:1">
      <c r="A278" s="12">
        <v>43980</v>
      </c>
    </row>
    <row r="279" spans="1:1">
      <c r="A279" s="12">
        <v>43981</v>
      </c>
    </row>
    <row r="280" spans="1:1">
      <c r="A280" s="12">
        <v>43982</v>
      </c>
    </row>
    <row r="281" spans="1:1">
      <c r="A281" s="12">
        <v>43983</v>
      </c>
    </row>
    <row r="282" spans="1:1">
      <c r="A282" s="12">
        <v>43984</v>
      </c>
    </row>
    <row r="283" spans="1:1">
      <c r="A283" s="12">
        <v>43985</v>
      </c>
    </row>
    <row r="284" spans="1:1">
      <c r="A284" s="12">
        <v>43986</v>
      </c>
    </row>
    <row r="285" spans="1:1">
      <c r="A285" s="12">
        <v>43987</v>
      </c>
    </row>
    <row r="286" spans="1:1">
      <c r="A286" s="12">
        <v>43988</v>
      </c>
    </row>
    <row r="287" spans="1:1">
      <c r="A287" s="12">
        <v>43989</v>
      </c>
    </row>
    <row r="288" spans="1:1">
      <c r="A288" s="12">
        <v>43990</v>
      </c>
    </row>
    <row r="289" spans="1:1">
      <c r="A289" s="12">
        <v>43991</v>
      </c>
    </row>
    <row r="290" spans="1:1">
      <c r="A290" s="12">
        <v>43992</v>
      </c>
    </row>
    <row r="291" spans="1:1">
      <c r="A291" s="12">
        <v>43993</v>
      </c>
    </row>
    <row r="292" spans="1:1">
      <c r="A292" s="12">
        <v>43994</v>
      </c>
    </row>
    <row r="293" spans="1:1">
      <c r="A293" s="12">
        <v>43995</v>
      </c>
    </row>
    <row r="294" spans="1:1">
      <c r="A294" s="12">
        <v>43996</v>
      </c>
    </row>
    <row r="295" spans="1:1">
      <c r="A295" s="12">
        <v>43997</v>
      </c>
    </row>
    <row r="296" spans="1:1">
      <c r="A296" s="12">
        <v>43998</v>
      </c>
    </row>
    <row r="297" spans="1:1">
      <c r="A297" s="12">
        <v>43999</v>
      </c>
    </row>
    <row r="298" spans="1:1">
      <c r="A298" s="12">
        <v>44000</v>
      </c>
    </row>
    <row r="299" spans="1:1">
      <c r="A299" s="12">
        <v>44001</v>
      </c>
    </row>
    <row r="300" spans="1:1">
      <c r="A300" s="12">
        <v>44002</v>
      </c>
    </row>
    <row r="301" spans="1:1">
      <c r="A301" s="12">
        <v>44003</v>
      </c>
    </row>
    <row r="302" spans="1:1">
      <c r="A302" s="12">
        <v>44004</v>
      </c>
    </row>
    <row r="303" spans="1:1">
      <c r="A303" s="12">
        <v>44005</v>
      </c>
    </row>
    <row r="304" spans="1:1">
      <c r="A304" s="12">
        <v>44006</v>
      </c>
    </row>
    <row r="305" spans="1:1">
      <c r="A305" s="12">
        <v>44007</v>
      </c>
    </row>
    <row r="306" spans="1:1">
      <c r="A306" s="12">
        <v>44008</v>
      </c>
    </row>
    <row r="307" spans="1:1">
      <c r="A307" s="12">
        <v>44009</v>
      </c>
    </row>
    <row r="308" spans="1:1">
      <c r="A308" s="12">
        <v>44010</v>
      </c>
    </row>
    <row r="309" spans="1:1">
      <c r="A309" s="12">
        <v>44011</v>
      </c>
    </row>
    <row r="310" spans="1:1">
      <c r="A310" s="12">
        <v>44012</v>
      </c>
    </row>
    <row r="311" spans="1:1">
      <c r="A311" s="12">
        <v>44013</v>
      </c>
    </row>
    <row r="312" spans="1:1">
      <c r="A312" s="12">
        <v>44014</v>
      </c>
    </row>
    <row r="313" spans="1:1">
      <c r="A313" s="12">
        <v>44015</v>
      </c>
    </row>
    <row r="314" spans="1:1">
      <c r="A314" s="12">
        <v>44016</v>
      </c>
    </row>
    <row r="315" spans="1:1">
      <c r="A315" s="12">
        <v>44017</v>
      </c>
    </row>
    <row r="316" spans="1:1">
      <c r="A316" s="12">
        <v>44018</v>
      </c>
    </row>
    <row r="317" spans="1:1">
      <c r="A317" s="12">
        <v>44019</v>
      </c>
    </row>
    <row r="318" spans="1:1">
      <c r="A318" s="12">
        <v>44020</v>
      </c>
    </row>
    <row r="319" spans="1:1">
      <c r="A319" s="12">
        <v>44021</v>
      </c>
    </row>
    <row r="320" spans="1:1">
      <c r="A320" s="12">
        <v>44022</v>
      </c>
    </row>
    <row r="321" spans="1:1">
      <c r="A321" s="12">
        <v>44023</v>
      </c>
    </row>
    <row r="322" spans="1:1">
      <c r="A322" s="12">
        <v>44024</v>
      </c>
    </row>
    <row r="323" spans="1:1">
      <c r="A323" s="12">
        <v>44025</v>
      </c>
    </row>
    <row r="324" spans="1:1">
      <c r="A324" s="12">
        <v>44026</v>
      </c>
    </row>
    <row r="325" spans="1:1">
      <c r="A325" s="12">
        <v>44027</v>
      </c>
    </row>
    <row r="326" spans="1:1">
      <c r="A326" s="12">
        <v>44028</v>
      </c>
    </row>
    <row r="327" spans="1:1">
      <c r="A327" s="12">
        <v>44029</v>
      </c>
    </row>
    <row r="328" spans="1:1">
      <c r="A328" s="12">
        <v>44030</v>
      </c>
    </row>
    <row r="329" spans="1:1">
      <c r="A329" s="12">
        <v>44031</v>
      </c>
    </row>
    <row r="330" spans="1:1">
      <c r="A330" s="12">
        <v>44032</v>
      </c>
    </row>
    <row r="331" spans="1:1">
      <c r="A331" s="12">
        <v>44033</v>
      </c>
    </row>
    <row r="332" spans="1:1">
      <c r="A332" s="12">
        <v>44034</v>
      </c>
    </row>
    <row r="333" spans="1:1">
      <c r="A333" s="12">
        <v>44035</v>
      </c>
    </row>
    <row r="334" spans="1:1">
      <c r="A334" s="12">
        <v>44036</v>
      </c>
    </row>
    <row r="335" spans="1:1">
      <c r="A335" s="12">
        <v>44037</v>
      </c>
    </row>
    <row r="336" spans="1:1">
      <c r="A336" s="12">
        <v>44038</v>
      </c>
    </row>
    <row r="337" spans="1:1">
      <c r="A337" s="12">
        <v>44039</v>
      </c>
    </row>
    <row r="338" spans="1:1">
      <c r="A338" s="12">
        <v>44040</v>
      </c>
    </row>
    <row r="339" spans="1:1">
      <c r="A339" s="12">
        <v>44041</v>
      </c>
    </row>
    <row r="340" spans="1:1">
      <c r="A340" s="12">
        <v>44042</v>
      </c>
    </row>
    <row r="341" spans="1:1">
      <c r="A341" s="12">
        <v>44043</v>
      </c>
    </row>
    <row r="342" spans="1:1">
      <c r="A342" s="12">
        <v>44044</v>
      </c>
    </row>
    <row r="343" spans="1:1">
      <c r="A343" s="12">
        <v>44045</v>
      </c>
    </row>
    <row r="344" spans="1:1">
      <c r="A344" s="12">
        <v>44046</v>
      </c>
    </row>
    <row r="345" spans="1:1">
      <c r="A345" s="12">
        <v>44047</v>
      </c>
    </row>
    <row r="346" spans="1:1">
      <c r="A346" s="12">
        <v>44048</v>
      </c>
    </row>
    <row r="347" spans="1:1">
      <c r="A347" s="12">
        <v>44049</v>
      </c>
    </row>
    <row r="348" spans="1:1">
      <c r="A348" s="12">
        <v>44050</v>
      </c>
    </row>
    <row r="349" spans="1:1">
      <c r="A349" s="12">
        <v>44051</v>
      </c>
    </row>
    <row r="350" spans="1:1">
      <c r="A350" s="12">
        <v>44052</v>
      </c>
    </row>
    <row r="351" spans="1:1">
      <c r="A351" s="12">
        <v>44053</v>
      </c>
    </row>
    <row r="352" spans="1:1">
      <c r="A352" s="12">
        <v>44054</v>
      </c>
    </row>
    <row r="353" spans="1:1">
      <c r="A353" s="12">
        <v>44055</v>
      </c>
    </row>
    <row r="354" spans="1:1">
      <c r="A354" s="12">
        <v>44056</v>
      </c>
    </row>
    <row r="355" spans="1:1">
      <c r="A355" s="12">
        <v>44057</v>
      </c>
    </row>
    <row r="356" spans="1:1">
      <c r="A356" s="12">
        <v>44058</v>
      </c>
    </row>
    <row r="357" spans="1:1">
      <c r="A357" s="12">
        <v>44059</v>
      </c>
    </row>
    <row r="358" spans="1:1">
      <c r="A358" s="12">
        <v>44060</v>
      </c>
    </row>
    <row r="359" spans="1:1">
      <c r="A359" s="12">
        <v>44061</v>
      </c>
    </row>
    <row r="360" spans="1:1">
      <c r="A360" s="12">
        <v>44062</v>
      </c>
    </row>
    <row r="361" spans="1:1">
      <c r="A361" s="12">
        <v>44063</v>
      </c>
    </row>
    <row r="362" spans="1:1">
      <c r="A362" s="12">
        <v>44064</v>
      </c>
    </row>
    <row r="363" spans="1:1">
      <c r="A363" s="12">
        <v>44065</v>
      </c>
    </row>
    <row r="364" spans="1:1">
      <c r="A364" s="12">
        <v>44066</v>
      </c>
    </row>
    <row r="365" spans="1:1">
      <c r="A365" s="12">
        <v>44067</v>
      </c>
    </row>
    <row r="366" spans="1:1">
      <c r="A366" s="12">
        <v>44068</v>
      </c>
    </row>
    <row r="367" spans="1:1">
      <c r="A367" s="12">
        <v>44069</v>
      </c>
    </row>
    <row r="368" spans="1:1">
      <c r="A368" s="12">
        <v>44070</v>
      </c>
    </row>
    <row r="369" spans="1:1">
      <c r="A369" s="12">
        <v>44071</v>
      </c>
    </row>
    <row r="370" spans="1:1">
      <c r="A370" s="12">
        <v>44072</v>
      </c>
    </row>
    <row r="371" spans="1:1">
      <c r="A371" s="12">
        <v>44073</v>
      </c>
    </row>
    <row r="372" spans="1:1">
      <c r="A372" s="12">
        <v>44074</v>
      </c>
    </row>
    <row r="373" spans="1:1">
      <c r="A373" s="12">
        <v>44075</v>
      </c>
    </row>
    <row r="374" spans="1:1">
      <c r="A374" s="12">
        <v>44076</v>
      </c>
    </row>
    <row r="375" spans="1:1">
      <c r="A375" s="12">
        <v>44077</v>
      </c>
    </row>
    <row r="376" spans="1:1">
      <c r="A376" s="12">
        <v>44078</v>
      </c>
    </row>
    <row r="377" spans="1:1">
      <c r="A377" s="12">
        <v>44079</v>
      </c>
    </row>
    <row r="378" spans="1:1">
      <c r="A378" s="12">
        <v>44080</v>
      </c>
    </row>
    <row r="379" spans="1:1">
      <c r="A379" s="12">
        <v>44081</v>
      </c>
    </row>
    <row r="380" spans="1:1">
      <c r="A380" s="12">
        <v>44082</v>
      </c>
    </row>
    <row r="381" spans="1:1">
      <c r="A381" s="12">
        <v>44083</v>
      </c>
    </row>
    <row r="382" spans="1:1">
      <c r="A382" s="12">
        <v>44084</v>
      </c>
    </row>
    <row r="383" spans="1:1">
      <c r="A383" s="12">
        <v>44085</v>
      </c>
    </row>
    <row r="384" spans="1:1">
      <c r="A384" s="12">
        <v>44086</v>
      </c>
    </row>
    <row r="385" spans="1:1">
      <c r="A385" s="12">
        <v>44087</v>
      </c>
    </row>
    <row r="386" spans="1:1">
      <c r="A386" s="12">
        <v>44088</v>
      </c>
    </row>
    <row r="387" spans="1:1">
      <c r="A387" s="12">
        <v>44089</v>
      </c>
    </row>
    <row r="388" spans="1:1">
      <c r="A388" s="12">
        <v>44090</v>
      </c>
    </row>
    <row r="389" spans="1:1">
      <c r="A389" s="12">
        <v>44091</v>
      </c>
    </row>
    <row r="390" spans="1:1">
      <c r="A390" s="12">
        <v>44092</v>
      </c>
    </row>
    <row r="391" spans="1:1">
      <c r="A391" s="12">
        <v>44093</v>
      </c>
    </row>
    <row r="392" spans="1:1">
      <c r="A392" s="12">
        <v>44094</v>
      </c>
    </row>
    <row r="393" spans="1:1">
      <c r="A393" s="12">
        <v>44095</v>
      </c>
    </row>
    <row r="394" spans="1:1">
      <c r="A394" s="12">
        <v>44096</v>
      </c>
    </row>
    <row r="395" spans="1:1">
      <c r="A395" s="12">
        <v>44097</v>
      </c>
    </row>
    <row r="396" spans="1:1">
      <c r="A396" s="12">
        <v>44098</v>
      </c>
    </row>
    <row r="397" spans="1:1">
      <c r="A397" s="12">
        <v>44099</v>
      </c>
    </row>
    <row r="398" spans="1:1">
      <c r="A398" s="12">
        <v>44100</v>
      </c>
    </row>
    <row r="399" spans="1:1">
      <c r="A399" s="12">
        <v>44101</v>
      </c>
    </row>
    <row r="400" spans="1:1">
      <c r="A400" s="12">
        <v>44102</v>
      </c>
    </row>
    <row r="401" spans="1:1">
      <c r="A401" s="12">
        <v>44103</v>
      </c>
    </row>
    <row r="402" spans="1:1">
      <c r="A402" s="12">
        <v>44104</v>
      </c>
    </row>
    <row r="403" spans="1:1">
      <c r="A403" s="12">
        <v>44105</v>
      </c>
    </row>
    <row r="404" spans="1:1">
      <c r="A404" s="12">
        <v>44106</v>
      </c>
    </row>
    <row r="405" spans="1:1">
      <c r="A405" s="12">
        <v>44107</v>
      </c>
    </row>
    <row r="406" spans="1:1">
      <c r="A406" s="12">
        <v>44108</v>
      </c>
    </row>
    <row r="407" spans="1:1">
      <c r="A407" s="12">
        <v>44109</v>
      </c>
    </row>
    <row r="408" spans="1:1">
      <c r="A408" s="12">
        <v>44110</v>
      </c>
    </row>
    <row r="409" spans="1:1">
      <c r="A409" s="12">
        <v>44111</v>
      </c>
    </row>
    <row r="410" spans="1:1">
      <c r="A410" s="12">
        <v>44112</v>
      </c>
    </row>
    <row r="411" spans="1:1">
      <c r="A411" s="12">
        <v>44113</v>
      </c>
    </row>
    <row r="412" spans="1:1">
      <c r="A412" s="12">
        <v>44114</v>
      </c>
    </row>
    <row r="413" spans="1:1">
      <c r="A413" s="12">
        <v>44115</v>
      </c>
    </row>
    <row r="414" spans="1:1">
      <c r="A414" s="12">
        <v>44116</v>
      </c>
    </row>
    <row r="415" spans="1:1">
      <c r="A415" s="12">
        <v>44117</v>
      </c>
    </row>
    <row r="416" spans="1:1">
      <c r="A416" s="12">
        <v>44118</v>
      </c>
    </row>
    <row r="417" spans="1:1">
      <c r="A417" s="12">
        <v>44119</v>
      </c>
    </row>
    <row r="418" spans="1:1">
      <c r="A418" s="12">
        <v>44120</v>
      </c>
    </row>
    <row r="419" spans="1:1">
      <c r="A419" s="12">
        <v>44121</v>
      </c>
    </row>
    <row r="420" spans="1:1">
      <c r="A420" s="12">
        <v>44122</v>
      </c>
    </row>
    <row r="421" spans="1:1">
      <c r="A421" s="12">
        <v>44123</v>
      </c>
    </row>
    <row r="422" spans="1:1">
      <c r="A422" s="12">
        <v>44124</v>
      </c>
    </row>
    <row r="423" spans="1:1">
      <c r="A423" s="12">
        <v>44125</v>
      </c>
    </row>
    <row r="424" spans="1:1">
      <c r="A424" s="12">
        <v>44126</v>
      </c>
    </row>
    <row r="425" spans="1:1">
      <c r="A425" s="12">
        <v>44127</v>
      </c>
    </row>
    <row r="426" spans="1:1">
      <c r="A426" s="12">
        <v>44128</v>
      </c>
    </row>
    <row r="427" spans="1:1">
      <c r="A427" s="12">
        <v>44129</v>
      </c>
    </row>
    <row r="428" spans="1:1">
      <c r="A428" s="12">
        <v>44130</v>
      </c>
    </row>
    <row r="429" spans="1:1">
      <c r="A429" s="12">
        <v>44131</v>
      </c>
    </row>
    <row r="430" spans="1:1">
      <c r="A430" s="12">
        <v>44132</v>
      </c>
    </row>
    <row r="431" spans="1:1">
      <c r="A431" s="12">
        <v>44133</v>
      </c>
    </row>
    <row r="432" spans="1:1">
      <c r="A432" s="12">
        <v>44134</v>
      </c>
    </row>
    <row r="433" spans="1:1">
      <c r="A433" s="12">
        <v>44135</v>
      </c>
    </row>
    <row r="434" spans="1:1">
      <c r="A434" s="12">
        <v>44136</v>
      </c>
    </row>
    <row r="435" spans="1:1">
      <c r="A435" s="12">
        <v>44137</v>
      </c>
    </row>
    <row r="436" spans="1:1">
      <c r="A436" s="12">
        <v>44138</v>
      </c>
    </row>
    <row r="437" spans="1:1">
      <c r="A437" s="12">
        <v>44139</v>
      </c>
    </row>
    <row r="438" spans="1:1">
      <c r="A438" s="12">
        <v>44140</v>
      </c>
    </row>
    <row r="439" spans="1:1">
      <c r="A439" s="12">
        <v>44141</v>
      </c>
    </row>
    <row r="440" spans="1:1">
      <c r="A440" s="12">
        <v>44142</v>
      </c>
    </row>
    <row r="441" spans="1:1">
      <c r="A441" s="12">
        <v>44143</v>
      </c>
    </row>
    <row r="442" spans="1:1">
      <c r="A442" s="12">
        <v>44144</v>
      </c>
    </row>
    <row r="443" spans="1:1">
      <c r="A443" s="12">
        <v>44145</v>
      </c>
    </row>
    <row r="444" spans="1:1">
      <c r="A444" s="12">
        <v>44146</v>
      </c>
    </row>
    <row r="445" spans="1:1">
      <c r="A445" s="12">
        <v>44147</v>
      </c>
    </row>
    <row r="446" spans="1:1">
      <c r="A446" s="12">
        <v>44148</v>
      </c>
    </row>
    <row r="447" spans="1:1">
      <c r="A447" s="12">
        <v>44149</v>
      </c>
    </row>
    <row r="448" spans="1:1">
      <c r="A448" s="12">
        <v>44150</v>
      </c>
    </row>
    <row r="449" spans="1:1">
      <c r="A449" s="12">
        <v>44151</v>
      </c>
    </row>
    <row r="450" spans="1:1">
      <c r="A450" s="12">
        <v>44152</v>
      </c>
    </row>
    <row r="451" spans="1:1">
      <c r="A451" s="12">
        <v>44153</v>
      </c>
    </row>
    <row r="452" spans="1:1">
      <c r="A452" s="12">
        <v>44154</v>
      </c>
    </row>
    <row r="453" spans="1:1">
      <c r="A453" s="12">
        <v>44155</v>
      </c>
    </row>
    <row r="454" spans="1:1">
      <c r="A454" s="12">
        <v>44156</v>
      </c>
    </row>
    <row r="455" spans="1:1">
      <c r="A455" s="12">
        <v>44157</v>
      </c>
    </row>
    <row r="456" spans="1:1">
      <c r="A456" s="12">
        <v>44158</v>
      </c>
    </row>
    <row r="457" spans="1:1">
      <c r="A457" s="12">
        <v>44159</v>
      </c>
    </row>
    <row r="458" spans="1:1">
      <c r="A458" s="12">
        <v>44160</v>
      </c>
    </row>
    <row r="459" spans="1:1">
      <c r="A459" s="12">
        <v>44161</v>
      </c>
    </row>
    <row r="460" spans="1:1">
      <c r="A460" s="12">
        <v>44162</v>
      </c>
    </row>
    <row r="461" spans="1:1">
      <c r="A461" s="12">
        <v>44163</v>
      </c>
    </row>
    <row r="462" spans="1:1">
      <c r="A462" s="12">
        <v>44164</v>
      </c>
    </row>
    <row r="463" spans="1:1">
      <c r="A463" s="12">
        <v>44165</v>
      </c>
    </row>
    <row r="464" spans="1:1">
      <c r="A464" s="12">
        <v>44166</v>
      </c>
    </row>
    <row r="465" spans="1:1">
      <c r="A465" s="12">
        <v>44167</v>
      </c>
    </row>
    <row r="466" spans="1:1">
      <c r="A466" s="12">
        <v>44168</v>
      </c>
    </row>
    <row r="467" spans="1:1">
      <c r="A467" s="12">
        <v>44169</v>
      </c>
    </row>
    <row r="468" spans="1:1">
      <c r="A468" s="12">
        <v>44170</v>
      </c>
    </row>
    <row r="469" spans="1:1">
      <c r="A469" s="12">
        <v>44171</v>
      </c>
    </row>
    <row r="470" spans="1:1">
      <c r="A470" s="12">
        <v>44172</v>
      </c>
    </row>
    <row r="471" spans="1:1">
      <c r="A471" s="12">
        <v>44173</v>
      </c>
    </row>
    <row r="472" spans="1:1">
      <c r="A472" s="12">
        <v>44174</v>
      </c>
    </row>
    <row r="473" spans="1:1">
      <c r="A473" s="12">
        <v>44175</v>
      </c>
    </row>
    <row r="474" spans="1:1">
      <c r="A474" s="12">
        <v>44176</v>
      </c>
    </row>
    <row r="475" spans="1:1">
      <c r="A475" s="12">
        <v>44177</v>
      </c>
    </row>
    <row r="476" spans="1:1">
      <c r="A476" s="12">
        <v>44178</v>
      </c>
    </row>
    <row r="477" spans="1:1">
      <c r="A477" s="12">
        <v>44179</v>
      </c>
    </row>
    <row r="478" spans="1:1">
      <c r="A478" s="12">
        <v>44180</v>
      </c>
    </row>
    <row r="479" spans="1:1">
      <c r="A479" s="12">
        <v>44181</v>
      </c>
    </row>
    <row r="480" spans="1:1">
      <c r="A480" s="12">
        <v>44182</v>
      </c>
    </row>
    <row r="481" spans="1:1">
      <c r="A481" s="12">
        <v>44183</v>
      </c>
    </row>
    <row r="482" spans="1:1">
      <c r="A482" s="12">
        <v>44184</v>
      </c>
    </row>
    <row r="483" spans="1:1">
      <c r="A483" s="12">
        <v>44185</v>
      </c>
    </row>
    <row r="484" spans="1:1">
      <c r="A484" s="12">
        <v>44186</v>
      </c>
    </row>
    <row r="485" spans="1:1">
      <c r="A485" s="12">
        <v>44187</v>
      </c>
    </row>
    <row r="486" spans="1:1">
      <c r="A486" s="12">
        <v>44188</v>
      </c>
    </row>
    <row r="487" spans="1:1">
      <c r="A487" s="12">
        <v>44189</v>
      </c>
    </row>
    <row r="488" spans="1:1">
      <c r="A488" s="12">
        <v>44190</v>
      </c>
    </row>
    <row r="489" spans="1:1">
      <c r="A489" s="12">
        <v>44191</v>
      </c>
    </row>
    <row r="490" spans="1:1">
      <c r="A490" s="12">
        <v>44192</v>
      </c>
    </row>
    <row r="491" spans="1:1">
      <c r="A491" s="12">
        <v>44193</v>
      </c>
    </row>
    <row r="492" spans="1:1">
      <c r="A492" s="12">
        <v>44194</v>
      </c>
    </row>
    <row r="493" spans="1:1">
      <c r="A493" s="12">
        <v>44195</v>
      </c>
    </row>
    <row r="494" spans="1:1">
      <c r="A494" s="12">
        <v>44196</v>
      </c>
    </row>
    <row r="495" spans="1:1">
      <c r="A495" s="12">
        <v>44197</v>
      </c>
    </row>
    <row r="496" spans="1:1">
      <c r="A496" s="12">
        <v>44198</v>
      </c>
    </row>
    <row r="497" spans="1:1">
      <c r="A497" s="12">
        <v>44199</v>
      </c>
    </row>
    <row r="498" spans="1:1">
      <c r="A498" s="12">
        <v>44200</v>
      </c>
    </row>
    <row r="499" spans="1:1">
      <c r="A499" s="12">
        <v>44201</v>
      </c>
    </row>
    <row r="500" spans="1:1">
      <c r="A500" s="12">
        <v>44202</v>
      </c>
    </row>
    <row r="501" spans="1:1">
      <c r="A501" s="12">
        <v>44203</v>
      </c>
    </row>
    <row r="502" spans="1:1">
      <c r="A502" s="12">
        <v>44204</v>
      </c>
    </row>
    <row r="503" spans="1:1">
      <c r="A503" s="12">
        <v>44205</v>
      </c>
    </row>
    <row r="504" spans="1:1">
      <c r="A504" s="12">
        <v>44206</v>
      </c>
    </row>
    <row r="505" spans="1:1">
      <c r="A505" s="12">
        <v>44207</v>
      </c>
    </row>
    <row r="506" spans="1:1">
      <c r="A506" s="12">
        <v>44208</v>
      </c>
    </row>
    <row r="507" spans="1:1">
      <c r="A507" s="12">
        <v>44209</v>
      </c>
    </row>
    <row r="508" spans="1:1">
      <c r="A508" s="12">
        <v>44210</v>
      </c>
    </row>
    <row r="509" spans="1:1">
      <c r="A509" s="12">
        <v>44211</v>
      </c>
    </row>
    <row r="510" spans="1:1">
      <c r="A510" s="12">
        <v>44212</v>
      </c>
    </row>
    <row r="511" spans="1:1">
      <c r="A511" s="12">
        <v>44213</v>
      </c>
    </row>
    <row r="512" spans="1:1">
      <c r="A512" s="12">
        <v>44214</v>
      </c>
    </row>
    <row r="513" spans="1:1">
      <c r="A513" s="12">
        <v>44215</v>
      </c>
    </row>
    <row r="514" spans="1:1">
      <c r="A514" s="12">
        <v>44216</v>
      </c>
    </row>
    <row r="515" spans="1:1">
      <c r="A515" s="12">
        <v>44217</v>
      </c>
    </row>
    <row r="516" spans="1:1">
      <c r="A516" s="12">
        <v>44218</v>
      </c>
    </row>
    <row r="517" spans="1:1">
      <c r="A517" s="12">
        <v>44219</v>
      </c>
    </row>
    <row r="518" spans="1:1">
      <c r="A518" s="12">
        <v>44220</v>
      </c>
    </row>
    <row r="519" spans="1:1">
      <c r="A519" s="12">
        <v>44221</v>
      </c>
    </row>
    <row r="520" spans="1:1">
      <c r="A520" s="12">
        <v>44222</v>
      </c>
    </row>
    <row r="521" spans="1:1">
      <c r="A521" s="12">
        <v>44223</v>
      </c>
    </row>
    <row r="522" spans="1:1">
      <c r="A522" s="12">
        <v>44224</v>
      </c>
    </row>
    <row r="523" spans="1:1">
      <c r="A523" s="12">
        <v>44225</v>
      </c>
    </row>
    <row r="524" spans="1:1">
      <c r="A524" s="12">
        <v>44226</v>
      </c>
    </row>
    <row r="525" spans="1:1">
      <c r="A525" s="12">
        <v>44227</v>
      </c>
    </row>
    <row r="526" spans="1:1">
      <c r="A526" s="12">
        <v>44228</v>
      </c>
    </row>
    <row r="527" spans="1:1">
      <c r="A527" s="12">
        <v>44229</v>
      </c>
    </row>
    <row r="528" spans="1:1">
      <c r="A528" s="12">
        <v>44230</v>
      </c>
    </row>
    <row r="529" spans="1:1">
      <c r="A529" s="12">
        <v>44231</v>
      </c>
    </row>
    <row r="530" spans="1:1">
      <c r="A530" s="12">
        <v>44232</v>
      </c>
    </row>
    <row r="531" spans="1:1">
      <c r="A531" s="12">
        <v>44233</v>
      </c>
    </row>
    <row r="532" spans="1:1">
      <c r="A532" s="12">
        <v>44234</v>
      </c>
    </row>
    <row r="533" spans="1:1">
      <c r="A533" s="12">
        <v>44235</v>
      </c>
    </row>
    <row r="534" spans="1:1">
      <c r="A534" s="12">
        <v>44236</v>
      </c>
    </row>
    <row r="535" spans="1:1">
      <c r="A535" s="12">
        <v>44237</v>
      </c>
    </row>
    <row r="536" spans="1:1">
      <c r="A536" s="12">
        <v>44238</v>
      </c>
    </row>
    <row r="537" spans="1:1">
      <c r="A537" s="12">
        <v>44239</v>
      </c>
    </row>
    <row r="538" spans="1:1">
      <c r="A538" s="12">
        <v>44240</v>
      </c>
    </row>
    <row r="539" spans="1:1">
      <c r="A539" s="12">
        <v>44241</v>
      </c>
    </row>
    <row r="540" spans="1:1">
      <c r="A540" s="12">
        <v>44242</v>
      </c>
    </row>
    <row r="541" spans="1:1">
      <c r="A541" s="12">
        <v>44243</v>
      </c>
    </row>
    <row r="542" spans="1:1">
      <c r="A542" s="12">
        <v>44244</v>
      </c>
    </row>
    <row r="543" spans="1:1">
      <c r="A543" s="12">
        <v>44245</v>
      </c>
    </row>
    <row r="544" spans="1:1">
      <c r="A544" s="12">
        <v>44246</v>
      </c>
    </row>
    <row r="545" spans="1:1">
      <c r="A545" s="12">
        <v>44247</v>
      </c>
    </row>
    <row r="546" spans="1:1">
      <c r="A546" s="12">
        <v>44248</v>
      </c>
    </row>
    <row r="547" spans="1:1">
      <c r="A547" s="12">
        <v>44249</v>
      </c>
    </row>
    <row r="548" spans="1:1">
      <c r="A548" s="12">
        <v>44250</v>
      </c>
    </row>
    <row r="549" spans="1:1">
      <c r="A549" s="12">
        <v>44251</v>
      </c>
    </row>
    <row r="550" spans="1:1">
      <c r="A550" s="12">
        <v>44252</v>
      </c>
    </row>
    <row r="551" spans="1:1">
      <c r="A551" s="12">
        <v>44253</v>
      </c>
    </row>
    <row r="552" spans="1:1">
      <c r="A552" s="12">
        <v>44254</v>
      </c>
    </row>
    <row r="553" spans="1:1">
      <c r="A553" s="12">
        <v>44255</v>
      </c>
    </row>
    <row r="554" spans="1:1">
      <c r="A554" s="12">
        <v>44256</v>
      </c>
    </row>
    <row r="555" spans="1:1">
      <c r="A555" s="12">
        <v>44257</v>
      </c>
    </row>
    <row r="556" spans="1:1">
      <c r="A556" s="12">
        <v>44258</v>
      </c>
    </row>
    <row r="557" spans="1:1">
      <c r="A557" s="12">
        <v>44259</v>
      </c>
    </row>
    <row r="558" spans="1:1">
      <c r="A558" s="12">
        <v>44260</v>
      </c>
    </row>
    <row r="559" spans="1:1">
      <c r="A559" s="12">
        <v>44261</v>
      </c>
    </row>
    <row r="560" spans="1:1">
      <c r="A560" s="12">
        <v>44262</v>
      </c>
    </row>
    <row r="561" spans="1:1">
      <c r="A561" s="12">
        <v>44263</v>
      </c>
    </row>
    <row r="562" spans="1:1">
      <c r="A562" s="12">
        <v>44264</v>
      </c>
    </row>
    <row r="563" spans="1:1">
      <c r="A563" s="12">
        <v>44265</v>
      </c>
    </row>
    <row r="564" spans="1:1">
      <c r="A564" s="12">
        <v>44266</v>
      </c>
    </row>
    <row r="565" spans="1:1">
      <c r="A565" s="12">
        <v>44267</v>
      </c>
    </row>
    <row r="566" spans="1:1">
      <c r="A566" s="12">
        <v>44268</v>
      </c>
    </row>
    <row r="567" spans="1:1">
      <c r="A567" s="12">
        <v>44269</v>
      </c>
    </row>
    <row r="568" spans="1:1">
      <c r="A568" s="12">
        <v>44270</v>
      </c>
    </row>
    <row r="569" spans="1:1">
      <c r="A569" s="12">
        <v>44271</v>
      </c>
    </row>
    <row r="570" spans="1:1">
      <c r="A570" s="12">
        <v>44272</v>
      </c>
    </row>
    <row r="571" spans="1:1">
      <c r="A571" s="12">
        <v>44273</v>
      </c>
    </row>
    <row r="572" spans="1:1">
      <c r="A572" s="12">
        <v>44274</v>
      </c>
    </row>
    <row r="573" spans="1:1">
      <c r="A573" s="12">
        <v>44275</v>
      </c>
    </row>
    <row r="574" spans="1:1">
      <c r="A574" s="12">
        <v>44276</v>
      </c>
    </row>
    <row r="575" spans="1:1">
      <c r="A575" s="12">
        <v>44277</v>
      </c>
    </row>
    <row r="576" spans="1:1">
      <c r="A576" s="12">
        <v>44278</v>
      </c>
    </row>
    <row r="577" spans="1:1">
      <c r="A577" s="12">
        <v>44279</v>
      </c>
    </row>
    <row r="578" spans="1:1">
      <c r="A578" s="12">
        <v>44280</v>
      </c>
    </row>
    <row r="579" spans="1:1">
      <c r="A579" s="12">
        <v>44281</v>
      </c>
    </row>
    <row r="580" spans="1:1">
      <c r="A580" s="12">
        <v>44282</v>
      </c>
    </row>
    <row r="581" spans="1:1">
      <c r="A581" s="12">
        <v>44283</v>
      </c>
    </row>
    <row r="582" spans="1:1">
      <c r="A582" s="12">
        <v>44284</v>
      </c>
    </row>
    <row r="583" spans="1:1">
      <c r="A583" s="12">
        <v>44285</v>
      </c>
    </row>
    <row r="584" spans="1:1">
      <c r="A584" s="12">
        <v>44286</v>
      </c>
    </row>
    <row r="585" spans="1:1">
      <c r="A585" s="12">
        <v>44287</v>
      </c>
    </row>
    <row r="586" spans="1:1">
      <c r="A586" s="12">
        <v>44288</v>
      </c>
    </row>
    <row r="587" spans="1:1">
      <c r="A587" s="12">
        <v>44289</v>
      </c>
    </row>
    <row r="588" spans="1:1">
      <c r="A588" s="12">
        <v>44290</v>
      </c>
    </row>
    <row r="589" spans="1:1">
      <c r="A589" s="12">
        <v>44291</v>
      </c>
    </row>
    <row r="590" spans="1:1">
      <c r="A590" s="12">
        <v>44292</v>
      </c>
    </row>
    <row r="591" spans="1:1">
      <c r="A591" s="12">
        <v>44293</v>
      </c>
    </row>
    <row r="592" spans="1:1">
      <c r="A592" s="12">
        <v>44294</v>
      </c>
    </row>
    <row r="593" spans="1:1">
      <c r="A593" s="12">
        <v>44295</v>
      </c>
    </row>
    <row r="594" spans="1:1">
      <c r="A594" s="12">
        <v>44296</v>
      </c>
    </row>
    <row r="595" spans="1:1">
      <c r="A595" s="12">
        <v>44297</v>
      </c>
    </row>
    <row r="596" spans="1:1">
      <c r="A596" s="12">
        <v>44298</v>
      </c>
    </row>
    <row r="597" spans="1:1">
      <c r="A597" s="12">
        <v>44299</v>
      </c>
    </row>
    <row r="598" spans="1:1">
      <c r="A598" s="12">
        <v>44300</v>
      </c>
    </row>
    <row r="599" spans="1:1">
      <c r="A599" s="12">
        <v>44301</v>
      </c>
    </row>
    <row r="600" spans="1:1">
      <c r="A600" s="12">
        <v>44302</v>
      </c>
    </row>
    <row r="601" spans="1:1">
      <c r="A601" s="12">
        <v>44303</v>
      </c>
    </row>
    <row r="602" spans="1:1">
      <c r="A602" s="12">
        <v>44304</v>
      </c>
    </row>
    <row r="603" spans="1:1">
      <c r="A603" s="12">
        <v>44305</v>
      </c>
    </row>
    <row r="604" spans="1:1">
      <c r="A604" s="12">
        <v>44306</v>
      </c>
    </row>
    <row r="605" spans="1:1">
      <c r="A605" s="12">
        <v>44307</v>
      </c>
    </row>
    <row r="606" spans="1:1">
      <c r="A606" s="12">
        <v>44308</v>
      </c>
    </row>
    <row r="607" spans="1:1">
      <c r="A607" s="12">
        <v>44309</v>
      </c>
    </row>
    <row r="608" spans="1:1">
      <c r="A608" s="12">
        <v>44310</v>
      </c>
    </row>
    <row r="609" spans="1:1">
      <c r="A609" s="12">
        <v>44311</v>
      </c>
    </row>
    <row r="610" spans="1:1">
      <c r="A610" s="12">
        <v>44312</v>
      </c>
    </row>
    <row r="611" spans="1:1">
      <c r="A611" s="12">
        <v>44313</v>
      </c>
    </row>
    <row r="612" spans="1:1">
      <c r="A612" s="12">
        <v>44314</v>
      </c>
    </row>
    <row r="613" spans="1:1">
      <c r="A613" s="12">
        <v>44315</v>
      </c>
    </row>
    <row r="614" spans="1:1">
      <c r="A614" s="12">
        <v>44316</v>
      </c>
    </row>
    <row r="615" spans="1:1">
      <c r="A615" s="12">
        <v>44317</v>
      </c>
    </row>
    <row r="616" spans="1:1">
      <c r="A616" s="12">
        <v>44318</v>
      </c>
    </row>
    <row r="617" spans="1:1">
      <c r="A617" s="12">
        <v>44319</v>
      </c>
    </row>
    <row r="618" spans="1:1">
      <c r="A618" s="12">
        <v>44320</v>
      </c>
    </row>
    <row r="619" spans="1:1">
      <c r="A619" s="12">
        <v>44321</v>
      </c>
    </row>
    <row r="620" spans="1:1">
      <c r="A620" s="12">
        <v>44322</v>
      </c>
    </row>
    <row r="621" spans="1:1">
      <c r="A621" s="12">
        <v>44323</v>
      </c>
    </row>
    <row r="622" spans="1:1">
      <c r="A622" s="12">
        <v>44324</v>
      </c>
    </row>
    <row r="623" spans="1:1">
      <c r="A623" s="12">
        <v>44325</v>
      </c>
    </row>
    <row r="624" spans="1:1">
      <c r="A624" s="12">
        <v>44326</v>
      </c>
    </row>
    <row r="625" spans="1:1">
      <c r="A625" s="12">
        <v>44327</v>
      </c>
    </row>
    <row r="626" spans="1:1">
      <c r="A626" s="12">
        <v>44328</v>
      </c>
    </row>
    <row r="627" spans="1:1">
      <c r="A627" s="12">
        <v>44329</v>
      </c>
    </row>
    <row r="628" spans="1:1">
      <c r="A628" s="12">
        <v>44330</v>
      </c>
    </row>
    <row r="629" spans="1:1">
      <c r="A629" s="12">
        <v>44331</v>
      </c>
    </row>
    <row r="630" spans="1:1">
      <c r="A630" s="12">
        <v>44332</v>
      </c>
    </row>
    <row r="631" spans="1:1">
      <c r="A631" s="12">
        <v>44333</v>
      </c>
    </row>
    <row r="632" spans="1:1">
      <c r="A632" s="12">
        <v>44334</v>
      </c>
    </row>
    <row r="633" spans="1:1">
      <c r="A633" s="12">
        <v>44335</v>
      </c>
    </row>
    <row r="634" spans="1:1">
      <c r="A634" s="12">
        <v>44336</v>
      </c>
    </row>
    <row r="635" spans="1:1">
      <c r="A635" s="12">
        <v>44337</v>
      </c>
    </row>
    <row r="636" spans="1:1">
      <c r="A636" s="12">
        <v>44338</v>
      </c>
    </row>
    <row r="637" spans="1:1">
      <c r="A637" s="12">
        <v>44339</v>
      </c>
    </row>
    <row r="638" spans="1:1">
      <c r="A638" s="12">
        <v>44340</v>
      </c>
    </row>
    <row r="639" spans="1:1">
      <c r="A639" s="12">
        <v>44341</v>
      </c>
    </row>
    <row r="640" spans="1:1">
      <c r="A640" s="12">
        <v>44342</v>
      </c>
    </row>
    <row r="641" spans="1:1">
      <c r="A641" s="12">
        <v>44343</v>
      </c>
    </row>
    <row r="642" spans="1:1">
      <c r="A642" s="12">
        <v>44344</v>
      </c>
    </row>
    <row r="643" spans="1:1">
      <c r="A643" s="12">
        <v>44345</v>
      </c>
    </row>
    <row r="644" spans="1:1">
      <c r="A644" s="12">
        <v>44346</v>
      </c>
    </row>
    <row r="645" spans="1:1">
      <c r="A645" s="12">
        <v>44347</v>
      </c>
    </row>
    <row r="646" spans="1:1">
      <c r="A646" s="12">
        <v>44348</v>
      </c>
    </row>
    <row r="647" spans="1:1">
      <c r="A647" s="12">
        <v>44349</v>
      </c>
    </row>
    <row r="648" spans="1:1">
      <c r="A648" s="12">
        <v>44350</v>
      </c>
    </row>
    <row r="649" spans="1:1">
      <c r="A649" s="12">
        <v>44351</v>
      </c>
    </row>
    <row r="650" spans="1:1">
      <c r="A650" s="12">
        <v>44352</v>
      </c>
    </row>
    <row r="651" spans="1:1">
      <c r="A651" s="12">
        <v>44353</v>
      </c>
    </row>
    <row r="652" spans="1:1">
      <c r="A652" s="12">
        <v>44354</v>
      </c>
    </row>
    <row r="653" spans="1:1">
      <c r="A653" s="12">
        <v>44355</v>
      </c>
    </row>
    <row r="654" spans="1:1">
      <c r="A654" s="12">
        <v>44356</v>
      </c>
    </row>
    <row r="655" spans="1:1">
      <c r="A655" s="12">
        <v>44357</v>
      </c>
    </row>
    <row r="656" spans="1:1">
      <c r="A656" s="12">
        <v>44358</v>
      </c>
    </row>
    <row r="657" spans="1:1">
      <c r="A657" s="12">
        <v>44359</v>
      </c>
    </row>
    <row r="658" spans="1:1">
      <c r="A658" s="12">
        <v>44360</v>
      </c>
    </row>
    <row r="659" spans="1:1">
      <c r="A659" s="12">
        <v>44361</v>
      </c>
    </row>
    <row r="660" spans="1:1">
      <c r="A660" s="12">
        <v>44362</v>
      </c>
    </row>
    <row r="661" spans="1:1">
      <c r="A661" s="12">
        <v>44363</v>
      </c>
    </row>
    <row r="662" spans="1:1">
      <c r="A662" s="12">
        <v>44364</v>
      </c>
    </row>
    <row r="663" spans="1:1">
      <c r="A663" s="12">
        <v>44365</v>
      </c>
    </row>
    <row r="664" spans="1:1">
      <c r="A664" s="12">
        <v>44366</v>
      </c>
    </row>
    <row r="665" spans="1:1">
      <c r="A665" s="12">
        <v>44367</v>
      </c>
    </row>
    <row r="666" spans="1:1">
      <c r="A666" s="12">
        <v>44368</v>
      </c>
    </row>
    <row r="667" spans="1:1">
      <c r="A667" s="12">
        <v>44369</v>
      </c>
    </row>
    <row r="668" spans="1:1">
      <c r="A668" s="12">
        <v>44370</v>
      </c>
    </row>
    <row r="669" spans="1:1">
      <c r="A669" s="12">
        <v>44371</v>
      </c>
    </row>
    <row r="670" spans="1:1">
      <c r="A670" s="12">
        <v>44372</v>
      </c>
    </row>
    <row r="671" spans="1:1">
      <c r="A671" s="12">
        <v>44373</v>
      </c>
    </row>
    <row r="672" spans="1:1">
      <c r="A672" s="12">
        <v>44374</v>
      </c>
    </row>
    <row r="673" spans="1:1">
      <c r="A673" s="12">
        <v>44375</v>
      </c>
    </row>
    <row r="674" spans="1:1">
      <c r="A674" s="12">
        <v>44376</v>
      </c>
    </row>
    <row r="675" spans="1:1">
      <c r="A675" s="12">
        <v>44377</v>
      </c>
    </row>
    <row r="676" spans="1:1">
      <c r="A676" s="12">
        <v>44378</v>
      </c>
    </row>
    <row r="677" spans="1:1">
      <c r="A677" s="12">
        <v>44379</v>
      </c>
    </row>
    <row r="678" spans="1:1">
      <c r="A678" s="12">
        <v>44380</v>
      </c>
    </row>
    <row r="679" spans="1:1">
      <c r="A679" s="12">
        <v>44381</v>
      </c>
    </row>
    <row r="680" spans="1:1">
      <c r="A680" s="12">
        <v>44382</v>
      </c>
    </row>
    <row r="681" spans="1:1">
      <c r="A681" s="12">
        <v>44383</v>
      </c>
    </row>
    <row r="682" spans="1:1">
      <c r="A682" s="12">
        <v>44384</v>
      </c>
    </row>
    <row r="683" spans="1:1">
      <c r="A683" s="12">
        <v>44385</v>
      </c>
    </row>
    <row r="684" spans="1:1">
      <c r="A684" s="12">
        <v>44386</v>
      </c>
    </row>
    <row r="685" spans="1:1">
      <c r="A685" s="12">
        <v>44387</v>
      </c>
    </row>
    <row r="686" spans="1:1">
      <c r="A686" s="12">
        <v>44388</v>
      </c>
    </row>
    <row r="687" spans="1:1">
      <c r="A687" s="12">
        <v>44389</v>
      </c>
    </row>
    <row r="688" spans="1:1">
      <c r="A688" s="12">
        <v>44390</v>
      </c>
    </row>
    <row r="689" spans="1:1">
      <c r="A689" s="12">
        <v>44391</v>
      </c>
    </row>
    <row r="690" spans="1:1">
      <c r="A690" s="12">
        <v>44392</v>
      </c>
    </row>
    <row r="691" spans="1:1">
      <c r="A691" s="12">
        <v>44393</v>
      </c>
    </row>
    <row r="692" spans="1:1">
      <c r="A692" s="12">
        <v>44394</v>
      </c>
    </row>
    <row r="693" spans="1:1">
      <c r="A693" s="12">
        <v>44395</v>
      </c>
    </row>
    <row r="694" spans="1:1">
      <c r="A694" s="12">
        <v>44396</v>
      </c>
    </row>
    <row r="695" spans="1:1">
      <c r="A695" s="12">
        <v>44397</v>
      </c>
    </row>
    <row r="696" spans="1:1">
      <c r="A696" s="12">
        <v>44398</v>
      </c>
    </row>
    <row r="697" spans="1:1">
      <c r="A697" s="12">
        <v>44399</v>
      </c>
    </row>
    <row r="698" spans="1:1">
      <c r="A698" s="12">
        <v>44400</v>
      </c>
    </row>
    <row r="699" spans="1:1">
      <c r="A699" s="12">
        <v>44401</v>
      </c>
    </row>
    <row r="700" spans="1:1">
      <c r="A700" s="12">
        <v>44402</v>
      </c>
    </row>
    <row r="701" spans="1:1">
      <c r="A701" s="12">
        <v>44403</v>
      </c>
    </row>
    <row r="702" spans="1:1">
      <c r="A702" s="12">
        <v>44404</v>
      </c>
    </row>
    <row r="703" spans="1:1">
      <c r="A703" s="12">
        <v>44405</v>
      </c>
    </row>
    <row r="704" spans="1:1">
      <c r="A704" s="12">
        <v>44406</v>
      </c>
    </row>
    <row r="705" spans="1:1">
      <c r="A705" s="12">
        <v>44407</v>
      </c>
    </row>
    <row r="706" spans="1:1">
      <c r="A706" s="12">
        <v>44408</v>
      </c>
    </row>
    <row r="707" spans="1:1">
      <c r="A707" s="12">
        <v>44409</v>
      </c>
    </row>
    <row r="708" spans="1:1">
      <c r="A708" s="12">
        <v>44410</v>
      </c>
    </row>
    <row r="709" spans="1:1">
      <c r="A709" s="12">
        <v>44411</v>
      </c>
    </row>
    <row r="710" spans="1:1">
      <c r="A710" s="12">
        <v>44412</v>
      </c>
    </row>
    <row r="711" spans="1:1">
      <c r="A711" s="12">
        <v>44413</v>
      </c>
    </row>
    <row r="712" spans="1:1">
      <c r="A712" s="12">
        <v>44414</v>
      </c>
    </row>
    <row r="713" spans="1:1">
      <c r="A713" s="12">
        <v>44415</v>
      </c>
    </row>
    <row r="714" spans="1:1">
      <c r="A714" s="12">
        <v>44416</v>
      </c>
    </row>
    <row r="715" spans="1:1">
      <c r="A715" s="12">
        <v>44417</v>
      </c>
    </row>
    <row r="716" spans="1:1">
      <c r="A716" s="12">
        <v>44418</v>
      </c>
    </row>
    <row r="717" spans="1:1">
      <c r="A717" s="12">
        <v>44419</v>
      </c>
    </row>
    <row r="718" spans="1:1">
      <c r="A718" s="12">
        <v>44420</v>
      </c>
    </row>
    <row r="719" spans="1:1">
      <c r="A719" s="12">
        <v>44421</v>
      </c>
    </row>
    <row r="720" spans="1:1">
      <c r="A720" s="12">
        <v>44422</v>
      </c>
    </row>
    <row r="721" spans="1:1">
      <c r="A721" s="12">
        <v>44423</v>
      </c>
    </row>
    <row r="722" spans="1:1">
      <c r="A722" s="12">
        <v>44424</v>
      </c>
    </row>
    <row r="723" spans="1:1">
      <c r="A723" s="12">
        <v>44425</v>
      </c>
    </row>
    <row r="724" spans="1:1">
      <c r="A724" s="12">
        <v>44426</v>
      </c>
    </row>
    <row r="725" spans="1:1">
      <c r="A725" s="12">
        <v>44427</v>
      </c>
    </row>
    <row r="726" spans="1:1">
      <c r="A726" s="12">
        <v>44428</v>
      </c>
    </row>
    <row r="727" spans="1:1">
      <c r="A727" s="12">
        <v>44429</v>
      </c>
    </row>
    <row r="728" spans="1:1">
      <c r="A728" s="12">
        <v>44430</v>
      </c>
    </row>
    <row r="729" spans="1:1">
      <c r="A729" s="12">
        <v>44431</v>
      </c>
    </row>
    <row r="730" spans="1:1">
      <c r="A730" s="12">
        <v>44432</v>
      </c>
    </row>
    <row r="731" spans="1:1">
      <c r="A731" s="12">
        <v>44433</v>
      </c>
    </row>
    <row r="732" spans="1:1">
      <c r="A732" s="12">
        <v>44434</v>
      </c>
    </row>
    <row r="733" spans="1:1">
      <c r="A733" s="12">
        <v>44435</v>
      </c>
    </row>
    <row r="734" spans="1:1">
      <c r="A734" s="12">
        <v>44436</v>
      </c>
    </row>
    <row r="735" spans="1:1">
      <c r="A735" s="12">
        <v>44437</v>
      </c>
    </row>
    <row r="736" spans="1:1">
      <c r="A736" s="12">
        <v>44438</v>
      </c>
    </row>
    <row r="737" spans="1:1">
      <c r="A737" s="12">
        <v>44439</v>
      </c>
    </row>
    <row r="738" spans="1:1">
      <c r="A738" s="12">
        <v>44440</v>
      </c>
    </row>
    <row r="739" spans="1:1">
      <c r="A739" s="12">
        <v>44441</v>
      </c>
    </row>
    <row r="740" spans="1:1">
      <c r="A740" s="12">
        <v>44442</v>
      </c>
    </row>
    <row r="741" spans="1:1">
      <c r="A741" s="12">
        <v>44443</v>
      </c>
    </row>
    <row r="742" spans="1:1">
      <c r="A742" s="12">
        <v>44444</v>
      </c>
    </row>
    <row r="743" spans="1:1">
      <c r="A743" s="12">
        <v>44445</v>
      </c>
    </row>
    <row r="744" spans="1:1">
      <c r="A744" s="12">
        <v>44446</v>
      </c>
    </row>
    <row r="745" spans="1:1">
      <c r="A745" s="12">
        <v>44447</v>
      </c>
    </row>
    <row r="746" spans="1:1">
      <c r="A746" s="12">
        <v>44448</v>
      </c>
    </row>
    <row r="747" spans="1:1">
      <c r="A747" s="12">
        <v>44449</v>
      </c>
    </row>
    <row r="748" spans="1:1">
      <c r="A748" s="12">
        <v>44450</v>
      </c>
    </row>
    <row r="749" spans="1:1">
      <c r="A749" s="12">
        <v>44451</v>
      </c>
    </row>
    <row r="750" spans="1:1">
      <c r="A750" s="12">
        <v>44452</v>
      </c>
    </row>
    <row r="751" spans="1:1">
      <c r="A751" s="12">
        <v>44453</v>
      </c>
    </row>
    <row r="752" spans="1:1">
      <c r="A752" s="12">
        <v>44454</v>
      </c>
    </row>
    <row r="753" spans="1:1">
      <c r="A753" s="12">
        <v>44455</v>
      </c>
    </row>
    <row r="754" spans="1:1">
      <c r="A754" s="12">
        <v>44456</v>
      </c>
    </row>
    <row r="755" spans="1:1">
      <c r="A755" s="12">
        <v>44457</v>
      </c>
    </row>
    <row r="756" spans="1:1">
      <c r="A756" s="12">
        <v>44458</v>
      </c>
    </row>
    <row r="757" spans="1:1">
      <c r="A757" s="12">
        <v>44459</v>
      </c>
    </row>
    <row r="758" spans="1:1">
      <c r="A758" s="12">
        <v>44460</v>
      </c>
    </row>
    <row r="759" spans="1:1">
      <c r="A759" s="12">
        <v>44461</v>
      </c>
    </row>
    <row r="760" spans="1:1">
      <c r="A760" s="12">
        <v>44462</v>
      </c>
    </row>
    <row r="761" spans="1:1">
      <c r="A761" s="12">
        <v>44463</v>
      </c>
    </row>
    <row r="762" spans="1:1">
      <c r="A762" s="12">
        <v>44464</v>
      </c>
    </row>
    <row r="763" spans="1:1">
      <c r="A763" s="12">
        <v>44465</v>
      </c>
    </row>
    <row r="764" spans="1:1">
      <c r="A764" s="12">
        <v>44466</v>
      </c>
    </row>
    <row r="765" spans="1:1">
      <c r="A765" s="12">
        <v>44467</v>
      </c>
    </row>
    <row r="766" spans="1:1">
      <c r="A766" s="12">
        <v>44468</v>
      </c>
    </row>
    <row r="767" spans="1:1">
      <c r="A767" s="12">
        <v>44469</v>
      </c>
    </row>
    <row r="768" spans="1:1">
      <c r="A768" s="12">
        <v>44470</v>
      </c>
    </row>
    <row r="769" spans="1:1">
      <c r="A769" s="12">
        <v>44471</v>
      </c>
    </row>
    <row r="770" spans="1:1">
      <c r="A770" s="12">
        <v>44472</v>
      </c>
    </row>
    <row r="771" spans="1:1">
      <c r="A771" s="12">
        <v>44473</v>
      </c>
    </row>
    <row r="772" spans="1:1">
      <c r="A772" s="12">
        <v>44474</v>
      </c>
    </row>
    <row r="773" spans="1:1">
      <c r="A773" s="12">
        <v>44475</v>
      </c>
    </row>
    <row r="774" spans="1:1">
      <c r="A774" s="12">
        <v>44476</v>
      </c>
    </row>
    <row r="775" spans="1:1">
      <c r="A775" s="12">
        <v>44477</v>
      </c>
    </row>
    <row r="776" spans="1:1">
      <c r="A776" s="12">
        <v>44478</v>
      </c>
    </row>
    <row r="777" spans="1:1">
      <c r="A777" s="12">
        <v>44479</v>
      </c>
    </row>
    <row r="778" spans="1:1">
      <c r="A778" s="12">
        <v>44480</v>
      </c>
    </row>
    <row r="779" spans="1:1">
      <c r="A779" s="12">
        <v>44481</v>
      </c>
    </row>
    <row r="780" spans="1:1">
      <c r="A780" s="12">
        <v>44482</v>
      </c>
    </row>
    <row r="781" spans="1:1">
      <c r="A781" s="12">
        <v>44483</v>
      </c>
    </row>
    <row r="782" spans="1:1">
      <c r="A782" s="12">
        <v>44484</v>
      </c>
    </row>
    <row r="783" spans="1:1">
      <c r="A783" s="12">
        <v>44485</v>
      </c>
    </row>
    <row r="784" spans="1:1">
      <c r="A784" s="12">
        <v>44486</v>
      </c>
    </row>
    <row r="785" spans="1:1">
      <c r="A785" s="12">
        <v>44487</v>
      </c>
    </row>
    <row r="786" spans="1:1">
      <c r="A786" s="12">
        <v>44488</v>
      </c>
    </row>
    <row r="787" spans="1:1">
      <c r="A787" s="12">
        <v>44489</v>
      </c>
    </row>
    <row r="788" spans="1:1">
      <c r="A788" s="12">
        <v>44490</v>
      </c>
    </row>
    <row r="789" spans="1:1">
      <c r="A789" s="12">
        <v>44491</v>
      </c>
    </row>
    <row r="790" spans="1:1">
      <c r="A790" s="12">
        <v>44492</v>
      </c>
    </row>
    <row r="791" spans="1:1">
      <c r="A791" s="12">
        <v>44493</v>
      </c>
    </row>
    <row r="792" spans="1:1">
      <c r="A792" s="12">
        <v>44494</v>
      </c>
    </row>
    <row r="793" spans="1:1">
      <c r="A793" s="12">
        <v>44495</v>
      </c>
    </row>
    <row r="794" spans="1:1">
      <c r="A794" s="12">
        <v>44496</v>
      </c>
    </row>
    <row r="795" spans="1:1">
      <c r="A795" s="12">
        <v>44497</v>
      </c>
    </row>
    <row r="796" spans="1:1">
      <c r="A796" s="12">
        <v>44498</v>
      </c>
    </row>
    <row r="797" spans="1:1">
      <c r="A797" s="12">
        <v>44499</v>
      </c>
    </row>
    <row r="798" spans="1:1">
      <c r="A798" s="12">
        <v>44500</v>
      </c>
    </row>
    <row r="799" spans="1:1">
      <c r="A799" s="12">
        <v>44501</v>
      </c>
    </row>
    <row r="800" spans="1:1">
      <c r="A800" s="12">
        <v>44502</v>
      </c>
    </row>
    <row r="801" spans="1:1">
      <c r="A801" s="12">
        <v>44503</v>
      </c>
    </row>
    <row r="802" spans="1:1">
      <c r="A802" s="12">
        <v>44504</v>
      </c>
    </row>
    <row r="803" spans="1:1">
      <c r="A803" s="12">
        <v>44505</v>
      </c>
    </row>
    <row r="804" spans="1:1">
      <c r="A804" s="12">
        <v>44506</v>
      </c>
    </row>
    <row r="805" spans="1:1">
      <c r="A805" s="12">
        <v>44507</v>
      </c>
    </row>
    <row r="806" spans="1:1">
      <c r="A806" s="12">
        <v>44508</v>
      </c>
    </row>
    <row r="807" spans="1:1">
      <c r="A807" s="12">
        <v>44509</v>
      </c>
    </row>
    <row r="808" spans="1:1">
      <c r="A808" s="12">
        <v>44510</v>
      </c>
    </row>
    <row r="809" spans="1:1">
      <c r="A809" s="12">
        <v>44511</v>
      </c>
    </row>
    <row r="810" spans="1:1">
      <c r="A810" s="12">
        <v>44512</v>
      </c>
    </row>
    <row r="811" spans="1:1">
      <c r="A811" s="12">
        <v>44513</v>
      </c>
    </row>
    <row r="812" spans="1:1">
      <c r="A812" s="12">
        <v>44514</v>
      </c>
    </row>
    <row r="813" spans="1:1">
      <c r="A813" s="12">
        <v>44515</v>
      </c>
    </row>
    <row r="814" spans="1:1">
      <c r="A814" s="12">
        <v>44516</v>
      </c>
    </row>
    <row r="815" spans="1:1">
      <c r="A815" s="12">
        <v>44517</v>
      </c>
    </row>
    <row r="816" spans="1:1">
      <c r="A816" s="12">
        <v>44518</v>
      </c>
    </row>
    <row r="817" spans="1:1">
      <c r="A817" s="12">
        <v>44519</v>
      </c>
    </row>
    <row r="818" spans="1:1">
      <c r="A818" s="12">
        <v>44520</v>
      </c>
    </row>
    <row r="819" spans="1:1">
      <c r="A819" s="12">
        <v>44521</v>
      </c>
    </row>
    <row r="820" spans="1:1">
      <c r="A820" s="12">
        <v>44522</v>
      </c>
    </row>
    <row r="821" spans="1:1">
      <c r="A821" s="12">
        <v>44523</v>
      </c>
    </row>
    <row r="822" spans="1:1">
      <c r="A822" s="12">
        <v>44524</v>
      </c>
    </row>
    <row r="823" spans="1:1">
      <c r="A823" s="12">
        <v>44525</v>
      </c>
    </row>
    <row r="824" spans="1:1">
      <c r="A824" s="12">
        <v>44526</v>
      </c>
    </row>
    <row r="825" spans="1:1">
      <c r="A825" s="12">
        <v>44527</v>
      </c>
    </row>
    <row r="826" spans="1:1">
      <c r="A826" s="12">
        <v>44528</v>
      </c>
    </row>
    <row r="827" spans="1:1">
      <c r="A827" s="12">
        <v>44529</v>
      </c>
    </row>
    <row r="828" spans="1:1">
      <c r="A828" s="12">
        <v>44530</v>
      </c>
    </row>
    <row r="829" spans="1:1">
      <c r="A829" s="12">
        <v>44531</v>
      </c>
    </row>
    <row r="830" spans="1:1">
      <c r="A830" s="12">
        <v>44532</v>
      </c>
    </row>
    <row r="831" spans="1:1">
      <c r="A831" s="12">
        <v>44533</v>
      </c>
    </row>
    <row r="832" spans="1:1">
      <c r="A832" s="12">
        <v>44534</v>
      </c>
    </row>
    <row r="833" spans="1:1">
      <c r="A833" s="12">
        <v>44535</v>
      </c>
    </row>
    <row r="834" spans="1:1">
      <c r="A834" s="12">
        <v>44536</v>
      </c>
    </row>
    <row r="835" spans="1:1">
      <c r="A835" s="12">
        <v>44537</v>
      </c>
    </row>
    <row r="836" spans="1:1">
      <c r="A836" s="12">
        <v>44538</v>
      </c>
    </row>
    <row r="837" spans="1:1">
      <c r="A837" s="12">
        <v>44539</v>
      </c>
    </row>
    <row r="838" spans="1:1">
      <c r="A838" s="12">
        <v>44540</v>
      </c>
    </row>
    <row r="839" spans="1:1">
      <c r="A839" s="12">
        <v>44541</v>
      </c>
    </row>
    <row r="840" spans="1:1">
      <c r="A840" s="12">
        <v>44542</v>
      </c>
    </row>
    <row r="841" spans="1:1">
      <c r="A841" s="12">
        <v>44543</v>
      </c>
    </row>
    <row r="842" spans="1:1">
      <c r="A842" s="12">
        <v>44544</v>
      </c>
    </row>
    <row r="843" spans="1:1">
      <c r="A843" s="12">
        <v>44545</v>
      </c>
    </row>
    <row r="844" spans="1:1">
      <c r="A844" s="12">
        <v>44546</v>
      </c>
    </row>
    <row r="845" spans="1:1">
      <c r="A845" s="12">
        <v>44547</v>
      </c>
    </row>
    <row r="846" spans="1:1">
      <c r="A846" s="12">
        <v>44548</v>
      </c>
    </row>
    <row r="847" spans="1:1">
      <c r="A847" s="12">
        <v>44549</v>
      </c>
    </row>
    <row r="848" spans="1:1">
      <c r="A848" s="12">
        <v>44550</v>
      </c>
    </row>
    <row r="849" spans="1:1">
      <c r="A849" s="12">
        <v>44551</v>
      </c>
    </row>
    <row r="850" spans="1:1">
      <c r="A850" s="12">
        <v>44552</v>
      </c>
    </row>
    <row r="851" spans="1:1">
      <c r="A851" s="12">
        <v>44553</v>
      </c>
    </row>
    <row r="852" spans="1:1">
      <c r="A852" s="12">
        <v>44554</v>
      </c>
    </row>
    <row r="853" spans="1:1">
      <c r="A853" s="12">
        <v>44555</v>
      </c>
    </row>
    <row r="854" spans="1:1">
      <c r="A854" s="12">
        <v>44556</v>
      </c>
    </row>
    <row r="855" spans="1:1">
      <c r="A855" s="12">
        <v>44557</v>
      </c>
    </row>
    <row r="856" spans="1:1">
      <c r="A856" s="12">
        <v>44558</v>
      </c>
    </row>
    <row r="857" spans="1:1">
      <c r="A857" s="12">
        <v>44559</v>
      </c>
    </row>
    <row r="858" spans="1:1">
      <c r="A858" s="12">
        <v>44560</v>
      </c>
    </row>
    <row r="859" spans="1:1">
      <c r="A859" s="12">
        <v>44561</v>
      </c>
    </row>
    <row r="860" spans="1:1">
      <c r="A860" s="12">
        <v>44562</v>
      </c>
    </row>
    <row r="861" spans="1:1">
      <c r="A861" s="12">
        <v>44563</v>
      </c>
    </row>
    <row r="862" spans="1:1">
      <c r="A862" s="12">
        <v>44564</v>
      </c>
    </row>
    <row r="863" spans="1:1">
      <c r="A863" s="12">
        <v>44565</v>
      </c>
    </row>
    <row r="864" spans="1:1">
      <c r="A864" s="12">
        <v>44566</v>
      </c>
    </row>
    <row r="865" spans="1:1">
      <c r="A865" s="12">
        <v>44567</v>
      </c>
    </row>
    <row r="866" spans="1:1">
      <c r="A866" s="12">
        <v>44568</v>
      </c>
    </row>
    <row r="867" spans="1:1">
      <c r="A867" s="12">
        <v>44569</v>
      </c>
    </row>
    <row r="868" spans="1:1">
      <c r="A868" s="12">
        <v>44570</v>
      </c>
    </row>
    <row r="869" spans="1:1">
      <c r="A869" s="12">
        <v>44571</v>
      </c>
    </row>
    <row r="870" spans="1:1">
      <c r="A870" s="12">
        <v>44572</v>
      </c>
    </row>
    <row r="871" spans="1:1">
      <c r="A871" s="12">
        <v>44573</v>
      </c>
    </row>
    <row r="872" spans="1:1">
      <c r="A872" s="12">
        <v>44574</v>
      </c>
    </row>
    <row r="873" spans="1:1">
      <c r="A873" s="12">
        <v>44575</v>
      </c>
    </row>
    <row r="874" spans="1:1">
      <c r="A874" s="12">
        <v>44576</v>
      </c>
    </row>
    <row r="875" spans="1:1">
      <c r="A875" s="12">
        <v>44577</v>
      </c>
    </row>
    <row r="876" spans="1:1">
      <c r="A876" s="12">
        <v>44578</v>
      </c>
    </row>
    <row r="877" spans="1:1">
      <c r="A877" s="12">
        <v>44579</v>
      </c>
    </row>
    <row r="878" spans="1:1">
      <c r="A878" s="12">
        <v>44580</v>
      </c>
    </row>
    <row r="879" spans="1:1">
      <c r="A879" s="12">
        <v>44581</v>
      </c>
    </row>
    <row r="880" spans="1:1">
      <c r="A880" s="12">
        <v>44582</v>
      </c>
    </row>
    <row r="881" spans="1:1">
      <c r="A881" s="12">
        <v>44583</v>
      </c>
    </row>
    <row r="882" spans="1:1">
      <c r="A882" s="12">
        <v>44584</v>
      </c>
    </row>
    <row r="883" spans="1:1">
      <c r="A883" s="12">
        <v>44585</v>
      </c>
    </row>
    <row r="884" spans="1:1">
      <c r="A884" s="12">
        <v>44586</v>
      </c>
    </row>
    <row r="885" spans="1:1">
      <c r="A885" s="12">
        <v>44587</v>
      </c>
    </row>
    <row r="886" spans="1:1">
      <c r="A886" s="12">
        <v>44588</v>
      </c>
    </row>
    <row r="887" spans="1:1">
      <c r="A887" s="12">
        <v>44589</v>
      </c>
    </row>
    <row r="888" spans="1:1">
      <c r="A888" s="12">
        <v>44590</v>
      </c>
    </row>
    <row r="889" spans="1:1">
      <c r="A889" s="12">
        <v>44591</v>
      </c>
    </row>
    <row r="890" spans="1:1">
      <c r="A890" s="12">
        <v>44592</v>
      </c>
    </row>
    <row r="891" spans="1:1">
      <c r="A891" s="12">
        <v>44593</v>
      </c>
    </row>
    <row r="892" spans="1:1">
      <c r="A892" s="12">
        <v>44594</v>
      </c>
    </row>
    <row r="893" spans="1:1">
      <c r="A893" s="12">
        <v>44595</v>
      </c>
    </row>
    <row r="894" spans="1:1">
      <c r="A894" s="12">
        <v>44596</v>
      </c>
    </row>
    <row r="895" spans="1:1">
      <c r="A895" s="12">
        <v>44597</v>
      </c>
    </row>
    <row r="896" spans="1:1">
      <c r="A896" s="12">
        <v>44598</v>
      </c>
    </row>
    <row r="897" spans="1:1">
      <c r="A897" s="12">
        <v>44599</v>
      </c>
    </row>
    <row r="898" spans="1:1">
      <c r="A898" s="12">
        <v>44600</v>
      </c>
    </row>
    <row r="899" spans="1:1">
      <c r="A899" s="12">
        <v>44601</v>
      </c>
    </row>
    <row r="900" spans="1:1">
      <c r="A900" s="12">
        <v>44602</v>
      </c>
    </row>
    <row r="901" spans="1:1">
      <c r="A901" s="12">
        <v>44603</v>
      </c>
    </row>
    <row r="902" spans="1:1">
      <c r="A902" s="12">
        <v>44604</v>
      </c>
    </row>
    <row r="903" spans="1:1">
      <c r="A903" s="12">
        <v>44605</v>
      </c>
    </row>
    <row r="904" spans="1:1">
      <c r="A904" s="12">
        <v>44606</v>
      </c>
    </row>
    <row r="905" spans="1:1">
      <c r="A905" s="12">
        <v>44607</v>
      </c>
    </row>
    <row r="906" spans="1:1">
      <c r="A906" s="12">
        <v>44608</v>
      </c>
    </row>
    <row r="907" spans="1:1">
      <c r="A907" s="12">
        <v>44609</v>
      </c>
    </row>
    <row r="908" spans="1:1">
      <c r="A908" s="12">
        <v>44610</v>
      </c>
    </row>
    <row r="909" spans="1:1">
      <c r="A909" s="12">
        <v>44611</v>
      </c>
    </row>
    <row r="910" spans="1:1">
      <c r="A910" s="12">
        <v>44612</v>
      </c>
    </row>
    <row r="911" spans="1:1">
      <c r="A911" s="12">
        <v>44613</v>
      </c>
    </row>
    <row r="912" spans="1:1">
      <c r="A912" s="12">
        <v>44614</v>
      </c>
    </row>
    <row r="913" spans="1:1">
      <c r="A913" s="12">
        <v>44615</v>
      </c>
    </row>
    <row r="914" spans="1:1">
      <c r="A914" s="12">
        <v>44616</v>
      </c>
    </row>
    <row r="915" spans="1:1">
      <c r="A915" s="12">
        <v>44617</v>
      </c>
    </row>
    <row r="916" spans="1:1">
      <c r="A916" s="12">
        <v>44618</v>
      </c>
    </row>
    <row r="917" spans="1:1">
      <c r="A917" s="12">
        <v>44619</v>
      </c>
    </row>
    <row r="918" spans="1:1">
      <c r="A918" s="12">
        <v>44620</v>
      </c>
    </row>
    <row r="919" spans="1:1">
      <c r="A919" s="12">
        <v>44621</v>
      </c>
    </row>
    <row r="920" spans="1:1">
      <c r="A920" s="12">
        <v>44622</v>
      </c>
    </row>
    <row r="921" spans="1:1">
      <c r="A921" s="12">
        <v>44623</v>
      </c>
    </row>
    <row r="922" spans="1:1">
      <c r="A922" s="12">
        <v>44624</v>
      </c>
    </row>
    <row r="923" spans="1:1">
      <c r="A923" s="12">
        <v>44625</v>
      </c>
    </row>
    <row r="924" spans="1:1">
      <c r="A924" s="12">
        <v>44626</v>
      </c>
    </row>
    <row r="925" spans="1:1">
      <c r="A925" s="12">
        <v>44627</v>
      </c>
    </row>
    <row r="926" spans="1:1">
      <c r="A926" s="12">
        <v>44628</v>
      </c>
    </row>
    <row r="927" spans="1:1">
      <c r="A927" s="12">
        <v>44629</v>
      </c>
    </row>
    <row r="928" spans="1:1">
      <c r="A928" s="12">
        <v>44630</v>
      </c>
    </row>
    <row r="929" spans="1:1">
      <c r="A929" s="12">
        <v>44631</v>
      </c>
    </row>
    <row r="930" spans="1:1">
      <c r="A930" s="12">
        <v>44632</v>
      </c>
    </row>
    <row r="931" spans="1:1">
      <c r="A931" s="12">
        <v>44633</v>
      </c>
    </row>
    <row r="932" spans="1:1">
      <c r="A932" s="12">
        <v>44634</v>
      </c>
    </row>
    <row r="933" spans="1:1">
      <c r="A933" s="12">
        <v>44635</v>
      </c>
    </row>
    <row r="934" spans="1:1">
      <c r="A934" s="12">
        <v>44636</v>
      </c>
    </row>
    <row r="935" spans="1:1">
      <c r="A935" s="12">
        <v>44637</v>
      </c>
    </row>
    <row r="936" spans="1:1">
      <c r="A936" s="12">
        <v>44638</v>
      </c>
    </row>
    <row r="937" spans="1:1">
      <c r="A937" s="12">
        <v>44639</v>
      </c>
    </row>
    <row r="938" spans="1:1">
      <c r="A938" s="12">
        <v>44640</v>
      </c>
    </row>
    <row r="939" spans="1:1">
      <c r="A939" s="12">
        <v>44641</v>
      </c>
    </row>
    <row r="940" spans="1:1">
      <c r="A940" s="12">
        <v>44642</v>
      </c>
    </row>
    <row r="941" spans="1:1">
      <c r="A941" s="12">
        <v>44643</v>
      </c>
    </row>
    <row r="942" spans="1:1">
      <c r="A942" s="12">
        <v>44644</v>
      </c>
    </row>
    <row r="943" spans="1:1">
      <c r="A943" s="12">
        <v>44645</v>
      </c>
    </row>
    <row r="944" spans="1:1">
      <c r="A944" s="12">
        <v>44646</v>
      </c>
    </row>
    <row r="945" spans="1:1">
      <c r="A945" s="12">
        <v>44647</v>
      </c>
    </row>
    <row r="946" spans="1:1">
      <c r="A946" s="12">
        <v>44648</v>
      </c>
    </row>
    <row r="947" spans="1:1">
      <c r="A947" s="12">
        <v>44649</v>
      </c>
    </row>
    <row r="948" spans="1:1">
      <c r="A948" s="12">
        <v>44650</v>
      </c>
    </row>
    <row r="949" spans="1:1">
      <c r="A949" s="12">
        <v>44651</v>
      </c>
    </row>
    <row r="950" spans="1:1">
      <c r="A950" s="12">
        <v>44652</v>
      </c>
    </row>
    <row r="951" spans="1:1">
      <c r="A951" s="12">
        <v>44653</v>
      </c>
    </row>
    <row r="952" spans="1:1">
      <c r="A952" s="12">
        <v>44654</v>
      </c>
    </row>
    <row r="953" spans="1:1">
      <c r="A953" s="12">
        <v>44655</v>
      </c>
    </row>
    <row r="954" spans="1:1">
      <c r="A954" s="12">
        <v>44656</v>
      </c>
    </row>
    <row r="955" spans="1:1">
      <c r="A955" s="12">
        <v>44657</v>
      </c>
    </row>
    <row r="956" spans="1:1">
      <c r="A956" s="12">
        <v>44658</v>
      </c>
    </row>
    <row r="957" spans="1:1">
      <c r="A957" s="12">
        <v>44659</v>
      </c>
    </row>
    <row r="958" spans="1:1">
      <c r="A958" s="12">
        <v>44660</v>
      </c>
    </row>
    <row r="959" spans="1:1">
      <c r="A959" s="12">
        <v>44661</v>
      </c>
    </row>
    <row r="960" spans="1:1">
      <c r="A960" s="12">
        <v>44662</v>
      </c>
    </row>
    <row r="961" spans="1:1">
      <c r="A961" s="12">
        <v>44663</v>
      </c>
    </row>
    <row r="962" spans="1:1">
      <c r="A962" s="12">
        <v>44664</v>
      </c>
    </row>
    <row r="963" spans="1:1">
      <c r="A963" s="12">
        <v>44665</v>
      </c>
    </row>
    <row r="964" spans="1:1">
      <c r="A964" s="12">
        <v>44666</v>
      </c>
    </row>
    <row r="965" spans="1:1">
      <c r="A965" s="12">
        <v>44667</v>
      </c>
    </row>
    <row r="966" spans="1:1">
      <c r="A966" s="12">
        <v>44668</v>
      </c>
    </row>
    <row r="967" spans="1:1">
      <c r="A967" s="12">
        <v>44669</v>
      </c>
    </row>
    <row r="968" spans="1:1">
      <c r="A968" s="12">
        <v>44670</v>
      </c>
    </row>
    <row r="969" spans="1:1">
      <c r="A969" s="12">
        <v>44671</v>
      </c>
    </row>
    <row r="970" spans="1:1">
      <c r="A970" s="12">
        <v>44672</v>
      </c>
    </row>
    <row r="971" spans="1:1">
      <c r="A971" s="12">
        <v>44673</v>
      </c>
    </row>
    <row r="972" spans="1:1">
      <c r="A972" s="12">
        <v>44674</v>
      </c>
    </row>
    <row r="973" spans="1:1">
      <c r="A973" s="12">
        <v>44675</v>
      </c>
    </row>
    <row r="974" spans="1:1">
      <c r="A974" s="12">
        <v>44676</v>
      </c>
    </row>
    <row r="975" spans="1:1">
      <c r="A975" s="12">
        <v>44677</v>
      </c>
    </row>
    <row r="976" spans="1:1">
      <c r="A976" s="12">
        <v>44678</v>
      </c>
    </row>
    <row r="977" spans="1:1">
      <c r="A977" s="12">
        <v>44679</v>
      </c>
    </row>
    <row r="978" spans="1:1">
      <c r="A978" s="12">
        <v>44680</v>
      </c>
    </row>
    <row r="979" spans="1:1">
      <c r="A979" s="12">
        <v>44681</v>
      </c>
    </row>
    <row r="980" spans="1:1">
      <c r="A980" s="12">
        <v>44682</v>
      </c>
    </row>
    <row r="981" spans="1:1">
      <c r="A981" s="12">
        <v>44683</v>
      </c>
    </row>
    <row r="982" spans="1:1">
      <c r="A982" s="12">
        <v>44684</v>
      </c>
    </row>
    <row r="983" spans="1:1">
      <c r="A983" s="12">
        <v>44685</v>
      </c>
    </row>
    <row r="984" spans="1:1">
      <c r="A984" s="12">
        <v>44686</v>
      </c>
    </row>
    <row r="985" spans="1:1">
      <c r="A985" s="12">
        <v>44687</v>
      </c>
    </row>
    <row r="986" spans="1:1">
      <c r="A986" s="12">
        <v>44688</v>
      </c>
    </row>
    <row r="987" spans="1:1">
      <c r="A987" s="12">
        <v>44689</v>
      </c>
    </row>
    <row r="988" spans="1:1">
      <c r="A988" s="12">
        <v>44690</v>
      </c>
    </row>
    <row r="989" spans="1:1">
      <c r="A989" s="12">
        <v>44691</v>
      </c>
    </row>
    <row r="990" spans="1:1">
      <c r="A990" s="12">
        <v>44692</v>
      </c>
    </row>
    <row r="991" spans="1:1">
      <c r="A991" s="12">
        <v>44693</v>
      </c>
    </row>
    <row r="992" spans="1:1">
      <c r="A992" s="12">
        <v>44694</v>
      </c>
    </row>
    <row r="993" spans="1:1">
      <c r="A993" s="12">
        <v>44695</v>
      </c>
    </row>
    <row r="994" spans="1:1">
      <c r="A994" s="12">
        <v>44696</v>
      </c>
    </row>
    <row r="995" spans="1:1">
      <c r="A995" s="12">
        <v>44697</v>
      </c>
    </row>
    <row r="996" spans="1:1">
      <c r="A996" s="12">
        <v>44698</v>
      </c>
    </row>
    <row r="997" spans="1:1">
      <c r="A997" s="12">
        <v>44699</v>
      </c>
    </row>
    <row r="998" spans="1:1">
      <c r="A998" s="12">
        <v>44700</v>
      </c>
    </row>
    <row r="999" spans="1:1">
      <c r="A999" s="12">
        <v>44701</v>
      </c>
    </row>
    <row r="1000" spans="1:1">
      <c r="A1000" s="12">
        <v>44702</v>
      </c>
    </row>
    <row r="1001" spans="1:1">
      <c r="A1001" s="12">
        <v>44703</v>
      </c>
    </row>
    <row r="1002" spans="1:1">
      <c r="A1002" s="12">
        <v>44704</v>
      </c>
    </row>
    <row r="1003" spans="1:1">
      <c r="A1003" s="12">
        <v>44705</v>
      </c>
    </row>
    <row r="1004" spans="1:1">
      <c r="A1004" s="12">
        <v>44706</v>
      </c>
    </row>
    <row r="1005" spans="1:1">
      <c r="A1005" s="12">
        <v>44707</v>
      </c>
    </row>
    <row r="1006" spans="1:1">
      <c r="A1006" s="12">
        <v>44708</v>
      </c>
    </row>
    <row r="1007" spans="1:1">
      <c r="A1007" s="12">
        <v>44709</v>
      </c>
    </row>
    <row r="1008" spans="1:1">
      <c r="A1008" s="12">
        <v>44710</v>
      </c>
    </row>
    <row r="1009" spans="1:1">
      <c r="A1009" s="12">
        <v>44711</v>
      </c>
    </row>
    <row r="1010" spans="1:1">
      <c r="A1010" s="12">
        <v>44712</v>
      </c>
    </row>
    <row r="1011" spans="1:1">
      <c r="A1011" s="12">
        <v>44713</v>
      </c>
    </row>
    <row r="1012" spans="1:1">
      <c r="A1012" s="12">
        <v>44714</v>
      </c>
    </row>
    <row r="1013" spans="1:1">
      <c r="A1013" s="12">
        <v>44715</v>
      </c>
    </row>
    <row r="1014" spans="1:1">
      <c r="A1014" s="12">
        <v>44716</v>
      </c>
    </row>
    <row r="1015" spans="1:1">
      <c r="A1015" s="12">
        <v>44717</v>
      </c>
    </row>
    <row r="1016" spans="1:1">
      <c r="A1016" s="12">
        <v>44718</v>
      </c>
    </row>
    <row r="1017" spans="1:1">
      <c r="A1017" s="12">
        <v>44719</v>
      </c>
    </row>
    <row r="1018" spans="1:1">
      <c r="A1018" s="12">
        <v>44720</v>
      </c>
    </row>
    <row r="1019" spans="1:1">
      <c r="A1019" s="12">
        <v>44721</v>
      </c>
    </row>
    <row r="1020" spans="1:1">
      <c r="A1020" s="12">
        <v>44722</v>
      </c>
    </row>
    <row r="1021" spans="1:1">
      <c r="A1021" s="12">
        <v>44723</v>
      </c>
    </row>
    <row r="1022" spans="1:1">
      <c r="A1022" s="12">
        <v>44724</v>
      </c>
    </row>
    <row r="1023" spans="1:1">
      <c r="A1023" s="12">
        <v>44725</v>
      </c>
    </row>
    <row r="1024" spans="1:1">
      <c r="A1024" s="12">
        <v>44726</v>
      </c>
    </row>
    <row r="1025" spans="1:1">
      <c r="A1025" s="12">
        <v>44727</v>
      </c>
    </row>
    <row r="1026" spans="1:1">
      <c r="A1026" s="12">
        <v>44728</v>
      </c>
    </row>
    <row r="1027" spans="1:1">
      <c r="A1027" s="12">
        <v>44729</v>
      </c>
    </row>
    <row r="1028" spans="1:1">
      <c r="A1028" s="12">
        <v>44730</v>
      </c>
    </row>
    <row r="1029" spans="1:1">
      <c r="A1029" s="12">
        <v>44731</v>
      </c>
    </row>
    <row r="1030" spans="1:1">
      <c r="A1030" s="12">
        <v>44732</v>
      </c>
    </row>
    <row r="1031" spans="1:1">
      <c r="A1031" s="12">
        <v>44733</v>
      </c>
    </row>
    <row r="1032" spans="1:1">
      <c r="A1032" s="12">
        <v>44734</v>
      </c>
    </row>
    <row r="1033" spans="1:1">
      <c r="A1033" s="12">
        <v>44735</v>
      </c>
    </row>
    <row r="1034" spans="1:1">
      <c r="A1034" s="12">
        <v>44736</v>
      </c>
    </row>
    <row r="1035" spans="1:1">
      <c r="A1035" s="12">
        <v>44737</v>
      </c>
    </row>
    <row r="1036" spans="1:1">
      <c r="A1036" s="12">
        <v>44738</v>
      </c>
    </row>
    <row r="1037" spans="1:1">
      <c r="A1037" s="12">
        <v>44739</v>
      </c>
    </row>
    <row r="1038" spans="1:1">
      <c r="A1038" s="12">
        <v>44740</v>
      </c>
    </row>
    <row r="1039" spans="1:1">
      <c r="A1039" s="12">
        <v>44741</v>
      </c>
    </row>
    <row r="1040" spans="1:1">
      <c r="A1040" s="12">
        <v>44742</v>
      </c>
    </row>
    <row r="1041" spans="1:1">
      <c r="A1041" s="12">
        <v>44743</v>
      </c>
    </row>
    <row r="1042" spans="1:1">
      <c r="A1042" s="12">
        <v>44744</v>
      </c>
    </row>
    <row r="1043" spans="1:1">
      <c r="A1043" s="12">
        <v>44745</v>
      </c>
    </row>
    <row r="1044" spans="1:1">
      <c r="A1044" s="12">
        <v>44746</v>
      </c>
    </row>
    <row r="1045" spans="1:1">
      <c r="A1045" s="12">
        <v>44747</v>
      </c>
    </row>
    <row r="1046" spans="1:1">
      <c r="A1046" s="12">
        <v>44748</v>
      </c>
    </row>
    <row r="1047" spans="1:1">
      <c r="A1047" s="12">
        <v>44749</v>
      </c>
    </row>
    <row r="1048" spans="1:1">
      <c r="A1048" s="12">
        <v>44750</v>
      </c>
    </row>
    <row r="1049" spans="1:1">
      <c r="A1049" s="12">
        <v>44751</v>
      </c>
    </row>
    <row r="1050" spans="1:1">
      <c r="A1050" s="12">
        <v>44752</v>
      </c>
    </row>
    <row r="1051" spans="1:1">
      <c r="A1051" s="12">
        <v>44753</v>
      </c>
    </row>
    <row r="1052" spans="1:1">
      <c r="A1052" s="12">
        <v>44754</v>
      </c>
    </row>
    <row r="1053" spans="1:1">
      <c r="A1053" s="12">
        <v>44755</v>
      </c>
    </row>
    <row r="1054" spans="1:1">
      <c r="A1054" s="12">
        <v>44756</v>
      </c>
    </row>
    <row r="1055" spans="1:1">
      <c r="A1055" s="12">
        <v>44757</v>
      </c>
    </row>
    <row r="1056" spans="1:1">
      <c r="A1056" s="12">
        <v>44758</v>
      </c>
    </row>
    <row r="1057" spans="1:1">
      <c r="A1057" s="12">
        <v>44759</v>
      </c>
    </row>
    <row r="1058" spans="1:1">
      <c r="A1058" s="12">
        <v>44760</v>
      </c>
    </row>
    <row r="1059" spans="1:1">
      <c r="A1059" s="12">
        <v>44761</v>
      </c>
    </row>
    <row r="1060" spans="1:1">
      <c r="A1060" s="12">
        <v>44762</v>
      </c>
    </row>
    <row r="1061" spans="1:1">
      <c r="A1061" s="12">
        <v>44763</v>
      </c>
    </row>
    <row r="1062" spans="1:1">
      <c r="A1062" s="12">
        <v>44764</v>
      </c>
    </row>
    <row r="1063" spans="1:1">
      <c r="A1063" s="12">
        <v>44765</v>
      </c>
    </row>
    <row r="1064" spans="1:1">
      <c r="A1064" s="12">
        <v>44766</v>
      </c>
    </row>
    <row r="1065" spans="1:1">
      <c r="A1065" s="12">
        <v>44767</v>
      </c>
    </row>
    <row r="1066" spans="1:1">
      <c r="A1066" s="12">
        <v>44768</v>
      </c>
    </row>
    <row r="1067" spans="1:1">
      <c r="A1067" s="12">
        <v>44769</v>
      </c>
    </row>
    <row r="1068" spans="1:1">
      <c r="A1068" s="12">
        <v>44770</v>
      </c>
    </row>
    <row r="1069" spans="1:1">
      <c r="A1069" s="12">
        <v>44771</v>
      </c>
    </row>
    <row r="1070" spans="1:1">
      <c r="A1070" s="12">
        <v>44772</v>
      </c>
    </row>
    <row r="1071" spans="1:1">
      <c r="A1071" s="12">
        <v>44773</v>
      </c>
    </row>
    <row r="1072" spans="1:1">
      <c r="A1072" s="12">
        <v>44774</v>
      </c>
    </row>
    <row r="1073" spans="1:1">
      <c r="A1073" s="12">
        <v>44775</v>
      </c>
    </row>
    <row r="1074" spans="1:1">
      <c r="A1074" s="12">
        <v>44776</v>
      </c>
    </row>
    <row r="1075" spans="1:1">
      <c r="A1075" s="12">
        <v>44777</v>
      </c>
    </row>
    <row r="1076" spans="1:1">
      <c r="A1076" s="12">
        <v>44778</v>
      </c>
    </row>
    <row r="1077" spans="1:1">
      <c r="A1077" s="12">
        <v>44779</v>
      </c>
    </row>
    <row r="1078" spans="1:1">
      <c r="A1078" s="12">
        <v>44780</v>
      </c>
    </row>
    <row r="1079" spans="1:1">
      <c r="A1079" s="12">
        <v>44781</v>
      </c>
    </row>
    <row r="1080" spans="1:1">
      <c r="A1080" s="12">
        <v>44782</v>
      </c>
    </row>
    <row r="1081" spans="1:1">
      <c r="A1081" s="12">
        <v>44783</v>
      </c>
    </row>
    <row r="1082" spans="1:1">
      <c r="A1082" s="12">
        <v>44784</v>
      </c>
    </row>
    <row r="1083" spans="1:1">
      <c r="A1083" s="12">
        <v>44785</v>
      </c>
    </row>
    <row r="1084" spans="1:1">
      <c r="A1084" s="12">
        <v>44786</v>
      </c>
    </row>
    <row r="1085" spans="1:1">
      <c r="A1085" s="12">
        <v>44787</v>
      </c>
    </row>
    <row r="1086" spans="1:1">
      <c r="A1086" s="12">
        <v>44788</v>
      </c>
    </row>
    <row r="1087" spans="1:1">
      <c r="A1087" s="12">
        <v>44789</v>
      </c>
    </row>
    <row r="1088" spans="1:1">
      <c r="A1088" s="12">
        <v>44790</v>
      </c>
    </row>
    <row r="1089" spans="1:1">
      <c r="A1089" s="12">
        <v>44791</v>
      </c>
    </row>
    <row r="1090" spans="1:1">
      <c r="A1090" s="12">
        <v>44792</v>
      </c>
    </row>
    <row r="1091" spans="1:1">
      <c r="A1091" s="12">
        <v>44793</v>
      </c>
    </row>
    <row r="1092" spans="1:1">
      <c r="A1092" s="12">
        <v>44794</v>
      </c>
    </row>
    <row r="1093" spans="1:1">
      <c r="A1093" s="12">
        <v>44795</v>
      </c>
    </row>
    <row r="1094" spans="1:1">
      <c r="A1094" s="12">
        <v>44796</v>
      </c>
    </row>
    <row r="1095" spans="1:1">
      <c r="A1095" s="12">
        <v>44797</v>
      </c>
    </row>
    <row r="1096" spans="1:1">
      <c r="A1096" s="12">
        <v>44798</v>
      </c>
    </row>
    <row r="1097" spans="1:1">
      <c r="A1097" s="12">
        <v>44799</v>
      </c>
    </row>
    <row r="1098" spans="1:1">
      <c r="A1098" s="12">
        <v>44800</v>
      </c>
    </row>
    <row r="1099" spans="1:1">
      <c r="A1099" s="12">
        <v>44801</v>
      </c>
    </row>
    <row r="1100" spans="1:1">
      <c r="A1100" s="12">
        <v>44802</v>
      </c>
    </row>
    <row r="1101" spans="1:1">
      <c r="A1101" s="12">
        <v>44803</v>
      </c>
    </row>
    <row r="1102" spans="1:1">
      <c r="A1102" s="12">
        <v>44804</v>
      </c>
    </row>
    <row r="1103" spans="1:1">
      <c r="A1103" s="12">
        <v>44805</v>
      </c>
    </row>
    <row r="1104" spans="1:1">
      <c r="A1104" s="12">
        <v>44806</v>
      </c>
    </row>
    <row r="1105" spans="1:1">
      <c r="A1105" s="12">
        <v>44807</v>
      </c>
    </row>
    <row r="1106" spans="1:1">
      <c r="A1106" s="12">
        <v>44808</v>
      </c>
    </row>
    <row r="1107" spans="1:1">
      <c r="A1107" s="12">
        <v>44809</v>
      </c>
    </row>
    <row r="1108" spans="1:1">
      <c r="A1108" s="12">
        <v>44810</v>
      </c>
    </row>
    <row r="1109" spans="1:1">
      <c r="A1109" s="12">
        <v>44811</v>
      </c>
    </row>
    <row r="1110" spans="1:1">
      <c r="A1110" s="12">
        <v>44812</v>
      </c>
    </row>
    <row r="1111" spans="1:1">
      <c r="A1111" s="12">
        <v>44813</v>
      </c>
    </row>
    <row r="1112" spans="1:1">
      <c r="A1112" s="12">
        <v>44814</v>
      </c>
    </row>
    <row r="1113" spans="1:1">
      <c r="A1113" s="12">
        <v>44815</v>
      </c>
    </row>
    <row r="1114" spans="1:1">
      <c r="A1114" s="12">
        <v>44816</v>
      </c>
    </row>
    <row r="1115" spans="1:1">
      <c r="A1115" s="12">
        <v>44817</v>
      </c>
    </row>
    <row r="1116" spans="1:1">
      <c r="A1116" s="12">
        <v>44818</v>
      </c>
    </row>
    <row r="1117" spans="1:1">
      <c r="A1117" s="12">
        <v>44819</v>
      </c>
    </row>
    <row r="1118" spans="1:1">
      <c r="A1118" s="12">
        <v>44820</v>
      </c>
    </row>
    <row r="1119" spans="1:1">
      <c r="A1119" s="12">
        <v>44821</v>
      </c>
    </row>
    <row r="1120" spans="1:1">
      <c r="A1120" s="12">
        <v>44822</v>
      </c>
    </row>
    <row r="1121" spans="1:1">
      <c r="A1121" s="12">
        <v>44823</v>
      </c>
    </row>
    <row r="1122" spans="1:1">
      <c r="A1122" s="12">
        <v>44824</v>
      </c>
    </row>
    <row r="1123" spans="1:1">
      <c r="A1123" s="12">
        <v>44825</v>
      </c>
    </row>
    <row r="1124" spans="1:1">
      <c r="A1124" s="12">
        <v>44826</v>
      </c>
    </row>
    <row r="1125" spans="1:1">
      <c r="A1125" s="12">
        <v>44827</v>
      </c>
    </row>
    <row r="1126" spans="1:1">
      <c r="A1126" s="12">
        <v>44828</v>
      </c>
    </row>
    <row r="1127" spans="1:1">
      <c r="A1127" s="12">
        <v>44829</v>
      </c>
    </row>
    <row r="1128" spans="1:1">
      <c r="A1128" s="12">
        <v>44830</v>
      </c>
    </row>
    <row r="1129" spans="1:1">
      <c r="A1129" s="12">
        <v>44831</v>
      </c>
    </row>
    <row r="1130" spans="1:1">
      <c r="A1130" s="12">
        <v>44832</v>
      </c>
    </row>
    <row r="1131" spans="1:1">
      <c r="A1131" s="12">
        <v>44833</v>
      </c>
    </row>
    <row r="1132" spans="1:1">
      <c r="A1132" s="12">
        <v>44834</v>
      </c>
    </row>
    <row r="1133" spans="1:1">
      <c r="A1133" s="12">
        <v>44835</v>
      </c>
    </row>
    <row r="1134" spans="1:1">
      <c r="A1134" s="12">
        <v>44836</v>
      </c>
    </row>
    <row r="1135" spans="1:1">
      <c r="A1135" s="12">
        <v>44837</v>
      </c>
    </row>
    <row r="1136" spans="1:1">
      <c r="A1136" s="12">
        <v>44838</v>
      </c>
    </row>
    <row r="1137" spans="1:1">
      <c r="A1137" s="12">
        <v>44839</v>
      </c>
    </row>
    <row r="1138" spans="1:1">
      <c r="A1138" s="12">
        <v>44840</v>
      </c>
    </row>
    <row r="1139" spans="1:1">
      <c r="A1139" s="12">
        <v>44841</v>
      </c>
    </row>
    <row r="1140" spans="1:1">
      <c r="A1140" s="12">
        <v>44842</v>
      </c>
    </row>
    <row r="1141" spans="1:1">
      <c r="A1141" s="12">
        <v>44843</v>
      </c>
    </row>
    <row r="1142" spans="1:1">
      <c r="A1142" s="12">
        <v>44844</v>
      </c>
    </row>
    <row r="1143" spans="1:1">
      <c r="A1143" s="12">
        <v>44845</v>
      </c>
    </row>
    <row r="1144" spans="1:1">
      <c r="A1144" s="12">
        <v>44846</v>
      </c>
    </row>
    <row r="1145" spans="1:1">
      <c r="A1145" s="12">
        <v>44847</v>
      </c>
    </row>
    <row r="1146" spans="1:1">
      <c r="A1146" s="12">
        <v>44848</v>
      </c>
    </row>
    <row r="1147" spans="1:1">
      <c r="A1147" s="12">
        <v>44849</v>
      </c>
    </row>
    <row r="1148" spans="1:1">
      <c r="A1148" s="12">
        <v>44850</v>
      </c>
    </row>
    <row r="1149" spans="1:1">
      <c r="A1149" s="12">
        <v>44851</v>
      </c>
    </row>
    <row r="1150" spans="1:1">
      <c r="A1150" s="12">
        <v>44852</v>
      </c>
    </row>
    <row r="1151" spans="1:1">
      <c r="A1151" s="12">
        <v>44853</v>
      </c>
    </row>
    <row r="1152" spans="1:1">
      <c r="A1152" s="12">
        <v>44854</v>
      </c>
    </row>
    <row r="1153" spans="1:1">
      <c r="A1153" s="12">
        <v>44855</v>
      </c>
    </row>
    <row r="1154" spans="1:1">
      <c r="A1154" s="12">
        <v>44856</v>
      </c>
    </row>
    <row r="1155" spans="1:1">
      <c r="A1155" s="12">
        <v>44857</v>
      </c>
    </row>
    <row r="1156" spans="1:1">
      <c r="A1156" s="12">
        <v>44858</v>
      </c>
    </row>
    <row r="1157" spans="1:1">
      <c r="A1157" s="12">
        <v>44859</v>
      </c>
    </row>
    <row r="1158" spans="1:1">
      <c r="A1158" s="12">
        <v>44860</v>
      </c>
    </row>
    <row r="1159" spans="1:1">
      <c r="A1159" s="12">
        <v>44861</v>
      </c>
    </row>
    <row r="1160" spans="1:1">
      <c r="A1160" s="12">
        <v>44862</v>
      </c>
    </row>
    <row r="1161" spans="1:1">
      <c r="A1161" s="12">
        <v>44863</v>
      </c>
    </row>
    <row r="1162" spans="1:1">
      <c r="A1162" s="12">
        <v>44864</v>
      </c>
    </row>
    <row r="1163" spans="1:1">
      <c r="A1163" s="12">
        <v>44865</v>
      </c>
    </row>
    <row r="1164" spans="1:1">
      <c r="A1164" s="12">
        <v>44866</v>
      </c>
    </row>
    <row r="1165" spans="1:1">
      <c r="A1165" s="12">
        <v>44867</v>
      </c>
    </row>
    <row r="1166" spans="1:1">
      <c r="A1166" s="12">
        <v>44868</v>
      </c>
    </row>
    <row r="1167" spans="1:1">
      <c r="A1167" s="12">
        <v>44869</v>
      </c>
    </row>
    <row r="1168" spans="1:1">
      <c r="A1168" s="12">
        <v>44870</v>
      </c>
    </row>
    <row r="1169" spans="1:1">
      <c r="A1169" s="12">
        <v>44871</v>
      </c>
    </row>
    <row r="1170" spans="1:1">
      <c r="A1170" s="12">
        <v>44872</v>
      </c>
    </row>
    <row r="1171" spans="1:1">
      <c r="A1171" s="12">
        <v>44873</v>
      </c>
    </row>
    <row r="1172" spans="1:1">
      <c r="A1172" s="12">
        <v>44874</v>
      </c>
    </row>
    <row r="1173" spans="1:1">
      <c r="A1173" s="12">
        <v>44875</v>
      </c>
    </row>
    <row r="1174" spans="1:1">
      <c r="A1174" s="12">
        <v>44876</v>
      </c>
    </row>
    <row r="1175" spans="1:1">
      <c r="A1175" s="12">
        <v>44877</v>
      </c>
    </row>
    <row r="1176" spans="1:1">
      <c r="A1176" s="12">
        <v>44878</v>
      </c>
    </row>
    <row r="1177" spans="1:1">
      <c r="A1177" s="12">
        <v>44879</v>
      </c>
    </row>
    <row r="1178" spans="1:1">
      <c r="A1178" s="12">
        <v>44880</v>
      </c>
    </row>
    <row r="1179" spans="1:1">
      <c r="A1179" s="12">
        <v>44881</v>
      </c>
    </row>
    <row r="1180" spans="1:1">
      <c r="A1180" s="12">
        <v>44882</v>
      </c>
    </row>
    <row r="1181" spans="1:1">
      <c r="A1181" s="12">
        <v>44883</v>
      </c>
    </row>
    <row r="1182" spans="1:1">
      <c r="A1182" s="12">
        <v>44884</v>
      </c>
    </row>
    <row r="1183" spans="1:1">
      <c r="A1183" s="12">
        <v>44885</v>
      </c>
    </row>
    <row r="1184" spans="1:1">
      <c r="A1184" s="12">
        <v>44886</v>
      </c>
    </row>
    <row r="1185" spans="1:1">
      <c r="A1185" s="12">
        <v>44887</v>
      </c>
    </row>
    <row r="1186" spans="1:1">
      <c r="A1186" s="12">
        <v>44888</v>
      </c>
    </row>
    <row r="1187" spans="1:1">
      <c r="A1187" s="12">
        <v>44889</v>
      </c>
    </row>
    <row r="1188" spans="1:1">
      <c r="A1188" s="12">
        <v>44890</v>
      </c>
    </row>
    <row r="1189" spans="1:1">
      <c r="A1189" s="12">
        <v>44891</v>
      </c>
    </row>
    <row r="1190" spans="1:1">
      <c r="A1190" s="12">
        <v>44892</v>
      </c>
    </row>
    <row r="1191" spans="1:1">
      <c r="A1191" s="12">
        <v>44893</v>
      </c>
    </row>
    <row r="1192" spans="1:1">
      <c r="A1192" s="12">
        <v>44894</v>
      </c>
    </row>
    <row r="1193" spans="1:1">
      <c r="A1193" s="12">
        <v>44895</v>
      </c>
    </row>
    <row r="1194" spans="1:1">
      <c r="A1194" s="12">
        <v>44896</v>
      </c>
    </row>
    <row r="1195" spans="1:1">
      <c r="A1195" s="12">
        <v>44897</v>
      </c>
    </row>
    <row r="1196" spans="1:1">
      <c r="A1196" s="12">
        <v>44898</v>
      </c>
    </row>
    <row r="1197" spans="1:1">
      <c r="A1197" s="12">
        <v>44899</v>
      </c>
    </row>
    <row r="1198" spans="1:1">
      <c r="A1198" s="12">
        <v>44900</v>
      </c>
    </row>
    <row r="1199" spans="1:1">
      <c r="A1199" s="12">
        <v>44901</v>
      </c>
    </row>
    <row r="1200" spans="1:1">
      <c r="A1200" s="12">
        <v>44902</v>
      </c>
    </row>
    <row r="1201" spans="1:1">
      <c r="A1201" s="12">
        <v>44903</v>
      </c>
    </row>
    <row r="1202" spans="1:1">
      <c r="A1202" s="12">
        <v>44904</v>
      </c>
    </row>
    <row r="1203" spans="1:1">
      <c r="A1203" s="12">
        <v>44905</v>
      </c>
    </row>
    <row r="1204" spans="1:1">
      <c r="A1204" s="12">
        <v>44906</v>
      </c>
    </row>
    <row r="1205" spans="1:1">
      <c r="A1205" s="12">
        <v>44907</v>
      </c>
    </row>
    <row r="1206" spans="1:1">
      <c r="A1206" s="12">
        <v>44908</v>
      </c>
    </row>
    <row r="1207" spans="1:1">
      <c r="A1207" s="12">
        <v>44909</v>
      </c>
    </row>
    <row r="1208" spans="1:1">
      <c r="A1208" s="12">
        <v>44910</v>
      </c>
    </row>
    <row r="1209" spans="1:1">
      <c r="A1209" s="12">
        <v>44911</v>
      </c>
    </row>
    <row r="1210" spans="1:1">
      <c r="A1210" s="12">
        <v>44912</v>
      </c>
    </row>
    <row r="1211" spans="1:1">
      <c r="A1211" s="12">
        <v>44913</v>
      </c>
    </row>
    <row r="1212" spans="1:1">
      <c r="A1212" s="12">
        <v>44914</v>
      </c>
    </row>
    <row r="1213" spans="1:1">
      <c r="A1213" s="12">
        <v>44915</v>
      </c>
    </row>
    <row r="1214" spans="1:1">
      <c r="A1214" s="12">
        <v>44916</v>
      </c>
    </row>
    <row r="1215" spans="1:1">
      <c r="A1215" s="12">
        <v>44917</v>
      </c>
    </row>
    <row r="1216" spans="1:1">
      <c r="A1216" s="12">
        <v>44918</v>
      </c>
    </row>
    <row r="1217" spans="1:1">
      <c r="A1217" s="12">
        <v>44919</v>
      </c>
    </row>
    <row r="1218" spans="1:1">
      <c r="A1218" s="12">
        <v>44920</v>
      </c>
    </row>
    <row r="1219" spans="1:1">
      <c r="A1219" s="12">
        <v>44921</v>
      </c>
    </row>
    <row r="1220" spans="1:1">
      <c r="A1220" s="12">
        <v>44922</v>
      </c>
    </row>
    <row r="1221" spans="1:1">
      <c r="A1221" s="12">
        <v>44923</v>
      </c>
    </row>
    <row r="1222" spans="1:1">
      <c r="A1222" s="12">
        <v>44924</v>
      </c>
    </row>
    <row r="1223" spans="1:1">
      <c r="A1223" s="12">
        <v>44925</v>
      </c>
    </row>
    <row r="1224" spans="1:1">
      <c r="A1224" s="12">
        <v>44926</v>
      </c>
    </row>
    <row r="1225" spans="1:1">
      <c r="A1225" s="12">
        <v>44927</v>
      </c>
    </row>
    <row r="1226" spans="1:1">
      <c r="A1226" s="12">
        <v>44928</v>
      </c>
    </row>
    <row r="1227" spans="1:1">
      <c r="A1227" s="12">
        <v>44929</v>
      </c>
    </row>
    <row r="1228" spans="1:1">
      <c r="A1228" s="12">
        <v>44930</v>
      </c>
    </row>
    <row r="1229" spans="1:1">
      <c r="A1229" s="12">
        <v>44931</v>
      </c>
    </row>
    <row r="1230" spans="1:1">
      <c r="A1230" s="12">
        <v>44932</v>
      </c>
    </row>
    <row r="1231" spans="1:1">
      <c r="A1231" s="12">
        <v>44933</v>
      </c>
    </row>
    <row r="1232" spans="1:1">
      <c r="A1232" s="12">
        <v>44934</v>
      </c>
    </row>
    <row r="1233" spans="1:1">
      <c r="A1233" s="12">
        <v>44935</v>
      </c>
    </row>
    <row r="1234" spans="1:1">
      <c r="A1234" s="12">
        <v>44936</v>
      </c>
    </row>
    <row r="1235" spans="1:1">
      <c r="A1235" s="12">
        <v>44937</v>
      </c>
    </row>
    <row r="1236" spans="1:1">
      <c r="A1236" s="12">
        <v>44938</v>
      </c>
    </row>
    <row r="1237" spans="1:1">
      <c r="A1237" s="12">
        <v>44939</v>
      </c>
    </row>
    <row r="1238" spans="1:1">
      <c r="A1238" s="12">
        <v>44940</v>
      </c>
    </row>
    <row r="1239" spans="1:1">
      <c r="A1239" s="12">
        <v>44941</v>
      </c>
    </row>
    <row r="1240" spans="1:1">
      <c r="A1240" s="12">
        <v>44942</v>
      </c>
    </row>
    <row r="1241" spans="1:1">
      <c r="A1241" s="12">
        <v>44943</v>
      </c>
    </row>
    <row r="1242" spans="1:1">
      <c r="A1242" s="12">
        <v>44944</v>
      </c>
    </row>
    <row r="1243" spans="1:1">
      <c r="A1243" s="12">
        <v>44945</v>
      </c>
    </row>
    <row r="1244" spans="1:1">
      <c r="A1244" s="12">
        <v>44946</v>
      </c>
    </row>
    <row r="1245" spans="1:1">
      <c r="A1245" s="12">
        <v>44947</v>
      </c>
    </row>
    <row r="1246" spans="1:1">
      <c r="A1246" s="12">
        <v>44948</v>
      </c>
    </row>
    <row r="1247" spans="1:1">
      <c r="A1247" s="12">
        <v>44949</v>
      </c>
    </row>
    <row r="1248" spans="1:1">
      <c r="A1248" s="12">
        <v>44950</v>
      </c>
    </row>
    <row r="1249" spans="1:1">
      <c r="A1249" s="12">
        <v>44951</v>
      </c>
    </row>
    <row r="1250" spans="1:1">
      <c r="A1250" s="12">
        <v>44952</v>
      </c>
    </row>
    <row r="1251" spans="1:1">
      <c r="A1251" s="12">
        <v>44953</v>
      </c>
    </row>
    <row r="1252" spans="1:1">
      <c r="A1252" s="12">
        <v>44954</v>
      </c>
    </row>
    <row r="1253" spans="1:1">
      <c r="A1253" s="12">
        <v>44955</v>
      </c>
    </row>
    <row r="1254" spans="1:1">
      <c r="A1254" s="12">
        <v>44956</v>
      </c>
    </row>
    <row r="1255" spans="1:1">
      <c r="A1255" s="12">
        <v>44957</v>
      </c>
    </row>
    <row r="1256" spans="1:1">
      <c r="A1256" s="12">
        <v>44958</v>
      </c>
    </row>
    <row r="1257" spans="1:1">
      <c r="A1257" s="12">
        <v>44959</v>
      </c>
    </row>
    <row r="1258" spans="1:1">
      <c r="A1258" s="12">
        <v>44960</v>
      </c>
    </row>
    <row r="1259" spans="1:1">
      <c r="A1259" s="12">
        <v>44961</v>
      </c>
    </row>
    <row r="1260" spans="1:1">
      <c r="A1260" s="12">
        <v>44962</v>
      </c>
    </row>
    <row r="1261" spans="1:1">
      <c r="A1261" s="12">
        <v>44963</v>
      </c>
    </row>
    <row r="1262" spans="1:1">
      <c r="A1262" s="12">
        <v>44964</v>
      </c>
    </row>
    <row r="1263" spans="1:1">
      <c r="A1263" s="12">
        <v>44965</v>
      </c>
    </row>
    <row r="1264" spans="1:1">
      <c r="A1264" s="12">
        <v>44966</v>
      </c>
    </row>
    <row r="1265" spans="1:1">
      <c r="A1265" s="12">
        <v>44967</v>
      </c>
    </row>
    <row r="1266" spans="1:1">
      <c r="A1266" s="12">
        <v>44968</v>
      </c>
    </row>
    <row r="1267" spans="1:1">
      <c r="A1267" s="12">
        <v>44969</v>
      </c>
    </row>
    <row r="1268" spans="1:1">
      <c r="A1268" s="12">
        <v>44970</v>
      </c>
    </row>
    <row r="1269" spans="1:1">
      <c r="A1269" s="12">
        <v>44971</v>
      </c>
    </row>
    <row r="1270" spans="1:1">
      <c r="A1270" s="12">
        <v>44972</v>
      </c>
    </row>
    <row r="1271" spans="1:1">
      <c r="A1271" s="12">
        <v>44973</v>
      </c>
    </row>
    <row r="1272" spans="1:1">
      <c r="A1272" s="12">
        <v>44974</v>
      </c>
    </row>
    <row r="1273" spans="1:1">
      <c r="A1273" s="12">
        <v>44975</v>
      </c>
    </row>
    <row r="1274" spans="1:1">
      <c r="A1274" s="12">
        <v>44976</v>
      </c>
    </row>
    <row r="1275" spans="1:1">
      <c r="A1275" s="12">
        <v>44977</v>
      </c>
    </row>
    <row r="1276" spans="1:1">
      <c r="A1276" s="12">
        <v>44978</v>
      </c>
    </row>
    <row r="1277" spans="1:1">
      <c r="A1277" s="12">
        <v>44979</v>
      </c>
    </row>
    <row r="1278" spans="1:1">
      <c r="A1278" s="12">
        <v>44980</v>
      </c>
    </row>
    <row r="1279" spans="1:1">
      <c r="A1279" s="12">
        <v>44981</v>
      </c>
    </row>
    <row r="1280" spans="1:1">
      <c r="A1280" s="12">
        <v>44982</v>
      </c>
    </row>
    <row r="1281" spans="1:1">
      <c r="A1281" s="12">
        <v>44983</v>
      </c>
    </row>
    <row r="1282" spans="1:1">
      <c r="A1282" s="12">
        <v>44984</v>
      </c>
    </row>
    <row r="1283" spans="1:1">
      <c r="A1283" s="12">
        <v>44985</v>
      </c>
    </row>
    <row r="1284" spans="1:1">
      <c r="A1284" s="12">
        <v>44986</v>
      </c>
    </row>
    <row r="1285" spans="1:1">
      <c r="A1285" s="12">
        <v>44987</v>
      </c>
    </row>
    <row r="1286" spans="1:1">
      <c r="A1286" s="12">
        <v>44988</v>
      </c>
    </row>
    <row r="1287" spans="1:1">
      <c r="A1287" s="12">
        <v>44989</v>
      </c>
    </row>
    <row r="1288" spans="1:1">
      <c r="A1288" s="12">
        <v>44990</v>
      </c>
    </row>
    <row r="1289" spans="1:1">
      <c r="A1289" s="12">
        <v>44991</v>
      </c>
    </row>
    <row r="1290" spans="1:1">
      <c r="A1290" s="12">
        <v>44992</v>
      </c>
    </row>
    <row r="1291" spans="1:1">
      <c r="A1291" s="12">
        <v>44993</v>
      </c>
    </row>
    <row r="1292" spans="1:1">
      <c r="A1292" s="12">
        <v>44994</v>
      </c>
    </row>
    <row r="1293" spans="1:1">
      <c r="A1293" s="12">
        <v>44995</v>
      </c>
    </row>
    <row r="1294" spans="1:1">
      <c r="A1294" s="12">
        <v>44996</v>
      </c>
    </row>
    <row r="1295" spans="1:1">
      <c r="A1295" s="12">
        <v>44997</v>
      </c>
    </row>
    <row r="1296" spans="1:1">
      <c r="A1296" s="12">
        <v>44998</v>
      </c>
    </row>
    <row r="1297" spans="1:1">
      <c r="A1297" s="12">
        <v>44999</v>
      </c>
    </row>
    <row r="1298" spans="1:1">
      <c r="A1298" s="12">
        <v>45000</v>
      </c>
    </row>
    <row r="1299" spans="1:1">
      <c r="A1299" s="12">
        <v>45001</v>
      </c>
    </row>
    <row r="1300" spans="1:1">
      <c r="A1300" s="12">
        <v>45002</v>
      </c>
    </row>
    <row r="1301" spans="1:1">
      <c r="A1301" s="12">
        <v>45003</v>
      </c>
    </row>
    <row r="1302" spans="1:1">
      <c r="A1302" s="12">
        <v>45004</v>
      </c>
    </row>
    <row r="1303" spans="1:1">
      <c r="A1303" s="12">
        <v>45005</v>
      </c>
    </row>
    <row r="1304" spans="1:1">
      <c r="A1304" s="12">
        <v>45006</v>
      </c>
    </row>
    <row r="1305" spans="1:1">
      <c r="A1305" s="12">
        <v>45007</v>
      </c>
    </row>
    <row r="1306" spans="1:1">
      <c r="A1306" s="12">
        <v>45008</v>
      </c>
    </row>
    <row r="1307" spans="1:1">
      <c r="A1307" s="12">
        <v>45009</v>
      </c>
    </row>
    <row r="1308" spans="1:1">
      <c r="A1308" s="12">
        <v>45010</v>
      </c>
    </row>
    <row r="1309" spans="1:1">
      <c r="A1309" s="12">
        <v>45011</v>
      </c>
    </row>
    <row r="1310" spans="1:1">
      <c r="A1310" s="12">
        <v>45012</v>
      </c>
    </row>
    <row r="1311" spans="1:1">
      <c r="A1311" s="12">
        <v>45013</v>
      </c>
    </row>
    <row r="1312" spans="1:1">
      <c r="A1312" s="12">
        <v>45014</v>
      </c>
    </row>
    <row r="1313" spans="1:1">
      <c r="A1313" s="12">
        <v>45015</v>
      </c>
    </row>
    <row r="1314" spans="1:1">
      <c r="A1314" s="12">
        <v>45016</v>
      </c>
    </row>
    <row r="1315" spans="1:1">
      <c r="A1315" s="12">
        <v>45017</v>
      </c>
    </row>
    <row r="1316" spans="1:1">
      <c r="A1316" s="12">
        <v>45018</v>
      </c>
    </row>
    <row r="1317" spans="1:1">
      <c r="A1317" s="12">
        <v>45019</v>
      </c>
    </row>
    <row r="1318" spans="1:1">
      <c r="A1318" s="12">
        <v>45020</v>
      </c>
    </row>
    <row r="1319" spans="1:1">
      <c r="A1319" s="12">
        <v>45021</v>
      </c>
    </row>
    <row r="1320" spans="1:1">
      <c r="A1320" s="12">
        <v>45022</v>
      </c>
    </row>
    <row r="1321" spans="1:1">
      <c r="A1321" s="12">
        <v>45023</v>
      </c>
    </row>
    <row r="1322" spans="1:1">
      <c r="A1322" s="12">
        <v>45024</v>
      </c>
    </row>
    <row r="1323" spans="1:1">
      <c r="A1323" s="12">
        <v>45025</v>
      </c>
    </row>
    <row r="1324" spans="1:1">
      <c r="A1324" s="12">
        <v>45026</v>
      </c>
    </row>
    <row r="1325" spans="1:1">
      <c r="A1325" s="12">
        <v>45027</v>
      </c>
    </row>
    <row r="1326" spans="1:1">
      <c r="A1326" s="12">
        <v>45028</v>
      </c>
    </row>
    <row r="1327" spans="1:1">
      <c r="A1327" s="12">
        <v>45029</v>
      </c>
    </row>
    <row r="1328" spans="1:1">
      <c r="A1328" s="12">
        <v>45030</v>
      </c>
    </row>
    <row r="1329" spans="1:1">
      <c r="A1329" s="12">
        <v>45031</v>
      </c>
    </row>
    <row r="1330" spans="1:1">
      <c r="A1330" s="12">
        <v>45032</v>
      </c>
    </row>
    <row r="1331" spans="1:1">
      <c r="A1331" s="12">
        <v>45033</v>
      </c>
    </row>
    <row r="1332" spans="1:1">
      <c r="A1332" s="12">
        <v>45034</v>
      </c>
    </row>
    <row r="1333" spans="1:1">
      <c r="A1333" s="12">
        <v>45035</v>
      </c>
    </row>
    <row r="1334" spans="1:1">
      <c r="A1334" s="12">
        <v>45036</v>
      </c>
    </row>
    <row r="1335" spans="1:1">
      <c r="A1335" s="12">
        <v>45037</v>
      </c>
    </row>
    <row r="1336" spans="1:1">
      <c r="A1336" s="12">
        <v>45038</v>
      </c>
    </row>
    <row r="1337" spans="1:1">
      <c r="A1337" s="12">
        <v>45039</v>
      </c>
    </row>
    <row r="1338" spans="1:1">
      <c r="A1338" s="12">
        <v>45040</v>
      </c>
    </row>
    <row r="1339" spans="1:1">
      <c r="A1339" s="12">
        <v>45041</v>
      </c>
    </row>
    <row r="1340" spans="1:1">
      <c r="A1340" s="12">
        <v>45042</v>
      </c>
    </row>
    <row r="1341" spans="1:1">
      <c r="A1341" s="12">
        <v>45043</v>
      </c>
    </row>
    <row r="1342" spans="1:1">
      <c r="A1342" s="12">
        <v>45044</v>
      </c>
    </row>
    <row r="1343" spans="1:1">
      <c r="A1343" s="12">
        <v>45045</v>
      </c>
    </row>
    <row r="1344" spans="1:1">
      <c r="A1344" s="12">
        <v>45046</v>
      </c>
    </row>
    <row r="1345" spans="1:1">
      <c r="A1345" s="12">
        <v>45047</v>
      </c>
    </row>
    <row r="1346" spans="1:1">
      <c r="A1346" s="12">
        <v>45048</v>
      </c>
    </row>
    <row r="1347" spans="1:1">
      <c r="A1347" s="12">
        <v>45049</v>
      </c>
    </row>
    <row r="1348" spans="1:1">
      <c r="A1348" s="12">
        <v>45050</v>
      </c>
    </row>
    <row r="1349" spans="1:1">
      <c r="A1349" s="12">
        <v>45051</v>
      </c>
    </row>
    <row r="1350" spans="1:1">
      <c r="A1350" s="12">
        <v>45052</v>
      </c>
    </row>
    <row r="1351" spans="1:1">
      <c r="A1351" s="12">
        <v>45053</v>
      </c>
    </row>
    <row r="1352" spans="1:1">
      <c r="A1352" s="12">
        <v>45054</v>
      </c>
    </row>
    <row r="1353" spans="1:1">
      <c r="A1353" s="12">
        <v>45055</v>
      </c>
    </row>
    <row r="1354" spans="1:1">
      <c r="A1354" s="12">
        <v>45056</v>
      </c>
    </row>
    <row r="1355" spans="1:1">
      <c r="A1355" s="12">
        <v>45057</v>
      </c>
    </row>
    <row r="1356" spans="1:1">
      <c r="A1356" s="12">
        <v>45058</v>
      </c>
    </row>
    <row r="1357" spans="1:1">
      <c r="A1357" s="12">
        <v>45059</v>
      </c>
    </row>
    <row r="1358" spans="1:1">
      <c r="A1358" s="12">
        <v>45060</v>
      </c>
    </row>
    <row r="1359" spans="1:1">
      <c r="A1359" s="12">
        <v>45061</v>
      </c>
    </row>
    <row r="1360" spans="1:1">
      <c r="A1360" s="12">
        <v>45062</v>
      </c>
    </row>
    <row r="1361" spans="1:1">
      <c r="A1361" s="12">
        <v>45063</v>
      </c>
    </row>
    <row r="1362" spans="1:1">
      <c r="A1362" s="12">
        <v>45064</v>
      </c>
    </row>
    <row r="1363" spans="1:1">
      <c r="A1363" s="12">
        <v>45065</v>
      </c>
    </row>
    <row r="1364" spans="1:1">
      <c r="A1364" s="12">
        <v>45066</v>
      </c>
    </row>
    <row r="1365" spans="1:1">
      <c r="A1365" s="12">
        <v>45067</v>
      </c>
    </row>
    <row r="1366" spans="1:1">
      <c r="A1366" s="12">
        <v>45068</v>
      </c>
    </row>
    <row r="1367" spans="1:1">
      <c r="A1367" s="12">
        <v>45069</v>
      </c>
    </row>
    <row r="1368" spans="1:1">
      <c r="A1368" s="12">
        <v>45070</v>
      </c>
    </row>
    <row r="1369" spans="1:1">
      <c r="A1369" s="12">
        <v>45071</v>
      </c>
    </row>
    <row r="1370" spans="1:1">
      <c r="A1370" s="12">
        <v>45072</v>
      </c>
    </row>
    <row r="1371" spans="1:1">
      <c r="A1371" s="12">
        <v>45073</v>
      </c>
    </row>
    <row r="1372" spans="1:1">
      <c r="A1372" s="12">
        <v>45074</v>
      </c>
    </row>
    <row r="1373" spans="1:1">
      <c r="A1373" s="12">
        <v>45075</v>
      </c>
    </row>
    <row r="1374" spans="1:1">
      <c r="A1374" s="12">
        <v>45076</v>
      </c>
    </row>
    <row r="1375" spans="1:1">
      <c r="A1375" s="12">
        <v>45077</v>
      </c>
    </row>
    <row r="1376" spans="1:1">
      <c r="A1376" s="12">
        <v>45078</v>
      </c>
    </row>
    <row r="1377" spans="1:1">
      <c r="A1377" s="12">
        <v>45079</v>
      </c>
    </row>
    <row r="1378" spans="1:1">
      <c r="A1378" s="12">
        <v>45080</v>
      </c>
    </row>
    <row r="1379" spans="1:1">
      <c r="A1379" s="12">
        <v>45081</v>
      </c>
    </row>
    <row r="1380" spans="1:1">
      <c r="A1380" s="12">
        <v>45082</v>
      </c>
    </row>
    <row r="1381" spans="1:1">
      <c r="A1381" s="12">
        <v>45083</v>
      </c>
    </row>
    <row r="1382" spans="1:1">
      <c r="A1382" s="12">
        <v>45084</v>
      </c>
    </row>
    <row r="1383" spans="1:1">
      <c r="A1383" s="12">
        <v>45085</v>
      </c>
    </row>
    <row r="1384" spans="1:1">
      <c r="A1384" s="12">
        <v>45086</v>
      </c>
    </row>
    <row r="1385" spans="1:1">
      <c r="A1385" s="12">
        <v>45087</v>
      </c>
    </row>
    <row r="1386" spans="1:1">
      <c r="A1386" s="12">
        <v>45088</v>
      </c>
    </row>
    <row r="1387" spans="1:1">
      <c r="A1387" s="12">
        <v>45089</v>
      </c>
    </row>
    <row r="1388" spans="1:1">
      <c r="A1388" s="12">
        <v>45090</v>
      </c>
    </row>
    <row r="1389" spans="1:1">
      <c r="A1389" s="12">
        <v>45091</v>
      </c>
    </row>
    <row r="1390" spans="1:1">
      <c r="A1390" s="12">
        <v>45092</v>
      </c>
    </row>
    <row r="1391" spans="1:1">
      <c r="A1391" s="12">
        <v>45093</v>
      </c>
    </row>
    <row r="1392" spans="1:1">
      <c r="A1392" s="12">
        <v>45094</v>
      </c>
    </row>
    <row r="1393" spans="1:1">
      <c r="A1393" s="12">
        <v>45095</v>
      </c>
    </row>
    <row r="1394" spans="1:1">
      <c r="A1394" s="12">
        <v>45096</v>
      </c>
    </row>
    <row r="1395" spans="1:1">
      <c r="A1395" s="12">
        <v>45097</v>
      </c>
    </row>
    <row r="1396" spans="1:1">
      <c r="A1396" s="12">
        <v>45098</v>
      </c>
    </row>
    <row r="1397" spans="1:1">
      <c r="A1397" s="12">
        <v>45099</v>
      </c>
    </row>
    <row r="1398" spans="1:1">
      <c r="A1398" s="12">
        <v>45100</v>
      </c>
    </row>
    <row r="1399" spans="1:1">
      <c r="A1399" s="12">
        <v>45101</v>
      </c>
    </row>
    <row r="1400" spans="1:1">
      <c r="A1400" s="12">
        <v>45102</v>
      </c>
    </row>
    <row r="1401" spans="1:1">
      <c r="A1401" s="12">
        <v>45103</v>
      </c>
    </row>
    <row r="1402" spans="1:1">
      <c r="A1402" s="12">
        <v>45104</v>
      </c>
    </row>
    <row r="1403" spans="1:1">
      <c r="A1403" s="12">
        <v>45105</v>
      </c>
    </row>
    <row r="1404" spans="1:1">
      <c r="A1404" s="12">
        <v>45106</v>
      </c>
    </row>
    <row r="1405" spans="1:1">
      <c r="A1405" s="12">
        <v>45107</v>
      </c>
    </row>
    <row r="1406" spans="1:1">
      <c r="A1406" s="12">
        <v>45108</v>
      </c>
    </row>
    <row r="1407" spans="1:1">
      <c r="A1407" s="12">
        <v>45109</v>
      </c>
    </row>
    <row r="1408" spans="1:1">
      <c r="A1408" s="12">
        <v>45110</v>
      </c>
    </row>
    <row r="1409" spans="1:10">
      <c r="A1409" s="12">
        <v>45111</v>
      </c>
    </row>
    <row r="1410" spans="1:10">
      <c r="A1410" s="12">
        <v>45112</v>
      </c>
    </row>
    <row r="1411" spans="1:10">
      <c r="A1411" s="12">
        <v>45113</v>
      </c>
    </row>
    <row r="1412" spans="1:10">
      <c r="A1412" s="12">
        <v>45114</v>
      </c>
      <c r="J1412">
        <v>2</v>
      </c>
    </row>
    <row r="1413" spans="1:10">
      <c r="A1413" s="12">
        <v>45115</v>
      </c>
      <c r="J1413">
        <v>2</v>
      </c>
    </row>
    <row r="1414" spans="1:10">
      <c r="A1414" s="12">
        <v>45116</v>
      </c>
      <c r="J1414">
        <v>0</v>
      </c>
    </row>
    <row r="1415" spans="1:10">
      <c r="A1415" s="12">
        <v>45117</v>
      </c>
      <c r="J1415">
        <v>0</v>
      </c>
    </row>
    <row r="1416" spans="1:10">
      <c r="A1416" s="12">
        <v>45118</v>
      </c>
      <c r="J1416">
        <v>0</v>
      </c>
    </row>
    <row r="1417" spans="1:10">
      <c r="A1417" s="12">
        <v>45119</v>
      </c>
      <c r="J1417">
        <v>0</v>
      </c>
    </row>
    <row r="1418" spans="1:10">
      <c r="A1418" s="12">
        <v>45120</v>
      </c>
      <c r="J1418">
        <v>0</v>
      </c>
    </row>
    <row r="1419" spans="1:10">
      <c r="A1419" s="12">
        <v>45121</v>
      </c>
      <c r="J1419">
        <v>0</v>
      </c>
    </row>
    <row r="1420" spans="1:10">
      <c r="A1420" s="12">
        <v>45122</v>
      </c>
      <c r="J1420">
        <v>1</v>
      </c>
    </row>
    <row r="1421" spans="1:10">
      <c r="A1421" s="12">
        <v>45123</v>
      </c>
      <c r="J1421">
        <v>1</v>
      </c>
    </row>
    <row r="1422" spans="1:10">
      <c r="A1422" s="12">
        <v>45124</v>
      </c>
      <c r="J1422">
        <v>0</v>
      </c>
    </row>
    <row r="1423" spans="1:10">
      <c r="A1423" s="12">
        <v>45125</v>
      </c>
      <c r="J1423">
        <v>0</v>
      </c>
    </row>
    <row r="1424" spans="1:10">
      <c r="A1424" s="12">
        <v>45126</v>
      </c>
      <c r="J1424">
        <v>0</v>
      </c>
    </row>
    <row r="1425" spans="1:10">
      <c r="A1425" s="12">
        <v>45127</v>
      </c>
      <c r="J1425">
        <v>0</v>
      </c>
    </row>
    <row r="1426" spans="1:10">
      <c r="A1426" s="12">
        <v>45128</v>
      </c>
      <c r="J1426">
        <v>0</v>
      </c>
    </row>
    <row r="1427" spans="1:10">
      <c r="A1427" s="12">
        <v>45129</v>
      </c>
      <c r="J1427">
        <v>3</v>
      </c>
    </row>
    <row r="1428" spans="1:10">
      <c r="A1428" s="12">
        <v>45130</v>
      </c>
      <c r="J1428">
        <v>1</v>
      </c>
    </row>
    <row r="1429" spans="1:10">
      <c r="A1429" s="12">
        <v>45131</v>
      </c>
      <c r="J1429">
        <v>2</v>
      </c>
    </row>
    <row r="1430" spans="1:10">
      <c r="A1430" s="12">
        <v>45132</v>
      </c>
      <c r="J1430">
        <v>1</v>
      </c>
    </row>
    <row r="1431" spans="1:10">
      <c r="A1431" s="12">
        <v>45133</v>
      </c>
      <c r="J1431">
        <v>0</v>
      </c>
    </row>
    <row r="1432" spans="1:10">
      <c r="A1432" s="12">
        <v>45134</v>
      </c>
      <c r="J1432">
        <v>1</v>
      </c>
    </row>
    <row r="1433" spans="1:10">
      <c r="A1433" s="12">
        <v>45135</v>
      </c>
      <c r="J1433">
        <v>0</v>
      </c>
    </row>
    <row r="1434" spans="1:10">
      <c r="A1434" s="12">
        <v>45136</v>
      </c>
      <c r="J1434">
        <v>0</v>
      </c>
    </row>
    <row r="1435" spans="1:10">
      <c r="A1435" s="12">
        <v>45137</v>
      </c>
      <c r="J1435">
        <v>2</v>
      </c>
    </row>
    <row r="1436" spans="1:10">
      <c r="A1436" s="12">
        <v>45138</v>
      </c>
      <c r="J1436">
        <v>1</v>
      </c>
    </row>
    <row r="1437" spans="1:10">
      <c r="A1437" s="12">
        <v>45139</v>
      </c>
      <c r="J1437">
        <v>0</v>
      </c>
    </row>
    <row r="1438" spans="1:10">
      <c r="A1438" s="12">
        <v>45140</v>
      </c>
      <c r="J1438">
        <v>0</v>
      </c>
    </row>
    <row r="1439" spans="1:10">
      <c r="A1439" s="12">
        <v>45141</v>
      </c>
      <c r="J1439">
        <v>0</v>
      </c>
    </row>
    <row r="1440" spans="1:10">
      <c r="A1440" s="12">
        <v>45142</v>
      </c>
      <c r="J1440">
        <v>0</v>
      </c>
    </row>
    <row r="1441" spans="1:10">
      <c r="A1441" s="12">
        <v>45143</v>
      </c>
      <c r="J1441">
        <v>2</v>
      </c>
    </row>
    <row r="1442" spans="1:10">
      <c r="A1442" s="12">
        <v>45144</v>
      </c>
      <c r="J1442">
        <v>1</v>
      </c>
    </row>
    <row r="1443" spans="1:10">
      <c r="A1443" s="12">
        <v>45145</v>
      </c>
      <c r="J1443">
        <v>1</v>
      </c>
    </row>
    <row r="1444" spans="1:10">
      <c r="A1444" s="12">
        <v>45146</v>
      </c>
      <c r="J1444">
        <v>0</v>
      </c>
    </row>
    <row r="1445" spans="1:10">
      <c r="A1445" s="12">
        <v>45147</v>
      </c>
      <c r="J1445">
        <v>0</v>
      </c>
    </row>
    <row r="1446" spans="1:10">
      <c r="A1446" s="12">
        <v>45148</v>
      </c>
      <c r="J1446">
        <v>0</v>
      </c>
    </row>
    <row r="1447" spans="1:10">
      <c r="A1447" s="12">
        <v>45149</v>
      </c>
      <c r="J1447">
        <v>1</v>
      </c>
    </row>
    <row r="1448" spans="1:10">
      <c r="A1448" s="12">
        <v>45150</v>
      </c>
      <c r="J1448">
        <v>0</v>
      </c>
    </row>
    <row r="1449" spans="1:10">
      <c r="A1449" s="12">
        <v>45151</v>
      </c>
      <c r="J1449">
        <v>0</v>
      </c>
    </row>
    <row r="1450" spans="1:10">
      <c r="A1450" s="12">
        <v>45152</v>
      </c>
      <c r="J1450">
        <v>1</v>
      </c>
    </row>
    <row r="1451" spans="1:10">
      <c r="A1451" s="12">
        <v>45153</v>
      </c>
      <c r="J1451">
        <v>0</v>
      </c>
    </row>
    <row r="1452" spans="1:10">
      <c r="A1452" s="12">
        <v>45154</v>
      </c>
      <c r="J1452">
        <v>2</v>
      </c>
    </row>
    <row r="1453" spans="1:10">
      <c r="A1453" s="12">
        <v>45155</v>
      </c>
      <c r="J1453">
        <v>0</v>
      </c>
    </row>
    <row r="1454" spans="1:10">
      <c r="A1454" s="12">
        <v>45156</v>
      </c>
      <c r="J1454">
        <v>2</v>
      </c>
    </row>
    <row r="1455" spans="1:10">
      <c r="A1455" s="12">
        <v>45157</v>
      </c>
      <c r="J1455">
        <v>2</v>
      </c>
    </row>
    <row r="1456" spans="1:10">
      <c r="A1456" s="12">
        <v>45158</v>
      </c>
      <c r="J1456">
        <v>1</v>
      </c>
    </row>
    <row r="1457" spans="1:10">
      <c r="A1457" s="12">
        <v>45159</v>
      </c>
      <c r="J1457">
        <v>1</v>
      </c>
    </row>
    <row r="1458" spans="1:10">
      <c r="A1458" s="12">
        <v>45160</v>
      </c>
      <c r="J1458">
        <v>0</v>
      </c>
    </row>
    <row r="1459" spans="1:10">
      <c r="A1459" s="12">
        <v>45161</v>
      </c>
      <c r="J1459">
        <v>0</v>
      </c>
    </row>
    <row r="1460" spans="1:10">
      <c r="A1460" s="12">
        <v>45162</v>
      </c>
      <c r="J1460">
        <v>0</v>
      </c>
    </row>
    <row r="1461" spans="1:10">
      <c r="A1461" s="12">
        <v>45163</v>
      </c>
      <c r="J1461">
        <v>2</v>
      </c>
    </row>
    <row r="1462" spans="1:10">
      <c r="A1462" s="12">
        <v>45164</v>
      </c>
      <c r="J1462">
        <v>1</v>
      </c>
    </row>
    <row r="1463" spans="1:10">
      <c r="A1463" s="12">
        <v>45165</v>
      </c>
      <c r="J1463">
        <v>0</v>
      </c>
    </row>
    <row r="1464" spans="1:10">
      <c r="A1464" s="12">
        <v>45166</v>
      </c>
      <c r="J1464">
        <v>0</v>
      </c>
    </row>
    <row r="1465" spans="1:10">
      <c r="A1465" s="12">
        <v>45167</v>
      </c>
      <c r="J1465">
        <v>1</v>
      </c>
    </row>
    <row r="1466" spans="1:10">
      <c r="A1466" s="12">
        <v>45168</v>
      </c>
      <c r="J1466">
        <v>0</v>
      </c>
    </row>
    <row r="1467" spans="1:10">
      <c r="A1467" s="12">
        <v>45169</v>
      </c>
      <c r="J1467">
        <v>0</v>
      </c>
    </row>
    <row r="1468" spans="1:10">
      <c r="A1468" s="12">
        <v>45170</v>
      </c>
      <c r="J1468">
        <v>1</v>
      </c>
    </row>
    <row r="1469" spans="1:10">
      <c r="A1469" s="12">
        <v>45171</v>
      </c>
      <c r="J1469">
        <v>0</v>
      </c>
    </row>
    <row r="1470" spans="1:10">
      <c r="A1470" s="12">
        <v>45172</v>
      </c>
      <c r="J1470">
        <v>0</v>
      </c>
    </row>
    <row r="1471" spans="1:10">
      <c r="A1471" s="12">
        <v>45173</v>
      </c>
      <c r="J1471">
        <v>1</v>
      </c>
    </row>
    <row r="1472" spans="1:10">
      <c r="A1472" s="12">
        <v>45174</v>
      </c>
      <c r="J1472">
        <v>2</v>
      </c>
    </row>
    <row r="1473" spans="1:10">
      <c r="A1473" s="12">
        <v>45175</v>
      </c>
      <c r="J1473">
        <v>0</v>
      </c>
    </row>
    <row r="1474" spans="1:10">
      <c r="A1474" s="12">
        <v>45176</v>
      </c>
      <c r="J1474">
        <v>0</v>
      </c>
    </row>
    <row r="1475" spans="1:10">
      <c r="A1475" s="12">
        <v>45177</v>
      </c>
      <c r="J1475">
        <v>1</v>
      </c>
    </row>
    <row r="1476" spans="1:10">
      <c r="A1476" s="12">
        <v>45178</v>
      </c>
      <c r="J1476">
        <v>0</v>
      </c>
    </row>
    <row r="1477" spans="1:10">
      <c r="A1477" s="12">
        <v>45179</v>
      </c>
      <c r="J1477">
        <v>0</v>
      </c>
    </row>
    <row r="1478" spans="1:10">
      <c r="A1478" s="12">
        <v>45180</v>
      </c>
      <c r="J1478">
        <v>0</v>
      </c>
    </row>
    <row r="1479" spans="1:10">
      <c r="A1479" s="12">
        <v>45181</v>
      </c>
      <c r="J1479">
        <v>0</v>
      </c>
    </row>
    <row r="1480" spans="1:10">
      <c r="A1480" s="12">
        <v>45182</v>
      </c>
      <c r="J1480">
        <v>0</v>
      </c>
    </row>
    <row r="1481" spans="1:10">
      <c r="A1481" s="12">
        <v>45183</v>
      </c>
      <c r="J1481">
        <v>1</v>
      </c>
    </row>
    <row r="1482" spans="1:10">
      <c r="A1482" s="12">
        <v>45184</v>
      </c>
      <c r="J1482">
        <v>3</v>
      </c>
    </row>
    <row r="1483" spans="1:10">
      <c r="A1483" s="12">
        <v>45185</v>
      </c>
      <c r="J1483">
        <v>0</v>
      </c>
    </row>
    <row r="1484" spans="1:10">
      <c r="A1484" s="12">
        <v>45186</v>
      </c>
      <c r="J1484">
        <v>3</v>
      </c>
    </row>
    <row r="1485" spans="1:10">
      <c r="A1485" s="12">
        <v>45187</v>
      </c>
      <c r="J1485">
        <v>0</v>
      </c>
    </row>
    <row r="1486" spans="1:10">
      <c r="A1486" s="12">
        <v>45188</v>
      </c>
      <c r="J1486">
        <v>2</v>
      </c>
    </row>
    <row r="1487" spans="1:10">
      <c r="A1487" s="12">
        <v>45189</v>
      </c>
      <c r="J1487">
        <v>1</v>
      </c>
    </row>
    <row r="1488" spans="1:10">
      <c r="A1488" s="12">
        <v>45190</v>
      </c>
      <c r="J1488">
        <v>2</v>
      </c>
    </row>
    <row r="1489" spans="1:10">
      <c r="A1489" s="12">
        <v>45191</v>
      </c>
      <c r="J1489">
        <v>0</v>
      </c>
    </row>
    <row r="1490" spans="1:10">
      <c r="A1490" s="12">
        <v>45192</v>
      </c>
      <c r="J1490">
        <v>0</v>
      </c>
    </row>
    <row r="1491" spans="1:10">
      <c r="A1491" s="12">
        <v>45193</v>
      </c>
      <c r="J1491">
        <v>0</v>
      </c>
    </row>
    <row r="1492" spans="1:10">
      <c r="A1492" s="12">
        <v>45194</v>
      </c>
      <c r="J1492">
        <v>4</v>
      </c>
    </row>
    <row r="1493" spans="1:10">
      <c r="A1493" s="12">
        <v>45195</v>
      </c>
      <c r="J1493">
        <v>0</v>
      </c>
    </row>
    <row r="1494" spans="1:10">
      <c r="A1494" s="12">
        <v>45196</v>
      </c>
      <c r="J1494">
        <v>0</v>
      </c>
    </row>
    <row r="1495" spans="1:10">
      <c r="A1495" s="12">
        <v>45197</v>
      </c>
      <c r="J1495">
        <v>1</v>
      </c>
    </row>
    <row r="1496" spans="1:10">
      <c r="A1496" s="12">
        <v>45198</v>
      </c>
      <c r="J1496">
        <v>0</v>
      </c>
    </row>
    <row r="1497" spans="1:10">
      <c r="A1497" s="12">
        <v>45199</v>
      </c>
      <c r="J1497">
        <v>1</v>
      </c>
    </row>
    <row r="1498" spans="1:10">
      <c r="A1498" s="12">
        <v>45200</v>
      </c>
      <c r="J1498">
        <v>2</v>
      </c>
    </row>
    <row r="1499" spans="1:10">
      <c r="A1499" s="12">
        <v>45201</v>
      </c>
      <c r="J1499">
        <v>0</v>
      </c>
    </row>
    <row r="1500" spans="1:10">
      <c r="A1500" s="12">
        <v>45202</v>
      </c>
      <c r="J1500">
        <v>0</v>
      </c>
    </row>
    <row r="1501" spans="1:10">
      <c r="A1501" s="12">
        <v>45203</v>
      </c>
      <c r="J1501">
        <v>0</v>
      </c>
    </row>
    <row r="1502" spans="1:10">
      <c r="A1502" s="12">
        <v>45204</v>
      </c>
      <c r="J1502">
        <v>0</v>
      </c>
    </row>
    <row r="1503" spans="1:10">
      <c r="A1503" s="12">
        <v>45205</v>
      </c>
      <c r="J1503">
        <v>0</v>
      </c>
    </row>
    <row r="1504" spans="1:10">
      <c r="A1504" s="12">
        <v>45206</v>
      </c>
      <c r="J1504">
        <v>1</v>
      </c>
    </row>
    <row r="1505" spans="1:10">
      <c r="A1505" s="12">
        <v>45207</v>
      </c>
      <c r="J1505">
        <v>1</v>
      </c>
    </row>
    <row r="1506" spans="1:10">
      <c r="A1506" s="12">
        <v>45208</v>
      </c>
      <c r="J1506">
        <v>1</v>
      </c>
    </row>
    <row r="1507" spans="1:10">
      <c r="A1507" s="12">
        <v>45209</v>
      </c>
      <c r="J1507">
        <v>0</v>
      </c>
    </row>
    <row r="1508" spans="1:10">
      <c r="A1508" s="12">
        <v>45210</v>
      </c>
      <c r="J1508">
        <v>0</v>
      </c>
    </row>
    <row r="1509" spans="1:10">
      <c r="A1509" s="12">
        <v>45211</v>
      </c>
      <c r="J1509">
        <v>0</v>
      </c>
    </row>
    <row r="1510" spans="1:10">
      <c r="A1510" s="12">
        <v>45212</v>
      </c>
      <c r="J1510">
        <v>1</v>
      </c>
    </row>
    <row r="1511" spans="1:10">
      <c r="A1511" s="12">
        <v>45213</v>
      </c>
    </row>
    <row r="1512" spans="1:10">
      <c r="A1512" s="12">
        <v>45214</v>
      </c>
    </row>
    <row r="1513" spans="1:10">
      <c r="A1513" s="12">
        <v>45215</v>
      </c>
    </row>
    <row r="1514" spans="1:10">
      <c r="A1514" s="12">
        <v>45216</v>
      </c>
    </row>
    <row r="1515" spans="1:10">
      <c r="A1515" s="12">
        <v>45217</v>
      </c>
    </row>
    <row r="1516" spans="1:10">
      <c r="A1516" s="12">
        <v>45218</v>
      </c>
    </row>
    <row r="1517" spans="1:10">
      <c r="A1517" s="12">
        <v>45219</v>
      </c>
    </row>
    <row r="1518" spans="1:10">
      <c r="A1518" s="12">
        <v>45220</v>
      </c>
    </row>
    <row r="1519" spans="1:10">
      <c r="A1519" s="12">
        <v>45221</v>
      </c>
    </row>
    <row r="1520" spans="1:10">
      <c r="A1520" s="12">
        <v>45222</v>
      </c>
    </row>
    <row r="1521" spans="1:1">
      <c r="A1521" s="12">
        <v>45223</v>
      </c>
    </row>
    <row r="1522" spans="1:1">
      <c r="A1522" s="12">
        <v>45224</v>
      </c>
    </row>
    <row r="1523" spans="1:1">
      <c r="A1523" s="12">
        <v>45225</v>
      </c>
    </row>
    <row r="1524" spans="1:1">
      <c r="A1524" s="12">
        <v>45226</v>
      </c>
    </row>
    <row r="1525" spans="1:1">
      <c r="A1525" s="12">
        <v>45227</v>
      </c>
    </row>
    <row r="1526" spans="1:1">
      <c r="A1526" s="12">
        <v>45228</v>
      </c>
    </row>
    <row r="1527" spans="1:1">
      <c r="A1527" s="12">
        <v>45229</v>
      </c>
    </row>
    <row r="1528" spans="1:1">
      <c r="A1528" s="12">
        <v>45230</v>
      </c>
    </row>
    <row r="1529" spans="1:1">
      <c r="A1529" s="12">
        <v>45231</v>
      </c>
    </row>
    <row r="1530" spans="1:1">
      <c r="A1530" s="12">
        <v>45232</v>
      </c>
    </row>
    <row r="1531" spans="1:1">
      <c r="A1531" s="12">
        <v>45233</v>
      </c>
    </row>
    <row r="1532" spans="1:1">
      <c r="A1532" s="12">
        <v>45234</v>
      </c>
    </row>
    <row r="1533" spans="1:1">
      <c r="A1533" s="12">
        <v>45235</v>
      </c>
    </row>
    <row r="1534" spans="1:1">
      <c r="A1534" s="12">
        <v>45236</v>
      </c>
    </row>
    <row r="1535" spans="1:1">
      <c r="A1535" s="12">
        <v>45237</v>
      </c>
    </row>
    <row r="1536" spans="1:1">
      <c r="A1536" s="12">
        <v>45238</v>
      </c>
    </row>
    <row r="1537" spans="1:1">
      <c r="A1537" s="12">
        <v>45239</v>
      </c>
    </row>
    <row r="1538" spans="1:1">
      <c r="A1538" s="12">
        <v>45240</v>
      </c>
    </row>
    <row r="1539" spans="1:1">
      <c r="A1539" s="12">
        <v>45241</v>
      </c>
    </row>
    <row r="1540" spans="1:1">
      <c r="A1540" s="12">
        <v>45242</v>
      </c>
    </row>
    <row r="1541" spans="1:1">
      <c r="A1541" s="12">
        <v>45243</v>
      </c>
    </row>
    <row r="1542" spans="1:1">
      <c r="A1542" s="12">
        <v>45244</v>
      </c>
    </row>
    <row r="1543" spans="1:1">
      <c r="A1543" s="12">
        <v>45245</v>
      </c>
    </row>
    <row r="1544" spans="1:1">
      <c r="A1544" s="12">
        <v>45246</v>
      </c>
    </row>
    <row r="1545" spans="1:1">
      <c r="A1545" s="12">
        <v>45247</v>
      </c>
    </row>
    <row r="1546" spans="1:1">
      <c r="A1546" s="12">
        <v>45248</v>
      </c>
    </row>
    <row r="1547" spans="1:1">
      <c r="A1547" s="12">
        <v>45249</v>
      </c>
    </row>
    <row r="1548" spans="1:1">
      <c r="A1548" s="12">
        <v>45250</v>
      </c>
    </row>
    <row r="1549" spans="1:1">
      <c r="A1549" s="12">
        <v>45251</v>
      </c>
    </row>
    <row r="1550" spans="1:1">
      <c r="A1550" s="12">
        <v>45252</v>
      </c>
    </row>
    <row r="1551" spans="1:1">
      <c r="A1551" s="12">
        <v>45253</v>
      </c>
    </row>
    <row r="1552" spans="1:1">
      <c r="A1552" s="12">
        <v>45254</v>
      </c>
    </row>
    <row r="1553" spans="1:1">
      <c r="A1553" s="12">
        <v>45255</v>
      </c>
    </row>
    <row r="1554" spans="1:1">
      <c r="A1554" s="12">
        <v>45256</v>
      </c>
    </row>
    <row r="1555" spans="1:1">
      <c r="A1555" s="12">
        <v>45257</v>
      </c>
    </row>
    <row r="1556" spans="1:1">
      <c r="A1556" s="12">
        <v>45258</v>
      </c>
    </row>
    <row r="1557" spans="1:1">
      <c r="A1557" s="12">
        <v>45259</v>
      </c>
    </row>
    <row r="1558" spans="1:1">
      <c r="A1558" s="12">
        <v>45260</v>
      </c>
    </row>
    <row r="1559" spans="1:1">
      <c r="A1559" s="12">
        <v>45261</v>
      </c>
    </row>
    <row r="1560" spans="1:1">
      <c r="A1560" s="12">
        <v>45262</v>
      </c>
    </row>
    <row r="1561" spans="1:1">
      <c r="A1561" s="12">
        <v>45263</v>
      </c>
    </row>
    <row r="1562" spans="1:1">
      <c r="A1562" s="12">
        <v>45264</v>
      </c>
    </row>
    <row r="1563" spans="1:1">
      <c r="A1563" s="12">
        <v>45265</v>
      </c>
    </row>
    <row r="1564" spans="1:1">
      <c r="A1564" s="12">
        <v>45266</v>
      </c>
    </row>
    <row r="1565" spans="1:1">
      <c r="A1565" s="12">
        <v>45267</v>
      </c>
    </row>
    <row r="1566" spans="1:1">
      <c r="A1566" s="12">
        <v>45268</v>
      </c>
    </row>
    <row r="1567" spans="1:1">
      <c r="A1567" s="12">
        <v>45269</v>
      </c>
    </row>
    <row r="1568" spans="1:1">
      <c r="A1568" s="12">
        <v>45270</v>
      </c>
    </row>
    <row r="1569" spans="1:1">
      <c r="A1569" s="12">
        <v>45271</v>
      </c>
    </row>
    <row r="1570" spans="1:1">
      <c r="A1570" s="12">
        <v>45272</v>
      </c>
    </row>
    <row r="1571" spans="1:1">
      <c r="A1571" s="12">
        <v>45273</v>
      </c>
    </row>
    <row r="1572" spans="1:1">
      <c r="A1572" s="12">
        <v>45274</v>
      </c>
    </row>
    <row r="1573" spans="1:1">
      <c r="A1573" s="12">
        <v>45275</v>
      </c>
    </row>
    <row r="1574" spans="1:1">
      <c r="A1574" s="12">
        <v>45276</v>
      </c>
    </row>
    <row r="1575" spans="1:1">
      <c r="A1575" s="12">
        <v>45277</v>
      </c>
    </row>
    <row r="1576" spans="1:1">
      <c r="A1576" s="12">
        <v>45278</v>
      </c>
    </row>
    <row r="1577" spans="1:1">
      <c r="A1577" s="12">
        <v>45279</v>
      </c>
    </row>
    <row r="1578" spans="1:1">
      <c r="A1578" s="12">
        <v>45280</v>
      </c>
    </row>
    <row r="1579" spans="1:1">
      <c r="A1579" s="12">
        <v>45281</v>
      </c>
    </row>
    <row r="1580" spans="1:1">
      <c r="A1580" s="12">
        <v>45282</v>
      </c>
    </row>
    <row r="1581" spans="1:1">
      <c r="A1581" s="12">
        <v>45283</v>
      </c>
    </row>
    <row r="1582" spans="1:1">
      <c r="A1582" s="12">
        <v>45284</v>
      </c>
    </row>
    <row r="1583" spans="1:1">
      <c r="A1583" s="12">
        <v>45285</v>
      </c>
    </row>
    <row r="1584" spans="1:1">
      <c r="A1584" s="12">
        <v>45286</v>
      </c>
    </row>
    <row r="1585" spans="1:1">
      <c r="A1585" s="12">
        <v>45287</v>
      </c>
    </row>
    <row r="1586" spans="1:1">
      <c r="A1586" s="12">
        <v>45288</v>
      </c>
    </row>
    <row r="1587" spans="1:1">
      <c r="A1587" s="12">
        <v>45289</v>
      </c>
    </row>
    <row r="1588" spans="1:1">
      <c r="A1588" s="12">
        <v>45290</v>
      </c>
    </row>
    <row r="1589" spans="1:1">
      <c r="A1589" s="12">
        <v>45291</v>
      </c>
    </row>
    <row r="1590" spans="1:1">
      <c r="A1590" s="12">
        <v>45292</v>
      </c>
    </row>
    <row r="1591" spans="1:1">
      <c r="A1591" s="12">
        <v>45293</v>
      </c>
    </row>
    <row r="1592" spans="1:1">
      <c r="A1592" s="12">
        <v>45294</v>
      </c>
    </row>
    <row r="1593" spans="1:1">
      <c r="A1593" s="12">
        <v>45295</v>
      </c>
    </row>
    <row r="1594" spans="1:1">
      <c r="A1594" s="12">
        <v>45296</v>
      </c>
    </row>
    <row r="1595" spans="1:1">
      <c r="A1595" s="12">
        <v>45297</v>
      </c>
    </row>
    <row r="1596" spans="1:1">
      <c r="A1596" s="12">
        <v>45298</v>
      </c>
    </row>
    <row r="1597" spans="1:1">
      <c r="A1597" s="12">
        <v>45299</v>
      </c>
    </row>
    <row r="1598" spans="1:1">
      <c r="A1598" s="12">
        <v>45300</v>
      </c>
    </row>
    <row r="1599" spans="1:1">
      <c r="A1599" s="12">
        <v>45301</v>
      </c>
    </row>
    <row r="1600" spans="1:1">
      <c r="A1600" s="12">
        <v>45302</v>
      </c>
    </row>
    <row r="1601" spans="1:1">
      <c r="A1601" s="12">
        <v>45303</v>
      </c>
    </row>
    <row r="1602" spans="1:1">
      <c r="A1602" s="12">
        <v>45304</v>
      </c>
    </row>
    <row r="1603" spans="1:1">
      <c r="A1603" s="12">
        <v>45305</v>
      </c>
    </row>
    <row r="1604" spans="1:1">
      <c r="A1604" s="12">
        <v>45306</v>
      </c>
    </row>
    <row r="1605" spans="1:1">
      <c r="A1605" s="12">
        <v>45307</v>
      </c>
    </row>
    <row r="1606" spans="1:1">
      <c r="A1606" s="12">
        <v>45308</v>
      </c>
    </row>
    <row r="1607" spans="1:1">
      <c r="A1607" s="12">
        <v>45309</v>
      </c>
    </row>
    <row r="1608" spans="1:1">
      <c r="A1608" s="12">
        <v>45310</v>
      </c>
    </row>
    <row r="1609" spans="1:1">
      <c r="A1609" s="12">
        <v>45311</v>
      </c>
    </row>
    <row r="1610" spans="1:1">
      <c r="A1610" s="12">
        <v>45312</v>
      </c>
    </row>
    <row r="1611" spans="1:1">
      <c r="A1611" s="12">
        <v>45313</v>
      </c>
    </row>
    <row r="1612" spans="1:1">
      <c r="A1612" s="12">
        <v>45314</v>
      </c>
    </row>
    <row r="1613" spans="1:1">
      <c r="A1613" s="12">
        <v>45315</v>
      </c>
    </row>
    <row r="1614" spans="1:1">
      <c r="A1614" s="12">
        <v>45316</v>
      </c>
    </row>
    <row r="1615" spans="1:1">
      <c r="A1615" s="12">
        <v>45317</v>
      </c>
    </row>
    <row r="1616" spans="1:1">
      <c r="A1616" s="12">
        <v>45318</v>
      </c>
    </row>
    <row r="1617" spans="1:1">
      <c r="A1617" s="12">
        <v>45319</v>
      </c>
    </row>
    <row r="1618" spans="1:1">
      <c r="A1618" s="12">
        <v>45320</v>
      </c>
    </row>
    <row r="1619" spans="1:1">
      <c r="A1619" s="12">
        <v>45321</v>
      </c>
    </row>
    <row r="1620" spans="1:1">
      <c r="A1620" s="12">
        <v>45322</v>
      </c>
    </row>
    <row r="1621" spans="1:1">
      <c r="A1621" s="12">
        <v>45323</v>
      </c>
    </row>
    <row r="1622" spans="1:1">
      <c r="A1622" s="12">
        <v>45324</v>
      </c>
    </row>
    <row r="1623" spans="1:1">
      <c r="A1623" s="12">
        <v>45325</v>
      </c>
    </row>
    <row r="1624" spans="1:1">
      <c r="A1624" s="12">
        <v>45326</v>
      </c>
    </row>
    <row r="1625" spans="1:1">
      <c r="A1625" s="12">
        <v>45327</v>
      </c>
    </row>
    <row r="1626" spans="1:1">
      <c r="A1626" s="12">
        <v>45328</v>
      </c>
    </row>
    <row r="1627" spans="1:1">
      <c r="A1627" s="12">
        <v>45329</v>
      </c>
    </row>
    <row r="1628" spans="1:1">
      <c r="A1628" s="12">
        <v>45330</v>
      </c>
    </row>
    <row r="1629" spans="1:1">
      <c r="A1629" s="12">
        <v>45331</v>
      </c>
    </row>
    <row r="1630" spans="1:1">
      <c r="A1630" s="12">
        <v>45332</v>
      </c>
    </row>
    <row r="1631" spans="1:1">
      <c r="A1631" s="12">
        <v>45333</v>
      </c>
    </row>
    <row r="1632" spans="1:1">
      <c r="A1632" s="12">
        <v>45334</v>
      </c>
    </row>
    <row r="1633" spans="1:1">
      <c r="A1633" s="12">
        <v>45335</v>
      </c>
    </row>
    <row r="1634" spans="1:1">
      <c r="A1634" s="12">
        <v>45336</v>
      </c>
    </row>
    <row r="1635" spans="1:1">
      <c r="A1635" s="12">
        <v>45337</v>
      </c>
    </row>
    <row r="1636" spans="1:1">
      <c r="A1636" s="12">
        <v>45338</v>
      </c>
    </row>
    <row r="1637" spans="1:1">
      <c r="A1637" s="12">
        <v>45339</v>
      </c>
    </row>
    <row r="1638" spans="1:1">
      <c r="A1638" s="12">
        <v>45340</v>
      </c>
    </row>
    <row r="1639" spans="1:1">
      <c r="A1639" s="12">
        <v>45341</v>
      </c>
    </row>
    <row r="1640" spans="1:1">
      <c r="A1640" s="12">
        <v>45342</v>
      </c>
    </row>
    <row r="1641" spans="1:1">
      <c r="A1641" s="12">
        <v>45343</v>
      </c>
    </row>
    <row r="1642" spans="1:1">
      <c r="A1642" s="12">
        <v>45344</v>
      </c>
    </row>
    <row r="1643" spans="1:1">
      <c r="A1643" s="12">
        <v>45345</v>
      </c>
    </row>
    <row r="1644" spans="1:1">
      <c r="A1644" s="12">
        <v>45346</v>
      </c>
    </row>
    <row r="1645" spans="1:1">
      <c r="A1645" s="12">
        <v>45347</v>
      </c>
    </row>
    <row r="1646" spans="1:1">
      <c r="A1646" s="12">
        <v>45348</v>
      </c>
    </row>
    <row r="1647" spans="1:1">
      <c r="A1647" s="12">
        <v>45349</v>
      </c>
    </row>
    <row r="1648" spans="1:1">
      <c r="A1648" s="12">
        <v>45350</v>
      </c>
    </row>
    <row r="1649" spans="1:1">
      <c r="A1649" s="12">
        <v>45351</v>
      </c>
    </row>
    <row r="1650" spans="1:1">
      <c r="A1650" s="12">
        <v>45352</v>
      </c>
    </row>
    <row r="1651" spans="1:1">
      <c r="A1651" s="12">
        <v>45353</v>
      </c>
    </row>
    <row r="1652" spans="1:1">
      <c r="A1652" s="12">
        <v>45354</v>
      </c>
    </row>
    <row r="1653" spans="1:1">
      <c r="A1653" s="12">
        <v>45355</v>
      </c>
    </row>
    <row r="1654" spans="1:1">
      <c r="A1654" s="12">
        <v>45356</v>
      </c>
    </row>
    <row r="1655" spans="1:1">
      <c r="A1655" s="12">
        <v>45357</v>
      </c>
    </row>
    <row r="1656" spans="1:1">
      <c r="A1656" s="12">
        <v>45358</v>
      </c>
    </row>
    <row r="1657" spans="1:1">
      <c r="A1657" s="12">
        <v>45359</v>
      </c>
    </row>
    <row r="1658" spans="1:1">
      <c r="A1658" s="12">
        <v>45360</v>
      </c>
    </row>
    <row r="1659" spans="1:1">
      <c r="A1659" s="12">
        <v>45361</v>
      </c>
    </row>
    <row r="1660" spans="1:1">
      <c r="A1660" s="12">
        <v>45362</v>
      </c>
    </row>
    <row r="1661" spans="1:1">
      <c r="A1661" s="12">
        <v>45363</v>
      </c>
    </row>
    <row r="1662" spans="1:1">
      <c r="A1662" s="12">
        <v>45364</v>
      </c>
    </row>
    <row r="1663" spans="1:1">
      <c r="A1663" s="12">
        <v>45365</v>
      </c>
    </row>
    <row r="1664" spans="1:1">
      <c r="A1664" s="12">
        <v>45366</v>
      </c>
    </row>
    <row r="1665" spans="1:1">
      <c r="A1665" s="12">
        <v>45367</v>
      </c>
    </row>
    <row r="1666" spans="1:1">
      <c r="A1666" s="12">
        <v>45368</v>
      </c>
    </row>
    <row r="1667" spans="1:1">
      <c r="A1667" s="12">
        <v>45369</v>
      </c>
    </row>
    <row r="1668" spans="1:1">
      <c r="A1668" s="12">
        <v>45370</v>
      </c>
    </row>
    <row r="1669" spans="1:1">
      <c r="A1669" s="12">
        <v>45371</v>
      </c>
    </row>
    <row r="1670" spans="1:1">
      <c r="A1670" s="12">
        <v>45372</v>
      </c>
    </row>
    <row r="1671" spans="1:1">
      <c r="A1671" s="12">
        <v>45373</v>
      </c>
    </row>
    <row r="1672" spans="1:1">
      <c r="A1672" s="12">
        <v>45374</v>
      </c>
    </row>
    <row r="1673" spans="1:1">
      <c r="A1673" s="12">
        <v>45375</v>
      </c>
    </row>
    <row r="1674" spans="1:1">
      <c r="A1674" s="12">
        <v>45376</v>
      </c>
    </row>
    <row r="1675" spans="1:1">
      <c r="A1675" s="12">
        <v>45377</v>
      </c>
    </row>
    <row r="1676" spans="1:1">
      <c r="A1676" s="12">
        <v>45378</v>
      </c>
    </row>
    <row r="1677" spans="1:1">
      <c r="A1677" s="12">
        <v>45379</v>
      </c>
    </row>
    <row r="1678" spans="1:1">
      <c r="A1678" s="12">
        <v>45380</v>
      </c>
    </row>
    <row r="1679" spans="1:1">
      <c r="A1679" s="12">
        <v>45381</v>
      </c>
    </row>
    <row r="1680" spans="1:1">
      <c r="A1680" s="12">
        <v>45382</v>
      </c>
    </row>
    <row r="1681" spans="1:1">
      <c r="A1681" s="12">
        <v>45383</v>
      </c>
    </row>
    <row r="1682" spans="1:1">
      <c r="A1682" s="12">
        <v>45384</v>
      </c>
    </row>
    <row r="1683" spans="1:1">
      <c r="A1683" s="12">
        <v>45385</v>
      </c>
    </row>
    <row r="1684" spans="1:1">
      <c r="A1684" s="12">
        <v>45386</v>
      </c>
    </row>
    <row r="1685" spans="1:1">
      <c r="A1685" s="12">
        <v>45387</v>
      </c>
    </row>
    <row r="1686" spans="1:1">
      <c r="A1686" s="12">
        <v>45388</v>
      </c>
    </row>
    <row r="1687" spans="1:1">
      <c r="A1687" s="12">
        <v>45389</v>
      </c>
    </row>
    <row r="1688" spans="1:1">
      <c r="A1688" s="12">
        <v>45390</v>
      </c>
    </row>
    <row r="1689" spans="1:1">
      <c r="A1689" s="12">
        <v>45391</v>
      </c>
    </row>
    <row r="1690" spans="1:1">
      <c r="A1690" s="12">
        <v>45392</v>
      </c>
    </row>
    <row r="1691" spans="1:1">
      <c r="A1691" s="12">
        <v>45393</v>
      </c>
    </row>
    <row r="1692" spans="1:1">
      <c r="A1692" s="12">
        <v>45394</v>
      </c>
    </row>
    <row r="1693" spans="1:1">
      <c r="A1693" s="12">
        <v>45395</v>
      </c>
    </row>
    <row r="1694" spans="1:1">
      <c r="A1694" s="12">
        <v>45396</v>
      </c>
    </row>
    <row r="1695" spans="1:1">
      <c r="A1695" s="12">
        <v>45397</v>
      </c>
    </row>
    <row r="1696" spans="1:1">
      <c r="A1696" s="12">
        <v>45398</v>
      </c>
    </row>
    <row r="1697" spans="1:1">
      <c r="A1697" s="12">
        <v>45399</v>
      </c>
    </row>
    <row r="1698" spans="1:1">
      <c r="A1698" s="12">
        <v>45400</v>
      </c>
    </row>
    <row r="1699" spans="1:1">
      <c r="A1699" s="12">
        <v>45401</v>
      </c>
    </row>
    <row r="1700" spans="1:1">
      <c r="A1700" s="12">
        <v>45402</v>
      </c>
    </row>
    <row r="1701" spans="1:1">
      <c r="A1701" s="12">
        <v>45403</v>
      </c>
    </row>
    <row r="1702" spans="1:1">
      <c r="A1702" s="12">
        <v>45404</v>
      </c>
    </row>
    <row r="1703" spans="1:1">
      <c r="A1703" s="12">
        <v>45405</v>
      </c>
    </row>
    <row r="1704" spans="1:1">
      <c r="A1704" s="12">
        <v>45406</v>
      </c>
    </row>
    <row r="1705" spans="1:1">
      <c r="A1705" s="12">
        <v>45407</v>
      </c>
    </row>
    <row r="1706" spans="1:1">
      <c r="A1706" s="12">
        <v>45408</v>
      </c>
    </row>
    <row r="1707" spans="1:1">
      <c r="A1707" s="12">
        <v>45409</v>
      </c>
    </row>
    <row r="1708" spans="1:1">
      <c r="A1708" s="12">
        <v>45410</v>
      </c>
    </row>
    <row r="1709" spans="1:1">
      <c r="A1709" s="12">
        <v>45411</v>
      </c>
    </row>
    <row r="1710" spans="1:1">
      <c r="A1710" s="12">
        <v>45412</v>
      </c>
    </row>
    <row r="1711" spans="1:1">
      <c r="A1711" s="12">
        <v>45413</v>
      </c>
    </row>
    <row r="1712" spans="1:1">
      <c r="A1712" s="12">
        <v>45414</v>
      </c>
    </row>
    <row r="1713" spans="1:1">
      <c r="A1713" s="12">
        <v>45415</v>
      </c>
    </row>
    <row r="1714" spans="1:1">
      <c r="A1714" s="12">
        <v>45416</v>
      </c>
    </row>
    <row r="1715" spans="1:1">
      <c r="A1715" s="12">
        <v>45417</v>
      </c>
    </row>
    <row r="1716" spans="1:1">
      <c r="A1716" s="12">
        <v>45418</v>
      </c>
    </row>
    <row r="1717" spans="1:1">
      <c r="A1717" s="12">
        <v>45419</v>
      </c>
    </row>
    <row r="1718" spans="1:1">
      <c r="A1718" s="12">
        <v>45420</v>
      </c>
    </row>
    <row r="1719" spans="1:1">
      <c r="A1719" s="12">
        <v>45421</v>
      </c>
    </row>
    <row r="1720" spans="1:1">
      <c r="A1720" s="12">
        <v>45422</v>
      </c>
    </row>
    <row r="1721" spans="1:1">
      <c r="A1721" s="12">
        <v>45423</v>
      </c>
    </row>
    <row r="1722" spans="1:1">
      <c r="A1722" s="12">
        <v>45424</v>
      </c>
    </row>
    <row r="1723" spans="1:1">
      <c r="A1723" s="12">
        <v>45425</v>
      </c>
    </row>
    <row r="1724" spans="1:1">
      <c r="A1724" s="12">
        <v>45426</v>
      </c>
    </row>
    <row r="1725" spans="1:1">
      <c r="A1725" s="12">
        <v>45427</v>
      </c>
    </row>
    <row r="1726" spans="1:1">
      <c r="A1726" s="12">
        <v>45428</v>
      </c>
    </row>
    <row r="1727" spans="1:1">
      <c r="A1727" s="12">
        <v>45429</v>
      </c>
    </row>
    <row r="1728" spans="1:1">
      <c r="A1728" s="12">
        <v>45430</v>
      </c>
    </row>
    <row r="1729" spans="1:1">
      <c r="A1729" s="12">
        <v>45431</v>
      </c>
    </row>
    <row r="1730" spans="1:1">
      <c r="A1730" s="12">
        <v>45432</v>
      </c>
    </row>
    <row r="1731" spans="1:1">
      <c r="A1731" s="12">
        <v>45433</v>
      </c>
    </row>
    <row r="1732" spans="1:1">
      <c r="A1732" s="12">
        <v>45434</v>
      </c>
    </row>
    <row r="1733" spans="1:1">
      <c r="A1733" s="12">
        <v>45435</v>
      </c>
    </row>
    <row r="1734" spans="1:1">
      <c r="A1734" s="12">
        <v>45436</v>
      </c>
    </row>
    <row r="1735" spans="1:1">
      <c r="A1735" s="12">
        <v>45437</v>
      </c>
    </row>
    <row r="1736" spans="1:1">
      <c r="A1736" s="12">
        <v>45438</v>
      </c>
    </row>
    <row r="1737" spans="1:1">
      <c r="A1737" s="12">
        <v>45439</v>
      </c>
    </row>
    <row r="1738" spans="1:1">
      <c r="A1738" s="12">
        <v>45440</v>
      </c>
    </row>
    <row r="1739" spans="1:1">
      <c r="A1739" s="12">
        <v>45441</v>
      </c>
    </row>
    <row r="1740" spans="1:1">
      <c r="A1740" s="12">
        <v>45442</v>
      </c>
    </row>
    <row r="1741" spans="1:1">
      <c r="A1741" s="12">
        <v>45443</v>
      </c>
    </row>
    <row r="1742" spans="1:1">
      <c r="A1742" s="12">
        <v>45444</v>
      </c>
    </row>
    <row r="1743" spans="1:1">
      <c r="A1743" s="12">
        <v>45445</v>
      </c>
    </row>
    <row r="1744" spans="1:1">
      <c r="A1744" s="12">
        <v>45446</v>
      </c>
    </row>
    <row r="1745" spans="1:1">
      <c r="A1745" s="12">
        <v>45447</v>
      </c>
    </row>
    <row r="1746" spans="1:1">
      <c r="A1746" s="12">
        <v>45448</v>
      </c>
    </row>
    <row r="1747" spans="1:1">
      <c r="A1747" s="12">
        <v>45449</v>
      </c>
    </row>
    <row r="1748" spans="1:1">
      <c r="A1748" s="12">
        <v>45450</v>
      </c>
    </row>
    <row r="1749" spans="1:1">
      <c r="A1749" s="12">
        <v>45451</v>
      </c>
    </row>
    <row r="1750" spans="1:1">
      <c r="A1750" s="12">
        <v>45452</v>
      </c>
    </row>
    <row r="1751" spans="1:1">
      <c r="A1751" s="12">
        <v>45453</v>
      </c>
    </row>
    <row r="1752" spans="1:1">
      <c r="A1752" s="12">
        <v>45454</v>
      </c>
    </row>
    <row r="1753" spans="1:1">
      <c r="A1753" s="12">
        <v>45455</v>
      </c>
    </row>
    <row r="1754" spans="1:1">
      <c r="A1754" s="12">
        <v>45456</v>
      </c>
    </row>
    <row r="1755" spans="1:1">
      <c r="A1755" s="12">
        <v>45457</v>
      </c>
    </row>
    <row r="1756" spans="1:1">
      <c r="A1756" s="12">
        <v>45458</v>
      </c>
    </row>
    <row r="1757" spans="1:1">
      <c r="A1757" s="12">
        <v>45459</v>
      </c>
    </row>
    <row r="1758" spans="1:1">
      <c r="A1758" s="12">
        <v>45460</v>
      </c>
    </row>
    <row r="1759" spans="1:1">
      <c r="A1759" s="12">
        <v>45461</v>
      </c>
    </row>
    <row r="1760" spans="1:1">
      <c r="A1760" s="12">
        <v>45462</v>
      </c>
    </row>
    <row r="1761" spans="1:1">
      <c r="A1761" s="12">
        <v>45463</v>
      </c>
    </row>
    <row r="1762" spans="1:1">
      <c r="A1762" s="12">
        <v>45464</v>
      </c>
    </row>
    <row r="1763" spans="1:1">
      <c r="A1763" s="12">
        <v>45465</v>
      </c>
    </row>
    <row r="1764" spans="1:1">
      <c r="A1764" s="12">
        <v>45466</v>
      </c>
    </row>
    <row r="1765" spans="1:1">
      <c r="A1765" s="12">
        <v>45467</v>
      </c>
    </row>
    <row r="1766" spans="1:1">
      <c r="A1766" s="12">
        <v>45468</v>
      </c>
    </row>
    <row r="1767" spans="1:1">
      <c r="A1767" s="12">
        <v>45469</v>
      </c>
    </row>
    <row r="1768" spans="1:1">
      <c r="A1768" s="12">
        <v>45470</v>
      </c>
    </row>
    <row r="1769" spans="1:1">
      <c r="A1769" s="12">
        <v>45471</v>
      </c>
    </row>
    <row r="1770" spans="1:1">
      <c r="A1770" s="12">
        <v>45472</v>
      </c>
    </row>
    <row r="1771" spans="1:1">
      <c r="A1771" s="12">
        <v>45473</v>
      </c>
    </row>
    <row r="1772" spans="1:1">
      <c r="A1772" s="12">
        <v>45474</v>
      </c>
    </row>
    <row r="1773" spans="1:1">
      <c r="A1773" s="12">
        <v>45475</v>
      </c>
    </row>
    <row r="1774" spans="1:1">
      <c r="A1774" s="12">
        <v>45476</v>
      </c>
    </row>
    <row r="1775" spans="1:1">
      <c r="A1775" s="12">
        <v>45477</v>
      </c>
    </row>
    <row r="1776" spans="1:1">
      <c r="A1776" s="12">
        <v>45478</v>
      </c>
    </row>
    <row r="1777" spans="1:1">
      <c r="A1777" s="12">
        <v>45479</v>
      </c>
    </row>
    <row r="1778" spans="1:1">
      <c r="A1778" s="12">
        <v>45480</v>
      </c>
    </row>
    <row r="1779" spans="1:1">
      <c r="A1779" s="12">
        <v>45481</v>
      </c>
    </row>
    <row r="1780" spans="1:1">
      <c r="A1780" s="12">
        <v>45482</v>
      </c>
    </row>
    <row r="1781" spans="1:1">
      <c r="A1781" s="12">
        <v>45483</v>
      </c>
    </row>
    <row r="1782" spans="1:1">
      <c r="A1782" s="12">
        <v>45484</v>
      </c>
    </row>
    <row r="1783" spans="1:1">
      <c r="A1783" s="12">
        <v>45485</v>
      </c>
    </row>
    <row r="1784" spans="1:1">
      <c r="A1784" s="12">
        <v>45486</v>
      </c>
    </row>
    <row r="1785" spans="1:1">
      <c r="A1785" s="12">
        <v>45487</v>
      </c>
    </row>
    <row r="1786" spans="1:1">
      <c r="A1786" s="12">
        <v>45488</v>
      </c>
    </row>
    <row r="1787" spans="1:1">
      <c r="A1787" s="12">
        <v>45489</v>
      </c>
    </row>
    <row r="1788" spans="1:1">
      <c r="A1788" s="12">
        <v>45490</v>
      </c>
    </row>
    <row r="1789" spans="1:1">
      <c r="A1789" s="12">
        <v>45491</v>
      </c>
    </row>
    <row r="1790" spans="1:1">
      <c r="A1790" s="12">
        <v>45492</v>
      </c>
    </row>
    <row r="1791" spans="1:1">
      <c r="A1791" s="12">
        <v>45493</v>
      </c>
    </row>
    <row r="1792" spans="1:1">
      <c r="A1792" s="12">
        <v>45494</v>
      </c>
    </row>
    <row r="1793" spans="1:1">
      <c r="A1793" s="12">
        <v>45495</v>
      </c>
    </row>
    <row r="1794" spans="1:1">
      <c r="A1794" s="12">
        <v>45496</v>
      </c>
    </row>
    <row r="1795" spans="1:1">
      <c r="A1795" s="12">
        <v>45497</v>
      </c>
    </row>
    <row r="1796" spans="1:1">
      <c r="A1796" s="12">
        <v>45498</v>
      </c>
    </row>
    <row r="1797" spans="1:1">
      <c r="A1797" s="12">
        <v>45499</v>
      </c>
    </row>
    <row r="1798" spans="1:1">
      <c r="A1798" s="12">
        <v>45500</v>
      </c>
    </row>
    <row r="1799" spans="1:1">
      <c r="A1799" s="12">
        <v>45501</v>
      </c>
    </row>
    <row r="1800" spans="1:1">
      <c r="A1800" s="12">
        <v>45502</v>
      </c>
    </row>
    <row r="1801" spans="1:1">
      <c r="A1801" s="12">
        <v>45503</v>
      </c>
    </row>
    <row r="1802" spans="1:1">
      <c r="A1802" s="12">
        <v>45504</v>
      </c>
    </row>
    <row r="1803" spans="1:1">
      <c r="A1803" s="12">
        <v>45505</v>
      </c>
    </row>
    <row r="1804" spans="1:1">
      <c r="A1804" s="12">
        <v>45506</v>
      </c>
    </row>
    <row r="1805" spans="1:1">
      <c r="A1805" s="12">
        <v>45507</v>
      </c>
    </row>
    <row r="1806" spans="1:1">
      <c r="A1806" s="12">
        <v>45508</v>
      </c>
    </row>
    <row r="1807" spans="1:1">
      <c r="A1807" s="12">
        <v>45509</v>
      </c>
    </row>
    <row r="1808" spans="1:1">
      <c r="A1808" s="12">
        <v>45510</v>
      </c>
    </row>
    <row r="1809" spans="1:1">
      <c r="A1809" s="12">
        <v>45511</v>
      </c>
    </row>
    <row r="1810" spans="1:1">
      <c r="A1810" s="12">
        <v>45512</v>
      </c>
    </row>
    <row r="1811" spans="1:1">
      <c r="A1811" s="12">
        <v>45513</v>
      </c>
    </row>
    <row r="1812" spans="1:1">
      <c r="A1812" s="12">
        <v>45514</v>
      </c>
    </row>
    <row r="1813" spans="1:1">
      <c r="A1813" s="12">
        <v>45515</v>
      </c>
    </row>
    <row r="1814" spans="1:1">
      <c r="A1814" s="12">
        <v>45516</v>
      </c>
    </row>
    <row r="1815" spans="1:1">
      <c r="A1815" s="12">
        <v>45517</v>
      </c>
    </row>
    <row r="1816" spans="1:1">
      <c r="A1816" s="12">
        <v>45518</v>
      </c>
    </row>
    <row r="1817" spans="1:1">
      <c r="A1817" s="12">
        <v>45519</v>
      </c>
    </row>
    <row r="1818" spans="1:1">
      <c r="A1818" s="12">
        <v>45520</v>
      </c>
    </row>
    <row r="1819" spans="1:1">
      <c r="A1819" s="12">
        <v>45521</v>
      </c>
    </row>
    <row r="1820" spans="1:1">
      <c r="A1820" s="12">
        <v>45522</v>
      </c>
    </row>
    <row r="1821" spans="1:1">
      <c r="A1821" s="12">
        <v>45523</v>
      </c>
    </row>
    <row r="1822" spans="1:1">
      <c r="A1822" s="12">
        <v>45524</v>
      </c>
    </row>
    <row r="1823" spans="1:1">
      <c r="A1823" s="12">
        <v>45525</v>
      </c>
    </row>
    <row r="1824" spans="1:1">
      <c r="A1824" s="12">
        <v>45526</v>
      </c>
    </row>
    <row r="1825" spans="1:1">
      <c r="A1825" s="12">
        <v>45527</v>
      </c>
    </row>
    <row r="1826" spans="1:1">
      <c r="A1826" s="12">
        <v>45528</v>
      </c>
    </row>
    <row r="1827" spans="1:1">
      <c r="A1827" s="12">
        <v>45529</v>
      </c>
    </row>
    <row r="1828" spans="1:1">
      <c r="A1828" s="12">
        <v>45530</v>
      </c>
    </row>
    <row r="1829" spans="1:1">
      <c r="A1829" s="12">
        <v>45531</v>
      </c>
    </row>
    <row r="1830" spans="1:1">
      <c r="A1830" s="12">
        <v>45532</v>
      </c>
    </row>
    <row r="1831" spans="1:1">
      <c r="A1831" s="12">
        <v>45533</v>
      </c>
    </row>
    <row r="1832" spans="1:1">
      <c r="A1832" s="12">
        <v>45534</v>
      </c>
    </row>
    <row r="1833" spans="1:1">
      <c r="A1833" s="12">
        <v>45535</v>
      </c>
    </row>
    <row r="1834" spans="1:1">
      <c r="A1834" s="12">
        <v>45536</v>
      </c>
    </row>
    <row r="1835" spans="1:1">
      <c r="A1835" s="12">
        <v>45537</v>
      </c>
    </row>
    <row r="1836" spans="1:1">
      <c r="A1836" s="12">
        <v>45538</v>
      </c>
    </row>
    <row r="1837" spans="1:1">
      <c r="A1837" s="12">
        <v>45539</v>
      </c>
    </row>
    <row r="1838" spans="1:1">
      <c r="A1838" s="12">
        <v>45540</v>
      </c>
    </row>
    <row r="1839" spans="1:1">
      <c r="A1839" s="12">
        <v>45541</v>
      </c>
    </row>
    <row r="1840" spans="1:1">
      <c r="A1840" s="12">
        <v>45542</v>
      </c>
    </row>
    <row r="1841" spans="1:1">
      <c r="A1841" s="12">
        <v>45543</v>
      </c>
    </row>
    <row r="1842" spans="1:1">
      <c r="A1842" s="12">
        <v>45544</v>
      </c>
    </row>
    <row r="1843" spans="1:1">
      <c r="A1843" s="12">
        <v>45545</v>
      </c>
    </row>
    <row r="1844" spans="1:1">
      <c r="A1844" s="12">
        <v>45546</v>
      </c>
    </row>
    <row r="1845" spans="1:1">
      <c r="A1845" s="12">
        <v>45547</v>
      </c>
    </row>
    <row r="1846" spans="1:1">
      <c r="A1846" s="12">
        <v>45548</v>
      </c>
    </row>
    <row r="1847" spans="1:1">
      <c r="A1847" s="12">
        <v>45549</v>
      </c>
    </row>
    <row r="1848" spans="1:1">
      <c r="A1848" s="12">
        <v>45550</v>
      </c>
    </row>
    <row r="1849" spans="1:1">
      <c r="A1849" s="12">
        <v>45551</v>
      </c>
    </row>
    <row r="1850" spans="1:1">
      <c r="A1850" s="12">
        <v>45552</v>
      </c>
    </row>
    <row r="1851" spans="1:1">
      <c r="A1851" s="12">
        <v>45553</v>
      </c>
    </row>
    <row r="1852" spans="1:1">
      <c r="A1852" s="12">
        <v>45554</v>
      </c>
    </row>
    <row r="1853" spans="1:1">
      <c r="A1853" s="12">
        <v>45555</v>
      </c>
    </row>
    <row r="1854" spans="1:1">
      <c r="A1854" s="12">
        <v>45556</v>
      </c>
    </row>
    <row r="1855" spans="1:1">
      <c r="A1855" s="12">
        <v>45557</v>
      </c>
    </row>
    <row r="1856" spans="1:1">
      <c r="A1856" s="12">
        <v>45558</v>
      </c>
    </row>
    <row r="1857" spans="1:1">
      <c r="A1857" s="12">
        <v>45559</v>
      </c>
    </row>
    <row r="1858" spans="1:1">
      <c r="A1858" s="12">
        <v>45560</v>
      </c>
    </row>
    <row r="1859" spans="1:1">
      <c r="A1859" s="12">
        <v>45561</v>
      </c>
    </row>
    <row r="1860" spans="1:1">
      <c r="A1860" s="12">
        <v>45562</v>
      </c>
    </row>
    <row r="1861" spans="1:1">
      <c r="A1861" s="12">
        <v>45563</v>
      </c>
    </row>
    <row r="1862" spans="1:1">
      <c r="A1862" s="12">
        <v>45564</v>
      </c>
    </row>
    <row r="1863" spans="1:1">
      <c r="A1863" s="12">
        <v>45565</v>
      </c>
    </row>
    <row r="1864" spans="1:1">
      <c r="A1864" s="12">
        <v>45566</v>
      </c>
    </row>
    <row r="1865" spans="1:1">
      <c r="A1865" s="12">
        <v>45567</v>
      </c>
    </row>
    <row r="1866" spans="1:1">
      <c r="A1866" s="12">
        <v>45568</v>
      </c>
    </row>
    <row r="1867" spans="1:1">
      <c r="A1867" s="12">
        <v>45569</v>
      </c>
    </row>
    <row r="1868" spans="1:1">
      <c r="A1868" s="12">
        <v>45570</v>
      </c>
    </row>
    <row r="1869" spans="1:1">
      <c r="A1869" s="12">
        <v>45571</v>
      </c>
    </row>
    <row r="1870" spans="1:1">
      <c r="A1870" s="12">
        <v>45572</v>
      </c>
    </row>
    <row r="1871" spans="1:1">
      <c r="A1871" s="12">
        <v>45573</v>
      </c>
    </row>
    <row r="1872" spans="1:1">
      <c r="A1872" s="12">
        <v>45574</v>
      </c>
    </row>
    <row r="1873" spans="1:1">
      <c r="A1873" s="12">
        <v>45575</v>
      </c>
    </row>
    <row r="1874" spans="1:1">
      <c r="A1874" s="12">
        <v>45576</v>
      </c>
    </row>
    <row r="1875" spans="1:1">
      <c r="A1875" s="12">
        <v>45577</v>
      </c>
    </row>
    <row r="1876" spans="1:1">
      <c r="A1876" s="12">
        <v>45578</v>
      </c>
    </row>
    <row r="1877" spans="1:1">
      <c r="A1877" s="12">
        <v>45579</v>
      </c>
    </row>
    <row r="1878" spans="1:1">
      <c r="A1878" s="12">
        <v>45580</v>
      </c>
    </row>
    <row r="1879" spans="1:1">
      <c r="A1879" s="12">
        <v>45581</v>
      </c>
    </row>
    <row r="1880" spans="1:1">
      <c r="A1880" s="12">
        <v>45582</v>
      </c>
    </row>
    <row r="1881" spans="1:1">
      <c r="A1881" s="12">
        <v>45583</v>
      </c>
    </row>
    <row r="1882" spans="1:1">
      <c r="A1882" s="12">
        <v>45584</v>
      </c>
    </row>
    <row r="1883" spans="1:1">
      <c r="A1883" s="12">
        <v>45585</v>
      </c>
    </row>
    <row r="1884" spans="1:1">
      <c r="A1884" s="12">
        <v>45586</v>
      </c>
    </row>
    <row r="1885" spans="1:1">
      <c r="A1885" s="12">
        <v>45587</v>
      </c>
    </row>
    <row r="1886" spans="1:1">
      <c r="A1886" s="12">
        <v>45588</v>
      </c>
    </row>
    <row r="1887" spans="1:1">
      <c r="A1887" s="12">
        <v>45589</v>
      </c>
    </row>
    <row r="1888" spans="1:1">
      <c r="A1888" s="12">
        <v>45590</v>
      </c>
    </row>
    <row r="1889" spans="1:1">
      <c r="A1889" s="12">
        <v>45591</v>
      </c>
    </row>
    <row r="1890" spans="1:1">
      <c r="A1890" s="12">
        <v>45592</v>
      </c>
    </row>
    <row r="1891" spans="1:1">
      <c r="A1891" s="12">
        <v>45593</v>
      </c>
    </row>
    <row r="1892" spans="1:1">
      <c r="A1892" s="12">
        <v>45594</v>
      </c>
    </row>
    <row r="1893" spans="1:1">
      <c r="A1893" s="12">
        <v>45595</v>
      </c>
    </row>
    <row r="1894" spans="1:1">
      <c r="A1894" s="12">
        <v>45596</v>
      </c>
    </row>
    <row r="1895" spans="1:1">
      <c r="A1895" s="12">
        <v>45597</v>
      </c>
    </row>
    <row r="1896" spans="1:1">
      <c r="A1896" s="12">
        <v>45598</v>
      </c>
    </row>
    <row r="1897" spans="1:1">
      <c r="A1897" s="12">
        <v>45599</v>
      </c>
    </row>
    <row r="1898" spans="1:1">
      <c r="A1898" s="12">
        <v>45600</v>
      </c>
    </row>
    <row r="1899" spans="1:1">
      <c r="A1899" s="12">
        <v>45601</v>
      </c>
    </row>
    <row r="1900" spans="1:1">
      <c r="A1900" s="12">
        <v>45602</v>
      </c>
    </row>
    <row r="1901" spans="1:1">
      <c r="A1901" s="12">
        <v>45603</v>
      </c>
    </row>
    <row r="1902" spans="1:1">
      <c r="A1902" s="12">
        <v>45604</v>
      </c>
    </row>
    <row r="1903" spans="1:1">
      <c r="A1903" s="12">
        <v>45605</v>
      </c>
    </row>
    <row r="1904" spans="1:1">
      <c r="A1904" s="12">
        <v>45606</v>
      </c>
    </row>
    <row r="1905" spans="1:1">
      <c r="A1905" s="12">
        <v>45607</v>
      </c>
    </row>
    <row r="1906" spans="1:1">
      <c r="A1906" s="12">
        <v>45608</v>
      </c>
    </row>
    <row r="1907" spans="1:1">
      <c r="A1907" s="12">
        <v>45609</v>
      </c>
    </row>
    <row r="1908" spans="1:1">
      <c r="A1908" s="12">
        <v>45610</v>
      </c>
    </row>
    <row r="1909" spans="1:1">
      <c r="A1909" s="12">
        <v>45611</v>
      </c>
    </row>
    <row r="1910" spans="1:1">
      <c r="A1910" s="12">
        <v>45612</v>
      </c>
    </row>
    <row r="1911" spans="1:1">
      <c r="A1911" s="12">
        <v>45613</v>
      </c>
    </row>
    <row r="1912" spans="1:1">
      <c r="A1912" s="12">
        <v>45614</v>
      </c>
    </row>
    <row r="1913" spans="1:1">
      <c r="A1913" s="12">
        <v>45615</v>
      </c>
    </row>
    <row r="1914" spans="1:1">
      <c r="A1914" s="12">
        <v>45616</v>
      </c>
    </row>
    <row r="1915" spans="1:1">
      <c r="A1915" s="12">
        <v>45617</v>
      </c>
    </row>
    <row r="1916" spans="1:1">
      <c r="A1916" s="12">
        <v>45618</v>
      </c>
    </row>
    <row r="1917" spans="1:1">
      <c r="A1917" s="12">
        <v>45619</v>
      </c>
    </row>
    <row r="1918" spans="1:1">
      <c r="A1918" s="12">
        <v>45620</v>
      </c>
    </row>
    <row r="1919" spans="1:1">
      <c r="A1919" s="12">
        <v>45621</v>
      </c>
    </row>
    <row r="1920" spans="1:1">
      <c r="A1920" s="12">
        <v>45622</v>
      </c>
    </row>
    <row r="1921" spans="1:1">
      <c r="A1921" s="12">
        <v>45623</v>
      </c>
    </row>
    <row r="1922" spans="1:1">
      <c r="A1922" s="12">
        <v>45624</v>
      </c>
    </row>
    <row r="1923" spans="1:1">
      <c r="A1923" s="12">
        <v>45625</v>
      </c>
    </row>
    <row r="1924" spans="1:1">
      <c r="A1924" s="12">
        <v>45626</v>
      </c>
    </row>
    <row r="1925" spans="1:1">
      <c r="A1925" s="12">
        <v>45627</v>
      </c>
    </row>
    <row r="1926" spans="1:1">
      <c r="A1926" s="12">
        <v>45628</v>
      </c>
    </row>
    <row r="1927" spans="1:1">
      <c r="A1927" s="12">
        <v>45629</v>
      </c>
    </row>
    <row r="1928" spans="1:1">
      <c r="A1928" s="12">
        <v>45630</v>
      </c>
    </row>
    <row r="1929" spans="1:1">
      <c r="A1929" s="12">
        <v>45631</v>
      </c>
    </row>
    <row r="1930" spans="1:1">
      <c r="A1930" s="12">
        <v>45632</v>
      </c>
    </row>
    <row r="1931" spans="1:1">
      <c r="A1931" s="12">
        <v>45633</v>
      </c>
    </row>
    <row r="1932" spans="1:1">
      <c r="A1932" s="12">
        <v>45634</v>
      </c>
    </row>
    <row r="1933" spans="1:1">
      <c r="A1933" s="12">
        <v>45635</v>
      </c>
    </row>
    <row r="1934" spans="1:1">
      <c r="A1934" s="12">
        <v>45636</v>
      </c>
    </row>
    <row r="1935" spans="1:1">
      <c r="A1935" s="12">
        <v>45637</v>
      </c>
    </row>
    <row r="1936" spans="1:1">
      <c r="A1936" s="12">
        <v>45638</v>
      </c>
    </row>
    <row r="1937" spans="1:1">
      <c r="A1937" s="12">
        <v>45639</v>
      </c>
    </row>
    <row r="1938" spans="1:1">
      <c r="A1938" s="12">
        <v>45640</v>
      </c>
    </row>
    <row r="1939" spans="1:1">
      <c r="A1939" s="12">
        <v>45641</v>
      </c>
    </row>
    <row r="1940" spans="1:1">
      <c r="A1940" s="12">
        <v>45642</v>
      </c>
    </row>
    <row r="1941" spans="1:1">
      <c r="A1941" s="12">
        <v>45643</v>
      </c>
    </row>
    <row r="1942" spans="1:1">
      <c r="A1942" s="12">
        <v>45644</v>
      </c>
    </row>
    <row r="1943" spans="1:1">
      <c r="A1943" s="12">
        <v>45645</v>
      </c>
    </row>
    <row r="1944" spans="1:1">
      <c r="A1944" s="12">
        <v>45646</v>
      </c>
    </row>
    <row r="1945" spans="1:1">
      <c r="A1945" s="12">
        <v>45647</v>
      </c>
    </row>
    <row r="1946" spans="1:1">
      <c r="A1946" s="12">
        <v>45648</v>
      </c>
    </row>
    <row r="1947" spans="1:1">
      <c r="A1947" s="12">
        <v>45649</v>
      </c>
    </row>
    <row r="1948" spans="1:1">
      <c r="A1948" s="12">
        <v>45650</v>
      </c>
    </row>
    <row r="1949" spans="1:1">
      <c r="A1949" s="12">
        <v>45651</v>
      </c>
    </row>
    <row r="1950" spans="1:1">
      <c r="A1950" s="12">
        <v>45652</v>
      </c>
    </row>
    <row r="1951" spans="1:1">
      <c r="A1951" s="12">
        <v>45653</v>
      </c>
    </row>
    <row r="1952" spans="1:1">
      <c r="A1952" s="12">
        <v>45654</v>
      </c>
    </row>
    <row r="1953" spans="1:1">
      <c r="A1953" s="12">
        <v>45655</v>
      </c>
    </row>
    <row r="1954" spans="1:1">
      <c r="A1954" s="12">
        <v>45656</v>
      </c>
    </row>
    <row r="1955" spans="1:1">
      <c r="A1955" s="12">
        <v>45657</v>
      </c>
    </row>
    <row r="1956" spans="1:1">
      <c r="A1956" s="12">
        <v>45658</v>
      </c>
    </row>
    <row r="1957" spans="1:1">
      <c r="A1957" s="12">
        <v>45659</v>
      </c>
    </row>
    <row r="1958" spans="1:1">
      <c r="A1958" s="12">
        <v>45660</v>
      </c>
    </row>
    <row r="1959" spans="1:1">
      <c r="A1959" s="12">
        <v>45661</v>
      </c>
    </row>
    <row r="1960" spans="1:1">
      <c r="A1960" s="12">
        <v>45662</v>
      </c>
    </row>
    <row r="1961" spans="1:1">
      <c r="A1961" s="12">
        <v>45663</v>
      </c>
    </row>
    <row r="1962" spans="1:1">
      <c r="A1962" s="12">
        <v>45664</v>
      </c>
    </row>
    <row r="1963" spans="1:1">
      <c r="A1963" s="12">
        <v>45665</v>
      </c>
    </row>
    <row r="1964" spans="1:1">
      <c r="A1964" s="12">
        <v>45666</v>
      </c>
    </row>
    <row r="1965" spans="1:1">
      <c r="A1965" s="12">
        <v>45667</v>
      </c>
    </row>
    <row r="1966" spans="1:1">
      <c r="A1966" s="12">
        <v>45668</v>
      </c>
    </row>
    <row r="1967" spans="1:1">
      <c r="A1967" s="12">
        <v>45669</v>
      </c>
    </row>
    <row r="1968" spans="1:1">
      <c r="A1968" s="12">
        <v>45670</v>
      </c>
    </row>
    <row r="1969" spans="1:1">
      <c r="A1969" s="12">
        <v>45671</v>
      </c>
    </row>
    <row r="1970" spans="1:1">
      <c r="A1970" s="12">
        <v>45672</v>
      </c>
    </row>
    <row r="1971" spans="1:1">
      <c r="A1971" s="12">
        <v>45673</v>
      </c>
    </row>
    <row r="1972" spans="1:1">
      <c r="A1972" s="12">
        <v>45674</v>
      </c>
    </row>
    <row r="1973" spans="1:1">
      <c r="A1973" s="12">
        <v>45675</v>
      </c>
    </row>
    <row r="1974" spans="1:1">
      <c r="A1974" s="12">
        <v>45676</v>
      </c>
    </row>
    <row r="1975" spans="1:1">
      <c r="A1975" s="12">
        <v>45677</v>
      </c>
    </row>
    <row r="1976" spans="1:1">
      <c r="A1976" s="12">
        <v>45678</v>
      </c>
    </row>
    <row r="1977" spans="1:1">
      <c r="A1977" s="12">
        <v>45679</v>
      </c>
    </row>
    <row r="1978" spans="1:1">
      <c r="A1978" s="12">
        <v>45680</v>
      </c>
    </row>
    <row r="1979" spans="1:1">
      <c r="A1979" s="12">
        <v>45681</v>
      </c>
    </row>
    <row r="1980" spans="1:1">
      <c r="A1980" s="12">
        <v>45682</v>
      </c>
    </row>
    <row r="1981" spans="1:1">
      <c r="A1981" s="12">
        <v>45683</v>
      </c>
    </row>
    <row r="1982" spans="1:1">
      <c r="A1982" s="12">
        <v>45684</v>
      </c>
    </row>
    <row r="1983" spans="1:1">
      <c r="A1983" s="12">
        <v>45685</v>
      </c>
    </row>
    <row r="1984" spans="1:1">
      <c r="A1984" s="12">
        <v>45686</v>
      </c>
    </row>
    <row r="1985" spans="1:1">
      <c r="A1985" s="12">
        <v>45687</v>
      </c>
    </row>
    <row r="1986" spans="1:1">
      <c r="A1986" s="12">
        <v>45688</v>
      </c>
    </row>
    <row r="1987" spans="1:1">
      <c r="A1987" s="12">
        <v>45689</v>
      </c>
    </row>
    <row r="1988" spans="1:1">
      <c r="A1988" s="12">
        <v>45690</v>
      </c>
    </row>
    <row r="1989" spans="1:1">
      <c r="A1989" s="12">
        <v>45691</v>
      </c>
    </row>
    <row r="1990" spans="1:1">
      <c r="A1990" s="12">
        <v>45692</v>
      </c>
    </row>
    <row r="1991" spans="1:1">
      <c r="A1991" s="12">
        <v>45693</v>
      </c>
    </row>
    <row r="1992" spans="1:1">
      <c r="A1992" s="12">
        <v>45694</v>
      </c>
    </row>
    <row r="1993" spans="1:1">
      <c r="A1993" s="12">
        <v>45695</v>
      </c>
    </row>
    <row r="1994" spans="1:1">
      <c r="A1994" s="12">
        <v>45696</v>
      </c>
    </row>
    <row r="1995" spans="1:1">
      <c r="A1995" s="12">
        <v>45697</v>
      </c>
    </row>
    <row r="1996" spans="1:1">
      <c r="A1996" s="12">
        <v>45698</v>
      </c>
    </row>
    <row r="1997" spans="1:1">
      <c r="A1997" s="12">
        <v>45699</v>
      </c>
    </row>
    <row r="1998" spans="1:1">
      <c r="A1998" s="12">
        <v>45700</v>
      </c>
    </row>
    <row r="1999" spans="1:1">
      <c r="A1999" s="12">
        <v>45701</v>
      </c>
    </row>
    <row r="2000" spans="1:1">
      <c r="A2000" s="12">
        <v>45702</v>
      </c>
    </row>
    <row r="2001" spans="1:1">
      <c r="A2001" s="12">
        <v>45703</v>
      </c>
    </row>
    <row r="2002" spans="1:1">
      <c r="A2002" s="12">
        <v>45704</v>
      </c>
    </row>
    <row r="2003" spans="1:1">
      <c r="A2003" s="12">
        <v>45705</v>
      </c>
    </row>
    <row r="2004" spans="1:1">
      <c r="A2004" s="12">
        <v>45706</v>
      </c>
    </row>
    <row r="2005" spans="1:1">
      <c r="A2005" s="12">
        <v>45707</v>
      </c>
    </row>
    <row r="2006" spans="1:1">
      <c r="A2006" s="12">
        <v>45708</v>
      </c>
    </row>
    <row r="2007" spans="1:1">
      <c r="A2007" s="12">
        <v>45709</v>
      </c>
    </row>
    <row r="2008" spans="1:1">
      <c r="A2008" s="12">
        <v>45710</v>
      </c>
    </row>
    <row r="2009" spans="1:1">
      <c r="A2009" s="12">
        <v>45711</v>
      </c>
    </row>
    <row r="2010" spans="1:1">
      <c r="A2010" s="12">
        <v>45712</v>
      </c>
    </row>
    <row r="2011" spans="1:1">
      <c r="A2011" s="12">
        <v>45713</v>
      </c>
    </row>
    <row r="2012" spans="1:1">
      <c r="A2012" s="12">
        <v>45714</v>
      </c>
    </row>
    <row r="2013" spans="1:1">
      <c r="A2013" s="12">
        <v>45715</v>
      </c>
    </row>
    <row r="2014" spans="1:1">
      <c r="A2014" s="12">
        <v>45716</v>
      </c>
    </row>
    <row r="2015" spans="1:1">
      <c r="A2015" s="12">
        <v>45717</v>
      </c>
    </row>
    <row r="2016" spans="1:1">
      <c r="A2016" s="12">
        <v>45718</v>
      </c>
    </row>
    <row r="2017" spans="1:1">
      <c r="A2017" s="12">
        <v>45719</v>
      </c>
    </row>
    <row r="2018" spans="1:1">
      <c r="A2018" s="12">
        <v>45720</v>
      </c>
    </row>
    <row r="2019" spans="1:1">
      <c r="A2019" s="12">
        <v>45721</v>
      </c>
    </row>
    <row r="2020" spans="1:1">
      <c r="A2020" s="12">
        <v>45722</v>
      </c>
    </row>
    <row r="2021" spans="1:1">
      <c r="A2021" s="12">
        <v>45723</v>
      </c>
    </row>
    <row r="2022" spans="1:1">
      <c r="A2022" s="12">
        <v>45724</v>
      </c>
    </row>
    <row r="2023" spans="1:1">
      <c r="A2023" s="12">
        <v>45725</v>
      </c>
    </row>
    <row r="2024" spans="1:1">
      <c r="A2024" s="12">
        <v>45726</v>
      </c>
    </row>
    <row r="2025" spans="1:1">
      <c r="A2025" s="12">
        <v>45727</v>
      </c>
    </row>
    <row r="2026" spans="1:1">
      <c r="A2026" s="12">
        <v>45728</v>
      </c>
    </row>
    <row r="2027" spans="1:1">
      <c r="A2027" s="12">
        <v>45729</v>
      </c>
    </row>
    <row r="2028" spans="1:1">
      <c r="A2028" s="12">
        <v>45730</v>
      </c>
    </row>
    <row r="2029" spans="1:1">
      <c r="A2029" s="12">
        <v>45731</v>
      </c>
    </row>
    <row r="2030" spans="1:1">
      <c r="A2030" s="12">
        <v>45732</v>
      </c>
    </row>
    <row r="2031" spans="1:1">
      <c r="A2031" s="12">
        <v>45733</v>
      </c>
    </row>
    <row r="2032" spans="1:1">
      <c r="A2032" s="12">
        <v>45734</v>
      </c>
    </row>
    <row r="2033" spans="1:1">
      <c r="A2033" s="12">
        <v>45735</v>
      </c>
    </row>
    <row r="2034" spans="1:1">
      <c r="A2034" s="12">
        <v>45736</v>
      </c>
    </row>
    <row r="2035" spans="1:1">
      <c r="A2035" s="12">
        <v>45737</v>
      </c>
    </row>
    <row r="2036" spans="1:1">
      <c r="A2036" s="12">
        <v>45738</v>
      </c>
    </row>
    <row r="2037" spans="1:1">
      <c r="A2037" s="12">
        <v>45739</v>
      </c>
    </row>
    <row r="2038" spans="1:1">
      <c r="A2038" s="12">
        <v>45740</v>
      </c>
    </row>
    <row r="2039" spans="1:1">
      <c r="A2039" s="12">
        <v>45741</v>
      </c>
    </row>
    <row r="2040" spans="1:1">
      <c r="A2040" s="12">
        <v>45742</v>
      </c>
    </row>
    <row r="2041" spans="1:1">
      <c r="A2041" s="12">
        <v>45743</v>
      </c>
    </row>
    <row r="2042" spans="1:1">
      <c r="A2042" s="12">
        <v>45744</v>
      </c>
    </row>
    <row r="2043" spans="1:1">
      <c r="A2043" s="12">
        <v>45745</v>
      </c>
    </row>
    <row r="2044" spans="1:1">
      <c r="A2044" s="12">
        <v>45746</v>
      </c>
    </row>
    <row r="2045" spans="1:1">
      <c r="A2045" s="12">
        <v>45747</v>
      </c>
    </row>
    <row r="2046" spans="1:1">
      <c r="A2046" s="12">
        <v>45748</v>
      </c>
    </row>
    <row r="2047" spans="1:1">
      <c r="A2047" s="12">
        <v>45749</v>
      </c>
    </row>
    <row r="2048" spans="1:1">
      <c r="A2048" s="12">
        <v>45750</v>
      </c>
    </row>
    <row r="2049" spans="1:1">
      <c r="A2049" s="12">
        <v>45751</v>
      </c>
    </row>
    <row r="2050" spans="1:1">
      <c r="A2050" s="12">
        <v>45752</v>
      </c>
    </row>
    <row r="2051" spans="1:1">
      <c r="A2051" s="12">
        <v>45753</v>
      </c>
    </row>
    <row r="2052" spans="1:1">
      <c r="A2052" s="12">
        <v>45754</v>
      </c>
    </row>
    <row r="2053" spans="1:1">
      <c r="A2053" s="12">
        <v>45755</v>
      </c>
    </row>
    <row r="2054" spans="1:1">
      <c r="A2054" s="12">
        <v>45756</v>
      </c>
    </row>
    <row r="2055" spans="1:1">
      <c r="A2055" s="12">
        <v>45757</v>
      </c>
    </row>
    <row r="2056" spans="1:1">
      <c r="A2056" s="12">
        <v>45758</v>
      </c>
    </row>
    <row r="2057" spans="1:1">
      <c r="A2057" s="12">
        <v>45759</v>
      </c>
    </row>
    <row r="2058" spans="1:1">
      <c r="A2058" s="12">
        <v>45760</v>
      </c>
    </row>
    <row r="2059" spans="1:1">
      <c r="A2059" s="12">
        <v>45761</v>
      </c>
    </row>
    <row r="2060" spans="1:1">
      <c r="A2060" s="12">
        <v>45762</v>
      </c>
    </row>
    <row r="2061" spans="1:1">
      <c r="A2061" s="12">
        <v>45763</v>
      </c>
    </row>
    <row r="2062" spans="1:1">
      <c r="A2062" s="12">
        <v>45764</v>
      </c>
    </row>
    <row r="2063" spans="1:1">
      <c r="A2063" s="12">
        <v>45765</v>
      </c>
    </row>
    <row r="2064" spans="1:1">
      <c r="A2064" s="12">
        <v>45766</v>
      </c>
    </row>
    <row r="2065" spans="1:1">
      <c r="A2065" s="12">
        <v>45767</v>
      </c>
    </row>
    <row r="2066" spans="1:1">
      <c r="A2066" s="12">
        <v>45768</v>
      </c>
    </row>
    <row r="2067" spans="1:1">
      <c r="A2067" s="12">
        <v>45769</v>
      </c>
    </row>
    <row r="2068" spans="1:1">
      <c r="A2068" s="12">
        <v>45770</v>
      </c>
    </row>
    <row r="2069" spans="1:1">
      <c r="A2069" s="12">
        <v>45771</v>
      </c>
    </row>
    <row r="2070" spans="1:1">
      <c r="A2070" s="12">
        <v>45772</v>
      </c>
    </row>
    <row r="2071" spans="1:1">
      <c r="A2071" s="12">
        <v>45773</v>
      </c>
    </row>
    <row r="2072" spans="1:1">
      <c r="A2072" s="12">
        <v>45774</v>
      </c>
    </row>
    <row r="2073" spans="1:1">
      <c r="A2073" s="12">
        <v>45775</v>
      </c>
    </row>
    <row r="2074" spans="1:1">
      <c r="A2074" s="12">
        <v>45776</v>
      </c>
    </row>
    <row r="2075" spans="1:1">
      <c r="A2075" s="12">
        <v>45777</v>
      </c>
    </row>
    <row r="2076" spans="1:1">
      <c r="A2076" s="12">
        <v>45778</v>
      </c>
    </row>
    <row r="2077" spans="1:1">
      <c r="A2077" s="12">
        <v>45779</v>
      </c>
    </row>
    <row r="2078" spans="1:1">
      <c r="A2078" s="12">
        <v>45780</v>
      </c>
    </row>
    <row r="2079" spans="1:1">
      <c r="A2079" s="12">
        <v>45781</v>
      </c>
    </row>
    <row r="2080" spans="1:1">
      <c r="A2080" s="12">
        <v>45782</v>
      </c>
    </row>
    <row r="2081" spans="1:1">
      <c r="A2081" s="12">
        <v>45783</v>
      </c>
    </row>
    <row r="2082" spans="1:1">
      <c r="A2082" s="12">
        <v>45784</v>
      </c>
    </row>
    <row r="2083" spans="1:1">
      <c r="A2083" s="12">
        <v>45785</v>
      </c>
    </row>
    <row r="2084" spans="1:1">
      <c r="A2084" s="12">
        <v>45786</v>
      </c>
    </row>
    <row r="2085" spans="1:1">
      <c r="A2085" s="12">
        <v>45787</v>
      </c>
    </row>
    <row r="2086" spans="1:1">
      <c r="A2086" s="12">
        <v>45788</v>
      </c>
    </row>
    <row r="2087" spans="1:1">
      <c r="A2087" s="12">
        <v>45789</v>
      </c>
    </row>
    <row r="2088" spans="1:1">
      <c r="A2088" s="12">
        <v>45790</v>
      </c>
    </row>
    <row r="2089" spans="1:1">
      <c r="A2089" s="12">
        <v>45791</v>
      </c>
    </row>
    <row r="2090" spans="1:1">
      <c r="A2090" s="12">
        <v>45792</v>
      </c>
    </row>
    <row r="2091" spans="1:1">
      <c r="A2091" s="12">
        <v>45793</v>
      </c>
    </row>
    <row r="2092" spans="1:1">
      <c r="A2092" s="12">
        <v>45794</v>
      </c>
    </row>
    <row r="2093" spans="1:1">
      <c r="A2093" s="12">
        <v>45795</v>
      </c>
    </row>
    <row r="2094" spans="1:1">
      <c r="A2094" s="12">
        <v>45796</v>
      </c>
    </row>
    <row r="2095" spans="1:1">
      <c r="A2095" s="12">
        <v>45797</v>
      </c>
    </row>
    <row r="2096" spans="1:1">
      <c r="A2096" s="12">
        <v>45798</v>
      </c>
    </row>
    <row r="2097" spans="1:1">
      <c r="A2097" s="12">
        <v>45799</v>
      </c>
    </row>
    <row r="2098" spans="1:1">
      <c r="A2098" s="12">
        <v>45800</v>
      </c>
    </row>
    <row r="2099" spans="1:1">
      <c r="A2099" s="12">
        <v>45801</v>
      </c>
    </row>
    <row r="2100" spans="1:1">
      <c r="A2100" s="12">
        <v>45802</v>
      </c>
    </row>
    <row r="2101" spans="1:1">
      <c r="A2101" s="12">
        <v>45803</v>
      </c>
    </row>
    <row r="2102" spans="1:1">
      <c r="A2102" s="12">
        <v>45804</v>
      </c>
    </row>
    <row r="2103" spans="1:1">
      <c r="A2103" s="12">
        <v>45805</v>
      </c>
    </row>
    <row r="2104" spans="1:1">
      <c r="A2104" s="12">
        <v>45806</v>
      </c>
    </row>
    <row r="2105" spans="1:1">
      <c r="A2105" s="12">
        <v>45807</v>
      </c>
    </row>
    <row r="2106" spans="1:1">
      <c r="A2106" s="12">
        <v>45808</v>
      </c>
    </row>
    <row r="2107" spans="1:1">
      <c r="A2107" s="12">
        <v>45809</v>
      </c>
    </row>
    <row r="2108" spans="1:1">
      <c r="A2108" s="12">
        <v>45810</v>
      </c>
    </row>
    <row r="2109" spans="1:1">
      <c r="A2109" s="12">
        <v>45811</v>
      </c>
    </row>
    <row r="2110" spans="1:1">
      <c r="A2110" s="12">
        <v>45812</v>
      </c>
    </row>
    <row r="2111" spans="1:1">
      <c r="A2111" s="12">
        <v>45813</v>
      </c>
    </row>
    <row r="2112" spans="1:1">
      <c r="A2112" s="12">
        <v>45814</v>
      </c>
    </row>
    <row r="2113" spans="1:1">
      <c r="A2113" s="12">
        <v>45815</v>
      </c>
    </row>
    <row r="2114" spans="1:1">
      <c r="A2114" s="12">
        <v>45816</v>
      </c>
    </row>
    <row r="2115" spans="1:1">
      <c r="A2115" s="12">
        <v>45817</v>
      </c>
    </row>
    <row r="2116" spans="1:1">
      <c r="A2116" s="12">
        <v>45818</v>
      </c>
    </row>
    <row r="2117" spans="1:1">
      <c r="A2117" s="12">
        <v>45819</v>
      </c>
    </row>
    <row r="2118" spans="1:1">
      <c r="A2118" s="12">
        <v>45820</v>
      </c>
    </row>
    <row r="2119" spans="1:1">
      <c r="A2119" s="12">
        <v>45821</v>
      </c>
    </row>
    <row r="2120" spans="1:1">
      <c r="A2120" s="12">
        <v>45822</v>
      </c>
    </row>
    <row r="2121" spans="1:1">
      <c r="A2121" s="12">
        <v>45823</v>
      </c>
    </row>
    <row r="2122" spans="1:1">
      <c r="A2122" s="12">
        <v>45824</v>
      </c>
    </row>
    <row r="2123" spans="1:1">
      <c r="A2123" s="12">
        <v>45825</v>
      </c>
    </row>
    <row r="2124" spans="1:1">
      <c r="A2124" s="12">
        <v>45826</v>
      </c>
    </row>
    <row r="2125" spans="1:1">
      <c r="A2125" s="12">
        <v>45827</v>
      </c>
    </row>
    <row r="2126" spans="1:1">
      <c r="A2126" s="12">
        <v>45828</v>
      </c>
    </row>
    <row r="2127" spans="1:1">
      <c r="A2127" s="12">
        <v>45829</v>
      </c>
    </row>
    <row r="2128" spans="1:1">
      <c r="A2128" s="12">
        <v>45830</v>
      </c>
    </row>
    <row r="2129" spans="1:1">
      <c r="A2129" s="12">
        <v>45831</v>
      </c>
    </row>
    <row r="2130" spans="1:1">
      <c r="A2130" s="12">
        <v>45832</v>
      </c>
    </row>
    <row r="2131" spans="1:1">
      <c r="A2131" s="12">
        <v>45833</v>
      </c>
    </row>
    <row r="2132" spans="1:1">
      <c r="A2132" s="12">
        <v>45834</v>
      </c>
    </row>
    <row r="2133" spans="1:1">
      <c r="A2133" s="12">
        <v>45835</v>
      </c>
    </row>
    <row r="2134" spans="1:1">
      <c r="A2134" s="12">
        <v>45836</v>
      </c>
    </row>
    <row r="2135" spans="1:1">
      <c r="A2135" s="12">
        <v>45837</v>
      </c>
    </row>
    <row r="2136" spans="1:1">
      <c r="A2136" s="12">
        <v>45838</v>
      </c>
    </row>
    <row r="2137" spans="1:1">
      <c r="A2137" s="12">
        <v>45839</v>
      </c>
    </row>
    <row r="2138" spans="1:1">
      <c r="A2138" s="12">
        <v>45840</v>
      </c>
    </row>
    <row r="2139" spans="1:1">
      <c r="A2139" s="12">
        <v>45841</v>
      </c>
    </row>
    <row r="2140" spans="1:1">
      <c r="A2140" s="12">
        <v>45842</v>
      </c>
    </row>
    <row r="2141" spans="1:1">
      <c r="A2141" s="12">
        <v>45843</v>
      </c>
    </row>
    <row r="2142" spans="1:1">
      <c r="A2142" s="12">
        <v>45844</v>
      </c>
    </row>
    <row r="2143" spans="1:1">
      <c r="A2143" s="12">
        <v>45845</v>
      </c>
    </row>
    <row r="2144" spans="1:1">
      <c r="A2144" s="12">
        <v>45846</v>
      </c>
    </row>
    <row r="2145" spans="1:1">
      <c r="A2145" s="12">
        <v>45847</v>
      </c>
    </row>
    <row r="2146" spans="1:1">
      <c r="A2146" s="12">
        <v>45848</v>
      </c>
    </row>
    <row r="2147" spans="1:1">
      <c r="A2147" s="12">
        <v>45849</v>
      </c>
    </row>
    <row r="2148" spans="1:1">
      <c r="A2148" s="12">
        <v>45850</v>
      </c>
    </row>
    <row r="2149" spans="1:1">
      <c r="A2149" s="12">
        <v>45851</v>
      </c>
    </row>
    <row r="2150" spans="1:1">
      <c r="A2150" s="12">
        <v>45852</v>
      </c>
    </row>
    <row r="2151" spans="1:1">
      <c r="A2151" s="12">
        <v>45853</v>
      </c>
    </row>
    <row r="2152" spans="1:1">
      <c r="A2152" s="12">
        <v>45854</v>
      </c>
    </row>
    <row r="2153" spans="1:1">
      <c r="A2153" s="12">
        <v>45855</v>
      </c>
    </row>
    <row r="2154" spans="1:1">
      <c r="A2154" s="12">
        <v>45856</v>
      </c>
    </row>
    <row r="2155" spans="1:1">
      <c r="A2155" s="12">
        <v>45857</v>
      </c>
    </row>
    <row r="2156" spans="1:1">
      <c r="A2156" s="12">
        <v>45858</v>
      </c>
    </row>
    <row r="2157" spans="1:1">
      <c r="A2157" s="12">
        <v>45859</v>
      </c>
    </row>
    <row r="2158" spans="1:1">
      <c r="A2158" s="12">
        <v>45860</v>
      </c>
    </row>
    <row r="2159" spans="1:1">
      <c r="A2159" s="12">
        <v>45861</v>
      </c>
    </row>
    <row r="2160" spans="1:1">
      <c r="A2160" s="12">
        <v>45862</v>
      </c>
    </row>
    <row r="2161" spans="1:1">
      <c r="A2161" s="12">
        <v>45863</v>
      </c>
    </row>
    <row r="2162" spans="1:1">
      <c r="A2162" s="12">
        <v>45864</v>
      </c>
    </row>
    <row r="2163" spans="1:1">
      <c r="A2163" s="12">
        <v>45865</v>
      </c>
    </row>
    <row r="2164" spans="1:1">
      <c r="A2164" s="12">
        <v>45866</v>
      </c>
    </row>
    <row r="2165" spans="1:1">
      <c r="A2165" s="12">
        <v>45867</v>
      </c>
    </row>
    <row r="2166" spans="1:1">
      <c r="A2166" s="12">
        <v>45868</v>
      </c>
    </row>
    <row r="2167" spans="1:1">
      <c r="A2167" s="12">
        <v>45869</v>
      </c>
    </row>
    <row r="2168" spans="1:1">
      <c r="A2168" s="12">
        <v>45870</v>
      </c>
    </row>
    <row r="2169" spans="1:1">
      <c r="A2169" s="12">
        <v>45871</v>
      </c>
    </row>
    <row r="2170" spans="1:1">
      <c r="A2170" s="12">
        <v>45872</v>
      </c>
    </row>
    <row r="2171" spans="1:1">
      <c r="A2171" s="12">
        <v>45873</v>
      </c>
    </row>
    <row r="2172" spans="1:1">
      <c r="A2172" s="12">
        <v>45874</v>
      </c>
    </row>
    <row r="2173" spans="1:1">
      <c r="A2173" s="12">
        <v>45875</v>
      </c>
    </row>
    <row r="2174" spans="1:1">
      <c r="A2174" s="12">
        <v>45876</v>
      </c>
    </row>
    <row r="2175" spans="1:1">
      <c r="A2175" s="12">
        <v>45877</v>
      </c>
    </row>
    <row r="2176" spans="1:1">
      <c r="A2176" s="12">
        <v>45878</v>
      </c>
    </row>
    <row r="2177" spans="1:1">
      <c r="A2177" s="12">
        <v>45879</v>
      </c>
    </row>
    <row r="2178" spans="1:1">
      <c r="A2178" s="12">
        <v>45880</v>
      </c>
    </row>
    <row r="2179" spans="1:1">
      <c r="A2179" s="12">
        <v>45881</v>
      </c>
    </row>
    <row r="2180" spans="1:1">
      <c r="A2180" s="12">
        <v>45882</v>
      </c>
    </row>
    <row r="2181" spans="1:1">
      <c r="A2181" s="12">
        <v>45883</v>
      </c>
    </row>
    <row r="2182" spans="1:1">
      <c r="A2182" s="12">
        <v>45884</v>
      </c>
    </row>
    <row r="2183" spans="1:1">
      <c r="A2183" s="12">
        <v>45885</v>
      </c>
    </row>
    <row r="2184" spans="1:1">
      <c r="A2184" s="12">
        <v>45886</v>
      </c>
    </row>
    <row r="2185" spans="1:1">
      <c r="A2185" s="12">
        <v>45887</v>
      </c>
    </row>
    <row r="2186" spans="1:1">
      <c r="A2186" s="12">
        <v>45888</v>
      </c>
    </row>
    <row r="2187" spans="1:1">
      <c r="A2187" s="12">
        <v>45889</v>
      </c>
    </row>
    <row r="2188" spans="1:1">
      <c r="A2188" s="12">
        <v>45890</v>
      </c>
    </row>
    <row r="2189" spans="1:1">
      <c r="A2189" s="12">
        <v>45891</v>
      </c>
    </row>
    <row r="2190" spans="1:1">
      <c r="A2190" s="12">
        <v>45892</v>
      </c>
    </row>
    <row r="2191" spans="1:1">
      <c r="A2191" s="12">
        <v>45893</v>
      </c>
    </row>
    <row r="2192" spans="1:1">
      <c r="A2192" s="12">
        <v>45894</v>
      </c>
    </row>
    <row r="2193" spans="1:1">
      <c r="A2193" s="12">
        <v>45895</v>
      </c>
    </row>
    <row r="2194" spans="1:1">
      <c r="A2194" s="12">
        <v>45896</v>
      </c>
    </row>
    <row r="2195" spans="1:1">
      <c r="A2195" s="12">
        <v>45897</v>
      </c>
    </row>
    <row r="2196" spans="1:1">
      <c r="A2196" s="12">
        <v>45898</v>
      </c>
    </row>
    <row r="2197" spans="1:1">
      <c r="A2197" s="12">
        <v>45899</v>
      </c>
    </row>
    <row r="2198" spans="1:1">
      <c r="A2198" s="12">
        <v>45900</v>
      </c>
    </row>
    <row r="2199" spans="1:1">
      <c r="A2199" s="12">
        <v>45901</v>
      </c>
    </row>
    <row r="2200" spans="1:1">
      <c r="A2200" s="12">
        <v>45902</v>
      </c>
    </row>
    <row r="2201" spans="1:1">
      <c r="A2201" s="12">
        <v>45903</v>
      </c>
    </row>
    <row r="2202" spans="1:1">
      <c r="A2202" s="12">
        <v>45904</v>
      </c>
    </row>
    <row r="2203" spans="1:1">
      <c r="A2203" s="12">
        <v>45905</v>
      </c>
    </row>
    <row r="2204" spans="1:1">
      <c r="A2204" s="12">
        <v>45906</v>
      </c>
    </row>
    <row r="2205" spans="1:1">
      <c r="A2205" s="12">
        <v>45907</v>
      </c>
    </row>
    <row r="2206" spans="1:1">
      <c r="A2206" s="12">
        <v>45908</v>
      </c>
    </row>
    <row r="2207" spans="1:1">
      <c r="A2207" s="12">
        <v>45909</v>
      </c>
    </row>
    <row r="2208" spans="1:1">
      <c r="A2208" s="12">
        <v>45910</v>
      </c>
    </row>
    <row r="2209" spans="1:1">
      <c r="A2209" s="12">
        <v>45911</v>
      </c>
    </row>
    <row r="2210" spans="1:1">
      <c r="A2210" s="12">
        <v>45912</v>
      </c>
    </row>
    <row r="2211" spans="1:1">
      <c r="A2211" s="12">
        <v>45913</v>
      </c>
    </row>
    <row r="2212" spans="1:1">
      <c r="A2212" s="12">
        <v>45914</v>
      </c>
    </row>
    <row r="2213" spans="1:1">
      <c r="A2213" s="12">
        <v>45915</v>
      </c>
    </row>
    <row r="2214" spans="1:1">
      <c r="A2214" s="12">
        <v>45916</v>
      </c>
    </row>
    <row r="2215" spans="1:1">
      <c r="A2215" s="12">
        <v>45917</v>
      </c>
    </row>
    <row r="2216" spans="1:1">
      <c r="A2216" s="12">
        <v>45918</v>
      </c>
    </row>
    <row r="2217" spans="1:1">
      <c r="A2217" s="12">
        <v>45919</v>
      </c>
    </row>
    <row r="2218" spans="1:1">
      <c r="A2218" s="12">
        <v>45920</v>
      </c>
    </row>
    <row r="2219" spans="1:1">
      <c r="A2219" s="12">
        <v>45921</v>
      </c>
    </row>
    <row r="2220" spans="1:1">
      <c r="A2220" s="12">
        <v>45922</v>
      </c>
    </row>
    <row r="2221" spans="1:1">
      <c r="A2221" s="12">
        <v>45923</v>
      </c>
    </row>
    <row r="2222" spans="1:1">
      <c r="A2222" s="12">
        <v>45924</v>
      </c>
    </row>
    <row r="2223" spans="1:1">
      <c r="A2223" s="12">
        <v>45925</v>
      </c>
    </row>
    <row r="2224" spans="1:1">
      <c r="A2224" s="12">
        <v>45926</v>
      </c>
    </row>
    <row r="2225" spans="1:1">
      <c r="A2225" s="12">
        <v>45927</v>
      </c>
    </row>
    <row r="2226" spans="1:1">
      <c r="A2226" s="12">
        <v>45928</v>
      </c>
    </row>
    <row r="2227" spans="1:1">
      <c r="A2227" s="12">
        <v>45929</v>
      </c>
    </row>
    <row r="2228" spans="1:1">
      <c r="A2228" s="12">
        <v>45930</v>
      </c>
    </row>
    <row r="2229" spans="1:1">
      <c r="A2229" s="12">
        <v>45931</v>
      </c>
    </row>
    <row r="2230" spans="1:1">
      <c r="A2230" s="12">
        <v>45932</v>
      </c>
    </row>
    <row r="2231" spans="1:1">
      <c r="A2231" s="12">
        <v>45933</v>
      </c>
    </row>
    <row r="2232" spans="1:1">
      <c r="A2232" s="12">
        <v>45934</v>
      </c>
    </row>
    <row r="2233" spans="1:1">
      <c r="A2233" s="12">
        <v>45935</v>
      </c>
    </row>
    <row r="2234" spans="1:1">
      <c r="A2234" s="12">
        <v>45936</v>
      </c>
    </row>
    <row r="2235" spans="1:1">
      <c r="A2235" s="12">
        <v>45937</v>
      </c>
    </row>
    <row r="2236" spans="1:1">
      <c r="A2236" s="12">
        <v>45938</v>
      </c>
    </row>
    <row r="2237" spans="1:1">
      <c r="A2237" s="12">
        <v>45939</v>
      </c>
    </row>
    <row r="2238" spans="1:1">
      <c r="A2238" s="12">
        <v>45940</v>
      </c>
    </row>
    <row r="2239" spans="1:1">
      <c r="A2239" s="12">
        <v>45941</v>
      </c>
    </row>
    <row r="2240" spans="1:1">
      <c r="A2240" s="12">
        <v>45942</v>
      </c>
    </row>
    <row r="2241" spans="1:1">
      <c r="A2241" s="12">
        <v>45943</v>
      </c>
    </row>
    <row r="2242" spans="1:1">
      <c r="A2242" s="12">
        <v>45944</v>
      </c>
    </row>
    <row r="2243" spans="1:1">
      <c r="A2243" s="12">
        <v>45945</v>
      </c>
    </row>
    <row r="2244" spans="1:1">
      <c r="A2244" s="12">
        <v>45946</v>
      </c>
    </row>
    <row r="2245" spans="1:1">
      <c r="A2245" s="12">
        <v>45947</v>
      </c>
    </row>
    <row r="2246" spans="1:1">
      <c r="A2246" s="12">
        <v>45948</v>
      </c>
    </row>
    <row r="2247" spans="1:1">
      <c r="A2247" s="12">
        <v>45949</v>
      </c>
    </row>
    <row r="2248" spans="1:1">
      <c r="A2248" s="12">
        <v>45950</v>
      </c>
    </row>
    <row r="2249" spans="1:1">
      <c r="A2249" s="12">
        <v>45951</v>
      </c>
    </row>
    <row r="2250" spans="1:1">
      <c r="A2250" s="12">
        <v>45952</v>
      </c>
    </row>
    <row r="2251" spans="1:1">
      <c r="A2251" s="12">
        <v>45953</v>
      </c>
    </row>
    <row r="2252" spans="1:1">
      <c r="A2252" s="12">
        <v>45954</v>
      </c>
    </row>
    <row r="2253" spans="1:1">
      <c r="A2253" s="12">
        <v>45955</v>
      </c>
    </row>
    <row r="2254" spans="1:1">
      <c r="A2254" s="12">
        <v>45956</v>
      </c>
    </row>
    <row r="2255" spans="1:1">
      <c r="A2255" s="12">
        <v>45957</v>
      </c>
    </row>
    <row r="2256" spans="1:1">
      <c r="A2256" s="12">
        <v>45958</v>
      </c>
    </row>
    <row r="2257" spans="1:1">
      <c r="A2257" s="12">
        <v>45959</v>
      </c>
    </row>
    <row r="2258" spans="1:1">
      <c r="A2258" s="12">
        <v>45960</v>
      </c>
    </row>
    <row r="2259" spans="1:1">
      <c r="A2259" s="12">
        <v>45961</v>
      </c>
    </row>
    <row r="2260" spans="1:1">
      <c r="A2260" s="12">
        <v>45962</v>
      </c>
    </row>
    <row r="2261" spans="1:1">
      <c r="A2261" s="12">
        <v>45963</v>
      </c>
    </row>
    <row r="2262" spans="1:1">
      <c r="A2262" s="12">
        <v>45964</v>
      </c>
    </row>
    <row r="2263" spans="1:1">
      <c r="A2263" s="12">
        <v>45965</v>
      </c>
    </row>
    <row r="2264" spans="1:1">
      <c r="A2264" s="12">
        <v>45966</v>
      </c>
    </row>
    <row r="2265" spans="1:1">
      <c r="A2265" s="12">
        <v>45967</v>
      </c>
    </row>
    <row r="2266" spans="1:1">
      <c r="A2266" s="12">
        <v>45968</v>
      </c>
    </row>
    <row r="2267" spans="1:1">
      <c r="A2267" s="12">
        <v>45969</v>
      </c>
    </row>
    <row r="2268" spans="1:1">
      <c r="A2268" s="12">
        <v>45970</v>
      </c>
    </row>
    <row r="2269" spans="1:1">
      <c r="A2269" s="12">
        <v>45971</v>
      </c>
    </row>
    <row r="2270" spans="1:1">
      <c r="A2270" s="12">
        <v>45972</v>
      </c>
    </row>
    <row r="2271" spans="1:1">
      <c r="A2271" s="12">
        <v>45973</v>
      </c>
    </row>
    <row r="2272" spans="1:1">
      <c r="A2272" s="12">
        <v>45974</v>
      </c>
    </row>
    <row r="2273" spans="1:1">
      <c r="A2273" s="12">
        <v>45975</v>
      </c>
    </row>
    <row r="2274" spans="1:1">
      <c r="A2274" s="12">
        <v>45976</v>
      </c>
    </row>
    <row r="2275" spans="1:1">
      <c r="A2275" s="12">
        <v>45977</v>
      </c>
    </row>
    <row r="2276" spans="1:1">
      <c r="A2276" s="12">
        <v>45978</v>
      </c>
    </row>
    <row r="2277" spans="1:1">
      <c r="A2277" s="12">
        <v>45979</v>
      </c>
    </row>
    <row r="2278" spans="1:1">
      <c r="A2278" s="12">
        <v>45980</v>
      </c>
    </row>
    <row r="2279" spans="1:1">
      <c r="A2279" s="12">
        <v>45981</v>
      </c>
    </row>
    <row r="2280" spans="1:1">
      <c r="A2280" s="12">
        <v>45982</v>
      </c>
    </row>
    <row r="2281" spans="1:1">
      <c r="A2281" s="12">
        <v>45983</v>
      </c>
    </row>
    <row r="2282" spans="1:1">
      <c r="A2282" s="12">
        <v>45984</v>
      </c>
    </row>
    <row r="2283" spans="1:1">
      <c r="A2283" s="12">
        <v>45985</v>
      </c>
    </row>
    <row r="2284" spans="1:1">
      <c r="A2284" s="12">
        <v>45986</v>
      </c>
    </row>
    <row r="2285" spans="1:1">
      <c r="A2285" s="12">
        <v>45987</v>
      </c>
    </row>
    <row r="2286" spans="1:1">
      <c r="A2286" s="12">
        <v>45988</v>
      </c>
    </row>
    <row r="2287" spans="1:1">
      <c r="A2287" s="12">
        <v>45989</v>
      </c>
    </row>
    <row r="2288" spans="1:1">
      <c r="A2288" s="12">
        <v>45990</v>
      </c>
    </row>
    <row r="2289" spans="1:1">
      <c r="A2289" s="12">
        <v>45991</v>
      </c>
    </row>
    <row r="2290" spans="1:1">
      <c r="A2290" s="12">
        <v>45992</v>
      </c>
    </row>
    <row r="2291" spans="1:1">
      <c r="A2291" s="12">
        <v>45993</v>
      </c>
    </row>
    <row r="2292" spans="1:1">
      <c r="A2292" s="12">
        <v>45994</v>
      </c>
    </row>
    <row r="2293" spans="1:1">
      <c r="A2293" s="12">
        <v>45995</v>
      </c>
    </row>
    <row r="2294" spans="1:1">
      <c r="A2294" s="12">
        <v>45996</v>
      </c>
    </row>
    <row r="2295" spans="1:1">
      <c r="A2295" s="12">
        <v>45997</v>
      </c>
    </row>
    <row r="2296" spans="1:1">
      <c r="A2296" s="12">
        <v>45998</v>
      </c>
    </row>
    <row r="2297" spans="1:1">
      <c r="A2297" s="12">
        <v>45999</v>
      </c>
    </row>
    <row r="2298" spans="1:1">
      <c r="A2298" s="12">
        <v>46000</v>
      </c>
    </row>
    <row r="2299" spans="1:1">
      <c r="A2299" s="12">
        <v>46001</v>
      </c>
    </row>
    <row r="2300" spans="1:1">
      <c r="A2300" s="12">
        <v>46002</v>
      </c>
    </row>
    <row r="2301" spans="1:1">
      <c r="A2301" s="12">
        <v>46003</v>
      </c>
    </row>
    <row r="2302" spans="1:1">
      <c r="A2302" s="12">
        <v>46004</v>
      </c>
    </row>
    <row r="2303" spans="1:1">
      <c r="A2303" s="12">
        <v>46005</v>
      </c>
    </row>
    <row r="2304" spans="1:1">
      <c r="A2304" s="12">
        <v>46006</v>
      </c>
    </row>
    <row r="2305" spans="1:1">
      <c r="A2305" s="12">
        <v>46007</v>
      </c>
    </row>
    <row r="2306" spans="1:1">
      <c r="A2306" s="12">
        <v>46008</v>
      </c>
    </row>
    <row r="2307" spans="1:1">
      <c r="A2307" s="12">
        <v>46009</v>
      </c>
    </row>
    <row r="2308" spans="1:1">
      <c r="A2308" s="12">
        <v>46010</v>
      </c>
    </row>
    <row r="2309" spans="1:1">
      <c r="A2309" s="12">
        <v>46011</v>
      </c>
    </row>
    <row r="2310" spans="1:1">
      <c r="A2310" s="12">
        <v>46012</v>
      </c>
    </row>
    <row r="2311" spans="1:1">
      <c r="A2311" s="12">
        <v>46013</v>
      </c>
    </row>
    <row r="2312" spans="1:1">
      <c r="A2312" s="12">
        <v>46014</v>
      </c>
    </row>
    <row r="2313" spans="1:1">
      <c r="A2313" s="12">
        <v>46015</v>
      </c>
    </row>
    <row r="2314" spans="1:1">
      <c r="A2314" s="12">
        <v>46016</v>
      </c>
    </row>
    <row r="2315" spans="1:1">
      <c r="A2315" s="12">
        <v>46017</v>
      </c>
    </row>
    <row r="2316" spans="1:1">
      <c r="A2316" s="12">
        <v>46018</v>
      </c>
    </row>
    <row r="2317" spans="1:1">
      <c r="A2317" s="12">
        <v>46019</v>
      </c>
    </row>
    <row r="2318" spans="1:1">
      <c r="A2318" s="12">
        <v>46020</v>
      </c>
    </row>
    <row r="2319" spans="1:1">
      <c r="A2319" s="12">
        <v>46021</v>
      </c>
    </row>
    <row r="2320" spans="1:1">
      <c r="A2320" s="12">
        <v>46022</v>
      </c>
    </row>
    <row r="2321" spans="1:1">
      <c r="A2321" s="12">
        <v>46023</v>
      </c>
    </row>
    <row r="2322" spans="1:1">
      <c r="A2322" s="12">
        <v>46024</v>
      </c>
    </row>
    <row r="2323" spans="1:1">
      <c r="A2323" s="12">
        <v>46025</v>
      </c>
    </row>
    <row r="2324" spans="1:1">
      <c r="A2324" s="12">
        <v>46026</v>
      </c>
    </row>
    <row r="2325" spans="1:1">
      <c r="A2325" s="12">
        <v>46027</v>
      </c>
    </row>
    <row r="2326" spans="1:1">
      <c r="A2326" s="12">
        <v>46028</v>
      </c>
    </row>
    <row r="2327" spans="1:1">
      <c r="A2327" s="12">
        <v>46029</v>
      </c>
    </row>
    <row r="2328" spans="1:1">
      <c r="A2328" s="12">
        <v>46030</v>
      </c>
    </row>
    <row r="2329" spans="1:1">
      <c r="A2329" s="12">
        <v>46031</v>
      </c>
    </row>
    <row r="2330" spans="1:1">
      <c r="A2330" s="12">
        <v>46032</v>
      </c>
    </row>
    <row r="2331" spans="1:1">
      <c r="A2331" s="12">
        <v>46033</v>
      </c>
    </row>
    <row r="2332" spans="1:1">
      <c r="A2332" s="12">
        <v>46034</v>
      </c>
    </row>
    <row r="2333" spans="1:1">
      <c r="A2333" s="12">
        <v>46035</v>
      </c>
    </row>
    <row r="2334" spans="1:1">
      <c r="A2334" s="12">
        <v>46036</v>
      </c>
    </row>
    <row r="2335" spans="1:1">
      <c r="A2335" s="12">
        <v>46037</v>
      </c>
    </row>
    <row r="2336" spans="1:1">
      <c r="A2336" s="12">
        <v>46038</v>
      </c>
    </row>
    <row r="2337" spans="1:1">
      <c r="A2337" s="12">
        <v>46039</v>
      </c>
    </row>
    <row r="2338" spans="1:1">
      <c r="A2338" s="12">
        <v>46040</v>
      </c>
    </row>
    <row r="2339" spans="1:1">
      <c r="A2339" s="12">
        <v>46041</v>
      </c>
    </row>
    <row r="2340" spans="1:1">
      <c r="A2340" s="12">
        <v>46042</v>
      </c>
    </row>
    <row r="2341" spans="1:1">
      <c r="A2341" s="12">
        <v>46043</v>
      </c>
    </row>
    <row r="2342" spans="1:1">
      <c r="A2342" s="12">
        <v>46044</v>
      </c>
    </row>
    <row r="2343" spans="1:1">
      <c r="A2343" s="12">
        <v>46045</v>
      </c>
    </row>
    <row r="2344" spans="1:1">
      <c r="A2344" s="12">
        <v>46046</v>
      </c>
    </row>
    <row r="2345" spans="1:1">
      <c r="A2345" s="12">
        <v>46047</v>
      </c>
    </row>
    <row r="2346" spans="1:1">
      <c r="A2346" s="12">
        <v>46048</v>
      </c>
    </row>
    <row r="2347" spans="1:1">
      <c r="A2347" s="12">
        <v>46049</v>
      </c>
    </row>
    <row r="2348" spans="1:1">
      <c r="A2348" s="12">
        <v>46050</v>
      </c>
    </row>
    <row r="2349" spans="1:1">
      <c r="A2349" s="12">
        <v>46051</v>
      </c>
    </row>
    <row r="2350" spans="1:1">
      <c r="A2350" s="12">
        <v>46052</v>
      </c>
    </row>
    <row r="2351" spans="1:1">
      <c r="A2351" s="12">
        <v>46053</v>
      </c>
    </row>
    <row r="2352" spans="1:1">
      <c r="A2352" s="12">
        <v>46054</v>
      </c>
    </row>
    <row r="2353" spans="1:1">
      <c r="A2353" s="12">
        <v>46055</v>
      </c>
    </row>
    <row r="2354" spans="1:1">
      <c r="A2354" s="12">
        <v>46056</v>
      </c>
    </row>
    <row r="2355" spans="1:1">
      <c r="A2355" s="12">
        <v>46057</v>
      </c>
    </row>
    <row r="2356" spans="1:1">
      <c r="A2356" s="12">
        <v>46058</v>
      </c>
    </row>
    <row r="2357" spans="1:1">
      <c r="A2357" s="12">
        <v>46059</v>
      </c>
    </row>
  </sheetData>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172"/>
  <sheetViews>
    <sheetView workbookViewId="0">
      <selection activeCell="E1" sqref="E1:I61"/>
    </sheetView>
  </sheetViews>
  <sheetFormatPr defaultColWidth="20" defaultRowHeight="15"/>
  <cols>
    <col min="1" max="1" width="18.85546875" bestFit="1" customWidth="1"/>
    <col min="4" max="4" width="20" style="27"/>
    <col min="6" max="6" width="20" style="27"/>
  </cols>
  <sheetData>
    <row r="1" spans="1:12" ht="15.95">
      <c r="A1" s="104" t="s">
        <v>14516</v>
      </c>
      <c r="B1" s="104" t="s">
        <v>14517</v>
      </c>
      <c r="C1" s="104" t="s">
        <v>14518</v>
      </c>
      <c r="D1" s="104" t="s">
        <v>14519</v>
      </c>
      <c r="E1" s="104" t="s">
        <v>14520</v>
      </c>
      <c r="F1" s="104" t="s">
        <v>14521</v>
      </c>
      <c r="G1" s="104" t="s">
        <v>14522</v>
      </c>
      <c r="H1" s="104" t="s">
        <v>14523</v>
      </c>
      <c r="I1" s="104" t="s">
        <v>14524</v>
      </c>
      <c r="J1" s="104" t="s">
        <v>14525</v>
      </c>
      <c r="K1" s="104" t="s">
        <v>14526</v>
      </c>
      <c r="L1" s="104" t="s">
        <v>14527</v>
      </c>
    </row>
    <row r="2" spans="1:12" ht="15.95">
      <c r="A2" s="104" t="s">
        <v>1878</v>
      </c>
      <c r="B2" s="104" t="s">
        <v>14528</v>
      </c>
      <c r="C2" s="105">
        <v>43</v>
      </c>
      <c r="D2" s="106">
        <v>62.5</v>
      </c>
      <c r="E2" s="104"/>
      <c r="F2" s="104"/>
      <c r="G2" s="104"/>
      <c r="H2" s="104"/>
      <c r="I2" s="104"/>
      <c r="J2" s="107">
        <v>14</v>
      </c>
      <c r="K2" s="107">
        <v>29</v>
      </c>
      <c r="L2" s="104" t="s">
        <v>14529</v>
      </c>
    </row>
    <row r="3" spans="1:12" ht="15.95">
      <c r="A3" s="104" t="s">
        <v>1878</v>
      </c>
      <c r="B3" s="104" t="s">
        <v>14530</v>
      </c>
      <c r="C3" s="105">
        <v>7</v>
      </c>
      <c r="D3" s="106">
        <v>64.23</v>
      </c>
      <c r="E3" s="104"/>
      <c r="F3" s="104"/>
      <c r="G3" s="104"/>
      <c r="H3" s="104"/>
      <c r="I3" s="104"/>
      <c r="J3" s="107">
        <v>3</v>
      </c>
      <c r="K3" s="107">
        <v>4</v>
      </c>
      <c r="L3" s="104" t="s">
        <v>14529</v>
      </c>
    </row>
    <row r="4" spans="1:12" ht="15.95">
      <c r="A4" s="104" t="s">
        <v>1878</v>
      </c>
      <c r="B4" s="104" t="s">
        <v>14531</v>
      </c>
      <c r="C4" s="105">
        <v>8</v>
      </c>
      <c r="D4" s="106">
        <v>74.010000000000005</v>
      </c>
      <c r="E4" s="104"/>
      <c r="F4" s="104"/>
      <c r="G4" s="104"/>
      <c r="H4" s="104"/>
      <c r="I4" s="104"/>
      <c r="J4" s="107">
        <v>3</v>
      </c>
      <c r="K4" s="107">
        <v>5</v>
      </c>
      <c r="L4" s="104" t="s">
        <v>14529</v>
      </c>
    </row>
    <row r="5" spans="1:12" ht="15.95">
      <c r="A5" s="104" t="s">
        <v>1878</v>
      </c>
      <c r="B5" s="104" t="s">
        <v>14532</v>
      </c>
      <c r="C5" s="105">
        <v>3</v>
      </c>
      <c r="D5" s="106">
        <v>83.34</v>
      </c>
      <c r="E5" s="104"/>
      <c r="F5" s="104"/>
      <c r="G5" s="104"/>
      <c r="H5" s="104"/>
      <c r="I5" s="104"/>
      <c r="J5" s="107">
        <v>1</v>
      </c>
      <c r="K5" s="107">
        <v>2</v>
      </c>
      <c r="L5" s="104" t="s">
        <v>14529</v>
      </c>
    </row>
    <row r="6" spans="1:12" ht="15.95">
      <c r="A6" s="104" t="s">
        <v>1878</v>
      </c>
      <c r="B6" s="104" t="s">
        <v>14533</v>
      </c>
      <c r="C6" s="105">
        <v>44</v>
      </c>
      <c r="D6" s="106">
        <v>90.1</v>
      </c>
      <c r="E6" s="104"/>
      <c r="F6" s="104"/>
      <c r="G6" s="104"/>
      <c r="H6" s="104"/>
      <c r="I6" s="104"/>
      <c r="J6" s="107">
        <v>14</v>
      </c>
      <c r="K6" s="107">
        <v>30</v>
      </c>
      <c r="L6" s="104" t="s">
        <v>14529</v>
      </c>
    </row>
    <row r="7" spans="1:12" ht="15.95">
      <c r="A7" s="104" t="s">
        <v>1878</v>
      </c>
      <c r="B7" s="104" t="s">
        <v>14534</v>
      </c>
      <c r="C7" s="105">
        <v>12</v>
      </c>
      <c r="D7" s="106">
        <v>94.2</v>
      </c>
      <c r="E7" s="104"/>
      <c r="F7" s="104"/>
      <c r="G7" s="104"/>
      <c r="H7" s="104"/>
      <c r="I7" s="104"/>
      <c r="J7" s="107">
        <v>3</v>
      </c>
      <c r="K7" s="107">
        <v>5</v>
      </c>
      <c r="L7" s="104" t="s">
        <v>14529</v>
      </c>
    </row>
    <row r="8" spans="1:12" s="2" customFormat="1" ht="15.95">
      <c r="A8" s="108" t="s">
        <v>1878</v>
      </c>
      <c r="B8" s="108" t="s">
        <v>14534</v>
      </c>
      <c r="C8" s="109">
        <v>4</v>
      </c>
      <c r="D8" s="110">
        <v>94.2</v>
      </c>
      <c r="E8" s="108"/>
      <c r="F8" s="108"/>
      <c r="G8" s="108"/>
      <c r="H8" s="108"/>
      <c r="I8" s="108"/>
      <c r="J8" s="111">
        <v>2</v>
      </c>
      <c r="K8" s="111">
        <v>2</v>
      </c>
      <c r="L8" s="108" t="s">
        <v>14529</v>
      </c>
    </row>
    <row r="9" spans="1:12" ht="15.95">
      <c r="A9" s="104" t="s">
        <v>1878</v>
      </c>
      <c r="B9" s="104" t="s">
        <v>14535</v>
      </c>
      <c r="C9" s="105">
        <v>4</v>
      </c>
      <c r="D9" s="106">
        <v>98.95</v>
      </c>
      <c r="E9" s="104"/>
      <c r="F9" s="104"/>
      <c r="G9" s="104"/>
      <c r="H9" s="104"/>
      <c r="I9" s="104"/>
      <c r="J9" s="107">
        <v>2</v>
      </c>
      <c r="K9" s="107">
        <v>2</v>
      </c>
      <c r="L9" s="104" t="s">
        <v>14529</v>
      </c>
    </row>
    <row r="10" spans="1:12" ht="15.95">
      <c r="A10" s="104" t="s">
        <v>1878</v>
      </c>
      <c r="B10" s="104" t="s">
        <v>14536</v>
      </c>
      <c r="C10" s="105">
        <v>7</v>
      </c>
      <c r="D10" s="106">
        <v>111.95</v>
      </c>
      <c r="E10" s="104"/>
      <c r="F10" s="104"/>
      <c r="G10" s="104"/>
      <c r="H10" s="104"/>
      <c r="I10" s="104"/>
      <c r="J10" s="107">
        <v>3</v>
      </c>
      <c r="K10" s="107">
        <v>4</v>
      </c>
      <c r="L10" s="104" t="s">
        <v>14529</v>
      </c>
    </row>
    <row r="11" spans="1:12" ht="15.95">
      <c r="A11" s="104" t="s">
        <v>1878</v>
      </c>
      <c r="B11" s="104" t="s">
        <v>14536</v>
      </c>
      <c r="C11" s="105">
        <v>3</v>
      </c>
      <c r="D11" s="106">
        <v>111.95</v>
      </c>
      <c r="E11" s="104"/>
      <c r="F11" s="104"/>
      <c r="G11" s="104"/>
      <c r="H11" s="104"/>
      <c r="I11" s="104"/>
      <c r="J11" s="107">
        <v>1</v>
      </c>
      <c r="K11" s="107">
        <v>2</v>
      </c>
      <c r="L11" s="104" t="s">
        <v>14529</v>
      </c>
    </row>
    <row r="12" spans="1:12" ht="15.95">
      <c r="A12" s="104" t="s">
        <v>1878</v>
      </c>
      <c r="B12" s="104" t="s">
        <v>14537</v>
      </c>
      <c r="C12" s="105">
        <v>4</v>
      </c>
      <c r="D12" s="106">
        <v>110.19</v>
      </c>
      <c r="E12" s="104"/>
      <c r="F12" s="104"/>
      <c r="G12" s="104"/>
      <c r="H12" s="104"/>
      <c r="I12" s="104"/>
      <c r="J12" s="107">
        <v>2</v>
      </c>
      <c r="K12" s="107">
        <v>2</v>
      </c>
      <c r="L12" s="104" t="s">
        <v>14529</v>
      </c>
    </row>
    <row r="13" spans="1:12" ht="15.95">
      <c r="A13" s="104" t="s">
        <v>1878</v>
      </c>
      <c r="B13" s="104" t="s">
        <v>14537</v>
      </c>
      <c r="C13" s="105">
        <v>2</v>
      </c>
      <c r="D13" s="106">
        <v>110.19</v>
      </c>
      <c r="E13" s="104"/>
      <c r="F13" s="104"/>
      <c r="G13" s="104"/>
      <c r="H13" s="104"/>
      <c r="I13" s="104"/>
      <c r="J13" s="107">
        <v>0</v>
      </c>
      <c r="K13" s="107">
        <v>2</v>
      </c>
      <c r="L13" s="104" t="s">
        <v>14529</v>
      </c>
    </row>
    <row r="14" spans="1:12" ht="15.95">
      <c r="A14" s="104" t="s">
        <v>1878</v>
      </c>
      <c r="B14" s="104" t="s">
        <v>14538</v>
      </c>
      <c r="C14" s="105">
        <v>43</v>
      </c>
      <c r="D14" s="106">
        <v>107.71</v>
      </c>
      <c r="E14" s="104"/>
      <c r="F14" s="104"/>
      <c r="G14" s="104"/>
      <c r="H14" s="104"/>
      <c r="I14" s="104"/>
      <c r="J14" s="107">
        <v>14</v>
      </c>
      <c r="K14" s="107">
        <v>29</v>
      </c>
      <c r="L14" s="104" t="s">
        <v>14529</v>
      </c>
    </row>
    <row r="15" spans="1:12" ht="15.95">
      <c r="A15" s="104" t="s">
        <v>1878</v>
      </c>
      <c r="B15" s="104" t="s">
        <v>14539</v>
      </c>
      <c r="C15" s="105">
        <v>8</v>
      </c>
      <c r="D15" s="106">
        <v>112.17</v>
      </c>
      <c r="E15" s="104"/>
      <c r="F15" s="104"/>
      <c r="G15" s="104"/>
      <c r="H15" s="104"/>
      <c r="I15" s="104"/>
      <c r="J15" s="107">
        <v>3</v>
      </c>
      <c r="K15" s="107">
        <v>5</v>
      </c>
      <c r="L15" s="104" t="s">
        <v>14529</v>
      </c>
    </row>
    <row r="16" spans="1:12" ht="15.95">
      <c r="A16" s="104" t="s">
        <v>1878</v>
      </c>
      <c r="B16" s="104" t="s">
        <v>14539</v>
      </c>
      <c r="C16" s="105">
        <v>4</v>
      </c>
      <c r="D16" s="106">
        <v>112.17</v>
      </c>
      <c r="E16" s="104"/>
      <c r="F16" s="104"/>
      <c r="G16" s="104"/>
      <c r="H16" s="104"/>
      <c r="I16" s="104"/>
      <c r="J16" s="107">
        <v>2</v>
      </c>
      <c r="K16" s="107">
        <v>2</v>
      </c>
      <c r="L16" s="104" t="s">
        <v>14529</v>
      </c>
    </row>
    <row r="17" spans="1:12" ht="15.95">
      <c r="A17" s="104" t="s">
        <v>1878</v>
      </c>
      <c r="B17" s="104" t="s">
        <v>14539</v>
      </c>
      <c r="C17" s="105">
        <v>3</v>
      </c>
      <c r="D17" s="106">
        <v>112.17</v>
      </c>
      <c r="E17" s="104"/>
      <c r="F17" s="104"/>
      <c r="G17" s="104"/>
      <c r="H17" s="104"/>
      <c r="I17" s="104"/>
      <c r="J17" s="107">
        <v>1</v>
      </c>
      <c r="K17" s="107">
        <v>2</v>
      </c>
      <c r="L17" s="104" t="s">
        <v>14529</v>
      </c>
    </row>
    <row r="18" spans="1:12" ht="15.95">
      <c r="A18" s="104" t="s">
        <v>1878</v>
      </c>
      <c r="B18" s="104" t="s">
        <v>14540</v>
      </c>
      <c r="C18" s="105">
        <v>3</v>
      </c>
      <c r="D18" s="106">
        <v>125.73</v>
      </c>
      <c r="E18" s="104"/>
      <c r="F18" s="104"/>
      <c r="G18" s="104"/>
      <c r="H18" s="104"/>
      <c r="I18" s="104"/>
      <c r="J18" s="107">
        <v>1</v>
      </c>
      <c r="K18" s="107">
        <v>2</v>
      </c>
      <c r="L18" s="104" t="s">
        <v>14529</v>
      </c>
    </row>
    <row r="19" spans="1:12" ht="15.95">
      <c r="A19" s="104" t="s">
        <v>1878</v>
      </c>
      <c r="B19" s="104" t="s">
        <v>14540</v>
      </c>
      <c r="C19" s="105">
        <v>3</v>
      </c>
      <c r="D19" s="106">
        <v>125.73</v>
      </c>
      <c r="E19" s="104"/>
      <c r="F19" s="104"/>
      <c r="G19" s="104"/>
      <c r="H19" s="104"/>
      <c r="I19" s="104"/>
      <c r="J19" s="107">
        <v>1</v>
      </c>
      <c r="K19" s="107">
        <v>2</v>
      </c>
      <c r="L19" s="104" t="s">
        <v>14529</v>
      </c>
    </row>
    <row r="20" spans="1:12" ht="15.95">
      <c r="A20" s="104" t="s">
        <v>1878</v>
      </c>
      <c r="B20" s="104" t="s">
        <v>14541</v>
      </c>
      <c r="C20" s="105">
        <v>8</v>
      </c>
      <c r="D20" s="106">
        <v>137.86000000000001</v>
      </c>
      <c r="E20" s="104"/>
      <c r="F20" s="104"/>
      <c r="G20" s="104"/>
      <c r="H20" s="104"/>
      <c r="I20" s="104"/>
      <c r="J20" s="107">
        <v>3</v>
      </c>
      <c r="K20" s="107">
        <v>5</v>
      </c>
      <c r="L20" s="104" t="s">
        <v>14529</v>
      </c>
    </row>
    <row r="21" spans="1:12" ht="15.95">
      <c r="A21" s="104" t="s">
        <v>1878</v>
      </c>
      <c r="B21" s="104" t="s">
        <v>14541</v>
      </c>
      <c r="C21" s="105">
        <v>4</v>
      </c>
      <c r="D21" s="106">
        <v>137.86000000000001</v>
      </c>
      <c r="E21" s="104"/>
      <c r="F21" s="104"/>
      <c r="G21" s="104"/>
      <c r="H21" s="104"/>
      <c r="I21" s="104"/>
      <c r="J21" s="107">
        <v>2</v>
      </c>
      <c r="K21" s="107">
        <v>2</v>
      </c>
      <c r="L21" s="104" t="s">
        <v>14529</v>
      </c>
    </row>
    <row r="22" spans="1:12" ht="15.95">
      <c r="A22" s="104" t="s">
        <v>1878</v>
      </c>
      <c r="B22" s="104" t="s">
        <v>14541</v>
      </c>
      <c r="C22" s="105">
        <v>3</v>
      </c>
      <c r="D22" s="106">
        <v>137.86000000000001</v>
      </c>
      <c r="E22" s="104"/>
      <c r="F22" s="104"/>
      <c r="G22" s="104"/>
      <c r="H22" s="104"/>
      <c r="I22" s="104"/>
      <c r="J22" s="107">
        <v>1</v>
      </c>
      <c r="K22" s="107">
        <v>2</v>
      </c>
      <c r="L22" s="104" t="s">
        <v>14529</v>
      </c>
    </row>
    <row r="23" spans="1:12" ht="15.95">
      <c r="A23" s="104" t="s">
        <v>1878</v>
      </c>
      <c r="B23" s="104" t="s">
        <v>14542</v>
      </c>
      <c r="C23" s="105">
        <v>4</v>
      </c>
      <c r="D23" s="106">
        <v>151.38</v>
      </c>
      <c r="E23" s="104"/>
      <c r="F23" s="104"/>
      <c r="G23" s="104"/>
      <c r="H23" s="104"/>
      <c r="I23" s="104"/>
      <c r="J23" s="107">
        <v>2</v>
      </c>
      <c r="K23" s="107">
        <v>2</v>
      </c>
      <c r="L23" s="104" t="s">
        <v>14543</v>
      </c>
    </row>
    <row r="24" spans="1:12" ht="15.95">
      <c r="A24" s="104" t="s">
        <v>1878</v>
      </c>
      <c r="B24" s="104" t="s">
        <v>14542</v>
      </c>
      <c r="C24" s="105">
        <v>3</v>
      </c>
      <c r="D24" s="106">
        <v>151.38</v>
      </c>
      <c r="E24" s="104"/>
      <c r="F24" s="104"/>
      <c r="G24" s="104"/>
      <c r="H24" s="104"/>
      <c r="I24" s="104"/>
      <c r="J24" s="107">
        <v>1</v>
      </c>
      <c r="K24" s="107">
        <v>2</v>
      </c>
      <c r="L24" s="104" t="s">
        <v>14543</v>
      </c>
    </row>
    <row r="25" spans="1:12" ht="15.95">
      <c r="A25" s="104" t="s">
        <v>1878</v>
      </c>
      <c r="B25" s="104" t="s">
        <v>14542</v>
      </c>
      <c r="C25" s="105">
        <v>3</v>
      </c>
      <c r="D25" s="106">
        <v>151.38</v>
      </c>
      <c r="E25" s="104"/>
      <c r="F25" s="104"/>
      <c r="G25" s="104"/>
      <c r="H25" s="104"/>
      <c r="I25" s="104"/>
      <c r="J25" s="107">
        <v>1</v>
      </c>
      <c r="K25" s="107">
        <v>2</v>
      </c>
      <c r="L25" s="104" t="s">
        <v>14543</v>
      </c>
    </row>
    <row r="26" spans="1:12" ht="15.95">
      <c r="A26" s="104" t="s">
        <v>1878</v>
      </c>
      <c r="B26" s="104" t="s">
        <v>14544</v>
      </c>
      <c r="C26" s="105">
        <v>44</v>
      </c>
      <c r="D26" s="106">
        <v>167.1</v>
      </c>
      <c r="E26" s="104"/>
      <c r="F26" s="104"/>
      <c r="G26" s="104"/>
      <c r="H26" s="104"/>
      <c r="I26" s="104"/>
      <c r="J26" s="107">
        <v>14</v>
      </c>
      <c r="K26" s="107">
        <v>30</v>
      </c>
      <c r="L26" s="104" t="s">
        <v>14543</v>
      </c>
    </row>
    <row r="27" spans="1:12" ht="15.95">
      <c r="A27" s="104" t="s">
        <v>1878</v>
      </c>
      <c r="B27" s="104" t="s">
        <v>14545</v>
      </c>
      <c r="C27" s="105">
        <v>7</v>
      </c>
      <c r="D27" s="106">
        <v>162.01</v>
      </c>
      <c r="E27" s="104"/>
      <c r="F27" s="104"/>
      <c r="G27" s="104"/>
      <c r="H27" s="104"/>
      <c r="I27" s="104"/>
      <c r="J27" s="107">
        <v>3</v>
      </c>
      <c r="K27" s="107">
        <v>4</v>
      </c>
      <c r="L27" s="104" t="s">
        <v>14543</v>
      </c>
    </row>
    <row r="28" spans="1:12" ht="15.95">
      <c r="A28" s="104" t="s">
        <v>1878</v>
      </c>
      <c r="B28" s="104" t="s">
        <v>14545</v>
      </c>
      <c r="C28" s="105">
        <v>4</v>
      </c>
      <c r="D28" s="106">
        <v>162.01</v>
      </c>
      <c r="E28" s="104"/>
      <c r="F28" s="104"/>
      <c r="G28" s="104"/>
      <c r="H28" s="104"/>
      <c r="I28" s="104"/>
      <c r="J28" s="107">
        <v>2</v>
      </c>
      <c r="K28" s="107">
        <v>2</v>
      </c>
      <c r="L28" s="104" t="s">
        <v>14543</v>
      </c>
    </row>
    <row r="29" spans="1:12" ht="15.95">
      <c r="A29" s="104" t="s">
        <v>1878</v>
      </c>
      <c r="B29" s="104" t="s">
        <v>14545</v>
      </c>
      <c r="C29" s="105">
        <v>3</v>
      </c>
      <c r="D29" s="106">
        <v>162.01</v>
      </c>
      <c r="E29" s="104"/>
      <c r="F29" s="104"/>
      <c r="G29" s="104"/>
      <c r="H29" s="104"/>
      <c r="I29" s="104"/>
      <c r="J29" s="107">
        <v>1</v>
      </c>
      <c r="K29" s="107">
        <v>2</v>
      </c>
      <c r="L29" s="104" t="s">
        <v>14543</v>
      </c>
    </row>
    <row r="30" spans="1:12" ht="15.95">
      <c r="A30" s="104" t="s">
        <v>1878</v>
      </c>
      <c r="B30" s="104" t="s">
        <v>14545</v>
      </c>
      <c r="C30" s="105">
        <v>3</v>
      </c>
      <c r="D30" s="106">
        <v>162.01</v>
      </c>
      <c r="E30" s="104"/>
      <c r="F30" s="104"/>
      <c r="G30" s="104"/>
      <c r="H30" s="104"/>
      <c r="I30" s="104"/>
      <c r="J30" s="107">
        <v>1</v>
      </c>
      <c r="K30" s="107">
        <v>2</v>
      </c>
      <c r="L30" s="104" t="s">
        <v>14543</v>
      </c>
    </row>
    <row r="31" spans="1:12" ht="15.95">
      <c r="A31" s="104" t="s">
        <v>1878</v>
      </c>
      <c r="B31" s="104" t="s">
        <v>14546</v>
      </c>
      <c r="C31" s="105">
        <v>3</v>
      </c>
      <c r="D31" s="106">
        <v>183.25</v>
      </c>
      <c r="E31" s="104"/>
      <c r="F31" s="104"/>
      <c r="G31" s="104"/>
      <c r="H31" s="104"/>
      <c r="I31" s="104"/>
      <c r="J31" s="107">
        <v>1</v>
      </c>
      <c r="K31" s="107">
        <v>2</v>
      </c>
      <c r="L31" s="104" t="s">
        <v>14543</v>
      </c>
    </row>
    <row r="32" spans="1:12" ht="15.95">
      <c r="A32" s="104" t="s">
        <v>1878</v>
      </c>
      <c r="B32" s="104" t="s">
        <v>14546</v>
      </c>
      <c r="C32" s="105">
        <v>3</v>
      </c>
      <c r="D32" s="106">
        <v>183.25</v>
      </c>
      <c r="E32" s="104"/>
      <c r="F32" s="104"/>
      <c r="G32" s="104"/>
      <c r="H32" s="104"/>
      <c r="I32" s="104"/>
      <c r="J32" s="107">
        <v>1</v>
      </c>
      <c r="K32" s="107">
        <v>2</v>
      </c>
      <c r="L32" s="104" t="s">
        <v>14543</v>
      </c>
    </row>
    <row r="33" spans="1:12" ht="15.95">
      <c r="A33" s="104" t="s">
        <v>1878</v>
      </c>
      <c r="B33" s="104" t="s">
        <v>14546</v>
      </c>
      <c r="C33" s="105">
        <v>4</v>
      </c>
      <c r="D33" s="106">
        <v>183.25</v>
      </c>
      <c r="E33" s="104"/>
      <c r="F33" s="104"/>
      <c r="G33" s="104"/>
      <c r="H33" s="104"/>
      <c r="I33" s="104"/>
      <c r="J33" s="107">
        <v>2</v>
      </c>
      <c r="K33" s="107">
        <v>2</v>
      </c>
      <c r="L33" s="104" t="s">
        <v>14543</v>
      </c>
    </row>
    <row r="34" spans="1:12" ht="15.95">
      <c r="A34" s="104" t="s">
        <v>1878</v>
      </c>
      <c r="B34" s="104" t="s">
        <v>14547</v>
      </c>
      <c r="C34" s="105">
        <v>8</v>
      </c>
      <c r="D34" s="106">
        <v>228.91</v>
      </c>
      <c r="E34" s="104"/>
      <c r="F34" s="104"/>
      <c r="G34" s="104"/>
      <c r="H34" s="104"/>
      <c r="I34" s="104"/>
      <c r="J34" s="107">
        <v>3</v>
      </c>
      <c r="K34" s="107">
        <v>5</v>
      </c>
      <c r="L34" s="104" t="s">
        <v>14543</v>
      </c>
    </row>
    <row r="35" spans="1:12" ht="15.95">
      <c r="A35" s="104" t="s">
        <v>1878</v>
      </c>
      <c r="B35" s="104" t="s">
        <v>14547</v>
      </c>
      <c r="C35" s="105">
        <v>4</v>
      </c>
      <c r="D35" s="106">
        <v>228.91</v>
      </c>
      <c r="E35" s="104"/>
      <c r="F35" s="104"/>
      <c r="G35" s="104"/>
      <c r="H35" s="104"/>
      <c r="I35" s="104"/>
      <c r="J35" s="107">
        <v>2</v>
      </c>
      <c r="K35" s="107">
        <v>2</v>
      </c>
      <c r="L35" s="104" t="s">
        <v>14543</v>
      </c>
    </row>
    <row r="36" spans="1:12" ht="15.95">
      <c r="A36" s="104" t="s">
        <v>1878</v>
      </c>
      <c r="B36" s="104" t="s">
        <v>14547</v>
      </c>
      <c r="C36" s="105">
        <v>3</v>
      </c>
      <c r="D36" s="106">
        <v>228.91</v>
      </c>
      <c r="E36" s="104"/>
      <c r="F36" s="104"/>
      <c r="G36" s="104"/>
      <c r="H36" s="104"/>
      <c r="I36" s="104"/>
      <c r="J36" s="107">
        <v>1</v>
      </c>
      <c r="K36" s="107">
        <v>2</v>
      </c>
      <c r="L36" s="104" t="s">
        <v>14543</v>
      </c>
    </row>
    <row r="37" spans="1:12" ht="15.95">
      <c r="A37" s="104" t="s">
        <v>1878</v>
      </c>
      <c r="B37" s="104" t="s">
        <v>14547</v>
      </c>
      <c r="C37" s="105">
        <v>3</v>
      </c>
      <c r="D37" s="106">
        <v>228.91</v>
      </c>
      <c r="E37" s="104"/>
      <c r="F37" s="104"/>
      <c r="G37" s="104"/>
      <c r="H37" s="104"/>
      <c r="I37" s="104"/>
      <c r="J37" s="107">
        <v>1</v>
      </c>
      <c r="K37" s="107">
        <v>2</v>
      </c>
      <c r="L37" s="104" t="s">
        <v>14543</v>
      </c>
    </row>
    <row r="38" spans="1:12" ht="15.95">
      <c r="A38" s="104" t="s">
        <v>1878</v>
      </c>
      <c r="B38" s="104" t="s">
        <v>14548</v>
      </c>
      <c r="C38" s="105">
        <v>4</v>
      </c>
      <c r="D38" s="106">
        <v>215.23</v>
      </c>
      <c r="E38" s="104"/>
      <c r="F38" s="104"/>
      <c r="G38" s="104"/>
      <c r="H38" s="104"/>
      <c r="I38" s="104"/>
      <c r="J38" s="107">
        <v>2</v>
      </c>
      <c r="K38" s="107">
        <v>2</v>
      </c>
      <c r="L38" s="104" t="s">
        <v>14543</v>
      </c>
    </row>
    <row r="39" spans="1:12" ht="15.95">
      <c r="A39" s="104" t="s">
        <v>1878</v>
      </c>
      <c r="B39" s="104" t="s">
        <v>14548</v>
      </c>
      <c r="C39" s="105">
        <v>3</v>
      </c>
      <c r="D39" s="106">
        <v>215.23</v>
      </c>
      <c r="E39" s="104"/>
      <c r="F39" s="104"/>
      <c r="G39" s="104"/>
      <c r="H39" s="104"/>
      <c r="I39" s="104"/>
      <c r="J39" s="107">
        <v>1</v>
      </c>
      <c r="K39" s="107">
        <v>2</v>
      </c>
      <c r="L39" s="104" t="s">
        <v>14543</v>
      </c>
    </row>
    <row r="40" spans="1:12" ht="15.95">
      <c r="A40" s="104" t="s">
        <v>1878</v>
      </c>
      <c r="B40" s="104" t="s">
        <v>14548</v>
      </c>
      <c r="C40" s="105">
        <v>4</v>
      </c>
      <c r="D40" s="106">
        <v>215.23</v>
      </c>
      <c r="E40" s="104"/>
      <c r="F40" s="104"/>
      <c r="G40" s="104"/>
      <c r="H40" s="104"/>
      <c r="I40" s="104"/>
      <c r="J40" s="107">
        <v>2</v>
      </c>
      <c r="K40" s="107">
        <v>2</v>
      </c>
      <c r="L40" s="104" t="s">
        <v>14543</v>
      </c>
    </row>
    <row r="41" spans="1:12" ht="15.95">
      <c r="A41" s="104" t="s">
        <v>1878</v>
      </c>
      <c r="B41" s="104" t="s">
        <v>14548</v>
      </c>
      <c r="C41" s="105">
        <v>2</v>
      </c>
      <c r="D41" s="106">
        <v>215.23</v>
      </c>
      <c r="E41" s="104"/>
      <c r="F41" s="104"/>
      <c r="G41" s="104"/>
      <c r="H41" s="104"/>
      <c r="I41" s="104"/>
      <c r="J41" s="107">
        <v>0</v>
      </c>
      <c r="K41" s="107">
        <v>2</v>
      </c>
      <c r="L41" s="104" t="s">
        <v>14543</v>
      </c>
    </row>
    <row r="42" spans="1:12" ht="15.95">
      <c r="A42" s="104" t="s">
        <v>1878</v>
      </c>
      <c r="B42" s="104" t="s">
        <v>14549</v>
      </c>
      <c r="C42" s="105">
        <v>44</v>
      </c>
      <c r="D42" s="106">
        <v>212.65</v>
      </c>
      <c r="E42" s="104"/>
      <c r="F42" s="104"/>
      <c r="G42" s="104"/>
      <c r="H42" s="104"/>
      <c r="I42" s="104"/>
      <c r="J42" s="107">
        <v>14</v>
      </c>
      <c r="K42" s="107">
        <v>30</v>
      </c>
      <c r="L42" s="104" t="s">
        <v>14543</v>
      </c>
    </row>
    <row r="43" spans="1:12" ht="15.95">
      <c r="A43" s="104" t="s">
        <v>1878</v>
      </c>
      <c r="B43" s="104" t="s">
        <v>14550</v>
      </c>
      <c r="C43" s="105">
        <v>8</v>
      </c>
      <c r="D43" s="106">
        <v>232.38</v>
      </c>
      <c r="E43" s="104"/>
      <c r="F43" s="104"/>
      <c r="G43" s="104"/>
      <c r="H43" s="104"/>
      <c r="I43" s="104"/>
      <c r="J43" s="107">
        <v>3</v>
      </c>
      <c r="K43" s="107">
        <v>5</v>
      </c>
      <c r="L43" s="104" t="s">
        <v>14543</v>
      </c>
    </row>
    <row r="44" spans="1:12" ht="15.95">
      <c r="A44" s="104" t="s">
        <v>1878</v>
      </c>
      <c r="B44" s="104" t="s">
        <v>14550</v>
      </c>
      <c r="C44" s="105">
        <v>3</v>
      </c>
      <c r="D44" s="106">
        <v>232.38</v>
      </c>
      <c r="E44" s="104"/>
      <c r="F44" s="104"/>
      <c r="G44" s="104"/>
      <c r="H44" s="104"/>
      <c r="I44" s="104"/>
      <c r="J44" s="107">
        <v>1</v>
      </c>
      <c r="K44" s="107">
        <v>2</v>
      </c>
      <c r="L44" s="104" t="s">
        <v>14543</v>
      </c>
    </row>
    <row r="45" spans="1:12" ht="15.95">
      <c r="A45" s="104" t="s">
        <v>1878</v>
      </c>
      <c r="B45" s="104" t="s">
        <v>14550</v>
      </c>
      <c r="C45" s="105">
        <v>3</v>
      </c>
      <c r="D45" s="106">
        <v>232.38</v>
      </c>
      <c r="E45" s="104"/>
      <c r="F45" s="104"/>
      <c r="G45" s="104"/>
      <c r="H45" s="104"/>
      <c r="I45" s="104"/>
      <c r="J45" s="107">
        <v>1</v>
      </c>
      <c r="K45" s="107">
        <v>2</v>
      </c>
      <c r="L45" s="104" t="s">
        <v>14543</v>
      </c>
    </row>
    <row r="46" spans="1:12" ht="15.95">
      <c r="A46" s="104" t="s">
        <v>1878</v>
      </c>
      <c r="B46" s="104" t="s">
        <v>14550</v>
      </c>
      <c r="C46" s="105">
        <v>3</v>
      </c>
      <c r="D46" s="106">
        <v>232.38</v>
      </c>
      <c r="E46" s="104"/>
      <c r="F46" s="104"/>
      <c r="G46" s="104"/>
      <c r="H46" s="104"/>
      <c r="I46" s="104"/>
      <c r="J46" s="107">
        <v>1</v>
      </c>
      <c r="K46" s="107">
        <v>2</v>
      </c>
      <c r="L46" s="104" t="s">
        <v>14543</v>
      </c>
    </row>
    <row r="47" spans="1:12" ht="15.95">
      <c r="A47" s="104" t="s">
        <v>1878</v>
      </c>
      <c r="B47" s="104" t="s">
        <v>14550</v>
      </c>
      <c r="C47" s="105">
        <v>2</v>
      </c>
      <c r="D47" s="106">
        <v>232.38</v>
      </c>
      <c r="E47" s="104"/>
      <c r="F47" s="104"/>
      <c r="G47" s="104"/>
      <c r="H47" s="104"/>
      <c r="I47" s="104"/>
      <c r="J47" s="107">
        <v>0</v>
      </c>
      <c r="K47" s="107">
        <v>2</v>
      </c>
      <c r="L47" s="104" t="s">
        <v>14543</v>
      </c>
    </row>
    <row r="48" spans="1:12" ht="15.95">
      <c r="A48" s="104" t="s">
        <v>1878</v>
      </c>
      <c r="B48" s="104" t="s">
        <v>14551</v>
      </c>
      <c r="C48" s="105">
        <v>4</v>
      </c>
      <c r="D48" s="106">
        <v>249.68</v>
      </c>
      <c r="E48" s="104"/>
      <c r="F48" s="104"/>
      <c r="G48" s="104"/>
      <c r="H48" s="104"/>
      <c r="I48" s="104"/>
      <c r="J48" s="107">
        <v>2</v>
      </c>
      <c r="K48" s="107">
        <v>2</v>
      </c>
      <c r="L48" s="104" t="s">
        <v>14543</v>
      </c>
    </row>
    <row r="49" spans="1:53" ht="15.95">
      <c r="A49" s="104" t="s">
        <v>1878</v>
      </c>
      <c r="B49" s="104" t="s">
        <v>14551</v>
      </c>
      <c r="C49" s="105">
        <v>3</v>
      </c>
      <c r="D49" s="106">
        <v>249.68</v>
      </c>
      <c r="E49" s="104"/>
      <c r="F49" s="104"/>
      <c r="G49" s="104"/>
      <c r="H49" s="104"/>
      <c r="I49" s="104"/>
      <c r="J49" s="107">
        <v>1</v>
      </c>
      <c r="K49" s="107">
        <v>2</v>
      </c>
      <c r="L49" s="104" t="s">
        <v>14543</v>
      </c>
    </row>
    <row r="50" spans="1:53" ht="15.95">
      <c r="A50" s="104" t="s">
        <v>1878</v>
      </c>
      <c r="B50" s="104" t="s">
        <v>14551</v>
      </c>
      <c r="C50" s="105">
        <v>4</v>
      </c>
      <c r="D50" s="106">
        <v>249.68</v>
      </c>
      <c r="E50" s="104"/>
      <c r="F50" s="104"/>
      <c r="G50" s="104"/>
      <c r="H50" s="104"/>
      <c r="I50" s="104"/>
      <c r="J50" s="107">
        <v>2</v>
      </c>
      <c r="K50" s="107">
        <v>2</v>
      </c>
      <c r="L50" s="104" t="s">
        <v>14543</v>
      </c>
    </row>
    <row r="51" spans="1:53" ht="15.95">
      <c r="A51" s="104" t="s">
        <v>1878</v>
      </c>
      <c r="B51" s="104" t="s">
        <v>14551</v>
      </c>
      <c r="C51" s="105">
        <v>2</v>
      </c>
      <c r="D51" s="106">
        <v>249.68</v>
      </c>
      <c r="E51" s="104"/>
      <c r="F51" s="104"/>
      <c r="G51" s="104"/>
      <c r="H51" s="104"/>
      <c r="I51" s="104"/>
      <c r="J51" s="107">
        <v>0</v>
      </c>
      <c r="K51" s="107">
        <v>2</v>
      </c>
      <c r="L51" s="104" t="s">
        <v>14543</v>
      </c>
    </row>
    <row r="52" spans="1:53" ht="15.95">
      <c r="A52" s="104" t="s">
        <v>1878</v>
      </c>
      <c r="B52" s="104" t="s">
        <v>14552</v>
      </c>
      <c r="C52" s="105">
        <v>3</v>
      </c>
      <c r="D52" s="106">
        <v>299.72000000000003</v>
      </c>
      <c r="E52" s="104"/>
      <c r="F52" s="104"/>
      <c r="G52" s="104"/>
      <c r="H52" s="104"/>
      <c r="I52" s="104"/>
      <c r="J52" s="107">
        <v>1</v>
      </c>
      <c r="K52" s="107">
        <v>2</v>
      </c>
      <c r="L52" s="104" t="s">
        <v>14543</v>
      </c>
    </row>
    <row r="53" spans="1:53" ht="15.95">
      <c r="A53" s="104" t="s">
        <v>1878</v>
      </c>
      <c r="B53" s="104" t="s">
        <v>14553</v>
      </c>
      <c r="C53" s="105">
        <v>8</v>
      </c>
      <c r="D53" s="106">
        <v>303.58999999999997</v>
      </c>
      <c r="E53" s="104"/>
      <c r="F53" s="104"/>
      <c r="G53" s="104"/>
      <c r="H53" s="104"/>
      <c r="I53" s="104"/>
      <c r="J53" s="107">
        <v>3</v>
      </c>
      <c r="K53" s="107">
        <v>5</v>
      </c>
      <c r="L53" s="104" t="s">
        <v>14543</v>
      </c>
    </row>
    <row r="54" spans="1:53" ht="15.95">
      <c r="A54" s="104" t="s">
        <v>1878</v>
      </c>
      <c r="B54" s="104" t="s">
        <v>14553</v>
      </c>
      <c r="C54" s="105">
        <v>4</v>
      </c>
      <c r="D54" s="106">
        <v>303.58999999999997</v>
      </c>
      <c r="E54" s="104"/>
      <c r="F54" s="104"/>
      <c r="G54" s="104"/>
      <c r="H54" s="104"/>
      <c r="I54" s="104"/>
      <c r="J54" s="107">
        <v>2</v>
      </c>
      <c r="K54" s="107">
        <v>2</v>
      </c>
      <c r="L54" s="104" t="s">
        <v>14543</v>
      </c>
    </row>
    <row r="55" spans="1:53" ht="15.95">
      <c r="A55" s="104" t="s">
        <v>1878</v>
      </c>
      <c r="B55" s="104" t="s">
        <v>14553</v>
      </c>
      <c r="C55" s="105">
        <v>3</v>
      </c>
      <c r="D55" s="106">
        <v>303.58999999999997</v>
      </c>
      <c r="E55" s="104"/>
      <c r="F55" s="104"/>
      <c r="G55" s="104"/>
      <c r="H55" s="104"/>
      <c r="I55" s="104"/>
      <c r="J55" s="107">
        <v>1</v>
      </c>
      <c r="K55" s="107">
        <v>2</v>
      </c>
      <c r="L55" s="104" t="s">
        <v>14543</v>
      </c>
    </row>
    <row r="56" spans="1:53" ht="15.95">
      <c r="A56" s="104" t="s">
        <v>1878</v>
      </c>
      <c r="B56" s="104" t="s">
        <v>14553</v>
      </c>
      <c r="C56" s="105">
        <v>2</v>
      </c>
      <c r="D56" s="106">
        <v>303.58999999999997</v>
      </c>
      <c r="E56" s="104"/>
      <c r="F56" s="104"/>
      <c r="G56" s="104"/>
      <c r="H56" s="104"/>
      <c r="I56" s="104"/>
      <c r="J56" s="107">
        <v>0</v>
      </c>
      <c r="K56" s="107">
        <v>2</v>
      </c>
      <c r="L56" s="104" t="s">
        <v>14543</v>
      </c>
    </row>
    <row r="57" spans="1:53" ht="15.95">
      <c r="A57" s="104" t="s">
        <v>1878</v>
      </c>
      <c r="B57" s="104" t="s">
        <v>14554</v>
      </c>
      <c r="C57" s="105">
        <v>3</v>
      </c>
      <c r="D57" s="106">
        <v>336.63</v>
      </c>
      <c r="E57" s="104"/>
      <c r="F57" s="104"/>
      <c r="G57" s="104"/>
      <c r="H57" s="104"/>
      <c r="I57" s="104"/>
      <c r="J57" s="107">
        <v>1</v>
      </c>
      <c r="K57" s="107">
        <v>2</v>
      </c>
      <c r="L57" s="104" t="s">
        <v>14543</v>
      </c>
    </row>
    <row r="58" spans="1:53" ht="15.95">
      <c r="A58" s="104" t="s">
        <v>1878</v>
      </c>
      <c r="B58" s="104" t="s">
        <v>14554</v>
      </c>
      <c r="C58" s="105">
        <v>3</v>
      </c>
      <c r="D58" s="106">
        <v>336.63</v>
      </c>
      <c r="E58" s="104"/>
      <c r="F58" s="104"/>
      <c r="G58" s="104"/>
      <c r="H58" s="104"/>
      <c r="I58" s="104"/>
      <c r="J58" s="107">
        <v>1</v>
      </c>
      <c r="K58" s="107">
        <v>2</v>
      </c>
      <c r="L58" s="104" t="s">
        <v>14543</v>
      </c>
    </row>
    <row r="59" spans="1:53" ht="15.95">
      <c r="A59" s="104" t="s">
        <v>1878</v>
      </c>
      <c r="B59" s="104" t="s">
        <v>14554</v>
      </c>
      <c r="C59" s="105">
        <v>4</v>
      </c>
      <c r="D59" s="106">
        <v>336.63</v>
      </c>
      <c r="E59" s="104"/>
      <c r="F59" s="104"/>
      <c r="G59" s="104"/>
      <c r="H59" s="104"/>
      <c r="I59" s="104"/>
      <c r="J59" s="107">
        <v>2</v>
      </c>
      <c r="K59" s="107">
        <v>2</v>
      </c>
      <c r="L59" s="104" t="s">
        <v>14543</v>
      </c>
    </row>
    <row r="60" spans="1:53" ht="15.95">
      <c r="A60" s="104" t="s">
        <v>1878</v>
      </c>
      <c r="B60" s="104" t="s">
        <v>14554</v>
      </c>
      <c r="C60" s="105">
        <v>2</v>
      </c>
      <c r="D60" s="106">
        <v>336.63</v>
      </c>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6">
        <v>0</v>
      </c>
      <c r="AJ60" s="107">
        <v>0</v>
      </c>
      <c r="AK60" s="107">
        <v>2</v>
      </c>
      <c r="AL60" s="104" t="s">
        <v>14543</v>
      </c>
    </row>
    <row r="61" spans="1:53" ht="15.95">
      <c r="A61" s="104" t="s">
        <v>1878</v>
      </c>
      <c r="B61" s="104" t="s">
        <v>14554</v>
      </c>
      <c r="C61" s="105">
        <v>2</v>
      </c>
      <c r="D61" s="106">
        <v>336.63</v>
      </c>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6">
        <v>0</v>
      </c>
      <c r="AJ61" s="107">
        <v>0</v>
      </c>
      <c r="AK61" s="107">
        <v>2</v>
      </c>
      <c r="AL61" s="104" t="s">
        <v>14543</v>
      </c>
    </row>
    <row r="62" spans="1:53" ht="15.95">
      <c r="A62" s="104"/>
      <c r="B62" s="104"/>
      <c r="C62" s="105"/>
      <c r="D62" s="106"/>
      <c r="E62" s="104"/>
      <c r="F62" s="104"/>
      <c r="G62" s="104"/>
      <c r="H62" s="104"/>
      <c r="I62" s="106"/>
      <c r="J62" s="106"/>
      <c r="K62" s="104"/>
      <c r="L62" s="104"/>
      <c r="M62" s="104"/>
      <c r="N62" s="104"/>
      <c r="O62" s="104"/>
      <c r="P62" s="106"/>
      <c r="Q62" s="104"/>
      <c r="R62" s="106"/>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6"/>
      <c r="AY62" s="107"/>
      <c r="AZ62" s="107"/>
      <c r="BA62" s="104"/>
    </row>
    <row r="63" spans="1:53" ht="15.95">
      <c r="A63" s="104"/>
      <c r="B63" s="104"/>
      <c r="C63" s="105"/>
      <c r="D63" s="106"/>
      <c r="E63" s="104"/>
      <c r="F63" s="104"/>
      <c r="G63" s="104"/>
      <c r="H63" s="104"/>
      <c r="I63" s="106"/>
      <c r="J63" s="106"/>
      <c r="K63" s="104"/>
      <c r="L63" s="104"/>
      <c r="M63" s="104"/>
      <c r="N63" s="104"/>
      <c r="O63" s="104"/>
      <c r="P63" s="106"/>
      <c r="Q63" s="104"/>
      <c r="R63" s="106"/>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6"/>
      <c r="AY63" s="107"/>
      <c r="AZ63" s="107"/>
      <c r="BA63" s="104"/>
    </row>
    <row r="64" spans="1:53" ht="15.95">
      <c r="A64" s="104"/>
      <c r="B64" s="104"/>
      <c r="C64" s="105"/>
      <c r="D64" s="106"/>
      <c r="E64" s="104"/>
      <c r="F64" s="104"/>
      <c r="G64" s="104"/>
      <c r="H64" s="104"/>
      <c r="I64" s="106"/>
      <c r="J64" s="106"/>
      <c r="K64" s="104"/>
      <c r="L64" s="104"/>
      <c r="M64" s="104"/>
      <c r="N64" s="104"/>
      <c r="O64" s="104"/>
      <c r="P64" s="106"/>
      <c r="Q64" s="104"/>
      <c r="R64" s="106"/>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6"/>
      <c r="AY64" s="107"/>
      <c r="AZ64" s="107"/>
      <c r="BA64" s="104"/>
    </row>
    <row r="65" spans="1:53" ht="15.95">
      <c r="A65" s="104"/>
      <c r="B65" s="104"/>
      <c r="C65" s="105"/>
      <c r="D65" s="106"/>
      <c r="E65" s="104"/>
      <c r="F65" s="104"/>
      <c r="G65" s="104"/>
      <c r="H65" s="104"/>
      <c r="I65" s="106"/>
      <c r="J65" s="106"/>
      <c r="K65" s="104"/>
      <c r="L65" s="104"/>
      <c r="M65" s="104"/>
      <c r="N65" s="104"/>
      <c r="O65" s="104"/>
      <c r="P65" s="106"/>
      <c r="Q65" s="104"/>
      <c r="R65" s="106"/>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6"/>
      <c r="AY65" s="107"/>
      <c r="AZ65" s="107"/>
      <c r="BA65" s="104"/>
    </row>
    <row r="66" spans="1:53" ht="15.95">
      <c r="A66" s="104"/>
      <c r="B66" s="104"/>
      <c r="C66" s="105"/>
      <c r="D66" s="106"/>
      <c r="E66" s="104"/>
      <c r="F66" s="104"/>
      <c r="G66" s="104"/>
      <c r="H66" s="104"/>
      <c r="I66" s="106"/>
      <c r="J66" s="106"/>
      <c r="K66" s="104"/>
      <c r="L66" s="104"/>
      <c r="M66" s="104"/>
      <c r="N66" s="104"/>
      <c r="O66" s="104"/>
      <c r="P66" s="106"/>
      <c r="Q66" s="104"/>
      <c r="R66" s="106"/>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6"/>
      <c r="AY66" s="107"/>
      <c r="AZ66" s="107"/>
      <c r="BA66" s="104"/>
    </row>
    <row r="67" spans="1:53" ht="15.95">
      <c r="A67" s="104"/>
      <c r="B67" s="104"/>
      <c r="C67" s="105"/>
      <c r="D67" s="106"/>
      <c r="E67" s="104"/>
      <c r="F67" s="104"/>
      <c r="G67" s="104"/>
      <c r="H67" s="104"/>
      <c r="I67" s="106"/>
      <c r="J67" s="106"/>
      <c r="K67" s="104"/>
      <c r="L67" s="104"/>
      <c r="M67" s="104"/>
      <c r="N67" s="104"/>
      <c r="O67" s="104"/>
      <c r="P67" s="106"/>
      <c r="Q67" s="104"/>
      <c r="R67" s="106"/>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6"/>
      <c r="AY67" s="107"/>
      <c r="AZ67" s="107"/>
      <c r="BA67" s="104"/>
    </row>
    <row r="68" spans="1:53" ht="15.95">
      <c r="A68" s="104"/>
      <c r="B68" s="104"/>
      <c r="C68" s="105"/>
      <c r="D68" s="106"/>
      <c r="E68" s="104"/>
      <c r="F68" s="104"/>
      <c r="G68" s="104"/>
      <c r="H68" s="104"/>
      <c r="I68" s="106"/>
      <c r="J68" s="106"/>
      <c r="K68" s="104"/>
      <c r="L68" s="104"/>
      <c r="M68" s="104"/>
      <c r="N68" s="104"/>
      <c r="O68" s="104"/>
      <c r="P68" s="106"/>
      <c r="Q68" s="104"/>
      <c r="R68" s="106"/>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6"/>
      <c r="AY68" s="107"/>
      <c r="AZ68" s="107"/>
      <c r="BA68" s="104"/>
    </row>
    <row r="69" spans="1:53" ht="15.95">
      <c r="A69" s="104"/>
      <c r="B69" s="104"/>
      <c r="C69" s="105"/>
      <c r="D69" s="106"/>
      <c r="E69" s="104"/>
      <c r="F69" s="104"/>
      <c r="G69" s="104"/>
      <c r="H69" s="104"/>
      <c r="I69" s="106"/>
      <c r="J69" s="106"/>
      <c r="K69" s="104"/>
      <c r="L69" s="104"/>
      <c r="M69" s="104"/>
      <c r="N69" s="104"/>
      <c r="O69" s="104"/>
      <c r="P69" s="106"/>
      <c r="Q69" s="104"/>
      <c r="R69" s="106"/>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6"/>
      <c r="AY69" s="107"/>
      <c r="AZ69" s="107"/>
      <c r="BA69" s="104"/>
    </row>
    <row r="70" spans="1:53" ht="15.95">
      <c r="A70" s="104"/>
      <c r="B70" s="104"/>
      <c r="C70" s="105"/>
      <c r="D70" s="106"/>
      <c r="E70" s="104"/>
      <c r="F70" s="104"/>
      <c r="G70" s="104"/>
      <c r="H70" s="104"/>
      <c r="I70" s="106"/>
      <c r="J70" s="106"/>
      <c r="K70" s="104"/>
      <c r="L70" s="104"/>
      <c r="M70" s="104"/>
      <c r="N70" s="104"/>
      <c r="O70" s="104"/>
      <c r="P70" s="106"/>
      <c r="Q70" s="104"/>
      <c r="R70" s="106"/>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6"/>
      <c r="AY70" s="107"/>
      <c r="AZ70" s="107"/>
      <c r="BA70" s="104"/>
    </row>
    <row r="71" spans="1:53" ht="15.95">
      <c r="A71" s="104"/>
      <c r="B71" s="104"/>
      <c r="C71" s="105"/>
      <c r="D71" s="106"/>
      <c r="E71" s="104"/>
      <c r="F71" s="104"/>
      <c r="G71" s="104"/>
      <c r="H71" s="104"/>
      <c r="I71" s="106"/>
      <c r="J71" s="106"/>
      <c r="K71" s="104"/>
      <c r="L71" s="104"/>
      <c r="M71" s="104"/>
      <c r="N71" s="104"/>
      <c r="O71" s="104"/>
      <c r="P71" s="106"/>
      <c r="Q71" s="104"/>
      <c r="R71" s="106"/>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6"/>
      <c r="AY71" s="107"/>
      <c r="AZ71" s="107"/>
      <c r="BA71" s="104"/>
    </row>
    <row r="72" spans="1:53" ht="15.95">
      <c r="A72" s="104"/>
      <c r="B72" s="104"/>
      <c r="C72" s="105"/>
      <c r="D72" s="106"/>
      <c r="E72" s="104"/>
      <c r="F72" s="104"/>
      <c r="G72" s="104"/>
      <c r="H72" s="104"/>
      <c r="I72" s="106"/>
      <c r="J72" s="106"/>
      <c r="K72" s="104"/>
      <c r="L72" s="104"/>
      <c r="M72" s="104"/>
      <c r="N72" s="104"/>
      <c r="O72" s="104"/>
      <c r="P72" s="106"/>
      <c r="Q72" s="104"/>
      <c r="R72" s="106"/>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6"/>
      <c r="AY72" s="107"/>
      <c r="AZ72" s="107"/>
      <c r="BA72" s="104"/>
    </row>
    <row r="73" spans="1:53" ht="15.95">
      <c r="A73" s="104"/>
      <c r="B73" s="104"/>
      <c r="C73" s="105"/>
      <c r="D73" s="106"/>
      <c r="E73" s="104"/>
      <c r="F73" s="104"/>
      <c r="G73" s="104"/>
      <c r="H73" s="104"/>
      <c r="I73" s="106"/>
      <c r="J73" s="106"/>
      <c r="K73" s="104"/>
      <c r="L73" s="104"/>
      <c r="M73" s="104"/>
      <c r="N73" s="104"/>
      <c r="O73" s="104"/>
      <c r="P73" s="106"/>
      <c r="Q73" s="104"/>
      <c r="R73" s="106"/>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6"/>
      <c r="AY73" s="107"/>
      <c r="AZ73" s="107"/>
      <c r="BA73" s="104"/>
    </row>
    <row r="74" spans="1:53" ht="15.95">
      <c r="A74" s="104"/>
      <c r="B74" s="104"/>
      <c r="C74" s="105"/>
      <c r="D74" s="106"/>
      <c r="E74" s="104"/>
      <c r="F74" s="104"/>
      <c r="G74" s="104"/>
      <c r="H74" s="104"/>
      <c r="I74" s="106"/>
      <c r="J74" s="106"/>
      <c r="K74" s="104"/>
      <c r="L74" s="104"/>
      <c r="M74" s="104"/>
      <c r="N74" s="104"/>
      <c r="O74" s="104"/>
      <c r="P74" s="106"/>
      <c r="Q74" s="104"/>
      <c r="R74" s="106"/>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6"/>
      <c r="AY74" s="107"/>
      <c r="AZ74" s="107"/>
      <c r="BA74" s="104"/>
    </row>
    <row r="75" spans="1:53" ht="15.95">
      <c r="A75" s="104"/>
      <c r="B75" s="104"/>
      <c r="C75" s="105"/>
      <c r="D75" s="106"/>
      <c r="E75" s="104"/>
      <c r="F75" s="104"/>
      <c r="G75" s="104"/>
      <c r="H75" s="104"/>
      <c r="I75" s="106"/>
      <c r="J75" s="106"/>
      <c r="K75" s="104"/>
      <c r="L75" s="104"/>
      <c r="M75" s="104"/>
      <c r="N75" s="104"/>
      <c r="O75" s="104"/>
      <c r="P75" s="106"/>
      <c r="Q75" s="104"/>
      <c r="R75" s="106"/>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6"/>
      <c r="AY75" s="107"/>
      <c r="AZ75" s="107"/>
      <c r="BA75" s="104"/>
    </row>
    <row r="76" spans="1:53" ht="15.95">
      <c r="A76" s="104"/>
      <c r="B76" s="104"/>
      <c r="C76" s="105"/>
      <c r="D76" s="106"/>
      <c r="E76" s="104"/>
      <c r="F76" s="104"/>
      <c r="G76" s="104"/>
      <c r="H76" s="104"/>
      <c r="I76" s="106"/>
      <c r="J76" s="106"/>
      <c r="K76" s="104"/>
      <c r="L76" s="104"/>
      <c r="M76" s="104"/>
      <c r="N76" s="104"/>
      <c r="O76" s="104"/>
      <c r="P76" s="106"/>
      <c r="Q76" s="104"/>
      <c r="R76" s="106"/>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6"/>
      <c r="AY76" s="107"/>
      <c r="AZ76" s="107"/>
      <c r="BA76" s="104"/>
    </row>
    <row r="77" spans="1:53" ht="15.95">
      <c r="A77" s="104"/>
      <c r="B77" s="104"/>
      <c r="C77" s="105"/>
      <c r="D77" s="106"/>
      <c r="E77" s="104"/>
      <c r="F77" s="104"/>
      <c r="G77" s="104"/>
      <c r="H77" s="104"/>
      <c r="I77" s="106"/>
      <c r="J77" s="106"/>
      <c r="K77" s="104"/>
      <c r="L77" s="104"/>
      <c r="M77" s="104"/>
      <c r="N77" s="104"/>
      <c r="O77" s="104"/>
      <c r="P77" s="106"/>
      <c r="Q77" s="104"/>
      <c r="R77" s="106"/>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6"/>
      <c r="AY77" s="107"/>
      <c r="AZ77" s="107"/>
      <c r="BA77" s="104"/>
    </row>
    <row r="78" spans="1:53" ht="15.95">
      <c r="A78" s="104"/>
      <c r="B78" s="104"/>
      <c r="C78" s="105"/>
      <c r="D78" s="106"/>
      <c r="E78" s="104"/>
      <c r="F78" s="104"/>
      <c r="G78" s="104"/>
      <c r="H78" s="104"/>
      <c r="I78" s="106"/>
      <c r="J78" s="106"/>
      <c r="K78" s="104"/>
      <c r="L78" s="104"/>
      <c r="M78" s="104"/>
      <c r="N78" s="104"/>
      <c r="O78" s="104"/>
      <c r="P78" s="106"/>
      <c r="Q78" s="104"/>
      <c r="R78" s="106"/>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6"/>
      <c r="AY78" s="107"/>
      <c r="AZ78" s="107"/>
      <c r="BA78" s="104"/>
    </row>
    <row r="79" spans="1:53" ht="15.95">
      <c r="A79" s="104"/>
      <c r="B79" s="104"/>
      <c r="C79" s="105"/>
      <c r="D79" s="106"/>
      <c r="E79" s="104"/>
      <c r="F79" s="104"/>
      <c r="G79" s="104"/>
      <c r="H79" s="104"/>
      <c r="I79" s="106"/>
      <c r="J79" s="106"/>
      <c r="K79" s="104"/>
      <c r="L79" s="104"/>
      <c r="M79" s="104"/>
      <c r="N79" s="104"/>
      <c r="O79" s="104"/>
      <c r="P79" s="106"/>
      <c r="Q79" s="104"/>
      <c r="R79" s="106"/>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6"/>
      <c r="AY79" s="107"/>
      <c r="AZ79" s="107"/>
      <c r="BA79" s="104"/>
    </row>
    <row r="80" spans="1:53" ht="15.95">
      <c r="A80" s="104"/>
      <c r="B80" s="104"/>
      <c r="C80" s="105"/>
      <c r="D80" s="106"/>
      <c r="E80" s="104"/>
      <c r="F80" s="104"/>
      <c r="G80" s="104"/>
      <c r="H80" s="104"/>
      <c r="I80" s="106"/>
      <c r="J80" s="106"/>
      <c r="K80" s="104"/>
      <c r="L80" s="104"/>
      <c r="M80" s="104"/>
      <c r="N80" s="104"/>
      <c r="O80" s="104"/>
      <c r="P80" s="106"/>
      <c r="Q80" s="104"/>
      <c r="R80" s="106"/>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6"/>
      <c r="AY80" s="107"/>
      <c r="AZ80" s="107"/>
      <c r="BA80" s="104"/>
    </row>
    <row r="81" spans="1:53" ht="15.95">
      <c r="A81" s="104"/>
      <c r="B81" s="104"/>
      <c r="C81" s="105"/>
      <c r="D81" s="106"/>
      <c r="E81" s="104"/>
      <c r="F81" s="104"/>
      <c r="G81" s="104"/>
      <c r="H81" s="104"/>
      <c r="I81" s="106"/>
      <c r="J81" s="106"/>
      <c r="K81" s="104"/>
      <c r="L81" s="104"/>
      <c r="M81" s="104"/>
      <c r="N81" s="104"/>
      <c r="O81" s="104"/>
      <c r="P81" s="106"/>
      <c r="Q81" s="104"/>
      <c r="R81" s="106"/>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6"/>
      <c r="AY81" s="107"/>
      <c r="AZ81" s="107"/>
      <c r="BA81" s="104"/>
    </row>
    <row r="82" spans="1:53" ht="15.95">
      <c r="A82" s="104"/>
      <c r="B82" s="104"/>
      <c r="C82" s="105"/>
      <c r="D82" s="106"/>
      <c r="E82" s="104"/>
      <c r="F82" s="104"/>
      <c r="G82" s="104"/>
      <c r="H82" s="104"/>
      <c r="I82" s="106"/>
      <c r="J82" s="106"/>
      <c r="K82" s="104"/>
      <c r="L82" s="104"/>
      <c r="M82" s="104"/>
      <c r="N82" s="104"/>
      <c r="O82" s="104"/>
      <c r="P82" s="106"/>
      <c r="Q82" s="104"/>
      <c r="R82" s="106"/>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6"/>
      <c r="AY82" s="107"/>
      <c r="AZ82" s="107"/>
      <c r="BA82" s="104"/>
    </row>
    <row r="83" spans="1:53">
      <c r="D83"/>
      <c r="F83"/>
    </row>
    <row r="84" spans="1:53">
      <c r="D84"/>
      <c r="F84" s="33"/>
    </row>
    <row r="85" spans="1:53">
      <c r="D85"/>
      <c r="F85" s="34"/>
    </row>
    <row r="86" spans="1:53">
      <c r="A86" t="s">
        <v>14555</v>
      </c>
      <c r="B86" t="s">
        <v>14556</v>
      </c>
    </row>
    <row r="87" spans="1:53">
      <c r="A87" t="s">
        <v>14557</v>
      </c>
      <c r="B87" s="27">
        <v>137.78</v>
      </c>
      <c r="G87" s="34"/>
    </row>
    <row r="88" spans="1:53">
      <c r="A88" t="s">
        <v>14558</v>
      </c>
      <c r="B88">
        <v>70.385999999999996</v>
      </c>
      <c r="G88" s="34"/>
    </row>
    <row r="90" spans="1:53">
      <c r="A90" t="s">
        <v>14559</v>
      </c>
      <c r="B90">
        <f>B87*B88</f>
        <v>9697.7830799999992</v>
      </c>
    </row>
    <row r="91" spans="1:53" ht="15.95">
      <c r="A91" t="s">
        <v>14560</v>
      </c>
      <c r="B91" s="35" t="s">
        <v>14561</v>
      </c>
    </row>
    <row r="94" spans="1:53" ht="29.1">
      <c r="A94" s="146" t="s">
        <v>14516</v>
      </c>
      <c r="B94" s="146" t="s">
        <v>14517</v>
      </c>
      <c r="C94" s="146" t="s">
        <v>14518</v>
      </c>
      <c r="D94" s="146" t="s">
        <v>14525</v>
      </c>
      <c r="E94" s="146" t="s">
        <v>14526</v>
      </c>
      <c r="F94" s="41" t="s">
        <v>14562</v>
      </c>
      <c r="G94" s="41" t="s">
        <v>14563</v>
      </c>
      <c r="H94" s="41" t="s">
        <v>14564</v>
      </c>
      <c r="I94" s="46" t="s">
        <v>14565</v>
      </c>
      <c r="J94" s="46" t="s">
        <v>14566</v>
      </c>
      <c r="K94" s="46" t="s">
        <v>14567</v>
      </c>
    </row>
    <row r="95" spans="1:53">
      <c r="A95" s="42" t="s">
        <v>1878</v>
      </c>
      <c r="B95" s="42" t="s">
        <v>14568</v>
      </c>
      <c r="C95" s="43">
        <v>43</v>
      </c>
      <c r="D95" s="43">
        <v>14</v>
      </c>
      <c r="E95" s="43">
        <v>29</v>
      </c>
      <c r="F95" s="44">
        <v>62.5</v>
      </c>
      <c r="G95" s="45">
        <v>29</v>
      </c>
      <c r="H95" s="47">
        <v>279423.21000000002</v>
      </c>
      <c r="I95" s="27">
        <f>F95*$B$88</f>
        <v>4399.125</v>
      </c>
      <c r="J95">
        <f>G95*$B$87</f>
        <v>3995.62</v>
      </c>
      <c r="K95" s="27">
        <f>G95*$B$87*$B$88</f>
        <v>281235.70931999997</v>
      </c>
    </row>
    <row r="96" spans="1:53">
      <c r="A96" s="42" t="s">
        <v>1878</v>
      </c>
      <c r="B96" s="42" t="s">
        <v>14569</v>
      </c>
      <c r="C96" s="43">
        <v>7</v>
      </c>
      <c r="D96" s="43">
        <v>3</v>
      </c>
      <c r="E96" s="43">
        <v>4</v>
      </c>
      <c r="F96" s="44">
        <v>64.23</v>
      </c>
      <c r="G96" s="45">
        <v>4</v>
      </c>
      <c r="H96" s="47">
        <v>38534.21</v>
      </c>
      <c r="I96" s="27">
        <f t="shared" ref="I96:I112" si="0">F96*$B$88</f>
        <v>4520.8927800000001</v>
      </c>
      <c r="J96">
        <f t="shared" ref="J96:J112" si="1">G96*$B$87</f>
        <v>551.12</v>
      </c>
      <c r="K96" s="27">
        <f t="shared" ref="K96:K112" si="2">G96*$B$87*$B$88</f>
        <v>38791.132319999997</v>
      </c>
    </row>
    <row r="97" spans="1:13">
      <c r="A97" s="42" t="s">
        <v>1878</v>
      </c>
      <c r="B97" s="42" t="s">
        <v>14570</v>
      </c>
      <c r="C97" s="43">
        <v>8</v>
      </c>
      <c r="D97" s="43">
        <v>3</v>
      </c>
      <c r="E97" s="43">
        <v>5</v>
      </c>
      <c r="F97" s="44">
        <v>74.010000000000005</v>
      </c>
      <c r="G97" s="45">
        <v>5</v>
      </c>
      <c r="H97" s="47">
        <v>48118.87</v>
      </c>
      <c r="I97" s="27">
        <f t="shared" si="0"/>
        <v>5209.2678599999999</v>
      </c>
      <c r="J97">
        <f t="shared" si="1"/>
        <v>688.9</v>
      </c>
      <c r="K97" s="27">
        <f t="shared" si="2"/>
        <v>48488.915399999998</v>
      </c>
    </row>
    <row r="98" spans="1:13">
      <c r="A98" s="42" t="s">
        <v>1878</v>
      </c>
      <c r="B98" s="42" t="s">
        <v>14571</v>
      </c>
      <c r="C98" s="43">
        <v>3</v>
      </c>
      <c r="D98" s="43">
        <v>1</v>
      </c>
      <c r="E98" s="43">
        <v>2</v>
      </c>
      <c r="F98" s="44">
        <v>83.34</v>
      </c>
      <c r="G98" s="45">
        <v>2</v>
      </c>
      <c r="H98" s="47">
        <v>19228.89</v>
      </c>
      <c r="I98" s="27">
        <f t="shared" si="0"/>
        <v>5865.9692399999994</v>
      </c>
      <c r="J98">
        <f t="shared" si="1"/>
        <v>275.56</v>
      </c>
      <c r="K98" s="27">
        <f t="shared" si="2"/>
        <v>19395.566159999998</v>
      </c>
    </row>
    <row r="99" spans="1:13">
      <c r="A99" s="42" t="s">
        <v>1878</v>
      </c>
      <c r="B99" s="42" t="s">
        <v>14572</v>
      </c>
      <c r="C99" s="43">
        <v>44</v>
      </c>
      <c r="D99" s="43">
        <v>14</v>
      </c>
      <c r="E99" s="43">
        <v>30</v>
      </c>
      <c r="F99" s="44">
        <v>90.1</v>
      </c>
      <c r="G99" s="45">
        <v>30</v>
      </c>
      <c r="H99" s="47">
        <v>288230.49</v>
      </c>
      <c r="I99" s="27">
        <f t="shared" si="0"/>
        <v>6341.7785999999996</v>
      </c>
      <c r="J99">
        <f t="shared" si="1"/>
        <v>4133.3999999999996</v>
      </c>
      <c r="K99" s="27">
        <f t="shared" si="2"/>
        <v>290933.49239999993</v>
      </c>
    </row>
    <row r="100" spans="1:13">
      <c r="A100" s="42" t="s">
        <v>1878</v>
      </c>
      <c r="B100" s="42" t="s">
        <v>14573</v>
      </c>
      <c r="C100" s="43">
        <v>8</v>
      </c>
      <c r="D100" s="43">
        <v>3</v>
      </c>
      <c r="E100" s="43">
        <v>5</v>
      </c>
      <c r="F100" s="44">
        <v>94.2</v>
      </c>
      <c r="G100" s="45">
        <v>5</v>
      </c>
      <c r="H100" s="47">
        <v>48017.919999999998</v>
      </c>
      <c r="I100" s="27">
        <f t="shared" si="0"/>
        <v>6630.3611999999994</v>
      </c>
      <c r="J100">
        <f t="shared" si="1"/>
        <v>688.9</v>
      </c>
      <c r="K100" s="27">
        <f t="shared" si="2"/>
        <v>48488.915399999998</v>
      </c>
    </row>
    <row r="101" spans="1:13">
      <c r="A101" s="42" t="s">
        <v>1878</v>
      </c>
      <c r="B101" s="42" t="s">
        <v>14573</v>
      </c>
      <c r="C101" s="43">
        <v>4</v>
      </c>
      <c r="D101" s="43">
        <v>2</v>
      </c>
      <c r="E101" s="43">
        <v>2</v>
      </c>
      <c r="F101" s="44">
        <v>94.2</v>
      </c>
      <c r="G101" s="45">
        <v>2</v>
      </c>
      <c r="H101" s="47">
        <v>19207.169999999998</v>
      </c>
      <c r="I101" s="27">
        <f t="shared" si="0"/>
        <v>6630.3611999999994</v>
      </c>
      <c r="J101">
        <f t="shared" si="1"/>
        <v>275.56</v>
      </c>
      <c r="K101" s="27">
        <f t="shared" si="2"/>
        <v>19395.566159999998</v>
      </c>
    </row>
    <row r="102" spans="1:13">
      <c r="A102" s="42" t="s">
        <v>1878</v>
      </c>
      <c r="B102" s="42" t="s">
        <v>14574</v>
      </c>
      <c r="C102" s="43">
        <v>4</v>
      </c>
      <c r="D102" s="43">
        <v>2</v>
      </c>
      <c r="E102" s="43">
        <v>2</v>
      </c>
      <c r="F102" s="44">
        <v>98.95</v>
      </c>
      <c r="G102" s="45">
        <v>2</v>
      </c>
      <c r="H102" s="47">
        <v>19197.669999999998</v>
      </c>
      <c r="I102" s="27">
        <f t="shared" si="0"/>
        <v>6964.6947</v>
      </c>
      <c r="J102">
        <f t="shared" si="1"/>
        <v>275.56</v>
      </c>
      <c r="K102" s="27">
        <f t="shared" si="2"/>
        <v>19395.566159999998</v>
      </c>
    </row>
    <row r="103" spans="1:13">
      <c r="A103" s="42" t="s">
        <v>1878</v>
      </c>
      <c r="B103" s="42" t="s">
        <v>14575</v>
      </c>
      <c r="C103" s="43">
        <v>7</v>
      </c>
      <c r="D103" s="43">
        <v>3</v>
      </c>
      <c r="E103" s="43">
        <v>4</v>
      </c>
      <c r="F103" s="44">
        <v>111.95</v>
      </c>
      <c r="G103" s="45">
        <v>4</v>
      </c>
      <c r="H103" s="47">
        <v>38343.33</v>
      </c>
      <c r="I103" s="27">
        <f t="shared" si="0"/>
        <v>7879.7127</v>
      </c>
      <c r="J103">
        <f t="shared" si="1"/>
        <v>551.12</v>
      </c>
      <c r="K103" s="27">
        <f t="shared" si="2"/>
        <v>38791.132319999997</v>
      </c>
      <c r="L103" t="s">
        <v>14576</v>
      </c>
      <c r="M103" s="27">
        <f>SUM(K95:K122)</f>
        <v>1270409.5834799998</v>
      </c>
    </row>
    <row r="104" spans="1:13">
      <c r="A104" s="42" t="s">
        <v>1878</v>
      </c>
      <c r="B104" s="42" t="s">
        <v>14575</v>
      </c>
      <c r="C104" s="43">
        <v>3</v>
      </c>
      <c r="D104" s="43">
        <v>1</v>
      </c>
      <c r="E104" s="43">
        <v>2</v>
      </c>
      <c r="F104" s="44">
        <v>111.95</v>
      </c>
      <c r="G104" s="45">
        <v>2</v>
      </c>
      <c r="H104" s="47">
        <v>19171.669999999998</v>
      </c>
      <c r="I104" s="27">
        <f t="shared" si="0"/>
        <v>7879.7127</v>
      </c>
      <c r="J104">
        <f t="shared" si="1"/>
        <v>275.56</v>
      </c>
      <c r="K104" s="27">
        <f t="shared" si="2"/>
        <v>19395.566159999998</v>
      </c>
    </row>
    <row r="105" spans="1:13">
      <c r="A105" s="42" t="s">
        <v>1878</v>
      </c>
      <c r="B105" s="42" t="s">
        <v>14577</v>
      </c>
      <c r="C105" s="43">
        <v>4</v>
      </c>
      <c r="D105" s="43">
        <v>2</v>
      </c>
      <c r="E105" s="43">
        <v>2</v>
      </c>
      <c r="F105" s="44">
        <v>110.19</v>
      </c>
      <c r="G105" s="45">
        <v>2</v>
      </c>
      <c r="H105" s="47">
        <v>19175.189999999999</v>
      </c>
      <c r="I105" s="27">
        <f t="shared" si="0"/>
        <v>7755.8333399999992</v>
      </c>
      <c r="J105">
        <f t="shared" si="1"/>
        <v>275.56</v>
      </c>
      <c r="K105" s="27">
        <f t="shared" si="2"/>
        <v>19395.566159999998</v>
      </c>
    </row>
    <row r="106" spans="1:13">
      <c r="A106" s="42" t="s">
        <v>1878</v>
      </c>
      <c r="B106" s="42" t="s">
        <v>14577</v>
      </c>
      <c r="C106" s="43">
        <v>2</v>
      </c>
      <c r="D106" s="43">
        <v>0</v>
      </c>
      <c r="E106" s="43">
        <v>2</v>
      </c>
      <c r="F106" s="44">
        <v>110.19</v>
      </c>
      <c r="G106" s="45">
        <v>2</v>
      </c>
      <c r="H106" s="47">
        <v>19175.189999999999</v>
      </c>
      <c r="I106" s="27">
        <f t="shared" si="0"/>
        <v>7755.8333399999992</v>
      </c>
      <c r="J106">
        <f t="shared" si="1"/>
        <v>275.56</v>
      </c>
      <c r="K106" s="27">
        <f t="shared" si="2"/>
        <v>19395.566159999998</v>
      </c>
    </row>
    <row r="107" spans="1:13">
      <c r="A107" s="42" t="s">
        <v>1878</v>
      </c>
      <c r="B107" s="42" t="s">
        <v>14578</v>
      </c>
      <c r="C107" s="43">
        <v>43</v>
      </c>
      <c r="D107" s="43">
        <v>14</v>
      </c>
      <c r="E107" s="43">
        <v>29</v>
      </c>
      <c r="F107" s="44">
        <v>107.71</v>
      </c>
      <c r="G107" s="45">
        <v>29</v>
      </c>
      <c r="H107" s="47">
        <v>278112.12</v>
      </c>
      <c r="I107" s="27">
        <f t="shared" si="0"/>
        <v>7581.2760599999992</v>
      </c>
      <c r="J107">
        <f t="shared" si="1"/>
        <v>3995.62</v>
      </c>
      <c r="K107" s="27">
        <f t="shared" si="2"/>
        <v>281235.70931999997</v>
      </c>
    </row>
    <row r="108" spans="1:13">
      <c r="A108" s="42" t="s">
        <v>1878</v>
      </c>
      <c r="B108" s="42" t="s">
        <v>14579</v>
      </c>
      <c r="C108" s="43">
        <v>8</v>
      </c>
      <c r="D108" s="43">
        <v>3</v>
      </c>
      <c r="E108" s="43">
        <v>5</v>
      </c>
      <c r="F108" s="44">
        <v>112.17</v>
      </c>
      <c r="G108" s="45">
        <v>5</v>
      </c>
      <c r="H108" s="47">
        <v>47928.07</v>
      </c>
      <c r="I108" s="27">
        <f t="shared" si="0"/>
        <v>7895.1976199999999</v>
      </c>
      <c r="J108">
        <f t="shared" si="1"/>
        <v>688.9</v>
      </c>
      <c r="K108" s="27">
        <f t="shared" si="2"/>
        <v>48488.915399999998</v>
      </c>
    </row>
    <row r="109" spans="1:13">
      <c r="A109" s="42" t="s">
        <v>1878</v>
      </c>
      <c r="B109" s="42" t="s">
        <v>14579</v>
      </c>
      <c r="C109" s="43">
        <v>4</v>
      </c>
      <c r="D109" s="43">
        <v>2</v>
      </c>
      <c r="E109" s="43">
        <v>2</v>
      </c>
      <c r="F109" s="44">
        <v>112.17</v>
      </c>
      <c r="G109" s="45">
        <v>2</v>
      </c>
      <c r="H109" s="47">
        <v>19171.23</v>
      </c>
      <c r="I109" s="27">
        <f t="shared" si="0"/>
        <v>7895.1976199999999</v>
      </c>
      <c r="J109">
        <f t="shared" si="1"/>
        <v>275.56</v>
      </c>
      <c r="K109" s="27">
        <f t="shared" si="2"/>
        <v>19395.566159999998</v>
      </c>
    </row>
    <row r="110" spans="1:13">
      <c r="A110" s="42" t="s">
        <v>1878</v>
      </c>
      <c r="B110" s="42" t="s">
        <v>14579</v>
      </c>
      <c r="C110" s="43">
        <v>3</v>
      </c>
      <c r="D110" s="43">
        <v>1</v>
      </c>
      <c r="E110" s="43">
        <v>2</v>
      </c>
      <c r="F110" s="44">
        <v>112.17</v>
      </c>
      <c r="G110" s="45">
        <v>2</v>
      </c>
      <c r="H110" s="47">
        <v>19171.23</v>
      </c>
      <c r="I110" s="27">
        <f t="shared" si="0"/>
        <v>7895.1976199999999</v>
      </c>
      <c r="J110">
        <f t="shared" si="1"/>
        <v>275.56</v>
      </c>
      <c r="K110" s="27">
        <f t="shared" si="2"/>
        <v>19395.566159999998</v>
      </c>
    </row>
    <row r="111" spans="1:13">
      <c r="A111" s="42" t="s">
        <v>1878</v>
      </c>
      <c r="B111" s="42" t="s">
        <v>14580</v>
      </c>
      <c r="C111" s="43">
        <v>3</v>
      </c>
      <c r="D111" s="43">
        <v>1</v>
      </c>
      <c r="E111" s="43">
        <v>2</v>
      </c>
      <c r="F111" s="44">
        <v>125.73</v>
      </c>
      <c r="G111" s="45">
        <v>2</v>
      </c>
      <c r="H111" s="47">
        <v>19144.11</v>
      </c>
      <c r="I111" s="27">
        <f t="shared" si="0"/>
        <v>8849.6317799999997</v>
      </c>
      <c r="J111">
        <f t="shared" si="1"/>
        <v>275.56</v>
      </c>
      <c r="K111" s="27">
        <f t="shared" si="2"/>
        <v>19395.566159999998</v>
      </c>
    </row>
    <row r="112" spans="1:13">
      <c r="A112" s="42" t="s">
        <v>1878</v>
      </c>
      <c r="B112" s="42" t="s">
        <v>14580</v>
      </c>
      <c r="C112" s="43">
        <v>3</v>
      </c>
      <c r="D112" s="43">
        <v>1</v>
      </c>
      <c r="E112" s="43">
        <v>2</v>
      </c>
      <c r="F112" s="44">
        <v>125.73</v>
      </c>
      <c r="G112" s="45">
        <v>2</v>
      </c>
      <c r="H112" s="47">
        <v>19144.11</v>
      </c>
      <c r="I112" s="27">
        <f t="shared" si="0"/>
        <v>8849.6317799999997</v>
      </c>
      <c r="J112">
        <f t="shared" si="1"/>
        <v>275.56</v>
      </c>
      <c r="K112" s="27">
        <f t="shared" si="2"/>
        <v>19395.566159999998</v>
      </c>
    </row>
    <row r="113" spans="1:47">
      <c r="I113" s="27"/>
    </row>
    <row r="126" spans="1:47" ht="18">
      <c r="A126" s="36" t="s">
        <v>14581</v>
      </c>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row>
    <row r="127" spans="1:47">
      <c r="A127" s="147" t="s">
        <v>14582</v>
      </c>
      <c r="B127" s="147" t="s">
        <v>14583</v>
      </c>
      <c r="C127" s="147" t="s">
        <v>14516</v>
      </c>
      <c r="D127" s="147" t="s">
        <v>14517</v>
      </c>
      <c r="E127" s="147" t="s">
        <v>14518</v>
      </c>
      <c r="F127" s="147" t="s">
        <v>14519</v>
      </c>
      <c r="G127" s="147" t="s">
        <v>14584</v>
      </c>
      <c r="H127" s="147" t="s">
        <v>14585</v>
      </c>
      <c r="I127" s="147" t="s">
        <v>14586</v>
      </c>
      <c r="J127" s="147" t="s">
        <v>14587</v>
      </c>
      <c r="K127" s="147" t="s">
        <v>14588</v>
      </c>
      <c r="L127" s="147" t="s">
        <v>14589</v>
      </c>
      <c r="M127" s="147" t="s">
        <v>14520</v>
      </c>
      <c r="N127" s="147" t="s">
        <v>14521</v>
      </c>
      <c r="O127" s="147" t="s">
        <v>14522</v>
      </c>
      <c r="P127" s="147" t="s">
        <v>14523</v>
      </c>
      <c r="Q127" s="147" t="s">
        <v>14590</v>
      </c>
      <c r="R127" s="147" t="s">
        <v>14591</v>
      </c>
      <c r="S127" s="147" t="s">
        <v>14592</v>
      </c>
      <c r="T127" s="147" t="s">
        <v>14593</v>
      </c>
      <c r="U127" s="147" t="s">
        <v>14594</v>
      </c>
      <c r="V127" s="147" t="s">
        <v>14595</v>
      </c>
      <c r="W127" s="147" t="s">
        <v>14596</v>
      </c>
      <c r="X127" s="147" t="s">
        <v>14597</v>
      </c>
      <c r="Y127" s="147" t="s">
        <v>14598</v>
      </c>
      <c r="Z127" s="147" t="s">
        <v>14599</v>
      </c>
      <c r="AA127" s="147" t="s">
        <v>14600</v>
      </c>
      <c r="AB127" s="147" t="s">
        <v>14601</v>
      </c>
      <c r="AC127" s="147" t="s">
        <v>14602</v>
      </c>
      <c r="AD127" s="147" t="s">
        <v>14603</v>
      </c>
      <c r="AE127" s="147" t="s">
        <v>14604</v>
      </c>
      <c r="AF127" s="147" t="s">
        <v>14605</v>
      </c>
      <c r="AG127" s="147" t="s">
        <v>14606</v>
      </c>
      <c r="AH127" s="147" t="s">
        <v>14607</v>
      </c>
      <c r="AI127" s="147" t="s">
        <v>14608</v>
      </c>
      <c r="AJ127" s="147" t="s">
        <v>14609</v>
      </c>
      <c r="AK127" s="147" t="s">
        <v>14610</v>
      </c>
      <c r="AL127" s="147" t="s">
        <v>14611</v>
      </c>
      <c r="AM127" s="147" t="s">
        <v>14612</v>
      </c>
      <c r="AN127" s="147" t="s">
        <v>14613</v>
      </c>
      <c r="AO127" s="147" t="s">
        <v>14614</v>
      </c>
      <c r="AP127" s="147" t="s">
        <v>14615</v>
      </c>
      <c r="AQ127" s="147" t="s">
        <v>14525</v>
      </c>
      <c r="AR127" s="147" t="s">
        <v>14526</v>
      </c>
      <c r="AS127" s="147" t="s">
        <v>14527</v>
      </c>
      <c r="AT127" s="37"/>
      <c r="AU127" s="37"/>
    </row>
    <row r="128" spans="1:47">
      <c r="A128" s="37" t="s">
        <v>14616</v>
      </c>
      <c r="B128" s="37" t="s">
        <v>14617</v>
      </c>
      <c r="C128" s="37" t="s">
        <v>1878</v>
      </c>
      <c r="D128" s="37" t="s">
        <v>14568</v>
      </c>
      <c r="E128" s="38">
        <v>43</v>
      </c>
      <c r="F128" s="39">
        <v>62.5</v>
      </c>
      <c r="G128" s="37" t="s">
        <v>14618</v>
      </c>
      <c r="H128" s="37" t="s">
        <v>14619</v>
      </c>
      <c r="I128" s="37" t="s">
        <v>14620</v>
      </c>
      <c r="J128" s="37" t="s">
        <v>14621</v>
      </c>
      <c r="K128" s="39">
        <v>0</v>
      </c>
      <c r="L128" s="39">
        <v>2687.5</v>
      </c>
      <c r="M128" s="40">
        <v>0</v>
      </c>
      <c r="N128" s="39">
        <v>0</v>
      </c>
      <c r="O128" s="40">
        <v>0</v>
      </c>
      <c r="P128" s="39">
        <v>0</v>
      </c>
      <c r="Q128" s="40">
        <v>0</v>
      </c>
      <c r="R128" s="39">
        <v>0</v>
      </c>
      <c r="S128" s="40">
        <v>0</v>
      </c>
      <c r="T128" s="39">
        <v>0</v>
      </c>
      <c r="U128" s="40"/>
      <c r="V128" s="39"/>
      <c r="W128" s="40"/>
      <c r="X128" s="39"/>
      <c r="Y128" s="40"/>
      <c r="Z128" s="39"/>
      <c r="AA128" s="40"/>
      <c r="AB128" s="39"/>
      <c r="AC128" s="40"/>
      <c r="AD128" s="39"/>
      <c r="AE128" s="40"/>
      <c r="AF128" s="39"/>
      <c r="AG128" s="40">
        <v>0.309</v>
      </c>
      <c r="AH128" s="39">
        <v>875</v>
      </c>
      <c r="AI128" s="40"/>
      <c r="AJ128" s="39"/>
      <c r="AK128" s="40"/>
      <c r="AL128" s="39"/>
      <c r="AM128" s="40"/>
      <c r="AN128" s="39"/>
      <c r="AO128" s="39">
        <v>0</v>
      </c>
      <c r="AP128" s="39">
        <v>875</v>
      </c>
      <c r="AQ128" s="38">
        <v>14</v>
      </c>
      <c r="AR128" s="38">
        <v>29</v>
      </c>
      <c r="AS128" s="38" t="s">
        <v>14529</v>
      </c>
      <c r="AT128" s="37"/>
      <c r="AU128" s="37"/>
    </row>
    <row r="129" spans="1:47">
      <c r="A129" s="37" t="s">
        <v>14616</v>
      </c>
      <c r="B129" s="37" t="s">
        <v>14617</v>
      </c>
      <c r="C129" s="37" t="s">
        <v>1878</v>
      </c>
      <c r="D129" s="37" t="s">
        <v>14569</v>
      </c>
      <c r="E129" s="38">
        <v>7</v>
      </c>
      <c r="F129" s="39">
        <v>64.23</v>
      </c>
      <c r="G129" s="37" t="s">
        <v>14618</v>
      </c>
      <c r="H129" s="37" t="s">
        <v>14622</v>
      </c>
      <c r="I129" s="37" t="s">
        <v>14623</v>
      </c>
      <c r="J129" s="37" t="s">
        <v>14624</v>
      </c>
      <c r="K129" s="39">
        <v>0</v>
      </c>
      <c r="L129" s="39">
        <v>449.61</v>
      </c>
      <c r="M129" s="40">
        <v>0</v>
      </c>
      <c r="N129" s="39">
        <v>0</v>
      </c>
      <c r="O129" s="40">
        <v>0</v>
      </c>
      <c r="P129" s="39">
        <v>0</v>
      </c>
      <c r="Q129" s="40">
        <v>0</v>
      </c>
      <c r="R129" s="39">
        <v>0</v>
      </c>
      <c r="S129" s="40">
        <v>0</v>
      </c>
      <c r="T129" s="39">
        <v>0</v>
      </c>
      <c r="U129" s="40"/>
      <c r="V129" s="39"/>
      <c r="W129" s="40"/>
      <c r="X129" s="39"/>
      <c r="Y129" s="40"/>
      <c r="Z129" s="39"/>
      <c r="AA129" s="40"/>
      <c r="AB129" s="39"/>
      <c r="AC129" s="40"/>
      <c r="AD129" s="39"/>
      <c r="AE129" s="40"/>
      <c r="AF129" s="39"/>
      <c r="AG129" s="40">
        <v>0.309</v>
      </c>
      <c r="AH129" s="39">
        <v>192.69</v>
      </c>
      <c r="AI129" s="40"/>
      <c r="AJ129" s="39"/>
      <c r="AK129" s="40"/>
      <c r="AL129" s="39"/>
      <c r="AM129" s="40"/>
      <c r="AN129" s="39"/>
      <c r="AO129" s="39">
        <v>0</v>
      </c>
      <c r="AP129" s="39">
        <v>192.69</v>
      </c>
      <c r="AQ129" s="38">
        <v>3</v>
      </c>
      <c r="AR129" s="38">
        <v>4</v>
      </c>
      <c r="AS129" s="38" t="s">
        <v>14529</v>
      </c>
      <c r="AT129" s="37"/>
      <c r="AU129" s="37"/>
    </row>
    <row r="130" spans="1:47">
      <c r="A130" s="37" t="s">
        <v>14616</v>
      </c>
      <c r="B130" s="37" t="s">
        <v>14617</v>
      </c>
      <c r="C130" s="37" t="s">
        <v>1878</v>
      </c>
      <c r="D130" s="37" t="s">
        <v>14570</v>
      </c>
      <c r="E130" s="38">
        <v>8</v>
      </c>
      <c r="F130" s="39">
        <v>74.010000000000005</v>
      </c>
      <c r="G130" s="37" t="s">
        <v>14618</v>
      </c>
      <c r="H130" s="37" t="s">
        <v>14622</v>
      </c>
      <c r="I130" s="37" t="s">
        <v>14623</v>
      </c>
      <c r="J130" s="37" t="s">
        <v>14624</v>
      </c>
      <c r="K130" s="39">
        <v>0</v>
      </c>
      <c r="L130" s="39">
        <v>592.08000000000004</v>
      </c>
      <c r="M130" s="40">
        <v>0</v>
      </c>
      <c r="N130" s="39">
        <v>0</v>
      </c>
      <c r="O130" s="40">
        <v>0</v>
      </c>
      <c r="P130" s="39">
        <v>0</v>
      </c>
      <c r="Q130" s="40">
        <v>0</v>
      </c>
      <c r="R130" s="39">
        <v>0</v>
      </c>
      <c r="S130" s="40">
        <v>0</v>
      </c>
      <c r="T130" s="39">
        <v>0</v>
      </c>
      <c r="U130" s="40"/>
      <c r="V130" s="39"/>
      <c r="W130" s="40"/>
      <c r="X130" s="39"/>
      <c r="Y130" s="40"/>
      <c r="Z130" s="39"/>
      <c r="AA130" s="40"/>
      <c r="AB130" s="39"/>
      <c r="AC130" s="40"/>
      <c r="AD130" s="39"/>
      <c r="AE130" s="40"/>
      <c r="AF130" s="39"/>
      <c r="AG130" s="40">
        <v>0.309</v>
      </c>
      <c r="AH130" s="39">
        <v>222.03</v>
      </c>
      <c r="AI130" s="40"/>
      <c r="AJ130" s="39"/>
      <c r="AK130" s="40"/>
      <c r="AL130" s="39"/>
      <c r="AM130" s="40"/>
      <c r="AN130" s="39"/>
      <c r="AO130" s="39">
        <v>0</v>
      </c>
      <c r="AP130" s="39">
        <v>222.03</v>
      </c>
      <c r="AQ130" s="38">
        <v>3</v>
      </c>
      <c r="AR130" s="38">
        <v>5</v>
      </c>
      <c r="AS130" s="38" t="s">
        <v>14529</v>
      </c>
      <c r="AT130" s="37"/>
      <c r="AU130" s="37"/>
    </row>
    <row r="131" spans="1:47">
      <c r="A131" s="37" t="s">
        <v>14616</v>
      </c>
      <c r="B131" s="37" t="s">
        <v>14617</v>
      </c>
      <c r="C131" s="37" t="s">
        <v>1878</v>
      </c>
      <c r="D131" s="37" t="s">
        <v>14571</v>
      </c>
      <c r="E131" s="38">
        <v>3</v>
      </c>
      <c r="F131" s="39">
        <v>83.34</v>
      </c>
      <c r="G131" s="37" t="s">
        <v>14618</v>
      </c>
      <c r="H131" s="37" t="s">
        <v>14625</v>
      </c>
      <c r="I131" s="37" t="s">
        <v>14570</v>
      </c>
      <c r="J131" s="37" t="s">
        <v>14626</v>
      </c>
      <c r="K131" s="39">
        <v>0</v>
      </c>
      <c r="L131" s="39">
        <v>250.02</v>
      </c>
      <c r="M131" s="40">
        <v>0</v>
      </c>
      <c r="N131" s="39">
        <v>0</v>
      </c>
      <c r="O131" s="40">
        <v>0</v>
      </c>
      <c r="P131" s="39">
        <v>0</v>
      </c>
      <c r="Q131" s="40">
        <v>0</v>
      </c>
      <c r="R131" s="39">
        <v>0</v>
      </c>
      <c r="S131" s="40">
        <v>0</v>
      </c>
      <c r="T131" s="39">
        <v>0</v>
      </c>
      <c r="U131" s="40"/>
      <c r="V131" s="39"/>
      <c r="W131" s="40"/>
      <c r="X131" s="39"/>
      <c r="Y131" s="40"/>
      <c r="Z131" s="39"/>
      <c r="AA131" s="40"/>
      <c r="AB131" s="39"/>
      <c r="AC131" s="40"/>
      <c r="AD131" s="39"/>
      <c r="AE131" s="40"/>
      <c r="AF131" s="39"/>
      <c r="AG131" s="40">
        <v>0.309</v>
      </c>
      <c r="AH131" s="39">
        <v>83.34</v>
      </c>
      <c r="AI131" s="40"/>
      <c r="AJ131" s="39"/>
      <c r="AK131" s="40"/>
      <c r="AL131" s="39"/>
      <c r="AM131" s="40"/>
      <c r="AN131" s="39"/>
      <c r="AO131" s="39">
        <v>0</v>
      </c>
      <c r="AP131" s="39">
        <v>83.34</v>
      </c>
      <c r="AQ131" s="38">
        <v>1</v>
      </c>
      <c r="AR131" s="38">
        <v>2</v>
      </c>
      <c r="AS131" s="38" t="s">
        <v>14529</v>
      </c>
      <c r="AT131" s="37"/>
      <c r="AU131" s="37"/>
    </row>
    <row r="132" spans="1:47">
      <c r="A132" s="37" t="s">
        <v>14616</v>
      </c>
      <c r="B132" s="37" t="s">
        <v>14617</v>
      </c>
      <c r="C132" s="37" t="s">
        <v>1878</v>
      </c>
      <c r="D132" s="37" t="s">
        <v>14572</v>
      </c>
      <c r="E132" s="38">
        <v>44</v>
      </c>
      <c r="F132" s="39">
        <v>90.1</v>
      </c>
      <c r="G132" s="37" t="s">
        <v>14618</v>
      </c>
      <c r="H132" s="37" t="s">
        <v>14619</v>
      </c>
      <c r="I132" s="37" t="s">
        <v>14620</v>
      </c>
      <c r="J132" s="37" t="s">
        <v>14621</v>
      </c>
      <c r="K132" s="39">
        <v>0</v>
      </c>
      <c r="L132" s="39">
        <v>3964.4</v>
      </c>
      <c r="M132" s="40">
        <v>0</v>
      </c>
      <c r="N132" s="39">
        <v>0</v>
      </c>
      <c r="O132" s="40">
        <v>0</v>
      </c>
      <c r="P132" s="39">
        <v>0</v>
      </c>
      <c r="Q132" s="40">
        <v>0</v>
      </c>
      <c r="R132" s="39">
        <v>0</v>
      </c>
      <c r="S132" s="40">
        <v>0</v>
      </c>
      <c r="T132" s="39">
        <v>0</v>
      </c>
      <c r="U132" s="40"/>
      <c r="V132" s="39"/>
      <c r="W132" s="40"/>
      <c r="X132" s="39"/>
      <c r="Y132" s="40"/>
      <c r="Z132" s="39"/>
      <c r="AA132" s="40"/>
      <c r="AB132" s="39"/>
      <c r="AC132" s="40"/>
      <c r="AD132" s="39"/>
      <c r="AE132" s="40"/>
      <c r="AF132" s="39"/>
      <c r="AG132" s="40">
        <v>0.309</v>
      </c>
      <c r="AH132" s="39">
        <v>1261.4000000000001</v>
      </c>
      <c r="AI132" s="40"/>
      <c r="AJ132" s="39"/>
      <c r="AK132" s="40"/>
      <c r="AL132" s="39"/>
      <c r="AM132" s="40"/>
      <c r="AN132" s="39"/>
      <c r="AO132" s="39">
        <v>0</v>
      </c>
      <c r="AP132" s="39">
        <v>1261.4000000000001</v>
      </c>
      <c r="AQ132" s="38">
        <v>14</v>
      </c>
      <c r="AR132" s="38">
        <v>30</v>
      </c>
      <c r="AS132" s="38" t="s">
        <v>14529</v>
      </c>
      <c r="AT132" s="37"/>
      <c r="AU132" s="37"/>
    </row>
    <row r="133" spans="1:47">
      <c r="A133" s="37" t="s">
        <v>14616</v>
      </c>
      <c r="B133" s="37" t="s">
        <v>14617</v>
      </c>
      <c r="C133" s="37" t="s">
        <v>1878</v>
      </c>
      <c r="D133" s="37" t="s">
        <v>14573</v>
      </c>
      <c r="E133" s="38">
        <v>8</v>
      </c>
      <c r="F133" s="39">
        <v>94.2</v>
      </c>
      <c r="G133" s="37" t="s">
        <v>14618</v>
      </c>
      <c r="H133" s="37" t="s">
        <v>14622</v>
      </c>
      <c r="I133" s="37" t="s">
        <v>14623</v>
      </c>
      <c r="J133" s="37" t="s">
        <v>14624</v>
      </c>
      <c r="K133" s="39">
        <v>0</v>
      </c>
      <c r="L133" s="39">
        <v>753.6</v>
      </c>
      <c r="M133" s="40">
        <v>0</v>
      </c>
      <c r="N133" s="39">
        <v>0</v>
      </c>
      <c r="O133" s="40">
        <v>0</v>
      </c>
      <c r="P133" s="39">
        <v>0</v>
      </c>
      <c r="Q133" s="40">
        <v>0</v>
      </c>
      <c r="R133" s="39">
        <v>0</v>
      </c>
      <c r="S133" s="40">
        <v>0</v>
      </c>
      <c r="T133" s="39">
        <v>0</v>
      </c>
      <c r="U133" s="40"/>
      <c r="V133" s="39"/>
      <c r="W133" s="40"/>
      <c r="X133" s="39"/>
      <c r="Y133" s="40"/>
      <c r="Z133" s="39"/>
      <c r="AA133" s="40"/>
      <c r="AB133" s="39"/>
      <c r="AC133" s="40"/>
      <c r="AD133" s="39"/>
      <c r="AE133" s="40"/>
      <c r="AF133" s="39"/>
      <c r="AG133" s="40">
        <v>0.309</v>
      </c>
      <c r="AH133" s="39">
        <v>282.60000000000002</v>
      </c>
      <c r="AI133" s="40"/>
      <c r="AJ133" s="39"/>
      <c r="AK133" s="40"/>
      <c r="AL133" s="39"/>
      <c r="AM133" s="40"/>
      <c r="AN133" s="39"/>
      <c r="AO133" s="39">
        <v>0</v>
      </c>
      <c r="AP133" s="39">
        <v>282.60000000000002</v>
      </c>
      <c r="AQ133" s="38">
        <v>3</v>
      </c>
      <c r="AR133" s="38">
        <v>5</v>
      </c>
      <c r="AS133" s="38" t="s">
        <v>14529</v>
      </c>
      <c r="AT133" s="37"/>
      <c r="AU133" s="37"/>
    </row>
    <row r="134" spans="1:47">
      <c r="A134" s="37" t="s">
        <v>14616</v>
      </c>
      <c r="B134" s="37" t="s">
        <v>14617</v>
      </c>
      <c r="C134" s="37" t="s">
        <v>1878</v>
      </c>
      <c r="D134" s="37" t="s">
        <v>14573</v>
      </c>
      <c r="E134" s="38">
        <v>4</v>
      </c>
      <c r="F134" s="39">
        <v>94.2</v>
      </c>
      <c r="G134" s="37" t="s">
        <v>14618</v>
      </c>
      <c r="H134" s="37" t="s">
        <v>14625</v>
      </c>
      <c r="I134" s="37" t="s">
        <v>14570</v>
      </c>
      <c r="J134" s="37" t="s">
        <v>14626</v>
      </c>
      <c r="K134" s="39">
        <v>0</v>
      </c>
      <c r="L134" s="39">
        <v>376.8</v>
      </c>
      <c r="M134" s="40">
        <v>0</v>
      </c>
      <c r="N134" s="39">
        <v>0</v>
      </c>
      <c r="O134" s="40">
        <v>0</v>
      </c>
      <c r="P134" s="39">
        <v>0</v>
      </c>
      <c r="Q134" s="40">
        <v>0</v>
      </c>
      <c r="R134" s="39">
        <v>0</v>
      </c>
      <c r="S134" s="40">
        <v>0</v>
      </c>
      <c r="T134" s="39">
        <v>0</v>
      </c>
      <c r="U134" s="40"/>
      <c r="V134" s="39"/>
      <c r="W134" s="40"/>
      <c r="X134" s="39"/>
      <c r="Y134" s="40"/>
      <c r="Z134" s="39"/>
      <c r="AA134" s="40"/>
      <c r="AB134" s="39"/>
      <c r="AC134" s="40"/>
      <c r="AD134" s="39"/>
      <c r="AE134" s="40"/>
      <c r="AF134" s="39"/>
      <c r="AG134" s="40">
        <v>0.309</v>
      </c>
      <c r="AH134" s="39">
        <v>188.4</v>
      </c>
      <c r="AI134" s="40"/>
      <c r="AJ134" s="39"/>
      <c r="AK134" s="40"/>
      <c r="AL134" s="39"/>
      <c r="AM134" s="40"/>
      <c r="AN134" s="39"/>
      <c r="AO134" s="39">
        <v>0</v>
      </c>
      <c r="AP134" s="39">
        <v>188.4</v>
      </c>
      <c r="AQ134" s="38">
        <v>2</v>
      </c>
      <c r="AR134" s="38">
        <v>2</v>
      </c>
      <c r="AS134" s="38" t="s">
        <v>14529</v>
      </c>
      <c r="AT134" s="37"/>
      <c r="AU134" s="37"/>
    </row>
    <row r="135" spans="1:47">
      <c r="A135" s="37" t="s">
        <v>14616</v>
      </c>
      <c r="B135" s="37" t="s">
        <v>14617</v>
      </c>
      <c r="C135" s="37" t="s">
        <v>1878</v>
      </c>
      <c r="D135" s="37" t="s">
        <v>14574</v>
      </c>
      <c r="E135" s="38">
        <v>4</v>
      </c>
      <c r="F135" s="39">
        <v>98.95</v>
      </c>
      <c r="G135" s="37" t="s">
        <v>14618</v>
      </c>
      <c r="H135" s="37" t="s">
        <v>14625</v>
      </c>
      <c r="I135" s="37" t="s">
        <v>14570</v>
      </c>
      <c r="J135" s="37" t="s">
        <v>14626</v>
      </c>
      <c r="K135" s="39">
        <v>0</v>
      </c>
      <c r="L135" s="39">
        <v>395.8</v>
      </c>
      <c r="M135" s="40">
        <v>0</v>
      </c>
      <c r="N135" s="39">
        <v>0</v>
      </c>
      <c r="O135" s="40">
        <v>0</v>
      </c>
      <c r="P135" s="39">
        <v>0</v>
      </c>
      <c r="Q135" s="40">
        <v>0</v>
      </c>
      <c r="R135" s="39">
        <v>0</v>
      </c>
      <c r="S135" s="40">
        <v>0</v>
      </c>
      <c r="T135" s="39">
        <v>0</v>
      </c>
      <c r="U135" s="40"/>
      <c r="V135" s="39"/>
      <c r="W135" s="40"/>
      <c r="X135" s="39"/>
      <c r="Y135" s="40"/>
      <c r="Z135" s="39"/>
      <c r="AA135" s="40"/>
      <c r="AB135" s="39"/>
      <c r="AC135" s="40"/>
      <c r="AD135" s="39"/>
      <c r="AE135" s="40"/>
      <c r="AF135" s="39"/>
      <c r="AG135" s="40">
        <v>0.312</v>
      </c>
      <c r="AH135" s="39">
        <v>197.9</v>
      </c>
      <c r="AI135" s="40"/>
      <c r="AJ135" s="39"/>
      <c r="AK135" s="40"/>
      <c r="AL135" s="39"/>
      <c r="AM135" s="40"/>
      <c r="AN135" s="39"/>
      <c r="AO135" s="39">
        <v>0</v>
      </c>
      <c r="AP135" s="39">
        <v>197.9</v>
      </c>
      <c r="AQ135" s="38">
        <v>2</v>
      </c>
      <c r="AR135" s="38">
        <v>2</v>
      </c>
      <c r="AS135" s="38" t="s">
        <v>14529</v>
      </c>
      <c r="AT135" s="37"/>
      <c r="AU135" s="37"/>
    </row>
    <row r="136" spans="1:47">
      <c r="A136" s="37" t="s">
        <v>14616</v>
      </c>
      <c r="B136" s="37" t="s">
        <v>14617</v>
      </c>
      <c r="C136" s="37" t="s">
        <v>1878</v>
      </c>
      <c r="D136" s="37" t="s">
        <v>14575</v>
      </c>
      <c r="E136" s="38">
        <v>7</v>
      </c>
      <c r="F136" s="39">
        <v>111.95</v>
      </c>
      <c r="G136" s="37" t="s">
        <v>14618</v>
      </c>
      <c r="H136" s="37" t="s">
        <v>14622</v>
      </c>
      <c r="I136" s="37" t="s">
        <v>14623</v>
      </c>
      <c r="J136" s="37" t="s">
        <v>14624</v>
      </c>
      <c r="K136" s="39">
        <v>0</v>
      </c>
      <c r="L136" s="39">
        <v>783.65</v>
      </c>
      <c r="M136" s="40">
        <v>0</v>
      </c>
      <c r="N136" s="39">
        <v>0</v>
      </c>
      <c r="O136" s="40">
        <v>0</v>
      </c>
      <c r="P136" s="39">
        <v>0</v>
      </c>
      <c r="Q136" s="40">
        <v>0</v>
      </c>
      <c r="R136" s="39">
        <v>0</v>
      </c>
      <c r="S136" s="40">
        <v>0</v>
      </c>
      <c r="T136" s="39">
        <v>0</v>
      </c>
      <c r="U136" s="40"/>
      <c r="V136" s="39"/>
      <c r="W136" s="40"/>
      <c r="X136" s="39"/>
      <c r="Y136" s="40"/>
      <c r="Z136" s="39"/>
      <c r="AA136" s="40"/>
      <c r="AB136" s="39"/>
      <c r="AC136" s="40"/>
      <c r="AD136" s="39"/>
      <c r="AE136" s="40"/>
      <c r="AF136" s="39"/>
      <c r="AG136" s="40">
        <v>0.312</v>
      </c>
      <c r="AH136" s="39">
        <v>335.85</v>
      </c>
      <c r="AI136" s="40"/>
      <c r="AJ136" s="39"/>
      <c r="AK136" s="40"/>
      <c r="AL136" s="39"/>
      <c r="AM136" s="40"/>
      <c r="AN136" s="39"/>
      <c r="AO136" s="39">
        <v>0</v>
      </c>
      <c r="AP136" s="39">
        <v>335.85</v>
      </c>
      <c r="AQ136" s="38">
        <v>3</v>
      </c>
      <c r="AR136" s="38">
        <v>4</v>
      </c>
      <c r="AS136" s="38" t="s">
        <v>14529</v>
      </c>
      <c r="AT136" s="37"/>
      <c r="AU136" s="37"/>
    </row>
    <row r="137" spans="1:47">
      <c r="A137" s="37" t="s">
        <v>14616</v>
      </c>
      <c r="B137" s="37" t="s">
        <v>14617</v>
      </c>
      <c r="C137" s="37" t="s">
        <v>1878</v>
      </c>
      <c r="D137" s="37" t="s">
        <v>14575</v>
      </c>
      <c r="E137" s="38">
        <v>3</v>
      </c>
      <c r="F137" s="39">
        <v>111.95</v>
      </c>
      <c r="G137" s="37" t="s">
        <v>14618</v>
      </c>
      <c r="H137" s="37" t="s">
        <v>14625</v>
      </c>
      <c r="I137" s="37" t="s">
        <v>14570</v>
      </c>
      <c r="J137" s="37" t="s">
        <v>14626</v>
      </c>
      <c r="K137" s="39">
        <v>0</v>
      </c>
      <c r="L137" s="39">
        <v>335.85</v>
      </c>
      <c r="M137" s="40">
        <v>0</v>
      </c>
      <c r="N137" s="39">
        <v>0</v>
      </c>
      <c r="O137" s="40">
        <v>0</v>
      </c>
      <c r="P137" s="39">
        <v>0</v>
      </c>
      <c r="Q137" s="40">
        <v>0</v>
      </c>
      <c r="R137" s="39">
        <v>0</v>
      </c>
      <c r="S137" s="40">
        <v>0</v>
      </c>
      <c r="T137" s="39">
        <v>0</v>
      </c>
      <c r="U137" s="40"/>
      <c r="V137" s="39"/>
      <c r="W137" s="40"/>
      <c r="X137" s="39"/>
      <c r="Y137" s="40"/>
      <c r="Z137" s="39"/>
      <c r="AA137" s="40"/>
      <c r="AB137" s="39"/>
      <c r="AC137" s="40"/>
      <c r="AD137" s="39"/>
      <c r="AE137" s="40"/>
      <c r="AF137" s="39"/>
      <c r="AG137" s="40">
        <v>0.312</v>
      </c>
      <c r="AH137" s="39">
        <v>111.95</v>
      </c>
      <c r="AI137" s="40"/>
      <c r="AJ137" s="39"/>
      <c r="AK137" s="40"/>
      <c r="AL137" s="39"/>
      <c r="AM137" s="40"/>
      <c r="AN137" s="39"/>
      <c r="AO137" s="39">
        <v>0</v>
      </c>
      <c r="AP137" s="39">
        <v>111.95</v>
      </c>
      <c r="AQ137" s="38">
        <v>1</v>
      </c>
      <c r="AR137" s="38">
        <v>2</v>
      </c>
      <c r="AS137" s="38" t="s">
        <v>14529</v>
      </c>
      <c r="AT137" s="37"/>
      <c r="AU137" s="37"/>
    </row>
    <row r="138" spans="1:47">
      <c r="A138" s="37" t="s">
        <v>14616</v>
      </c>
      <c r="B138" s="37" t="s">
        <v>14617</v>
      </c>
      <c r="C138" s="37" t="s">
        <v>1878</v>
      </c>
      <c r="D138" s="37" t="s">
        <v>14577</v>
      </c>
      <c r="E138" s="38">
        <v>4</v>
      </c>
      <c r="F138" s="39">
        <v>110.19</v>
      </c>
      <c r="G138" s="37" t="s">
        <v>14618</v>
      </c>
      <c r="H138" s="37" t="s">
        <v>14625</v>
      </c>
      <c r="I138" s="37" t="s">
        <v>14570</v>
      </c>
      <c r="J138" s="37" t="s">
        <v>14626</v>
      </c>
      <c r="K138" s="39">
        <v>0</v>
      </c>
      <c r="L138" s="39">
        <v>440.76</v>
      </c>
      <c r="M138" s="40">
        <v>0</v>
      </c>
      <c r="N138" s="39">
        <v>0</v>
      </c>
      <c r="O138" s="40">
        <v>0</v>
      </c>
      <c r="P138" s="39">
        <v>0</v>
      </c>
      <c r="Q138" s="40">
        <v>0</v>
      </c>
      <c r="R138" s="39">
        <v>0</v>
      </c>
      <c r="S138" s="40">
        <v>0</v>
      </c>
      <c r="T138" s="39">
        <v>0</v>
      </c>
      <c r="U138" s="40"/>
      <c r="V138" s="39"/>
      <c r="W138" s="40"/>
      <c r="X138" s="39"/>
      <c r="Y138" s="40"/>
      <c r="Z138" s="39"/>
      <c r="AA138" s="40"/>
      <c r="AB138" s="39"/>
      <c r="AC138" s="40"/>
      <c r="AD138" s="39"/>
      <c r="AE138" s="40"/>
      <c r="AF138" s="39"/>
      <c r="AG138" s="40">
        <v>0.312</v>
      </c>
      <c r="AH138" s="39">
        <v>220.38</v>
      </c>
      <c r="AI138" s="40"/>
      <c r="AJ138" s="39"/>
      <c r="AK138" s="40"/>
      <c r="AL138" s="39"/>
      <c r="AM138" s="40"/>
      <c r="AN138" s="39"/>
      <c r="AO138" s="39">
        <v>0</v>
      </c>
      <c r="AP138" s="39">
        <v>220.38</v>
      </c>
      <c r="AQ138" s="38">
        <v>2</v>
      </c>
      <c r="AR138" s="38">
        <v>2</v>
      </c>
      <c r="AS138" s="38" t="s">
        <v>14529</v>
      </c>
      <c r="AT138" s="37"/>
      <c r="AU138" s="37"/>
    </row>
    <row r="139" spans="1:47">
      <c r="A139" s="37" t="s">
        <v>14616</v>
      </c>
      <c r="B139" s="37" t="s">
        <v>14617</v>
      </c>
      <c r="C139" s="37" t="s">
        <v>1878</v>
      </c>
      <c r="D139" s="37" t="s">
        <v>14577</v>
      </c>
      <c r="E139" s="38">
        <v>2</v>
      </c>
      <c r="F139" s="39">
        <v>110.19</v>
      </c>
      <c r="G139" s="37" t="s">
        <v>14618</v>
      </c>
      <c r="H139" s="37" t="s">
        <v>14627</v>
      </c>
      <c r="I139" s="37" t="s">
        <v>14575</v>
      </c>
      <c r="J139" s="37" t="s">
        <v>14628</v>
      </c>
      <c r="K139" s="39">
        <v>0</v>
      </c>
      <c r="L139" s="39">
        <v>220.38</v>
      </c>
      <c r="M139" s="40">
        <v>0</v>
      </c>
      <c r="N139" s="39">
        <v>0</v>
      </c>
      <c r="O139" s="40">
        <v>0</v>
      </c>
      <c r="P139" s="39">
        <v>0</v>
      </c>
      <c r="Q139" s="40">
        <v>0</v>
      </c>
      <c r="R139" s="39">
        <v>0</v>
      </c>
      <c r="S139" s="40">
        <v>0</v>
      </c>
      <c r="T139" s="39">
        <v>0</v>
      </c>
      <c r="U139" s="40"/>
      <c r="V139" s="39"/>
      <c r="W139" s="40"/>
      <c r="X139" s="39"/>
      <c r="Y139" s="40"/>
      <c r="Z139" s="39"/>
      <c r="AA139" s="40"/>
      <c r="AB139" s="39"/>
      <c r="AC139" s="40"/>
      <c r="AD139" s="39"/>
      <c r="AE139" s="40"/>
      <c r="AF139" s="39"/>
      <c r="AG139" s="40"/>
      <c r="AH139" s="39"/>
      <c r="AI139" s="40"/>
      <c r="AJ139" s="39"/>
      <c r="AK139" s="40"/>
      <c r="AL139" s="39"/>
      <c r="AM139" s="40"/>
      <c r="AN139" s="39"/>
      <c r="AO139" s="39"/>
      <c r="AP139" s="39">
        <v>0</v>
      </c>
      <c r="AQ139" s="38">
        <v>0</v>
      </c>
      <c r="AR139" s="38">
        <v>2</v>
      </c>
      <c r="AS139" s="38" t="s">
        <v>14529</v>
      </c>
      <c r="AT139" s="37"/>
      <c r="AU139" s="37"/>
    </row>
    <row r="140" spans="1:47">
      <c r="A140" s="37" t="s">
        <v>14616</v>
      </c>
      <c r="B140" s="37" t="s">
        <v>14617</v>
      </c>
      <c r="C140" s="37" t="s">
        <v>1878</v>
      </c>
      <c r="D140" s="37" t="s">
        <v>14578</v>
      </c>
      <c r="E140" s="38">
        <v>43</v>
      </c>
      <c r="F140" s="39">
        <v>107.71</v>
      </c>
      <c r="G140" s="37" t="s">
        <v>14618</v>
      </c>
      <c r="H140" s="37" t="s">
        <v>14619</v>
      </c>
      <c r="I140" s="37" t="s">
        <v>14620</v>
      </c>
      <c r="J140" s="37" t="s">
        <v>14621</v>
      </c>
      <c r="K140" s="39">
        <v>0</v>
      </c>
      <c r="L140" s="39">
        <v>4631.53</v>
      </c>
      <c r="M140" s="40">
        <v>0</v>
      </c>
      <c r="N140" s="39">
        <v>0</v>
      </c>
      <c r="O140" s="40">
        <v>0</v>
      </c>
      <c r="P140" s="39">
        <v>0</v>
      </c>
      <c r="Q140" s="40">
        <v>0</v>
      </c>
      <c r="R140" s="39">
        <v>0</v>
      </c>
      <c r="S140" s="40">
        <v>0</v>
      </c>
      <c r="T140" s="39">
        <v>0</v>
      </c>
      <c r="U140" s="40"/>
      <c r="V140" s="39"/>
      <c r="W140" s="40"/>
      <c r="X140" s="39"/>
      <c r="Y140" s="40"/>
      <c r="Z140" s="39"/>
      <c r="AA140" s="40"/>
      <c r="AB140" s="39"/>
      <c r="AC140" s="40"/>
      <c r="AD140" s="39"/>
      <c r="AE140" s="40"/>
      <c r="AF140" s="39"/>
      <c r="AG140" s="40">
        <v>0.312</v>
      </c>
      <c r="AH140" s="39">
        <v>1507.94</v>
      </c>
      <c r="AI140" s="40"/>
      <c r="AJ140" s="39"/>
      <c r="AK140" s="40"/>
      <c r="AL140" s="39"/>
      <c r="AM140" s="40"/>
      <c r="AN140" s="39"/>
      <c r="AO140" s="39">
        <v>0</v>
      </c>
      <c r="AP140" s="39">
        <v>1507.94</v>
      </c>
      <c r="AQ140" s="38">
        <v>14</v>
      </c>
      <c r="AR140" s="38">
        <v>29</v>
      </c>
      <c r="AS140" s="38" t="s">
        <v>14529</v>
      </c>
      <c r="AT140" s="37"/>
      <c r="AU140" s="37"/>
    </row>
    <row r="141" spans="1:47">
      <c r="A141" s="37" t="s">
        <v>14616</v>
      </c>
      <c r="B141" s="37" t="s">
        <v>14617</v>
      </c>
      <c r="C141" s="37" t="s">
        <v>1878</v>
      </c>
      <c r="D141" s="37" t="s">
        <v>14579</v>
      </c>
      <c r="E141" s="38">
        <v>8</v>
      </c>
      <c r="F141" s="39">
        <v>112.17</v>
      </c>
      <c r="G141" s="37" t="s">
        <v>14618</v>
      </c>
      <c r="H141" s="37" t="s">
        <v>14622</v>
      </c>
      <c r="I141" s="37" t="s">
        <v>14623</v>
      </c>
      <c r="J141" s="37" t="s">
        <v>14624</v>
      </c>
      <c r="K141" s="39">
        <v>0</v>
      </c>
      <c r="L141" s="39">
        <v>897.36</v>
      </c>
      <c r="M141" s="40">
        <v>0</v>
      </c>
      <c r="N141" s="39">
        <v>0</v>
      </c>
      <c r="O141" s="40">
        <v>0</v>
      </c>
      <c r="P141" s="39">
        <v>0</v>
      </c>
      <c r="Q141" s="40">
        <v>0</v>
      </c>
      <c r="R141" s="39">
        <v>0</v>
      </c>
      <c r="S141" s="40">
        <v>0</v>
      </c>
      <c r="T141" s="39">
        <v>0</v>
      </c>
      <c r="U141" s="40"/>
      <c r="V141" s="39"/>
      <c r="W141" s="40"/>
      <c r="X141" s="39"/>
      <c r="Y141" s="40"/>
      <c r="Z141" s="39"/>
      <c r="AA141" s="40"/>
      <c r="AB141" s="39"/>
      <c r="AC141" s="40"/>
      <c r="AD141" s="39"/>
      <c r="AE141" s="40"/>
      <c r="AF141" s="39"/>
      <c r="AG141" s="40">
        <v>0.312</v>
      </c>
      <c r="AH141" s="39">
        <v>336.51</v>
      </c>
      <c r="AI141" s="40"/>
      <c r="AJ141" s="39"/>
      <c r="AK141" s="40"/>
      <c r="AL141" s="39"/>
      <c r="AM141" s="40"/>
      <c r="AN141" s="39"/>
      <c r="AO141" s="39">
        <v>0</v>
      </c>
      <c r="AP141" s="39">
        <v>336.51</v>
      </c>
      <c r="AQ141" s="38">
        <v>3</v>
      </c>
      <c r="AR141" s="38">
        <v>5</v>
      </c>
      <c r="AS141" s="38" t="s">
        <v>14529</v>
      </c>
      <c r="AT141" s="37"/>
      <c r="AU141" s="37"/>
    </row>
    <row r="142" spans="1:47">
      <c r="A142" s="37" t="s">
        <v>14616</v>
      </c>
      <c r="B142" s="37" t="s">
        <v>14617</v>
      </c>
      <c r="C142" s="37" t="s">
        <v>1878</v>
      </c>
      <c r="D142" s="37" t="s">
        <v>14579</v>
      </c>
      <c r="E142" s="38">
        <v>4</v>
      </c>
      <c r="F142" s="39">
        <v>112.17</v>
      </c>
      <c r="G142" s="37" t="s">
        <v>14618</v>
      </c>
      <c r="H142" s="37" t="s">
        <v>14625</v>
      </c>
      <c r="I142" s="37" t="s">
        <v>14570</v>
      </c>
      <c r="J142" s="37" t="s">
        <v>14626</v>
      </c>
      <c r="K142" s="39">
        <v>0</v>
      </c>
      <c r="L142" s="39">
        <v>448.68</v>
      </c>
      <c r="M142" s="40">
        <v>0</v>
      </c>
      <c r="N142" s="39">
        <v>0</v>
      </c>
      <c r="O142" s="40">
        <v>0</v>
      </c>
      <c r="P142" s="39">
        <v>0</v>
      </c>
      <c r="Q142" s="40">
        <v>0</v>
      </c>
      <c r="R142" s="39">
        <v>0</v>
      </c>
      <c r="S142" s="40">
        <v>0</v>
      </c>
      <c r="T142" s="39">
        <v>0</v>
      </c>
      <c r="U142" s="40"/>
      <c r="V142" s="39"/>
      <c r="W142" s="40"/>
      <c r="X142" s="39"/>
      <c r="Y142" s="40"/>
      <c r="Z142" s="39"/>
      <c r="AA142" s="40"/>
      <c r="AB142" s="39"/>
      <c r="AC142" s="40"/>
      <c r="AD142" s="39"/>
      <c r="AE142" s="40"/>
      <c r="AF142" s="39"/>
      <c r="AG142" s="40">
        <v>0.312</v>
      </c>
      <c r="AH142" s="39">
        <v>224.34</v>
      </c>
      <c r="AI142" s="40"/>
      <c r="AJ142" s="39"/>
      <c r="AK142" s="40"/>
      <c r="AL142" s="39"/>
      <c r="AM142" s="40"/>
      <c r="AN142" s="39"/>
      <c r="AO142" s="39">
        <v>0</v>
      </c>
      <c r="AP142" s="39">
        <v>224.34</v>
      </c>
      <c r="AQ142" s="38">
        <v>2</v>
      </c>
      <c r="AR142" s="38">
        <v>2</v>
      </c>
      <c r="AS142" s="38" t="s">
        <v>14529</v>
      </c>
      <c r="AT142" s="37"/>
      <c r="AU142" s="37"/>
    </row>
    <row r="143" spans="1:47">
      <c r="A143" s="37" t="s">
        <v>14616</v>
      </c>
      <c r="B143" s="37" t="s">
        <v>14617</v>
      </c>
      <c r="C143" s="37" t="s">
        <v>1878</v>
      </c>
      <c r="D143" s="37" t="s">
        <v>14579</v>
      </c>
      <c r="E143" s="38">
        <v>3</v>
      </c>
      <c r="F143" s="39">
        <v>112.17</v>
      </c>
      <c r="G143" s="37" t="s">
        <v>14618</v>
      </c>
      <c r="H143" s="37" t="s">
        <v>14627</v>
      </c>
      <c r="I143" s="37" t="s">
        <v>14575</v>
      </c>
      <c r="J143" s="37" t="s">
        <v>14628</v>
      </c>
      <c r="K143" s="39">
        <v>0</v>
      </c>
      <c r="L143" s="39">
        <v>336.51</v>
      </c>
      <c r="M143" s="40">
        <v>0</v>
      </c>
      <c r="N143" s="39">
        <v>0</v>
      </c>
      <c r="O143" s="40">
        <v>0</v>
      </c>
      <c r="P143" s="39">
        <v>0</v>
      </c>
      <c r="Q143" s="40">
        <v>0</v>
      </c>
      <c r="R143" s="39">
        <v>0</v>
      </c>
      <c r="S143" s="40">
        <v>0</v>
      </c>
      <c r="T143" s="39">
        <v>0</v>
      </c>
      <c r="U143" s="40"/>
      <c r="V143" s="39"/>
      <c r="W143" s="40"/>
      <c r="X143" s="39"/>
      <c r="Y143" s="40"/>
      <c r="Z143" s="39"/>
      <c r="AA143" s="40"/>
      <c r="AB143" s="39"/>
      <c r="AC143" s="40"/>
      <c r="AD143" s="39"/>
      <c r="AE143" s="40"/>
      <c r="AF143" s="39"/>
      <c r="AG143" s="40">
        <v>0.312</v>
      </c>
      <c r="AH143" s="39">
        <v>112.17</v>
      </c>
      <c r="AI143" s="40"/>
      <c r="AJ143" s="39"/>
      <c r="AK143" s="40"/>
      <c r="AL143" s="39"/>
      <c r="AM143" s="40"/>
      <c r="AN143" s="39"/>
      <c r="AO143" s="39">
        <v>0</v>
      </c>
      <c r="AP143" s="39">
        <v>112.17</v>
      </c>
      <c r="AQ143" s="38">
        <v>1</v>
      </c>
      <c r="AR143" s="38">
        <v>2</v>
      </c>
      <c r="AS143" s="38" t="s">
        <v>14529</v>
      </c>
      <c r="AT143" s="37"/>
      <c r="AU143" s="37"/>
    </row>
    <row r="144" spans="1:47">
      <c r="A144" s="37" t="s">
        <v>14616</v>
      </c>
      <c r="B144" s="37" t="s">
        <v>14617</v>
      </c>
      <c r="C144" s="37" t="s">
        <v>1878</v>
      </c>
      <c r="D144" s="37" t="s">
        <v>14580</v>
      </c>
      <c r="E144" s="38">
        <v>3</v>
      </c>
      <c r="F144" s="39">
        <v>125.73</v>
      </c>
      <c r="G144" s="37" t="s">
        <v>14618</v>
      </c>
      <c r="H144" s="37" t="s">
        <v>14625</v>
      </c>
      <c r="I144" s="37" t="s">
        <v>14570</v>
      </c>
      <c r="J144" s="37" t="s">
        <v>14626</v>
      </c>
      <c r="K144" s="39">
        <v>0</v>
      </c>
      <c r="L144" s="39">
        <v>377.19</v>
      </c>
      <c r="M144" s="40">
        <v>0</v>
      </c>
      <c r="N144" s="39">
        <v>0</v>
      </c>
      <c r="O144" s="40">
        <v>0</v>
      </c>
      <c r="P144" s="39">
        <v>0</v>
      </c>
      <c r="Q144" s="40">
        <v>0</v>
      </c>
      <c r="R144" s="39">
        <v>0</v>
      </c>
      <c r="S144" s="40">
        <v>0</v>
      </c>
      <c r="T144" s="39">
        <v>0</v>
      </c>
      <c r="U144" s="40"/>
      <c r="V144" s="39"/>
      <c r="W144" s="40"/>
      <c r="X144" s="39"/>
      <c r="Y144" s="40"/>
      <c r="Z144" s="39"/>
      <c r="AA144" s="40"/>
      <c r="AB144" s="39"/>
      <c r="AC144" s="40"/>
      <c r="AD144" s="39"/>
      <c r="AE144" s="40"/>
      <c r="AF144" s="39"/>
      <c r="AG144" s="40">
        <v>0.312</v>
      </c>
      <c r="AH144" s="39">
        <v>125.73</v>
      </c>
      <c r="AI144" s="40"/>
      <c r="AJ144" s="39"/>
      <c r="AK144" s="40"/>
      <c r="AL144" s="39"/>
      <c r="AM144" s="40"/>
      <c r="AN144" s="39"/>
      <c r="AO144" s="39">
        <v>0</v>
      </c>
      <c r="AP144" s="39">
        <v>125.73</v>
      </c>
      <c r="AQ144" s="38">
        <v>1</v>
      </c>
      <c r="AR144" s="38">
        <v>2</v>
      </c>
      <c r="AS144" s="38" t="s">
        <v>14529</v>
      </c>
      <c r="AT144" s="37"/>
      <c r="AU144" s="37"/>
    </row>
    <row r="145" spans="1:47">
      <c r="A145" s="37" t="s">
        <v>14616</v>
      </c>
      <c r="B145" s="37" t="s">
        <v>14617</v>
      </c>
      <c r="C145" s="37" t="s">
        <v>1878</v>
      </c>
      <c r="D145" s="37" t="s">
        <v>14580</v>
      </c>
      <c r="E145" s="38">
        <v>3</v>
      </c>
      <c r="F145" s="39">
        <v>125.73</v>
      </c>
      <c r="G145" s="37" t="s">
        <v>14618</v>
      </c>
      <c r="H145" s="37" t="s">
        <v>14627</v>
      </c>
      <c r="I145" s="37" t="s">
        <v>14575</v>
      </c>
      <c r="J145" s="37" t="s">
        <v>14628</v>
      </c>
      <c r="K145" s="39">
        <v>0</v>
      </c>
      <c r="L145" s="39">
        <v>377.19</v>
      </c>
      <c r="M145" s="40">
        <v>0</v>
      </c>
      <c r="N145" s="39">
        <v>0</v>
      </c>
      <c r="O145" s="40">
        <v>0</v>
      </c>
      <c r="P145" s="39">
        <v>0</v>
      </c>
      <c r="Q145" s="40">
        <v>0</v>
      </c>
      <c r="R145" s="39">
        <v>0</v>
      </c>
      <c r="S145" s="40">
        <v>0</v>
      </c>
      <c r="T145" s="39">
        <v>0</v>
      </c>
      <c r="U145" s="40"/>
      <c r="V145" s="39"/>
      <c r="W145" s="40"/>
      <c r="X145" s="39"/>
      <c r="Y145" s="40"/>
      <c r="Z145" s="39"/>
      <c r="AA145" s="40"/>
      <c r="AB145" s="39"/>
      <c r="AC145" s="40"/>
      <c r="AD145" s="39"/>
      <c r="AE145" s="40"/>
      <c r="AF145" s="39"/>
      <c r="AG145" s="40">
        <v>0.312</v>
      </c>
      <c r="AH145" s="39">
        <v>125.73</v>
      </c>
      <c r="AI145" s="40"/>
      <c r="AJ145" s="39"/>
      <c r="AK145" s="40"/>
      <c r="AL145" s="39"/>
      <c r="AM145" s="40"/>
      <c r="AN145" s="39"/>
      <c r="AO145" s="39">
        <v>0</v>
      </c>
      <c r="AP145" s="39">
        <v>125.73</v>
      </c>
      <c r="AQ145" s="38">
        <v>1</v>
      </c>
      <c r="AR145" s="38">
        <v>2</v>
      </c>
      <c r="AS145" s="38" t="s">
        <v>14529</v>
      </c>
      <c r="AT145" s="37"/>
      <c r="AU145" s="37"/>
    </row>
    <row r="148" spans="1:47" ht="29.1">
      <c r="A148" s="29" t="s">
        <v>14629</v>
      </c>
      <c r="B148" s="29" t="s">
        <v>14630</v>
      </c>
      <c r="C148" s="29" t="s">
        <v>14562</v>
      </c>
      <c r="D148" s="29" t="s">
        <v>14563</v>
      </c>
      <c r="E148" s="29" t="s">
        <v>14564</v>
      </c>
    </row>
    <row r="149" spans="1:47">
      <c r="A149" s="15" t="s">
        <v>14568</v>
      </c>
      <c r="B149" s="30" t="s">
        <v>14631</v>
      </c>
      <c r="C149" s="31">
        <v>62.5</v>
      </c>
      <c r="D149" s="32">
        <v>29</v>
      </c>
      <c r="E149" s="31">
        <v>279423.21000000002</v>
      </c>
    </row>
    <row r="150" spans="1:47">
      <c r="A150" s="15" t="s">
        <v>14569</v>
      </c>
      <c r="B150" s="30" t="s">
        <v>14631</v>
      </c>
      <c r="C150" s="31">
        <v>64.23</v>
      </c>
      <c r="D150" s="32">
        <v>4</v>
      </c>
      <c r="E150" s="31">
        <v>38534.21</v>
      </c>
    </row>
    <row r="151" spans="1:47">
      <c r="A151" s="15" t="s">
        <v>14632</v>
      </c>
      <c r="B151" s="30" t="s">
        <v>14631</v>
      </c>
      <c r="C151" s="31">
        <v>65.110399999999998</v>
      </c>
      <c r="D151" s="32">
        <v>0.13</v>
      </c>
      <c r="E151" s="31">
        <v>1252.25</v>
      </c>
    </row>
    <row r="152" spans="1:47">
      <c r="A152" s="15" t="s">
        <v>14633</v>
      </c>
      <c r="B152" s="30" t="s">
        <v>14631</v>
      </c>
      <c r="C152" s="31">
        <v>71.724500000000006</v>
      </c>
      <c r="D152" s="32">
        <v>0.13500000000000001</v>
      </c>
      <c r="E152" s="31">
        <v>1299.52</v>
      </c>
    </row>
    <row r="153" spans="1:47">
      <c r="A153" s="15" t="s">
        <v>14570</v>
      </c>
      <c r="B153" s="30" t="s">
        <v>14631</v>
      </c>
      <c r="C153" s="31">
        <v>74.010000000000005</v>
      </c>
      <c r="D153" s="32">
        <v>5</v>
      </c>
      <c r="E153" s="31">
        <v>48118.87</v>
      </c>
    </row>
    <row r="154" spans="1:47">
      <c r="A154" s="15" t="s">
        <v>14634</v>
      </c>
      <c r="B154" s="30" t="s">
        <v>14631</v>
      </c>
      <c r="C154" s="31">
        <v>74.995099999999994</v>
      </c>
      <c r="D154" s="32">
        <v>0.13</v>
      </c>
      <c r="E154" s="31">
        <v>1250.96</v>
      </c>
    </row>
    <row r="155" spans="1:47">
      <c r="A155" s="15" t="s">
        <v>14571</v>
      </c>
      <c r="B155" s="30" t="s">
        <v>14631</v>
      </c>
      <c r="C155" s="31">
        <v>83.34</v>
      </c>
      <c r="D155" s="32">
        <v>2</v>
      </c>
      <c r="E155" s="31">
        <v>19228.89</v>
      </c>
    </row>
    <row r="156" spans="1:47">
      <c r="A156" s="15" t="s">
        <v>14635</v>
      </c>
      <c r="B156" s="30" t="s">
        <v>14631</v>
      </c>
      <c r="C156" s="31">
        <v>85.975800000000007</v>
      </c>
      <c r="D156" s="32">
        <v>0.14099999999999999</v>
      </c>
      <c r="E156" s="31">
        <v>1355.26</v>
      </c>
    </row>
    <row r="157" spans="1:47">
      <c r="A157" s="15" t="s">
        <v>14572</v>
      </c>
      <c r="B157" s="30" t="s">
        <v>14631</v>
      </c>
      <c r="C157" s="31">
        <v>90.1</v>
      </c>
      <c r="D157" s="32">
        <v>30</v>
      </c>
      <c r="E157" s="31">
        <v>288230.49</v>
      </c>
    </row>
    <row r="158" spans="1:47">
      <c r="A158" s="15" t="s">
        <v>14573</v>
      </c>
      <c r="B158" s="30" t="s">
        <v>14631</v>
      </c>
      <c r="C158" s="31">
        <v>94.2</v>
      </c>
      <c r="D158" s="32">
        <v>5</v>
      </c>
      <c r="E158" s="31">
        <v>48017.919999999998</v>
      </c>
    </row>
    <row r="159" spans="1:47">
      <c r="A159" s="15" t="s">
        <v>14573</v>
      </c>
      <c r="B159" s="30" t="s">
        <v>14631</v>
      </c>
      <c r="C159" s="31">
        <v>94.2</v>
      </c>
      <c r="D159" s="32">
        <v>2</v>
      </c>
      <c r="E159" s="31">
        <v>19207.169999999998</v>
      </c>
    </row>
    <row r="160" spans="1:47">
      <c r="A160" s="15" t="s">
        <v>14636</v>
      </c>
      <c r="B160" s="30" t="s">
        <v>14631</v>
      </c>
      <c r="C160" s="31">
        <v>95.864500000000007</v>
      </c>
      <c r="D160" s="32">
        <v>0.23200000000000001</v>
      </c>
      <c r="E160" s="31">
        <v>2227.65</v>
      </c>
    </row>
    <row r="161" spans="1:5">
      <c r="A161" s="15" t="s">
        <v>14574</v>
      </c>
      <c r="B161" s="30" t="s">
        <v>14631</v>
      </c>
      <c r="C161" s="31">
        <v>98.95</v>
      </c>
      <c r="D161" s="32">
        <v>2</v>
      </c>
      <c r="E161" s="31">
        <v>19197.669999999998</v>
      </c>
    </row>
    <row r="162" spans="1:5">
      <c r="A162" s="15" t="s">
        <v>14637</v>
      </c>
      <c r="B162" s="30" t="s">
        <v>14631</v>
      </c>
      <c r="C162" s="31">
        <v>100.9905</v>
      </c>
      <c r="D162" s="32">
        <v>0.24199999999999999</v>
      </c>
      <c r="E162" s="31">
        <v>2322.42</v>
      </c>
    </row>
    <row r="163" spans="1:5">
      <c r="A163" s="15" t="s">
        <v>14575</v>
      </c>
      <c r="B163" s="30" t="s">
        <v>14631</v>
      </c>
      <c r="C163" s="31">
        <v>111.95</v>
      </c>
      <c r="D163" s="32">
        <v>4</v>
      </c>
      <c r="E163" s="31">
        <v>38343.33</v>
      </c>
    </row>
    <row r="164" spans="1:5">
      <c r="A164" s="15" t="s">
        <v>14575</v>
      </c>
      <c r="B164" s="30" t="s">
        <v>14631</v>
      </c>
      <c r="C164" s="31">
        <v>111.95</v>
      </c>
      <c r="D164" s="32">
        <v>2</v>
      </c>
      <c r="E164" s="31">
        <v>19171.669999999998</v>
      </c>
    </row>
    <row r="165" spans="1:5">
      <c r="A165" s="15" t="s">
        <v>14577</v>
      </c>
      <c r="B165" s="30" t="s">
        <v>14631</v>
      </c>
      <c r="C165" s="31">
        <v>110.19</v>
      </c>
      <c r="D165" s="32">
        <v>2</v>
      </c>
      <c r="E165" s="31">
        <v>19175.189999999999</v>
      </c>
    </row>
    <row r="166" spans="1:5">
      <c r="A166" s="15" t="s">
        <v>14577</v>
      </c>
      <c r="B166" s="30" t="s">
        <v>14631</v>
      </c>
      <c r="C166" s="31">
        <v>110.19</v>
      </c>
      <c r="D166" s="32">
        <v>2</v>
      </c>
      <c r="E166" s="31">
        <v>19175.189999999999</v>
      </c>
    </row>
    <row r="167" spans="1:5">
      <c r="A167" s="15" t="s">
        <v>14578</v>
      </c>
      <c r="B167" s="30" t="s">
        <v>14631</v>
      </c>
      <c r="C167" s="31">
        <v>107.71</v>
      </c>
      <c r="D167" s="32">
        <v>29</v>
      </c>
      <c r="E167" s="31">
        <v>278112.12</v>
      </c>
    </row>
    <row r="168" spans="1:5">
      <c r="A168" s="15" t="s">
        <v>14579</v>
      </c>
      <c r="B168" s="30" t="s">
        <v>14631</v>
      </c>
      <c r="C168" s="31">
        <v>112.17</v>
      </c>
      <c r="D168" s="32">
        <v>5</v>
      </c>
      <c r="E168" s="31">
        <v>47928.07</v>
      </c>
    </row>
    <row r="169" spans="1:5">
      <c r="A169" s="15" t="s">
        <v>14579</v>
      </c>
      <c r="B169" s="30" t="s">
        <v>14631</v>
      </c>
      <c r="C169" s="31">
        <v>112.17</v>
      </c>
      <c r="D169" s="32">
        <v>2</v>
      </c>
      <c r="E169" s="31">
        <v>19171.23</v>
      </c>
    </row>
    <row r="170" spans="1:5">
      <c r="A170" s="15" t="s">
        <v>14579</v>
      </c>
      <c r="B170" s="30" t="s">
        <v>14631</v>
      </c>
      <c r="C170" s="31">
        <v>112.17</v>
      </c>
      <c r="D170" s="32">
        <v>2</v>
      </c>
      <c r="E170" s="31">
        <v>19171.23</v>
      </c>
    </row>
    <row r="171" spans="1:5">
      <c r="A171" s="15" t="s">
        <v>14580</v>
      </c>
      <c r="B171" s="30" t="s">
        <v>14631</v>
      </c>
      <c r="C171" s="31">
        <v>125.73</v>
      </c>
      <c r="D171" s="32">
        <v>2</v>
      </c>
      <c r="E171" s="31">
        <v>19144.11</v>
      </c>
    </row>
    <row r="172" spans="1:5">
      <c r="A172" s="15" t="s">
        <v>14580</v>
      </c>
      <c r="B172" s="30" t="s">
        <v>14631</v>
      </c>
      <c r="C172" s="31">
        <v>125.73</v>
      </c>
      <c r="D172" s="32">
        <v>2</v>
      </c>
      <c r="E172" s="31">
        <v>19144.11</v>
      </c>
    </row>
  </sheetData>
  <sortState xmlns:xlrd2="http://schemas.microsoft.com/office/spreadsheetml/2017/richdata2" ref="B61:F201">
    <sortCondition ref="B61:B201"/>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68"/>
  <sheetViews>
    <sheetView topLeftCell="P1" workbookViewId="0">
      <pane ySplit="1" topLeftCell="A2" activePane="bottomLeft" state="frozen"/>
      <selection pane="bottomLeft" activeCell="V2" sqref="V2"/>
      <selection activeCell="P1" sqref="P1"/>
    </sheetView>
  </sheetViews>
  <sheetFormatPr defaultColWidth="8.85546875" defaultRowHeight="15.95"/>
  <cols>
    <col min="1" max="1" width="11.7109375" bestFit="1" customWidth="1"/>
    <col min="2" max="2" width="12.28515625" bestFit="1" customWidth="1"/>
    <col min="3" max="3" width="11" bestFit="1" customWidth="1"/>
    <col min="4" max="4" width="17" style="112" bestFit="1" customWidth="1"/>
    <col min="5" max="5" width="16.28515625" customWidth="1"/>
    <col min="6" max="6" width="17.7109375" customWidth="1"/>
    <col min="7" max="7" width="16.7109375" customWidth="1"/>
    <col min="8" max="8" width="11" bestFit="1" customWidth="1"/>
    <col min="9" max="9" width="24.140625" bestFit="1" customWidth="1"/>
    <col min="10" max="10" width="25.42578125" bestFit="1" customWidth="1"/>
    <col min="11" max="15" width="24.140625" customWidth="1"/>
    <col min="16" max="16" width="31" customWidth="1"/>
    <col min="17" max="17" width="22" bestFit="1" customWidth="1"/>
    <col min="18" max="18" width="17.28515625" bestFit="1" customWidth="1"/>
    <col min="19" max="19" width="23.42578125" bestFit="1" customWidth="1"/>
    <col min="20" max="20" width="27.85546875" bestFit="1" customWidth="1"/>
    <col min="21" max="21" width="27.85546875" customWidth="1"/>
    <col min="22" max="22" width="15.85546875" bestFit="1" customWidth="1"/>
    <col min="23" max="23" width="19.42578125" bestFit="1" customWidth="1"/>
    <col min="24" max="24" width="22.42578125" customWidth="1"/>
    <col min="25" max="25" width="40.140625" customWidth="1"/>
    <col min="26" max="26" width="14.42578125" bestFit="1" customWidth="1"/>
    <col min="27" max="27" width="13.28515625" bestFit="1" customWidth="1"/>
    <col min="28" max="28" width="11.42578125" bestFit="1" customWidth="1"/>
    <col min="29" max="29" width="19.42578125" customWidth="1"/>
  </cols>
  <sheetData>
    <row r="1" spans="1:30">
      <c r="A1" s="112" t="s">
        <v>14638</v>
      </c>
      <c r="B1" s="113" t="s">
        <v>14639</v>
      </c>
      <c r="C1" s="113" t="s">
        <v>14640</v>
      </c>
      <c r="D1" s="112" t="s">
        <v>14641</v>
      </c>
      <c r="E1" s="113" t="s">
        <v>14642</v>
      </c>
      <c r="F1" s="113" t="s">
        <v>14643</v>
      </c>
      <c r="G1" s="113" t="s">
        <v>14644</v>
      </c>
      <c r="H1" s="113" t="s">
        <v>14645</v>
      </c>
      <c r="I1" s="113" t="s">
        <v>14646</v>
      </c>
      <c r="J1" s="104" t="s">
        <v>14647</v>
      </c>
      <c r="K1" s="104" t="s">
        <v>14648</v>
      </c>
      <c r="L1" s="104" t="s">
        <v>14649</v>
      </c>
      <c r="M1" s="104" t="s">
        <v>14650</v>
      </c>
      <c r="N1" s="104" t="s">
        <v>14651</v>
      </c>
      <c r="O1" s="104" t="s">
        <v>14652</v>
      </c>
      <c r="P1" s="104" t="s">
        <v>14653</v>
      </c>
      <c r="Q1" s="104" t="s">
        <v>14654</v>
      </c>
      <c r="R1" s="104" t="s">
        <v>14655</v>
      </c>
      <c r="S1" s="104" t="s">
        <v>14656</v>
      </c>
      <c r="T1" s="104" t="s">
        <v>14657</v>
      </c>
      <c r="U1" s="104" t="s">
        <v>14658</v>
      </c>
      <c r="V1" s="136"/>
      <c r="X1" t="s">
        <v>14659</v>
      </c>
      <c r="Y1" t="s">
        <v>14660</v>
      </c>
    </row>
    <row r="2" spans="1:30">
      <c r="A2" s="113">
        <v>850353</v>
      </c>
      <c r="B2" s="113" t="s">
        <v>14617</v>
      </c>
      <c r="C2" s="113" t="s">
        <v>1878</v>
      </c>
      <c r="D2" s="112">
        <v>42754</v>
      </c>
      <c r="E2" s="114">
        <v>43</v>
      </c>
      <c r="F2" s="115">
        <v>62.5</v>
      </c>
      <c r="G2" s="116">
        <v>14</v>
      </c>
      <c r="H2" s="116">
        <v>29</v>
      </c>
      <c r="I2" s="113" t="s">
        <v>14529</v>
      </c>
      <c r="J2" s="104">
        <f>H2*F2</f>
        <v>1812.5</v>
      </c>
      <c r="K2" s="104">
        <f>H2*$X$2</f>
        <v>12760</v>
      </c>
      <c r="L2" s="112">
        <f ca="1">TODAY()</f>
        <v>45814</v>
      </c>
      <c r="M2" s="104">
        <f ca="1">YEARFRAC(D2,L2)</f>
        <v>8.3805555555555564</v>
      </c>
      <c r="N2" s="104">
        <f ca="1">ROUND(((K2/J2)^(1/M2))-1, 8)*100</f>
        <v>26.222162999999998</v>
      </c>
      <c r="O2" s="104">
        <v>68.144400000000005</v>
      </c>
      <c r="P2">
        <f>J2*O2</f>
        <v>123511.72500000001</v>
      </c>
      <c r="Q2">
        <f>K2*$Y$2</f>
        <v>1103995.2</v>
      </c>
      <c r="R2">
        <f ca="1">(((Q2/P2)^(1/M2))-1)*100</f>
        <v>29.869709325210337</v>
      </c>
      <c r="S2">
        <f>Q2-P2</f>
        <v>980483.47499999998</v>
      </c>
      <c r="T2">
        <f>K2*O2</f>
        <v>869522.54400000011</v>
      </c>
      <c r="U2">
        <f>Q2-T2</f>
        <v>234472.65599999984</v>
      </c>
      <c r="V2" s="136">
        <f>SUM(H2:H165)</f>
        <v>532.38020000000017</v>
      </c>
      <c r="W2" s="119"/>
      <c r="X2" s="148">
        <v>440</v>
      </c>
      <c r="Y2" s="148">
        <v>86.52</v>
      </c>
      <c r="AA2" s="136">
        <f>X2*Y2</f>
        <v>38068.799999999996</v>
      </c>
      <c r="AB2" t="s">
        <v>14661</v>
      </c>
    </row>
    <row r="3" spans="1:30">
      <c r="A3" s="113">
        <v>850353</v>
      </c>
      <c r="B3" s="113" t="s">
        <v>14617</v>
      </c>
      <c r="C3" s="113" t="s">
        <v>1878</v>
      </c>
      <c r="D3" s="112">
        <v>42794</v>
      </c>
      <c r="E3" s="114">
        <v>7</v>
      </c>
      <c r="F3" s="115">
        <v>64.23</v>
      </c>
      <c r="G3" s="116">
        <v>3</v>
      </c>
      <c r="H3" s="116">
        <v>4</v>
      </c>
      <c r="I3" s="113" t="s">
        <v>14529</v>
      </c>
      <c r="J3" s="104">
        <f t="shared" ref="J3:J66" si="0">H3*F3</f>
        <v>256.92</v>
      </c>
      <c r="K3" s="104">
        <f t="shared" ref="K3:K66" si="1">H3*$X$2</f>
        <v>1760</v>
      </c>
      <c r="L3" s="112">
        <f t="shared" ref="L3:L66" ca="1" si="2">TODAY()</f>
        <v>45814</v>
      </c>
      <c r="M3" s="104">
        <f t="shared" ref="M3:M66" ca="1" si="3">YEARFRAC(D3,L3)</f>
        <v>8.2666666666666675</v>
      </c>
      <c r="N3" s="104">
        <f t="shared" ref="N3:N66" ca="1" si="4">ROUND(((K3/J3)^(1/M3))-1, 8)*100</f>
        <v>26.210221000000001</v>
      </c>
      <c r="O3" s="104">
        <v>68.144400000000005</v>
      </c>
      <c r="P3">
        <f t="shared" ref="P3:P66" si="5">J3*O3</f>
        <v>17507.659248000004</v>
      </c>
      <c r="Q3">
        <f t="shared" ref="Q3:Q68" si="6">K3*$Y$2</f>
        <v>152275.19999999998</v>
      </c>
      <c r="R3">
        <f t="shared" ref="R3:R66" ca="1" si="7">(((Q3/P3)^(1/M3))-1)*100</f>
        <v>29.908398548741431</v>
      </c>
      <c r="S3">
        <f t="shared" ref="S3:S66" si="8">Q3-P3</f>
        <v>134767.54075199997</v>
      </c>
      <c r="T3">
        <f t="shared" ref="T3:T66" si="9">K3*O3</f>
        <v>119934.14400000001</v>
      </c>
      <c r="U3">
        <f t="shared" ref="U3:U66" si="10">Q3-T3</f>
        <v>32341.055999999968</v>
      </c>
      <c r="V3" s="136"/>
      <c r="X3" s="136"/>
      <c r="Y3" s="136"/>
    </row>
    <row r="4" spans="1:30">
      <c r="A4" s="113">
        <v>850353</v>
      </c>
      <c r="B4" s="113" t="s">
        <v>14617</v>
      </c>
      <c r="C4" s="113" t="s">
        <v>1878</v>
      </c>
      <c r="D4" s="112">
        <v>42804</v>
      </c>
      <c r="E4" s="113"/>
      <c r="F4" s="44">
        <v>65.110399999999998</v>
      </c>
      <c r="G4" s="113"/>
      <c r="H4" s="45">
        <v>0.13</v>
      </c>
      <c r="I4" s="113" t="s">
        <v>14662</v>
      </c>
      <c r="J4" s="104">
        <f t="shared" si="0"/>
        <v>8.4643519999999999</v>
      </c>
      <c r="K4" s="104">
        <f t="shared" si="1"/>
        <v>57.2</v>
      </c>
      <c r="L4" s="112">
        <f t="shared" ca="1" si="2"/>
        <v>45814</v>
      </c>
      <c r="M4" s="104">
        <f t="shared" ca="1" si="3"/>
        <v>8.2388888888888889</v>
      </c>
      <c r="N4" s="104">
        <f t="shared" ca="1" si="4"/>
        <v>26.100771999999999</v>
      </c>
      <c r="O4" s="104">
        <v>68.144400000000005</v>
      </c>
      <c r="P4">
        <f t="shared" si="5"/>
        <v>576.79818842880002</v>
      </c>
      <c r="Q4">
        <f t="shared" si="6"/>
        <v>4948.9440000000004</v>
      </c>
      <c r="R4">
        <f t="shared" ca="1" si="7"/>
        <v>29.808381766419355</v>
      </c>
      <c r="S4">
        <f t="shared" si="8"/>
        <v>4372.1458115712003</v>
      </c>
      <c r="T4">
        <f t="shared" si="9"/>
        <v>3897.8596800000005</v>
      </c>
      <c r="U4">
        <f t="shared" si="10"/>
        <v>1051.0843199999999</v>
      </c>
      <c r="V4" s="136">
        <f>SUM(H21:H76)</f>
        <v>391.37020000000018</v>
      </c>
      <c r="W4" t="s">
        <v>14663</v>
      </c>
      <c r="X4" s="136">
        <f>V4*X2</f>
        <v>172202.88800000009</v>
      </c>
      <c r="Y4" s="136">
        <f>X4*Y2</f>
        <v>14898993.869760007</v>
      </c>
      <c r="AA4" s="148">
        <v>0</v>
      </c>
      <c r="AB4" t="s">
        <v>14664</v>
      </c>
      <c r="AC4" s="136">
        <f>AA4*Y2</f>
        <v>0</v>
      </c>
      <c r="AD4" t="s">
        <v>14665</v>
      </c>
    </row>
    <row r="5" spans="1:30">
      <c r="A5" s="126">
        <v>850353</v>
      </c>
      <c r="B5" s="126" t="s">
        <v>14617</v>
      </c>
      <c r="C5" s="126" t="s">
        <v>1878</v>
      </c>
      <c r="D5" s="161">
        <v>42895</v>
      </c>
      <c r="E5" s="161"/>
      <c r="F5" s="162">
        <v>71.724500000000006</v>
      </c>
      <c r="G5" s="126"/>
      <c r="H5" s="163">
        <v>0.13500000000000001</v>
      </c>
      <c r="I5" s="126" t="s">
        <v>14662</v>
      </c>
      <c r="J5" s="104">
        <f t="shared" si="0"/>
        <v>9.6828075000000009</v>
      </c>
      <c r="K5" s="104">
        <f t="shared" si="1"/>
        <v>59.400000000000006</v>
      </c>
      <c r="L5" s="112">
        <f t="shared" ca="1" si="2"/>
        <v>45814</v>
      </c>
      <c r="M5" s="104">
        <f t="shared" ca="1" si="3"/>
        <v>7.9916666666666663</v>
      </c>
      <c r="N5" s="104">
        <f t="shared" ca="1" si="4"/>
        <v>25.480380000000004</v>
      </c>
      <c r="O5" s="104">
        <v>68.144400000000005</v>
      </c>
      <c r="P5">
        <f t="shared" si="5"/>
        <v>659.82910740300008</v>
      </c>
      <c r="Q5">
        <f t="shared" si="6"/>
        <v>5139.2880000000005</v>
      </c>
      <c r="R5">
        <f t="shared" ca="1" si="7"/>
        <v>29.285593600448003</v>
      </c>
      <c r="S5">
        <f t="shared" si="8"/>
        <v>4479.4588925970002</v>
      </c>
      <c r="T5">
        <f t="shared" si="9"/>
        <v>4047.7773600000005</v>
      </c>
      <c r="U5">
        <f t="shared" si="10"/>
        <v>1091.51064</v>
      </c>
      <c r="V5" s="136">
        <f>SUM(H2:H20)</f>
        <v>141.01</v>
      </c>
      <c r="W5" t="s">
        <v>14666</v>
      </c>
      <c r="X5" s="136">
        <f>V5*X2</f>
        <v>62044.399999999994</v>
      </c>
      <c r="Y5" s="136">
        <f>X5*Y2</f>
        <v>5368081.487999999</v>
      </c>
      <c r="AA5" s="148">
        <v>0</v>
      </c>
      <c r="AB5" t="s">
        <v>14667</v>
      </c>
      <c r="AC5" s="136">
        <f>AA5*Y2</f>
        <v>0</v>
      </c>
      <c r="AD5" t="s">
        <v>14668</v>
      </c>
    </row>
    <row r="6" spans="1:30">
      <c r="A6" s="126">
        <v>850353</v>
      </c>
      <c r="B6" s="126" t="s">
        <v>14617</v>
      </c>
      <c r="C6" s="126" t="s">
        <v>1878</v>
      </c>
      <c r="D6" s="161">
        <v>42978</v>
      </c>
      <c r="E6" s="127">
        <v>8</v>
      </c>
      <c r="F6" s="128">
        <v>74.010000000000005</v>
      </c>
      <c r="G6" s="129">
        <v>3</v>
      </c>
      <c r="H6" s="129">
        <v>5</v>
      </c>
      <c r="I6" s="126" t="s">
        <v>14529</v>
      </c>
      <c r="J6" s="104">
        <f t="shared" si="0"/>
        <v>370.05</v>
      </c>
      <c r="K6" s="104">
        <f t="shared" si="1"/>
        <v>2200</v>
      </c>
      <c r="L6" s="112">
        <f t="shared" ca="1" si="2"/>
        <v>45814</v>
      </c>
      <c r="M6" s="104">
        <f t="shared" ca="1" si="3"/>
        <v>7.7666666666666666</v>
      </c>
      <c r="N6" s="104">
        <f t="shared" ca="1" si="4"/>
        <v>25.799103000000002</v>
      </c>
      <c r="O6" s="104">
        <v>68.144400000000005</v>
      </c>
      <c r="P6">
        <f t="shared" si="5"/>
        <v>25216.835220000001</v>
      </c>
      <c r="Q6">
        <f t="shared" si="6"/>
        <v>190344</v>
      </c>
      <c r="R6">
        <f t="shared" ca="1" si="7"/>
        <v>29.726206404759381</v>
      </c>
      <c r="S6">
        <f t="shared" si="8"/>
        <v>165127.16477999999</v>
      </c>
      <c r="T6">
        <f t="shared" si="9"/>
        <v>149917.68000000002</v>
      </c>
      <c r="U6">
        <f t="shared" si="10"/>
        <v>40426.319999999978</v>
      </c>
      <c r="V6" s="136"/>
      <c r="X6" s="136"/>
      <c r="Y6" s="136"/>
    </row>
    <row r="7" spans="1:30">
      <c r="A7" s="126">
        <v>850353</v>
      </c>
      <c r="B7" s="126" t="s">
        <v>14617</v>
      </c>
      <c r="C7" s="126" t="s">
        <v>1878</v>
      </c>
      <c r="D7" s="161">
        <v>42993</v>
      </c>
      <c r="E7" s="126"/>
      <c r="F7" s="162">
        <v>74.995099999999994</v>
      </c>
      <c r="G7" s="132"/>
      <c r="H7" s="163">
        <v>0.13</v>
      </c>
      <c r="I7" s="132" t="s">
        <v>14662</v>
      </c>
      <c r="J7" s="104">
        <f t="shared" si="0"/>
        <v>9.7493629999999989</v>
      </c>
      <c r="K7" s="104">
        <f t="shared" si="1"/>
        <v>57.2</v>
      </c>
      <c r="L7" s="112">
        <f t="shared" ca="1" si="2"/>
        <v>45814</v>
      </c>
      <c r="M7" s="104">
        <f t="shared" ca="1" si="3"/>
        <v>7.7249999999999996</v>
      </c>
      <c r="N7" s="104">
        <f t="shared" ca="1" si="4"/>
        <v>25.739526000000001</v>
      </c>
      <c r="O7" s="104">
        <v>68.144400000000005</v>
      </c>
      <c r="P7">
        <f t="shared" si="5"/>
        <v>664.36449201719995</v>
      </c>
      <c r="Q7">
        <f t="shared" si="6"/>
        <v>4948.9440000000004</v>
      </c>
      <c r="R7">
        <f t="shared" ca="1" si="7"/>
        <v>29.686269285182231</v>
      </c>
      <c r="S7">
        <f t="shared" si="8"/>
        <v>4284.5795079828004</v>
      </c>
      <c r="T7">
        <f t="shared" si="9"/>
        <v>3897.8596800000005</v>
      </c>
      <c r="U7">
        <f t="shared" si="10"/>
        <v>1051.0843199999999</v>
      </c>
      <c r="V7" s="136">
        <f>V4+V5</f>
        <v>532.38020000000017</v>
      </c>
      <c r="W7" t="s">
        <v>14669</v>
      </c>
      <c r="X7" s="136">
        <f>V7*X2</f>
        <v>234247.28800000009</v>
      </c>
      <c r="Y7" s="136">
        <f>X7*Y2</f>
        <v>20267075.357760008</v>
      </c>
    </row>
    <row r="8" spans="1:30">
      <c r="A8" s="126">
        <v>850353</v>
      </c>
      <c r="B8" s="126" t="s">
        <v>14617</v>
      </c>
      <c r="C8" s="126" t="s">
        <v>1878</v>
      </c>
      <c r="D8" s="161">
        <v>43069</v>
      </c>
      <c r="E8" s="127">
        <v>3</v>
      </c>
      <c r="F8" s="128">
        <v>83.34</v>
      </c>
      <c r="G8" s="129">
        <v>1</v>
      </c>
      <c r="H8" s="129">
        <v>2</v>
      </c>
      <c r="I8" s="126" t="s">
        <v>14529</v>
      </c>
      <c r="J8" s="104">
        <f t="shared" si="0"/>
        <v>166.68</v>
      </c>
      <c r="K8" s="104">
        <f t="shared" si="1"/>
        <v>880</v>
      </c>
      <c r="L8" s="112">
        <f t="shared" ca="1" si="2"/>
        <v>45814</v>
      </c>
      <c r="M8" s="104">
        <f t="shared" ca="1" si="3"/>
        <v>7.5166666666666666</v>
      </c>
      <c r="N8" s="104">
        <f t="shared" ca="1" si="4"/>
        <v>24.776537000000001</v>
      </c>
      <c r="O8" s="104">
        <v>68.144400000000005</v>
      </c>
      <c r="P8">
        <f t="shared" si="5"/>
        <v>11358.308592000001</v>
      </c>
      <c r="Q8">
        <f t="shared" si="6"/>
        <v>76137.599999999991</v>
      </c>
      <c r="R8">
        <f t="shared" ca="1" si="7"/>
        <v>28.803338576493907</v>
      </c>
      <c r="S8">
        <f t="shared" si="8"/>
        <v>64779.29140799999</v>
      </c>
      <c r="T8">
        <f t="shared" si="9"/>
        <v>59967.072000000007</v>
      </c>
      <c r="U8">
        <f t="shared" si="10"/>
        <v>16170.527999999984</v>
      </c>
      <c r="V8" s="136"/>
    </row>
    <row r="9" spans="1:30">
      <c r="A9" s="126">
        <v>850353</v>
      </c>
      <c r="B9" s="126" t="s">
        <v>14617</v>
      </c>
      <c r="C9" s="126" t="s">
        <v>1878</v>
      </c>
      <c r="D9" s="161">
        <v>43084</v>
      </c>
      <c r="E9" s="126"/>
      <c r="F9" s="162">
        <v>85.975800000000007</v>
      </c>
      <c r="G9" s="126"/>
      <c r="H9" s="163">
        <v>0.14099999999999999</v>
      </c>
      <c r="I9" s="126" t="s">
        <v>14662</v>
      </c>
      <c r="J9" s="104">
        <f t="shared" si="0"/>
        <v>12.1225878</v>
      </c>
      <c r="K9" s="104">
        <f t="shared" si="1"/>
        <v>62.039999999999992</v>
      </c>
      <c r="L9" s="112">
        <f t="shared" ca="1" si="2"/>
        <v>45814</v>
      </c>
      <c r="M9" s="104">
        <f t="shared" ca="1" si="3"/>
        <v>7.4749999999999996</v>
      </c>
      <c r="N9" s="104">
        <f t="shared" ca="1" si="4"/>
        <v>24.411270999999999</v>
      </c>
      <c r="O9" s="104">
        <v>68.144400000000005</v>
      </c>
      <c r="P9">
        <f t="shared" si="5"/>
        <v>826.08647207832007</v>
      </c>
      <c r="Q9">
        <f t="shared" si="6"/>
        <v>5367.7007999999987</v>
      </c>
      <c r="R9">
        <f t="shared" ca="1" si="7"/>
        <v>28.449023788626484</v>
      </c>
      <c r="S9">
        <f t="shared" si="8"/>
        <v>4541.6143279216785</v>
      </c>
      <c r="T9">
        <f t="shared" si="9"/>
        <v>4227.6785759999993</v>
      </c>
      <c r="U9">
        <f t="shared" si="10"/>
        <v>1140.0222239999994</v>
      </c>
      <c r="V9" s="136"/>
      <c r="W9" t="s">
        <v>14670</v>
      </c>
      <c r="X9" s="136">
        <f>AA4+AA5</f>
        <v>0</v>
      </c>
      <c r="Y9" s="136">
        <f>AC4+AC5</f>
        <v>0</v>
      </c>
    </row>
    <row r="10" spans="1:30">
      <c r="A10" s="126">
        <v>850353</v>
      </c>
      <c r="B10" s="126" t="s">
        <v>14617</v>
      </c>
      <c r="C10" s="126" t="s">
        <v>1878</v>
      </c>
      <c r="D10" s="161">
        <v>43119</v>
      </c>
      <c r="E10" s="127">
        <v>44</v>
      </c>
      <c r="F10" s="128">
        <v>90.1</v>
      </c>
      <c r="G10" s="129">
        <v>14</v>
      </c>
      <c r="H10" s="129">
        <v>30</v>
      </c>
      <c r="I10" s="126" t="s">
        <v>14529</v>
      </c>
      <c r="J10" s="104">
        <f t="shared" si="0"/>
        <v>2703</v>
      </c>
      <c r="K10" s="104">
        <f t="shared" si="1"/>
        <v>13200</v>
      </c>
      <c r="L10" s="112">
        <f t="shared" ca="1" si="2"/>
        <v>45814</v>
      </c>
      <c r="M10" s="104">
        <f t="shared" ca="1" si="3"/>
        <v>7.3805555555555555</v>
      </c>
      <c r="N10" s="104">
        <f t="shared" ca="1" si="4"/>
        <v>23.969982000000002</v>
      </c>
      <c r="O10" s="104">
        <v>68.144400000000005</v>
      </c>
      <c r="P10">
        <f t="shared" si="5"/>
        <v>184194.3132</v>
      </c>
      <c r="Q10">
        <f t="shared" si="6"/>
        <v>1142064</v>
      </c>
      <c r="R10">
        <f t="shared" ca="1" si="7"/>
        <v>28.045735426633311</v>
      </c>
      <c r="S10">
        <f t="shared" si="8"/>
        <v>957869.68680000002</v>
      </c>
      <c r="T10">
        <f t="shared" si="9"/>
        <v>899506.08000000007</v>
      </c>
      <c r="U10">
        <f t="shared" si="10"/>
        <v>242557.91999999993</v>
      </c>
      <c r="V10" s="136"/>
    </row>
    <row r="11" spans="1:30" ht="26.1">
      <c r="A11" s="126">
        <v>850353</v>
      </c>
      <c r="B11" s="126" t="s">
        <v>14617</v>
      </c>
      <c r="C11" s="126" t="s">
        <v>1878</v>
      </c>
      <c r="D11" s="161">
        <v>43159</v>
      </c>
      <c r="E11" s="127">
        <v>12</v>
      </c>
      <c r="F11" s="128">
        <v>94.2</v>
      </c>
      <c r="G11" s="129">
        <v>5</v>
      </c>
      <c r="H11" s="129">
        <v>7</v>
      </c>
      <c r="I11" s="126" t="s">
        <v>14529</v>
      </c>
      <c r="J11" s="104">
        <f t="shared" si="0"/>
        <v>659.4</v>
      </c>
      <c r="K11" s="104">
        <f t="shared" si="1"/>
        <v>3080</v>
      </c>
      <c r="L11" s="112">
        <f t="shared" ca="1" si="2"/>
        <v>45814</v>
      </c>
      <c r="M11" s="104">
        <f t="shared" ca="1" si="3"/>
        <v>7.2666666666666666</v>
      </c>
      <c r="N11" s="104">
        <f t="shared" ca="1" si="4"/>
        <v>23.628758999999999</v>
      </c>
      <c r="O11" s="104">
        <v>68.144400000000005</v>
      </c>
      <c r="P11">
        <f t="shared" si="5"/>
        <v>44934.417359999999</v>
      </c>
      <c r="Q11">
        <f t="shared" si="6"/>
        <v>266481.59999999998</v>
      </c>
      <c r="R11">
        <f t="shared" ca="1" si="7"/>
        <v>27.758049385520778</v>
      </c>
      <c r="S11">
        <f t="shared" si="8"/>
        <v>221547.18263999998</v>
      </c>
      <c r="T11">
        <f t="shared" si="9"/>
        <v>209884.75200000001</v>
      </c>
      <c r="U11">
        <f t="shared" si="10"/>
        <v>56596.847999999969</v>
      </c>
      <c r="V11" s="136"/>
      <c r="W11" t="s">
        <v>14671</v>
      </c>
      <c r="X11" s="136">
        <f>X7+X9</f>
        <v>234247.28800000009</v>
      </c>
      <c r="Y11" s="171">
        <f>Y9+Y7</f>
        <v>20267075.357760008</v>
      </c>
    </row>
    <row r="12" spans="1:30">
      <c r="A12" s="126">
        <v>850353</v>
      </c>
      <c r="B12" s="126" t="s">
        <v>14617</v>
      </c>
      <c r="C12" s="126" t="s">
        <v>1878</v>
      </c>
      <c r="D12" s="161">
        <v>43168</v>
      </c>
      <c r="E12" s="126"/>
      <c r="F12" s="162">
        <v>95.864500000000007</v>
      </c>
      <c r="G12" s="126"/>
      <c r="H12" s="163">
        <v>0.23200000000000001</v>
      </c>
      <c r="I12" s="126" t="s">
        <v>14662</v>
      </c>
      <c r="J12" s="104">
        <f t="shared" si="0"/>
        <v>22.240564000000003</v>
      </c>
      <c r="K12" s="104">
        <f t="shared" si="1"/>
        <v>102.08</v>
      </c>
      <c r="L12" s="112">
        <f t="shared" ca="1" si="2"/>
        <v>45814</v>
      </c>
      <c r="M12" s="104">
        <f t="shared" ca="1" si="3"/>
        <v>7.2416666666666663</v>
      </c>
      <c r="N12" s="104">
        <f t="shared" ca="1" si="4"/>
        <v>23.420441</v>
      </c>
      <c r="O12" s="104">
        <v>68.144400000000005</v>
      </c>
      <c r="P12">
        <f t="shared" si="5"/>
        <v>1515.5698894416003</v>
      </c>
      <c r="Q12">
        <f t="shared" si="6"/>
        <v>8831.9615999999987</v>
      </c>
      <c r="R12">
        <f t="shared" ca="1" si="7"/>
        <v>27.557240221699676</v>
      </c>
      <c r="S12">
        <f t="shared" si="8"/>
        <v>7316.3917105583987</v>
      </c>
      <c r="T12">
        <f t="shared" si="9"/>
        <v>6956.1803520000003</v>
      </c>
      <c r="U12">
        <f t="shared" si="10"/>
        <v>1875.7812479999984</v>
      </c>
      <c r="V12" s="136"/>
    </row>
    <row r="13" spans="1:30">
      <c r="A13" s="113">
        <v>850353</v>
      </c>
      <c r="B13" s="113" t="s">
        <v>14617</v>
      </c>
      <c r="C13" s="113" t="s">
        <v>1878</v>
      </c>
      <c r="D13" s="112">
        <v>43251</v>
      </c>
      <c r="E13" s="114">
        <v>4</v>
      </c>
      <c r="F13" s="115">
        <v>98.95</v>
      </c>
      <c r="G13" s="116">
        <v>2</v>
      </c>
      <c r="H13" s="116">
        <v>2</v>
      </c>
      <c r="I13" s="113" t="s">
        <v>14529</v>
      </c>
      <c r="J13" s="104">
        <f t="shared" si="0"/>
        <v>197.9</v>
      </c>
      <c r="K13" s="104">
        <f t="shared" si="1"/>
        <v>880</v>
      </c>
      <c r="L13" s="112">
        <f t="shared" ca="1" si="2"/>
        <v>45814</v>
      </c>
      <c r="M13" s="104">
        <f t="shared" ca="1" si="3"/>
        <v>7.0166666666666666</v>
      </c>
      <c r="N13" s="104">
        <f t="shared" ca="1" si="4"/>
        <v>23.696325999999999</v>
      </c>
      <c r="O13" s="104">
        <v>68.144400000000005</v>
      </c>
      <c r="P13">
        <f t="shared" si="5"/>
        <v>13485.776760000001</v>
      </c>
      <c r="Q13">
        <f t="shared" si="6"/>
        <v>76137.599999999991</v>
      </c>
      <c r="R13">
        <f t="shared" ca="1" si="7"/>
        <v>27.977596659173344</v>
      </c>
      <c r="S13">
        <f t="shared" si="8"/>
        <v>62651.823239999991</v>
      </c>
      <c r="T13">
        <f t="shared" si="9"/>
        <v>59967.072000000007</v>
      </c>
      <c r="U13">
        <f t="shared" si="10"/>
        <v>16170.527999999984</v>
      </c>
      <c r="V13" s="136"/>
    </row>
    <row r="14" spans="1:30">
      <c r="A14" s="113">
        <v>850353</v>
      </c>
      <c r="B14" s="113" t="s">
        <v>14617</v>
      </c>
      <c r="C14" s="113" t="s">
        <v>1878</v>
      </c>
      <c r="D14" s="112">
        <v>43266</v>
      </c>
      <c r="E14" s="113"/>
      <c r="F14" s="44">
        <v>100.9905</v>
      </c>
      <c r="G14" s="113"/>
      <c r="H14" s="45">
        <v>0.24199999999999999</v>
      </c>
      <c r="I14" s="113" t="s">
        <v>14662</v>
      </c>
      <c r="J14" s="104">
        <f t="shared" si="0"/>
        <v>24.439700999999999</v>
      </c>
      <c r="K14" s="104">
        <f t="shared" si="1"/>
        <v>106.47999999999999</v>
      </c>
      <c r="L14" s="112">
        <f t="shared" ca="1" si="2"/>
        <v>45814</v>
      </c>
      <c r="M14" s="104">
        <f t="shared" ca="1" si="3"/>
        <v>6.9749999999999996</v>
      </c>
      <c r="N14" s="104">
        <f t="shared" ca="1" si="4"/>
        <v>23.491648000000001</v>
      </c>
      <c r="O14" s="104">
        <v>68.144400000000005</v>
      </c>
      <c r="P14">
        <f t="shared" si="5"/>
        <v>1665.4287608244001</v>
      </c>
      <c r="Q14">
        <f t="shared" si="6"/>
        <v>9212.6495999999988</v>
      </c>
      <c r="R14">
        <f t="shared" ca="1" si="7"/>
        <v>27.791806571530376</v>
      </c>
      <c r="S14">
        <f t="shared" si="8"/>
        <v>7547.2208391755985</v>
      </c>
      <c r="T14">
        <f t="shared" si="9"/>
        <v>7256.0157119999994</v>
      </c>
      <c r="U14">
        <f t="shared" si="10"/>
        <v>1956.6338879999994</v>
      </c>
      <c r="V14" s="136" t="s">
        <v>14672</v>
      </c>
    </row>
    <row r="15" spans="1:30">
      <c r="A15" s="113">
        <v>850353</v>
      </c>
      <c r="B15" s="113" t="s">
        <v>14617</v>
      </c>
      <c r="C15" s="113" t="s">
        <v>1878</v>
      </c>
      <c r="D15" s="112">
        <v>43343</v>
      </c>
      <c r="E15" s="114">
        <v>10</v>
      </c>
      <c r="F15" s="115">
        <v>111.95</v>
      </c>
      <c r="G15" s="116">
        <v>4</v>
      </c>
      <c r="H15" s="116">
        <v>6</v>
      </c>
      <c r="I15" s="113" t="s">
        <v>14529</v>
      </c>
      <c r="J15" s="104">
        <f t="shared" si="0"/>
        <v>671.7</v>
      </c>
      <c r="K15" s="104">
        <f t="shared" si="1"/>
        <v>2640</v>
      </c>
      <c r="L15" s="112">
        <f t="shared" ca="1" si="2"/>
        <v>45814</v>
      </c>
      <c r="M15" s="104">
        <f t="shared" ca="1" si="3"/>
        <v>6.7666666666666666</v>
      </c>
      <c r="N15" s="104">
        <f t="shared" ca="1" si="4"/>
        <v>22.418368999999998</v>
      </c>
      <c r="O15" s="104">
        <v>68.144400000000005</v>
      </c>
      <c r="P15">
        <f t="shared" si="5"/>
        <v>45772.593480000003</v>
      </c>
      <c r="Q15">
        <f t="shared" si="6"/>
        <v>228412.79999999999</v>
      </c>
      <c r="R15">
        <f t="shared" ca="1" si="7"/>
        <v>26.81472732282888</v>
      </c>
      <c r="S15">
        <f t="shared" si="8"/>
        <v>182640.20651999998</v>
      </c>
      <c r="T15">
        <f t="shared" si="9"/>
        <v>179901.21600000001</v>
      </c>
      <c r="U15">
        <f t="shared" si="10"/>
        <v>48511.583999999973</v>
      </c>
      <c r="V15" s="136"/>
      <c r="W15" t="s">
        <v>14673</v>
      </c>
      <c r="X15" t="s">
        <v>14674</v>
      </c>
      <c r="Y15" t="s">
        <v>14675</v>
      </c>
      <c r="Z15" t="s">
        <v>14676</v>
      </c>
    </row>
    <row r="16" spans="1:30">
      <c r="A16" s="113">
        <v>850353</v>
      </c>
      <c r="B16" s="113" t="s">
        <v>14617</v>
      </c>
      <c r="C16" s="113" t="s">
        <v>1878</v>
      </c>
      <c r="D16" s="112">
        <v>43434</v>
      </c>
      <c r="E16" s="114">
        <v>6</v>
      </c>
      <c r="F16" s="115">
        <v>110.19</v>
      </c>
      <c r="G16" s="116">
        <v>2</v>
      </c>
      <c r="H16" s="116">
        <v>4</v>
      </c>
      <c r="I16" s="113" t="s">
        <v>14529</v>
      </c>
      <c r="J16" s="104">
        <f t="shared" si="0"/>
        <v>440.76</v>
      </c>
      <c r="K16" s="104">
        <f t="shared" si="1"/>
        <v>1760</v>
      </c>
      <c r="L16" s="112">
        <f t="shared" ca="1" si="2"/>
        <v>45814</v>
      </c>
      <c r="M16" s="104">
        <f t="shared" ca="1" si="3"/>
        <v>6.5166666666666666</v>
      </c>
      <c r="N16" s="104">
        <f t="shared" ca="1" si="4"/>
        <v>23.672377999999998</v>
      </c>
      <c r="O16" s="104">
        <v>68.144400000000005</v>
      </c>
      <c r="P16">
        <f t="shared" si="5"/>
        <v>30035.325744000002</v>
      </c>
      <c r="Q16">
        <f t="shared" si="6"/>
        <v>152275.19999999998</v>
      </c>
      <c r="R16">
        <f t="shared" ca="1" si="7"/>
        <v>28.287297715391713</v>
      </c>
      <c r="S16">
        <f t="shared" si="8"/>
        <v>122239.87425599998</v>
      </c>
      <c r="T16">
        <f t="shared" si="9"/>
        <v>119934.14400000001</v>
      </c>
      <c r="U16">
        <f t="shared" si="10"/>
        <v>32341.055999999968</v>
      </c>
      <c r="V16" s="136" t="s">
        <v>14662</v>
      </c>
      <c r="W16" s="28">
        <v>1783.24</v>
      </c>
      <c r="X16" s="164">
        <v>1</v>
      </c>
      <c r="Y16" s="137">
        <f>W16*X16</f>
        <v>1783.24</v>
      </c>
      <c r="Z16" s="137">
        <f>Y16*Y2</f>
        <v>154285.92480000001</v>
      </c>
    </row>
    <row r="17" spans="1:26">
      <c r="A17" s="113">
        <v>850353</v>
      </c>
      <c r="B17" s="113" t="s">
        <v>14617</v>
      </c>
      <c r="C17" s="113" t="s">
        <v>1878</v>
      </c>
      <c r="D17" s="112">
        <v>43487</v>
      </c>
      <c r="E17" s="114">
        <v>43</v>
      </c>
      <c r="F17" s="115">
        <v>107.71</v>
      </c>
      <c r="G17" s="116">
        <v>14</v>
      </c>
      <c r="H17" s="116">
        <v>29</v>
      </c>
      <c r="I17" s="113" t="s">
        <v>14529</v>
      </c>
      <c r="J17" s="104">
        <f t="shared" si="0"/>
        <v>3123.5899999999997</v>
      </c>
      <c r="K17" s="104">
        <f t="shared" si="1"/>
        <v>12760</v>
      </c>
      <c r="L17" s="112">
        <f t="shared" ca="1" si="2"/>
        <v>45814</v>
      </c>
      <c r="M17" s="104">
        <f t="shared" ca="1" si="3"/>
        <v>6.3722222222222218</v>
      </c>
      <c r="N17" s="104">
        <f t="shared" ca="1" si="4"/>
        <v>24.714162999999999</v>
      </c>
      <c r="O17" s="104">
        <v>68.144400000000005</v>
      </c>
      <c r="P17">
        <f t="shared" si="5"/>
        <v>212855.16639599999</v>
      </c>
      <c r="Q17">
        <f t="shared" si="6"/>
        <v>1103995.2</v>
      </c>
      <c r="R17">
        <f t="shared" ca="1" si="7"/>
        <v>29.475438796544395</v>
      </c>
      <c r="S17">
        <f t="shared" si="8"/>
        <v>891140.033604</v>
      </c>
      <c r="T17">
        <f t="shared" si="9"/>
        <v>869522.54400000011</v>
      </c>
      <c r="U17">
        <f t="shared" si="10"/>
        <v>234472.65599999984</v>
      </c>
      <c r="V17" s="136" t="s">
        <v>14677</v>
      </c>
      <c r="W17" s="28">
        <v>364.25369999999998</v>
      </c>
      <c r="X17" s="165">
        <v>414.56</v>
      </c>
      <c r="Y17" s="137">
        <f>W17*X17</f>
        <v>151005.01387199998</v>
      </c>
      <c r="Z17" s="137">
        <f>Y17*Y2</f>
        <v>13064953.800205437</v>
      </c>
    </row>
    <row r="18" spans="1:26">
      <c r="A18" s="113">
        <v>850353</v>
      </c>
      <c r="B18" s="113" t="s">
        <v>14617</v>
      </c>
      <c r="C18" s="113" t="s">
        <v>1878</v>
      </c>
      <c r="D18" s="112">
        <v>43524</v>
      </c>
      <c r="E18" s="114">
        <v>15</v>
      </c>
      <c r="F18" s="115">
        <v>112.17</v>
      </c>
      <c r="G18" s="116">
        <v>6</v>
      </c>
      <c r="H18" s="116">
        <v>9</v>
      </c>
      <c r="I18" s="113" t="s">
        <v>14529</v>
      </c>
      <c r="J18" s="104">
        <f t="shared" si="0"/>
        <v>1009.53</v>
      </c>
      <c r="K18" s="104">
        <f t="shared" si="1"/>
        <v>3960</v>
      </c>
      <c r="L18" s="112">
        <f t="shared" ca="1" si="2"/>
        <v>45814</v>
      </c>
      <c r="M18" s="104">
        <f t="shared" ca="1" si="3"/>
        <v>6.2666666666666666</v>
      </c>
      <c r="N18" s="104">
        <f t="shared" ca="1" si="4"/>
        <v>24.371126</v>
      </c>
      <c r="O18" s="104">
        <v>68.144400000000005</v>
      </c>
      <c r="P18">
        <f t="shared" si="5"/>
        <v>68793.816132000007</v>
      </c>
      <c r="Q18">
        <f t="shared" si="6"/>
        <v>342619.2</v>
      </c>
      <c r="R18">
        <f t="shared" ca="1" si="7"/>
        <v>29.20081699318866</v>
      </c>
      <c r="S18">
        <f t="shared" si="8"/>
        <v>273825.383868</v>
      </c>
      <c r="T18">
        <f t="shared" si="9"/>
        <v>269851.82400000002</v>
      </c>
      <c r="U18">
        <f t="shared" si="10"/>
        <v>72767.375999999989</v>
      </c>
      <c r="V18" s="136" t="s">
        <v>14672</v>
      </c>
      <c r="Z18" s="137">
        <f>Z17+Z16</f>
        <v>13219239.725005437</v>
      </c>
    </row>
    <row r="19" spans="1:26">
      <c r="A19" s="126">
        <v>850353</v>
      </c>
      <c r="B19" s="126" t="s">
        <v>14617</v>
      </c>
      <c r="C19" s="126" t="s">
        <v>1878</v>
      </c>
      <c r="D19" s="112">
        <v>43616</v>
      </c>
      <c r="E19" s="127">
        <v>6</v>
      </c>
      <c r="F19" s="128">
        <v>125.73</v>
      </c>
      <c r="G19" s="129">
        <v>2</v>
      </c>
      <c r="H19" s="129">
        <v>4</v>
      </c>
      <c r="I19" s="126" t="s">
        <v>14529</v>
      </c>
      <c r="J19" s="104">
        <f t="shared" si="0"/>
        <v>502.92</v>
      </c>
      <c r="K19" s="104">
        <f t="shared" si="1"/>
        <v>1760</v>
      </c>
      <c r="L19" s="112">
        <f t="shared" ca="1" si="2"/>
        <v>45814</v>
      </c>
      <c r="M19" s="104">
        <f t="shared" ca="1" si="3"/>
        <v>6.0166666666666666</v>
      </c>
      <c r="N19" s="104">
        <f t="shared" ca="1" si="4"/>
        <v>23.145288000000001</v>
      </c>
      <c r="O19" s="104">
        <v>68.144400000000005</v>
      </c>
      <c r="P19">
        <f t="shared" si="5"/>
        <v>34271.181648000005</v>
      </c>
      <c r="Q19">
        <f t="shared" si="6"/>
        <v>152275.19999999998</v>
      </c>
      <c r="R19">
        <f t="shared" ca="1" si="7"/>
        <v>28.130047191175244</v>
      </c>
      <c r="S19">
        <f t="shared" si="8"/>
        <v>118004.01835199998</v>
      </c>
      <c r="T19">
        <f t="shared" si="9"/>
        <v>119934.14400000001</v>
      </c>
      <c r="U19">
        <f t="shared" si="10"/>
        <v>32341.055999999968</v>
      </c>
      <c r="V19" s="136"/>
    </row>
    <row r="20" spans="1:26">
      <c r="A20" s="126">
        <v>850353</v>
      </c>
      <c r="B20" s="126" t="s">
        <v>14617</v>
      </c>
      <c r="C20" s="126" t="s">
        <v>1878</v>
      </c>
      <c r="D20" s="112">
        <v>43711</v>
      </c>
      <c r="E20" s="127">
        <v>15</v>
      </c>
      <c r="F20" s="128">
        <v>137.86000000000001</v>
      </c>
      <c r="G20" s="129">
        <v>6</v>
      </c>
      <c r="H20" s="129">
        <v>9</v>
      </c>
      <c r="I20" s="126" t="s">
        <v>14529</v>
      </c>
      <c r="J20" s="104">
        <f t="shared" si="0"/>
        <v>1240.7400000000002</v>
      </c>
      <c r="K20" s="104">
        <f t="shared" si="1"/>
        <v>3960</v>
      </c>
      <c r="L20" s="112">
        <f t="shared" ca="1" si="2"/>
        <v>45814</v>
      </c>
      <c r="M20" s="104">
        <f t="shared" ca="1" si="3"/>
        <v>5.7583333333333337</v>
      </c>
      <c r="N20" s="104">
        <f t="shared" ca="1" si="4"/>
        <v>22.32855</v>
      </c>
      <c r="O20" s="104">
        <v>68.144400000000005</v>
      </c>
      <c r="P20">
        <f t="shared" si="5"/>
        <v>84549.482856000017</v>
      </c>
      <c r="Q20">
        <f t="shared" si="6"/>
        <v>342619.2</v>
      </c>
      <c r="R20">
        <f t="shared" ca="1" si="7"/>
        <v>27.507032192498503</v>
      </c>
      <c r="S20">
        <f t="shared" si="8"/>
        <v>258069.71714399999</v>
      </c>
      <c r="T20">
        <f t="shared" si="9"/>
        <v>269851.82400000002</v>
      </c>
      <c r="U20">
        <f t="shared" si="10"/>
        <v>72767.375999999989</v>
      </c>
      <c r="V20" s="136"/>
    </row>
    <row r="21" spans="1:26">
      <c r="A21" s="126">
        <v>850353</v>
      </c>
      <c r="B21" s="126" t="s">
        <v>14617</v>
      </c>
      <c r="C21" s="126" t="s">
        <v>1878</v>
      </c>
      <c r="D21" s="112">
        <v>43802</v>
      </c>
      <c r="E21" s="127">
        <v>10</v>
      </c>
      <c r="F21" s="128">
        <v>151.38</v>
      </c>
      <c r="G21" s="129">
        <v>4</v>
      </c>
      <c r="H21" s="129">
        <v>6</v>
      </c>
      <c r="I21" s="126" t="s">
        <v>14543</v>
      </c>
      <c r="J21" s="104">
        <f t="shared" si="0"/>
        <v>908.28</v>
      </c>
      <c r="K21" s="104">
        <f t="shared" si="1"/>
        <v>2640</v>
      </c>
      <c r="L21" s="112">
        <f t="shared" ca="1" si="2"/>
        <v>45814</v>
      </c>
      <c r="M21" s="104">
        <f t="shared" ca="1" si="3"/>
        <v>5.5083333333333337</v>
      </c>
      <c r="N21" s="104">
        <f t="shared" ca="1" si="4"/>
        <v>21.373593</v>
      </c>
      <c r="O21" s="104">
        <v>68.144400000000005</v>
      </c>
      <c r="P21">
        <f t="shared" si="5"/>
        <v>61894.195632000003</v>
      </c>
      <c r="Q21">
        <f t="shared" si="6"/>
        <v>228412.79999999999</v>
      </c>
      <c r="R21">
        <f t="shared" ca="1" si="7"/>
        <v>26.749935920931179</v>
      </c>
      <c r="S21">
        <f t="shared" si="8"/>
        <v>166518.604368</v>
      </c>
      <c r="T21">
        <f t="shared" si="9"/>
        <v>179901.21600000001</v>
      </c>
      <c r="U21">
        <f t="shared" si="10"/>
        <v>48511.583999999973</v>
      </c>
      <c r="V21" s="136"/>
    </row>
    <row r="22" spans="1:26">
      <c r="A22" s="126">
        <v>850353</v>
      </c>
      <c r="B22" s="126" t="s">
        <v>14617</v>
      </c>
      <c r="C22" s="126" t="s">
        <v>1878</v>
      </c>
      <c r="D22" s="112">
        <v>43851</v>
      </c>
      <c r="E22" s="127">
        <v>44</v>
      </c>
      <c r="F22" s="128">
        <v>167.1</v>
      </c>
      <c r="G22" s="129">
        <v>14</v>
      </c>
      <c r="H22" s="129">
        <v>30</v>
      </c>
      <c r="I22" s="126" t="s">
        <v>14543</v>
      </c>
      <c r="J22" s="104">
        <f t="shared" si="0"/>
        <v>5013</v>
      </c>
      <c r="K22" s="104">
        <f t="shared" si="1"/>
        <v>13200</v>
      </c>
      <c r="L22" s="112">
        <f t="shared" ca="1" si="2"/>
        <v>45814</v>
      </c>
      <c r="M22" s="104">
        <f t="shared" ca="1" si="3"/>
        <v>5.375</v>
      </c>
      <c r="N22" s="104">
        <f t="shared" ca="1" si="4"/>
        <v>19.736934999999999</v>
      </c>
      <c r="O22" s="104">
        <v>68.144400000000005</v>
      </c>
      <c r="P22">
        <f t="shared" si="5"/>
        <v>341607.87720000005</v>
      </c>
      <c r="Q22">
        <f t="shared" si="6"/>
        <v>1142064</v>
      </c>
      <c r="R22">
        <f t="shared" ca="1" si="7"/>
        <v>25.175293051543825</v>
      </c>
      <c r="S22">
        <f t="shared" si="8"/>
        <v>800456.12280000001</v>
      </c>
      <c r="T22">
        <f t="shared" si="9"/>
        <v>899506.08000000007</v>
      </c>
      <c r="U22">
        <f t="shared" si="10"/>
        <v>242557.91999999993</v>
      </c>
      <c r="V22" s="136"/>
    </row>
    <row r="23" spans="1:26">
      <c r="A23" s="126">
        <v>850353</v>
      </c>
      <c r="B23" s="126" t="s">
        <v>14617</v>
      </c>
      <c r="C23" s="126" t="s">
        <v>1878</v>
      </c>
      <c r="D23" s="112">
        <v>43892</v>
      </c>
      <c r="E23" s="127">
        <v>17</v>
      </c>
      <c r="F23" s="128">
        <v>162.01</v>
      </c>
      <c r="G23" s="129">
        <v>7</v>
      </c>
      <c r="H23" s="129">
        <v>10</v>
      </c>
      <c r="I23" s="126" t="s">
        <v>14543</v>
      </c>
      <c r="J23" s="104">
        <f t="shared" si="0"/>
        <v>1620.1</v>
      </c>
      <c r="K23" s="104">
        <f t="shared" si="1"/>
        <v>4400</v>
      </c>
      <c r="L23" s="112">
        <f t="shared" ca="1" si="2"/>
        <v>45814</v>
      </c>
      <c r="M23" s="104">
        <f t="shared" ca="1" si="3"/>
        <v>5.2611111111111111</v>
      </c>
      <c r="N23" s="104">
        <f t="shared" ca="1" si="4"/>
        <v>20.913596000000002</v>
      </c>
      <c r="O23" s="104">
        <v>68.144400000000005</v>
      </c>
      <c r="P23">
        <f t="shared" si="5"/>
        <v>110400.74244</v>
      </c>
      <c r="Q23">
        <f t="shared" si="6"/>
        <v>380688</v>
      </c>
      <c r="R23">
        <f t="shared" ca="1" si="7"/>
        <v>26.526998176985316</v>
      </c>
      <c r="S23">
        <f t="shared" si="8"/>
        <v>270287.25756</v>
      </c>
      <c r="T23">
        <f t="shared" si="9"/>
        <v>299835.36000000004</v>
      </c>
      <c r="U23">
        <f t="shared" si="10"/>
        <v>80852.639999999956</v>
      </c>
      <c r="V23" s="136"/>
      <c r="W23">
        <f>141.01*425.52</f>
        <v>60002.575199999992</v>
      </c>
      <c r="X23">
        <v>643.03</v>
      </c>
    </row>
    <row r="24" spans="1:26">
      <c r="A24" s="126">
        <v>850353</v>
      </c>
      <c r="B24" s="126" t="s">
        <v>14617</v>
      </c>
      <c r="C24" s="126" t="s">
        <v>1878</v>
      </c>
      <c r="D24" s="112">
        <v>43921</v>
      </c>
      <c r="E24" s="126"/>
      <c r="F24" s="130">
        <v>141.94</v>
      </c>
      <c r="G24" s="126"/>
      <c r="H24" s="130">
        <v>10.533300000000001</v>
      </c>
      <c r="I24" s="130" t="s">
        <v>16</v>
      </c>
      <c r="J24" s="104">
        <f t="shared" si="0"/>
        <v>1495.0966020000001</v>
      </c>
      <c r="K24" s="104">
        <f t="shared" si="1"/>
        <v>4634.652</v>
      </c>
      <c r="L24" s="112">
        <f t="shared" ca="1" si="2"/>
        <v>45814</v>
      </c>
      <c r="M24" s="104">
        <f t="shared" ca="1" si="3"/>
        <v>5.1833333333333336</v>
      </c>
      <c r="N24" s="104">
        <f t="shared" ca="1" si="4"/>
        <v>24.392386999999999</v>
      </c>
      <c r="O24" s="104">
        <v>68.144400000000005</v>
      </c>
      <c r="P24">
        <f t="shared" si="5"/>
        <v>101882.46088532881</v>
      </c>
      <c r="Q24">
        <f t="shared" si="6"/>
        <v>400990.09103999997</v>
      </c>
      <c r="R24">
        <f t="shared" ca="1" si="7"/>
        <v>30.255958078731027</v>
      </c>
      <c r="S24">
        <f t="shared" si="8"/>
        <v>299107.63015467115</v>
      </c>
      <c r="T24">
        <f t="shared" si="9"/>
        <v>315825.57974880002</v>
      </c>
      <c r="U24">
        <f t="shared" si="10"/>
        <v>85164.511291199946</v>
      </c>
      <c r="W24">
        <v>5001048.1100000003</v>
      </c>
      <c r="X24">
        <v>53594.77</v>
      </c>
    </row>
    <row r="25" spans="1:26">
      <c r="A25" s="113">
        <v>850353</v>
      </c>
      <c r="B25" s="113" t="s">
        <v>14617</v>
      </c>
      <c r="C25" s="113" t="s">
        <v>1878</v>
      </c>
      <c r="D25" s="112">
        <v>43983</v>
      </c>
      <c r="E25" s="114">
        <v>10</v>
      </c>
      <c r="F25" s="115">
        <v>183.25</v>
      </c>
      <c r="G25" s="116">
        <v>4</v>
      </c>
      <c r="H25" s="116">
        <v>6</v>
      </c>
      <c r="I25" s="113" t="s">
        <v>14543</v>
      </c>
      <c r="J25" s="104">
        <f t="shared" si="0"/>
        <v>1099.5</v>
      </c>
      <c r="K25" s="104">
        <f t="shared" si="1"/>
        <v>2640</v>
      </c>
      <c r="L25" s="112">
        <f t="shared" ca="1" si="2"/>
        <v>45814</v>
      </c>
      <c r="M25" s="104">
        <f t="shared" ca="1" si="3"/>
        <v>5.0138888888888893</v>
      </c>
      <c r="N25" s="104">
        <f t="shared" ca="1" si="4"/>
        <v>19.088818</v>
      </c>
      <c r="O25" s="104">
        <v>68.144400000000005</v>
      </c>
      <c r="P25">
        <f t="shared" si="5"/>
        <v>74924.767800000001</v>
      </c>
      <c r="Q25">
        <f t="shared" si="6"/>
        <v>228412.79999999999</v>
      </c>
      <c r="R25">
        <f t="shared" ca="1" si="7"/>
        <v>24.896655719468754</v>
      </c>
      <c r="S25">
        <f t="shared" si="8"/>
        <v>153488.03219999999</v>
      </c>
      <c r="T25">
        <f t="shared" si="9"/>
        <v>179901.21600000001</v>
      </c>
      <c r="U25">
        <f t="shared" si="10"/>
        <v>48511.583999999973</v>
      </c>
      <c r="W25">
        <f>W24/W23</f>
        <v>83.347224570454784</v>
      </c>
      <c r="X25">
        <f>X24/X23</f>
        <v>83.347231077865729</v>
      </c>
    </row>
    <row r="26" spans="1:26">
      <c r="A26" s="113">
        <v>850353</v>
      </c>
      <c r="B26" s="113" t="s">
        <v>14617</v>
      </c>
      <c r="C26" s="113" t="s">
        <v>1878</v>
      </c>
      <c r="D26" s="112">
        <v>44012</v>
      </c>
      <c r="E26" s="113"/>
      <c r="F26" s="117">
        <v>183.16</v>
      </c>
      <c r="G26" s="113"/>
      <c r="H26" s="117">
        <v>8.0760000000000005</v>
      </c>
      <c r="I26" s="117" t="s">
        <v>16</v>
      </c>
      <c r="J26" s="104">
        <f t="shared" si="0"/>
        <v>1479.2001600000001</v>
      </c>
      <c r="K26" s="104">
        <f t="shared" si="1"/>
        <v>3553.44</v>
      </c>
      <c r="L26" s="112">
        <f t="shared" ca="1" si="2"/>
        <v>45814</v>
      </c>
      <c r="M26" s="104">
        <f t="shared" ca="1" si="3"/>
        <v>4.9333333333333336</v>
      </c>
      <c r="N26" s="104">
        <f t="shared" ca="1" si="4"/>
        <v>19.440913999999999</v>
      </c>
      <c r="O26" s="104">
        <v>68.144400000000005</v>
      </c>
      <c r="P26">
        <f t="shared" si="5"/>
        <v>100799.20738310402</v>
      </c>
      <c r="Q26">
        <f t="shared" si="6"/>
        <v>307443.62880000001</v>
      </c>
      <c r="R26">
        <f t="shared" ca="1" si="7"/>
        <v>25.363358277457237</v>
      </c>
      <c r="S26">
        <f t="shared" si="8"/>
        <v>206644.42141689599</v>
      </c>
      <c r="T26">
        <f t="shared" si="9"/>
        <v>242147.03673600001</v>
      </c>
      <c r="U26">
        <f t="shared" si="10"/>
        <v>65296.592063999997</v>
      </c>
    </row>
    <row r="27" spans="1:26">
      <c r="A27" s="113">
        <v>850353</v>
      </c>
      <c r="B27" s="113" t="s">
        <v>14617</v>
      </c>
      <c r="C27" s="113" t="s">
        <v>1878</v>
      </c>
      <c r="D27" s="112">
        <v>44074</v>
      </c>
      <c r="E27" s="114">
        <v>18</v>
      </c>
      <c r="F27" s="115">
        <v>228.91</v>
      </c>
      <c r="G27" s="116">
        <v>7</v>
      </c>
      <c r="H27" s="116">
        <v>11</v>
      </c>
      <c r="I27" s="113" t="s">
        <v>14543</v>
      </c>
      <c r="J27" s="104">
        <f t="shared" si="0"/>
        <v>2518.0099999999998</v>
      </c>
      <c r="K27" s="104">
        <f t="shared" si="1"/>
        <v>4840</v>
      </c>
      <c r="L27" s="112">
        <f t="shared" ca="1" si="2"/>
        <v>45814</v>
      </c>
      <c r="M27" s="104">
        <f t="shared" ca="1" si="3"/>
        <v>4.7666666666666666</v>
      </c>
      <c r="N27" s="104">
        <f t="shared" ca="1" si="4"/>
        <v>14.692739</v>
      </c>
      <c r="O27" s="104">
        <v>68.144400000000005</v>
      </c>
      <c r="P27">
        <f t="shared" si="5"/>
        <v>171588.28064399998</v>
      </c>
      <c r="Q27">
        <f t="shared" si="6"/>
        <v>418756.8</v>
      </c>
      <c r="R27">
        <f t="shared" ca="1" si="7"/>
        <v>20.583616290376749</v>
      </c>
      <c r="S27">
        <f t="shared" si="8"/>
        <v>247168.519356</v>
      </c>
      <c r="T27">
        <f t="shared" si="9"/>
        <v>329818.89600000001</v>
      </c>
      <c r="U27">
        <f t="shared" si="10"/>
        <v>88937.90399999998</v>
      </c>
      <c r="V27" t="s">
        <v>14678</v>
      </c>
      <c r="W27" t="e">
        <f>XIRR(J2:KK68,D2:D68)</f>
        <v>#NUM!</v>
      </c>
    </row>
    <row r="28" spans="1:26">
      <c r="A28" s="113">
        <v>850353</v>
      </c>
      <c r="B28" s="113" t="s">
        <v>14617</v>
      </c>
      <c r="C28" s="113" t="s">
        <v>1878</v>
      </c>
      <c r="D28" s="112">
        <v>44104</v>
      </c>
      <c r="E28" s="113"/>
      <c r="F28" s="117">
        <v>189.3</v>
      </c>
      <c r="G28" s="113"/>
      <c r="H28" s="117">
        <v>11.292199999999999</v>
      </c>
      <c r="I28" s="117" t="s">
        <v>16</v>
      </c>
      <c r="J28" s="104">
        <f t="shared" si="0"/>
        <v>2137.61346</v>
      </c>
      <c r="K28" s="104">
        <f t="shared" si="1"/>
        <v>4968.5679999999993</v>
      </c>
      <c r="L28" s="112">
        <f t="shared" ca="1" si="2"/>
        <v>45814</v>
      </c>
      <c r="M28" s="104">
        <f t="shared" ca="1" si="3"/>
        <v>4.6833333333333336</v>
      </c>
      <c r="N28" s="104">
        <f t="shared" ca="1" si="4"/>
        <v>19.733027</v>
      </c>
      <c r="O28" s="104">
        <v>68.144400000000005</v>
      </c>
      <c r="P28">
        <f t="shared" si="5"/>
        <v>145666.386663624</v>
      </c>
      <c r="Q28">
        <f t="shared" si="6"/>
        <v>429880.50335999992</v>
      </c>
      <c r="R28">
        <f t="shared" ca="1" si="7"/>
        <v>25.99502449322204</v>
      </c>
      <c r="S28">
        <f t="shared" si="8"/>
        <v>284214.11669637589</v>
      </c>
      <c r="T28">
        <f t="shared" si="9"/>
        <v>338580.0852192</v>
      </c>
      <c r="U28">
        <f t="shared" si="10"/>
        <v>91300.418140799913</v>
      </c>
    </row>
    <row r="29" spans="1:26">
      <c r="A29" s="113">
        <v>850353</v>
      </c>
      <c r="B29" s="113" t="s">
        <v>14617</v>
      </c>
      <c r="C29" s="113" t="s">
        <v>1878</v>
      </c>
      <c r="D29" s="112">
        <v>44165</v>
      </c>
      <c r="E29" s="114">
        <v>13</v>
      </c>
      <c r="F29" s="115">
        <v>215.23</v>
      </c>
      <c r="G29" s="116">
        <v>5</v>
      </c>
      <c r="H29" s="116">
        <v>8</v>
      </c>
      <c r="I29" s="113" t="s">
        <v>14543</v>
      </c>
      <c r="J29" s="104">
        <f t="shared" si="0"/>
        <v>1721.84</v>
      </c>
      <c r="K29" s="104">
        <f t="shared" si="1"/>
        <v>3520</v>
      </c>
      <c r="L29" s="112">
        <f t="shared" ca="1" si="2"/>
        <v>45814</v>
      </c>
      <c r="M29" s="104">
        <f t="shared" ca="1" si="3"/>
        <v>4.5166666666666666</v>
      </c>
      <c r="N29" s="104">
        <f t="shared" ca="1" si="4"/>
        <v>17.153813</v>
      </c>
      <c r="O29" s="104">
        <v>68.144400000000005</v>
      </c>
      <c r="P29">
        <f t="shared" si="5"/>
        <v>117333.753696</v>
      </c>
      <c r="Q29">
        <f t="shared" si="6"/>
        <v>304550.39999999997</v>
      </c>
      <c r="R29">
        <f t="shared" ca="1" si="7"/>
        <v>23.513040819422582</v>
      </c>
      <c r="S29">
        <f t="shared" si="8"/>
        <v>187216.64630399997</v>
      </c>
      <c r="T29">
        <f t="shared" si="9"/>
        <v>239868.28800000003</v>
      </c>
      <c r="U29">
        <f t="shared" si="10"/>
        <v>64682.111999999936</v>
      </c>
    </row>
    <row r="30" spans="1:26">
      <c r="A30" s="113">
        <v>850353</v>
      </c>
      <c r="B30" s="113" t="s">
        <v>14617</v>
      </c>
      <c r="C30" s="113" t="s">
        <v>1878</v>
      </c>
      <c r="D30" s="112">
        <v>44196</v>
      </c>
      <c r="E30" s="113"/>
      <c r="F30" s="117">
        <v>200.18</v>
      </c>
      <c r="G30" s="113"/>
      <c r="H30" s="117">
        <v>7.9375</v>
      </c>
      <c r="I30" s="117" t="s">
        <v>16</v>
      </c>
      <c r="J30" s="104">
        <f t="shared" si="0"/>
        <v>1588.92875</v>
      </c>
      <c r="K30" s="104">
        <f t="shared" si="1"/>
        <v>3492.5</v>
      </c>
      <c r="L30" s="112">
        <f t="shared" ca="1" si="2"/>
        <v>45814</v>
      </c>
      <c r="M30" s="104">
        <f t="shared" ca="1" si="3"/>
        <v>4.4333333333333336</v>
      </c>
      <c r="N30" s="104">
        <f t="shared" ca="1" si="4"/>
        <v>19.440076999999999</v>
      </c>
      <c r="O30" s="104">
        <v>68.144400000000005</v>
      </c>
      <c r="P30">
        <f t="shared" si="5"/>
        <v>108276.5963115</v>
      </c>
      <c r="Q30">
        <f t="shared" si="6"/>
        <v>302171.09999999998</v>
      </c>
      <c r="R30">
        <f t="shared" ca="1" si="7"/>
        <v>26.048583411343841</v>
      </c>
      <c r="S30">
        <f t="shared" si="8"/>
        <v>193894.50368849997</v>
      </c>
      <c r="T30">
        <f t="shared" si="9"/>
        <v>237994.31700000001</v>
      </c>
      <c r="U30">
        <f t="shared" si="10"/>
        <v>64176.782999999967</v>
      </c>
    </row>
    <row r="31" spans="1:26">
      <c r="A31" s="113">
        <v>850353</v>
      </c>
      <c r="B31" s="113" t="s">
        <v>14617</v>
      </c>
      <c r="C31" s="113" t="s">
        <v>1878</v>
      </c>
      <c r="D31" s="112">
        <v>44215</v>
      </c>
      <c r="E31" s="114">
        <v>44</v>
      </c>
      <c r="F31" s="115">
        <v>212.65</v>
      </c>
      <c r="G31" s="116">
        <v>14</v>
      </c>
      <c r="H31" s="116">
        <v>30</v>
      </c>
      <c r="I31" s="113" t="s">
        <v>14543</v>
      </c>
      <c r="J31" s="104">
        <f t="shared" si="0"/>
        <v>6379.5</v>
      </c>
      <c r="K31" s="104">
        <f t="shared" si="1"/>
        <v>13200</v>
      </c>
      <c r="L31" s="112">
        <f t="shared" ca="1" si="2"/>
        <v>45814</v>
      </c>
      <c r="M31" s="104">
        <f t="shared" ca="1" si="3"/>
        <v>4.3805555555555555</v>
      </c>
      <c r="N31" s="104">
        <f t="shared" ca="1" si="4"/>
        <v>18.056094000000002</v>
      </c>
      <c r="O31" s="104">
        <v>68.144400000000005</v>
      </c>
      <c r="P31">
        <f t="shared" si="5"/>
        <v>434727.1998</v>
      </c>
      <c r="Q31">
        <f t="shared" si="6"/>
        <v>1142064</v>
      </c>
      <c r="R31">
        <f t="shared" ca="1" si="7"/>
        <v>24.668888896779293</v>
      </c>
      <c r="S31">
        <f t="shared" si="8"/>
        <v>707336.80019999994</v>
      </c>
      <c r="T31">
        <f t="shared" si="9"/>
        <v>899506.08000000007</v>
      </c>
      <c r="U31">
        <f t="shared" si="10"/>
        <v>242557.91999999993</v>
      </c>
    </row>
    <row r="32" spans="1:26">
      <c r="A32" s="113">
        <v>850353</v>
      </c>
      <c r="B32" s="113" t="s">
        <v>14617</v>
      </c>
      <c r="C32" s="113" t="s">
        <v>1878</v>
      </c>
      <c r="D32" s="112">
        <v>44256</v>
      </c>
      <c r="E32" s="114">
        <v>19</v>
      </c>
      <c r="F32" s="115">
        <v>232.38</v>
      </c>
      <c r="G32" s="116">
        <v>6</v>
      </c>
      <c r="H32" s="116">
        <v>13</v>
      </c>
      <c r="I32" s="113" t="s">
        <v>14543</v>
      </c>
      <c r="J32" s="104">
        <f t="shared" si="0"/>
        <v>3020.94</v>
      </c>
      <c r="K32" s="104">
        <f t="shared" si="1"/>
        <v>5720</v>
      </c>
      <c r="L32" s="112">
        <f t="shared" ca="1" si="2"/>
        <v>45814</v>
      </c>
      <c r="M32" s="104">
        <f t="shared" ca="1" si="3"/>
        <v>4.2638888888888893</v>
      </c>
      <c r="N32" s="104">
        <f t="shared" ca="1" si="4"/>
        <v>16.151206000000002</v>
      </c>
      <c r="O32" s="104">
        <v>68.144400000000005</v>
      </c>
      <c r="P32">
        <f t="shared" si="5"/>
        <v>205860.14373600003</v>
      </c>
      <c r="Q32">
        <f t="shared" si="6"/>
        <v>494894.39999999997</v>
      </c>
      <c r="R32">
        <f t="shared" ca="1" si="7"/>
        <v>22.84034854311048</v>
      </c>
      <c r="S32">
        <f t="shared" si="8"/>
        <v>289034.25626399997</v>
      </c>
      <c r="T32">
        <f t="shared" si="9"/>
        <v>389785.96800000005</v>
      </c>
      <c r="U32">
        <f t="shared" si="10"/>
        <v>105108.43199999991</v>
      </c>
    </row>
    <row r="33" spans="1:26">
      <c r="A33" s="113">
        <v>850353</v>
      </c>
      <c r="B33" s="113" t="s">
        <v>14617</v>
      </c>
      <c r="C33" s="113" t="s">
        <v>1878</v>
      </c>
      <c r="D33" s="112">
        <v>44286</v>
      </c>
      <c r="E33" s="113"/>
      <c r="F33" s="117">
        <v>212.19</v>
      </c>
      <c r="G33" s="113"/>
      <c r="H33" s="117">
        <v>7.5820999999999996</v>
      </c>
      <c r="I33" s="117" t="s">
        <v>16</v>
      </c>
      <c r="J33" s="104">
        <f t="shared" si="0"/>
        <v>1608.8457989999999</v>
      </c>
      <c r="K33" s="104">
        <f t="shared" si="1"/>
        <v>3336.1239999999998</v>
      </c>
      <c r="L33" s="112">
        <f t="shared" ca="1" si="2"/>
        <v>45814</v>
      </c>
      <c r="M33" s="104">
        <f t="shared" ca="1" si="3"/>
        <v>4.1833333333333336</v>
      </c>
      <c r="N33" s="104">
        <f t="shared" ca="1" si="4"/>
        <v>19.045180000000002</v>
      </c>
      <c r="O33" s="104">
        <v>68.144400000000005</v>
      </c>
      <c r="P33">
        <f t="shared" si="5"/>
        <v>109633.8316653756</v>
      </c>
      <c r="Q33">
        <f t="shared" si="6"/>
        <v>288641.44847999996</v>
      </c>
      <c r="R33">
        <f t="shared" ca="1" si="7"/>
        <v>26.036807791477013</v>
      </c>
      <c r="S33">
        <f t="shared" si="8"/>
        <v>179007.61681462434</v>
      </c>
      <c r="T33">
        <f t="shared" si="9"/>
        <v>227338.1683056</v>
      </c>
      <c r="U33">
        <f t="shared" si="10"/>
        <v>61303.280174399959</v>
      </c>
      <c r="W33" s="2"/>
    </row>
    <row r="34" spans="1:26">
      <c r="A34" s="126">
        <v>850353</v>
      </c>
      <c r="B34" s="126" t="s">
        <v>14617</v>
      </c>
      <c r="C34" s="126" t="s">
        <v>1878</v>
      </c>
      <c r="D34" s="112">
        <v>44348</v>
      </c>
      <c r="E34" s="127">
        <v>13</v>
      </c>
      <c r="F34" s="128">
        <v>249.68</v>
      </c>
      <c r="G34" s="129">
        <v>5</v>
      </c>
      <c r="H34" s="129">
        <v>8</v>
      </c>
      <c r="I34" s="126" t="s">
        <v>14543</v>
      </c>
      <c r="J34" s="104">
        <f t="shared" si="0"/>
        <v>1997.44</v>
      </c>
      <c r="K34" s="104">
        <f t="shared" si="1"/>
        <v>3520</v>
      </c>
      <c r="L34" s="112">
        <f t="shared" ca="1" si="2"/>
        <v>45814</v>
      </c>
      <c r="M34" s="104">
        <f t="shared" ca="1" si="3"/>
        <v>4.0138888888888893</v>
      </c>
      <c r="N34" s="104">
        <f t="shared" ca="1" si="4"/>
        <v>15.160719</v>
      </c>
      <c r="O34" s="104">
        <v>68.144400000000005</v>
      </c>
      <c r="P34">
        <f t="shared" si="5"/>
        <v>136114.350336</v>
      </c>
      <c r="Q34">
        <f t="shared" si="6"/>
        <v>304550.39999999997</v>
      </c>
      <c r="R34">
        <f t="shared" ca="1" si="7"/>
        <v>22.218305587901256</v>
      </c>
      <c r="S34">
        <f t="shared" si="8"/>
        <v>168436.04966399996</v>
      </c>
      <c r="T34">
        <f t="shared" si="9"/>
        <v>239868.28800000003</v>
      </c>
      <c r="U34">
        <f t="shared" si="10"/>
        <v>64682.111999999936</v>
      </c>
      <c r="W34" s="116"/>
      <c r="X34" s="113"/>
      <c r="Y34" s="117"/>
      <c r="Z34" s="117"/>
    </row>
    <row r="35" spans="1:26">
      <c r="A35" s="126">
        <v>850353</v>
      </c>
      <c r="B35" s="126" t="s">
        <v>14617</v>
      </c>
      <c r="C35" s="126" t="s">
        <v>1878</v>
      </c>
      <c r="D35" s="112">
        <v>44377</v>
      </c>
      <c r="E35" s="126"/>
      <c r="F35" s="130">
        <v>243.81</v>
      </c>
      <c r="G35" s="126"/>
      <c r="H35" s="130">
        <v>6.4493</v>
      </c>
      <c r="I35" s="130" t="s">
        <v>16</v>
      </c>
      <c r="J35" s="104">
        <f t="shared" si="0"/>
        <v>1572.4038330000001</v>
      </c>
      <c r="K35" s="104">
        <f t="shared" si="1"/>
        <v>2837.692</v>
      </c>
      <c r="L35" s="112">
        <f t="shared" ca="1" si="2"/>
        <v>45814</v>
      </c>
      <c r="M35" s="104">
        <f t="shared" ca="1" si="3"/>
        <v>3.9333333333333331</v>
      </c>
      <c r="N35" s="104">
        <f t="shared" ca="1" si="4"/>
        <v>16.194811999999999</v>
      </c>
      <c r="O35" s="104">
        <v>68.144400000000005</v>
      </c>
      <c r="P35">
        <f t="shared" si="5"/>
        <v>107150.51575748521</v>
      </c>
      <c r="Q35">
        <f t="shared" si="6"/>
        <v>245517.11184</v>
      </c>
      <c r="R35">
        <f t="shared" ca="1" si="7"/>
        <v>23.466082845101653</v>
      </c>
      <c r="S35">
        <f t="shared" si="8"/>
        <v>138366.59608251479</v>
      </c>
      <c r="T35">
        <f t="shared" si="9"/>
        <v>193372.81872480002</v>
      </c>
      <c r="U35">
        <f t="shared" si="10"/>
        <v>52144.29311519998</v>
      </c>
      <c r="W35" s="116"/>
      <c r="X35" s="113"/>
      <c r="Y35" s="117"/>
      <c r="Z35" s="117"/>
    </row>
    <row r="36" spans="1:26">
      <c r="A36" s="126">
        <v>850353</v>
      </c>
      <c r="B36" s="126" t="s">
        <v>14617</v>
      </c>
      <c r="C36" s="126" t="s">
        <v>1878</v>
      </c>
      <c r="D36" s="112">
        <v>44438</v>
      </c>
      <c r="E36" s="127">
        <v>3</v>
      </c>
      <c r="F36" s="128">
        <v>299.72000000000003</v>
      </c>
      <c r="G36" s="129">
        <v>1</v>
      </c>
      <c r="H36" s="129">
        <v>2</v>
      </c>
      <c r="I36" s="126" t="s">
        <v>14543</v>
      </c>
      <c r="J36" s="104">
        <f t="shared" si="0"/>
        <v>599.44000000000005</v>
      </c>
      <c r="K36" s="104">
        <f t="shared" si="1"/>
        <v>880</v>
      </c>
      <c r="L36" s="112">
        <f t="shared" ca="1" si="2"/>
        <v>45814</v>
      </c>
      <c r="M36" s="104">
        <f t="shared" ca="1" si="3"/>
        <v>3.7666666666666666</v>
      </c>
      <c r="N36" s="104">
        <f t="shared" ca="1" si="4"/>
        <v>10.730293</v>
      </c>
      <c r="O36" s="104">
        <v>68.144400000000005</v>
      </c>
      <c r="P36">
        <f t="shared" si="5"/>
        <v>40848.479136000009</v>
      </c>
      <c r="Q36">
        <f t="shared" si="6"/>
        <v>76137.599999999991</v>
      </c>
      <c r="R36">
        <f t="shared" ca="1" si="7"/>
        <v>17.97603447708709</v>
      </c>
      <c r="S36">
        <f t="shared" si="8"/>
        <v>35289.120863999982</v>
      </c>
      <c r="T36">
        <f t="shared" si="9"/>
        <v>59967.072000000007</v>
      </c>
      <c r="U36">
        <f t="shared" si="10"/>
        <v>16170.527999999984</v>
      </c>
      <c r="W36" s="116"/>
      <c r="X36" s="113"/>
      <c r="Y36" s="117"/>
      <c r="Z36" s="117"/>
    </row>
    <row r="37" spans="1:26">
      <c r="A37" s="126">
        <v>850353</v>
      </c>
      <c r="B37" s="126" t="s">
        <v>14617</v>
      </c>
      <c r="C37" s="126" t="s">
        <v>1878</v>
      </c>
      <c r="D37" s="112">
        <v>44439</v>
      </c>
      <c r="E37" s="127">
        <v>17</v>
      </c>
      <c r="F37" s="128">
        <v>303.58999999999997</v>
      </c>
      <c r="G37" s="129">
        <v>6</v>
      </c>
      <c r="H37" s="129">
        <v>11</v>
      </c>
      <c r="I37" s="126" t="s">
        <v>14543</v>
      </c>
      <c r="J37" s="104">
        <f t="shared" si="0"/>
        <v>3339.49</v>
      </c>
      <c r="K37" s="104">
        <f t="shared" si="1"/>
        <v>4840</v>
      </c>
      <c r="L37" s="112">
        <f t="shared" ca="1" si="2"/>
        <v>45814</v>
      </c>
      <c r="M37" s="104">
        <f t="shared" ca="1" si="3"/>
        <v>3.7666666666666666</v>
      </c>
      <c r="N37" s="104">
        <f t="shared" ca="1" si="4"/>
        <v>10.353783</v>
      </c>
      <c r="O37" s="104">
        <v>68.144400000000005</v>
      </c>
      <c r="P37">
        <f t="shared" si="5"/>
        <v>227567.54235599999</v>
      </c>
      <c r="Q37">
        <f t="shared" si="6"/>
        <v>418756.8</v>
      </c>
      <c r="R37">
        <f t="shared" ca="1" si="7"/>
        <v>17.574887431867282</v>
      </c>
      <c r="S37">
        <f t="shared" si="8"/>
        <v>191189.257644</v>
      </c>
      <c r="T37">
        <f t="shared" si="9"/>
        <v>329818.89600000001</v>
      </c>
      <c r="U37">
        <f t="shared" si="10"/>
        <v>88937.90399999998</v>
      </c>
      <c r="W37" s="116"/>
      <c r="X37" s="113"/>
      <c r="Y37" s="58"/>
      <c r="Z37" s="113"/>
    </row>
    <row r="38" spans="1:26">
      <c r="A38" s="126">
        <v>850353</v>
      </c>
      <c r="B38" s="126" t="s">
        <v>14617</v>
      </c>
      <c r="C38" s="126" t="s">
        <v>1878</v>
      </c>
      <c r="D38" s="112">
        <v>44469</v>
      </c>
      <c r="E38" s="126"/>
      <c r="F38" s="130">
        <v>253.73</v>
      </c>
      <c r="G38" s="126"/>
      <c r="H38" s="130">
        <v>9.4315999999999995</v>
      </c>
      <c r="I38" s="130" t="s">
        <v>16</v>
      </c>
      <c r="J38" s="104">
        <f t="shared" si="0"/>
        <v>2393.0798679999998</v>
      </c>
      <c r="K38" s="104">
        <f t="shared" si="1"/>
        <v>4149.9039999999995</v>
      </c>
      <c r="L38" s="112">
        <f t="shared" ca="1" si="2"/>
        <v>45814</v>
      </c>
      <c r="M38" s="104">
        <f t="shared" ca="1" si="3"/>
        <v>3.6833333333333331</v>
      </c>
      <c r="N38" s="104">
        <f t="shared" ca="1" si="4"/>
        <v>16.120481999999999</v>
      </c>
      <c r="O38" s="104">
        <v>68.144400000000005</v>
      </c>
      <c r="P38">
        <f t="shared" si="5"/>
        <v>163074.99175693918</v>
      </c>
      <c r="Q38">
        <f t="shared" si="6"/>
        <v>359049.69407999993</v>
      </c>
      <c r="R38">
        <f t="shared" ca="1" si="7"/>
        <v>23.896479798010862</v>
      </c>
      <c r="S38">
        <f t="shared" si="8"/>
        <v>195974.70232306074</v>
      </c>
      <c r="T38">
        <f t="shared" si="9"/>
        <v>282792.71813759999</v>
      </c>
      <c r="U38">
        <f t="shared" si="10"/>
        <v>76256.975942399935</v>
      </c>
      <c r="W38" s="58"/>
      <c r="X38" s="113"/>
    </row>
    <row r="39" spans="1:26">
      <c r="A39" s="126">
        <v>850353</v>
      </c>
      <c r="B39" s="126" t="s">
        <v>14617</v>
      </c>
      <c r="C39" s="126" t="s">
        <v>1878</v>
      </c>
      <c r="D39" s="112">
        <v>44530</v>
      </c>
      <c r="E39" s="127">
        <v>14</v>
      </c>
      <c r="F39" s="128">
        <v>336.63</v>
      </c>
      <c r="G39" s="129">
        <v>4</v>
      </c>
      <c r="H39" s="129">
        <v>10</v>
      </c>
      <c r="I39" s="126" t="s">
        <v>14543</v>
      </c>
      <c r="J39" s="104">
        <f t="shared" si="0"/>
        <v>3366.3</v>
      </c>
      <c r="K39" s="104">
        <f t="shared" si="1"/>
        <v>4400</v>
      </c>
      <c r="L39" s="112">
        <f t="shared" ca="1" si="2"/>
        <v>45814</v>
      </c>
      <c r="M39" s="104">
        <f t="shared" ca="1" si="3"/>
        <v>3.5166666666666666</v>
      </c>
      <c r="N39" s="104">
        <f t="shared" ca="1" si="4"/>
        <v>7.9123250000000009</v>
      </c>
      <c r="O39" s="104">
        <v>68.144400000000005</v>
      </c>
      <c r="P39">
        <f t="shared" si="5"/>
        <v>229394.49372000003</v>
      </c>
      <c r="Q39">
        <f t="shared" si="6"/>
        <v>380688</v>
      </c>
      <c r="R39">
        <f t="shared" ca="1" si="7"/>
        <v>15.492908110204295</v>
      </c>
      <c r="S39">
        <f t="shared" si="8"/>
        <v>151293.50627999997</v>
      </c>
      <c r="T39">
        <f t="shared" si="9"/>
        <v>299835.36000000004</v>
      </c>
      <c r="U39">
        <f t="shared" si="10"/>
        <v>80852.639999999956</v>
      </c>
    </row>
    <row r="40" spans="1:26">
      <c r="A40" s="126">
        <v>850353</v>
      </c>
      <c r="B40" s="126" t="s">
        <v>14617</v>
      </c>
      <c r="C40" s="126" t="s">
        <v>1878</v>
      </c>
      <c r="D40" s="112">
        <v>44561</v>
      </c>
      <c r="E40" s="126"/>
      <c r="F40" s="130">
        <v>302.69</v>
      </c>
      <c r="G40" s="126"/>
      <c r="H40" s="130">
        <v>6.0395000000000003</v>
      </c>
      <c r="I40" s="130" t="s">
        <v>16</v>
      </c>
      <c r="J40" s="104">
        <f t="shared" si="0"/>
        <v>1828.0962550000002</v>
      </c>
      <c r="K40" s="104">
        <f t="shared" si="1"/>
        <v>2657.38</v>
      </c>
      <c r="L40" s="112">
        <f t="shared" ca="1" si="2"/>
        <v>45814</v>
      </c>
      <c r="M40" s="104">
        <f t="shared" ca="1" si="3"/>
        <v>3.4333333333333331</v>
      </c>
      <c r="N40" s="104">
        <f t="shared" ca="1" si="4"/>
        <v>11.510785</v>
      </c>
      <c r="O40" s="104">
        <v>68.144400000000005</v>
      </c>
      <c r="P40">
        <f t="shared" si="5"/>
        <v>124574.52243922203</v>
      </c>
      <c r="Q40">
        <f t="shared" si="6"/>
        <v>229916.51759999999</v>
      </c>
      <c r="R40">
        <f t="shared" ca="1" si="7"/>
        <v>19.540971005455511</v>
      </c>
      <c r="S40">
        <f t="shared" si="8"/>
        <v>105341.99516077797</v>
      </c>
      <c r="T40">
        <f t="shared" si="9"/>
        <v>181085.56567200003</v>
      </c>
      <c r="U40">
        <f t="shared" si="10"/>
        <v>48830.951927999966</v>
      </c>
      <c r="W40" s="119"/>
      <c r="X40" s="119"/>
      <c r="Y40" s="119"/>
    </row>
    <row r="41" spans="1:26">
      <c r="A41" s="126">
        <v>850353</v>
      </c>
      <c r="B41" s="126" t="s">
        <v>14617</v>
      </c>
      <c r="C41" s="126" t="s">
        <v>1878</v>
      </c>
      <c r="D41" s="112">
        <v>44620</v>
      </c>
      <c r="E41" s="126"/>
      <c r="F41" s="131">
        <v>297.31</v>
      </c>
      <c r="G41" s="132"/>
      <c r="H41" s="132">
        <v>9.6319999999999997</v>
      </c>
      <c r="I41" s="126" t="s">
        <v>14543</v>
      </c>
      <c r="J41" s="104">
        <f t="shared" si="0"/>
        <v>2863.6899199999998</v>
      </c>
      <c r="K41" s="104">
        <f t="shared" si="1"/>
        <v>4238.08</v>
      </c>
      <c r="L41" s="112">
        <f t="shared" ca="1" si="2"/>
        <v>45814</v>
      </c>
      <c r="M41" s="104">
        <f t="shared" ca="1" si="3"/>
        <v>3.2666666666666666</v>
      </c>
      <c r="N41" s="104">
        <f t="shared" ca="1" si="4"/>
        <v>12.749663</v>
      </c>
      <c r="O41" s="104">
        <v>68.144400000000005</v>
      </c>
      <c r="P41">
        <f t="shared" si="5"/>
        <v>195144.43138444799</v>
      </c>
      <c r="Q41">
        <f t="shared" si="6"/>
        <v>366678.68159999995</v>
      </c>
      <c r="R41">
        <f t="shared" ca="1" si="7"/>
        <v>21.298650416499431</v>
      </c>
      <c r="S41">
        <f t="shared" si="8"/>
        <v>171534.25021555196</v>
      </c>
      <c r="T41">
        <f t="shared" si="9"/>
        <v>288801.41875200003</v>
      </c>
      <c r="U41">
        <f t="shared" si="10"/>
        <v>77877.262847999926</v>
      </c>
    </row>
    <row r="42" spans="1:26">
      <c r="A42" s="126">
        <v>850353</v>
      </c>
      <c r="B42" s="126" t="s">
        <v>14617</v>
      </c>
      <c r="C42" s="126" t="s">
        <v>1878</v>
      </c>
      <c r="D42" s="112">
        <v>44651</v>
      </c>
      <c r="E42" s="126"/>
      <c r="F42" s="128">
        <v>277.48</v>
      </c>
      <c r="G42" s="132"/>
      <c r="H42" s="132">
        <v>6.9782999999999999</v>
      </c>
      <c r="I42" s="126" t="s">
        <v>16</v>
      </c>
      <c r="J42" s="104">
        <f t="shared" si="0"/>
        <v>1936.3386840000001</v>
      </c>
      <c r="K42" s="104">
        <f t="shared" si="1"/>
        <v>3070.4519999999998</v>
      </c>
      <c r="L42" s="112">
        <f t="shared" ca="1" si="2"/>
        <v>45814</v>
      </c>
      <c r="M42" s="104">
        <f t="shared" ca="1" si="3"/>
        <v>3.1833333333333331</v>
      </c>
      <c r="N42" s="104">
        <f t="shared" ca="1" si="4"/>
        <v>15.583714000000001</v>
      </c>
      <c r="O42" s="104">
        <v>68.144400000000005</v>
      </c>
      <c r="P42">
        <f t="shared" si="5"/>
        <v>131950.6378179696</v>
      </c>
      <c r="Q42">
        <f t="shared" si="6"/>
        <v>265655.50704</v>
      </c>
      <c r="R42">
        <f t="shared" ca="1" si="7"/>
        <v>24.585721328025567</v>
      </c>
      <c r="S42">
        <f t="shared" si="8"/>
        <v>133704.86922203039</v>
      </c>
      <c r="T42">
        <f t="shared" si="9"/>
        <v>209234.10926880001</v>
      </c>
      <c r="U42">
        <f t="shared" si="10"/>
        <v>56421.397771199991</v>
      </c>
      <c r="Z42" s="119"/>
    </row>
    <row r="43" spans="1:26">
      <c r="A43" s="113">
        <v>850353</v>
      </c>
      <c r="B43" s="113" t="s">
        <v>14617</v>
      </c>
      <c r="C43" s="113" t="s">
        <v>1878</v>
      </c>
      <c r="D43" s="112">
        <v>44712</v>
      </c>
      <c r="E43" s="113">
        <v>15</v>
      </c>
      <c r="F43" s="120">
        <v>273.24</v>
      </c>
      <c r="G43" s="113"/>
      <c r="H43" s="58">
        <v>9.85</v>
      </c>
      <c r="I43" s="113" t="s">
        <v>14543</v>
      </c>
      <c r="J43" s="104">
        <f t="shared" si="0"/>
        <v>2691.4140000000002</v>
      </c>
      <c r="K43" s="104">
        <f t="shared" si="1"/>
        <v>4334</v>
      </c>
      <c r="L43" s="112">
        <f t="shared" ca="1" si="2"/>
        <v>45814</v>
      </c>
      <c r="M43" s="104">
        <f t="shared" ca="1" si="3"/>
        <v>3.0166666666666666</v>
      </c>
      <c r="N43" s="104">
        <f t="shared" ca="1" si="4"/>
        <v>17.108499999999999</v>
      </c>
      <c r="O43" s="104">
        <v>68.144400000000005</v>
      </c>
      <c r="P43">
        <f t="shared" si="5"/>
        <v>183404.79218160003</v>
      </c>
      <c r="Q43">
        <f t="shared" si="6"/>
        <v>374977.68</v>
      </c>
      <c r="R43">
        <f t="shared" ca="1" si="7"/>
        <v>26.753389577983299</v>
      </c>
      <c r="S43">
        <f t="shared" si="8"/>
        <v>191572.88781839996</v>
      </c>
      <c r="T43">
        <f t="shared" si="9"/>
        <v>295337.8296</v>
      </c>
      <c r="U43">
        <f t="shared" si="10"/>
        <v>79639.850399999996</v>
      </c>
      <c r="V43" s="137">
        <f>H43*F43</f>
        <v>2691.4140000000002</v>
      </c>
      <c r="W43" s="137">
        <f>(E43-H43)*F43</f>
        <v>1407.1860000000001</v>
      </c>
    </row>
    <row r="44" spans="1:26">
      <c r="A44" s="113">
        <v>850353</v>
      </c>
      <c r="B44" s="113" t="s">
        <v>14617</v>
      </c>
      <c r="C44" s="113" t="s">
        <v>1878</v>
      </c>
      <c r="D44" s="112">
        <v>44742</v>
      </c>
      <c r="E44" s="113"/>
      <c r="F44" s="120">
        <v>231.15</v>
      </c>
      <c r="G44" s="113"/>
      <c r="H44" s="58">
        <v>8.0785</v>
      </c>
      <c r="I44" s="113" t="s">
        <v>16</v>
      </c>
      <c r="J44" s="104">
        <f t="shared" si="0"/>
        <v>1867.3452750000001</v>
      </c>
      <c r="K44" s="104">
        <f t="shared" si="1"/>
        <v>3554.54</v>
      </c>
      <c r="L44" s="112">
        <f t="shared" ca="1" si="2"/>
        <v>45814</v>
      </c>
      <c r="M44" s="104">
        <f t="shared" ca="1" si="3"/>
        <v>2.9333333333333331</v>
      </c>
      <c r="N44" s="104">
        <f t="shared" ca="1" si="4"/>
        <v>24.538643</v>
      </c>
      <c r="O44" s="104">
        <v>68.144400000000005</v>
      </c>
      <c r="P44">
        <f t="shared" si="5"/>
        <v>127249.12335771002</v>
      </c>
      <c r="Q44">
        <f t="shared" si="6"/>
        <v>307538.80079999997</v>
      </c>
      <c r="R44">
        <f t="shared" ca="1" si="7"/>
        <v>35.098878742562299</v>
      </c>
      <c r="S44">
        <f t="shared" si="8"/>
        <v>180289.67744228995</v>
      </c>
      <c r="T44">
        <f t="shared" si="9"/>
        <v>242221.99557600002</v>
      </c>
      <c r="U44">
        <f t="shared" si="10"/>
        <v>65316.805223999952</v>
      </c>
      <c r="V44" s="137"/>
      <c r="W44" s="137"/>
    </row>
    <row r="45" spans="1:26">
      <c r="A45" s="113">
        <v>850353</v>
      </c>
      <c r="B45" s="113" t="s">
        <v>14617</v>
      </c>
      <c r="C45" s="113" t="s">
        <v>1878</v>
      </c>
      <c r="D45" s="112">
        <v>44803</v>
      </c>
      <c r="E45" s="113">
        <v>4</v>
      </c>
      <c r="F45" s="120">
        <v>265.23</v>
      </c>
      <c r="G45" s="58"/>
      <c r="H45" s="58">
        <v>2.6269999999999998</v>
      </c>
      <c r="I45" s="58" t="s">
        <v>14543</v>
      </c>
      <c r="J45" s="104">
        <f t="shared" si="0"/>
        <v>696.75920999999994</v>
      </c>
      <c r="K45" s="104">
        <f t="shared" si="1"/>
        <v>1155.8799999999999</v>
      </c>
      <c r="L45" s="112">
        <f t="shared" ca="1" si="2"/>
        <v>45814</v>
      </c>
      <c r="M45" s="104">
        <f t="shared" ca="1" si="3"/>
        <v>2.7666666666666666</v>
      </c>
      <c r="N45" s="104">
        <f t="shared" ca="1" si="4"/>
        <v>20.076118000000001</v>
      </c>
      <c r="O45" s="104">
        <v>68.144400000000005</v>
      </c>
      <c r="P45">
        <f t="shared" si="5"/>
        <v>47480.238309923996</v>
      </c>
      <c r="Q45">
        <f t="shared" si="6"/>
        <v>100006.73759999998</v>
      </c>
      <c r="R45">
        <f t="shared" ca="1" si="7"/>
        <v>30.89818588011881</v>
      </c>
      <c r="S45">
        <f t="shared" si="8"/>
        <v>52526.499290075983</v>
      </c>
      <c r="T45">
        <f t="shared" si="9"/>
        <v>78766.749071999991</v>
      </c>
      <c r="U45">
        <f t="shared" si="10"/>
        <v>21239.988527999987</v>
      </c>
      <c r="V45" s="137">
        <f t="shared" ref="V45:V50" si="11">H45*F45</f>
        <v>696.75920999999994</v>
      </c>
      <c r="W45" s="137">
        <f t="shared" ref="W45:W50" si="12">(E45-H45)*F45</f>
        <v>364.16079000000008</v>
      </c>
    </row>
    <row r="46" spans="1:26">
      <c r="A46" s="113">
        <v>850353</v>
      </c>
      <c r="B46" s="113" t="s">
        <v>14617</v>
      </c>
      <c r="C46" s="113" t="s">
        <v>1878</v>
      </c>
      <c r="D46" s="112">
        <v>44804</v>
      </c>
      <c r="E46" s="113">
        <v>11</v>
      </c>
      <c r="F46" s="120">
        <v>262.97000000000003</v>
      </c>
      <c r="G46" s="58"/>
      <c r="H46" s="58">
        <v>7.2229999999999999</v>
      </c>
      <c r="I46" s="58" t="s">
        <v>14543</v>
      </c>
      <c r="J46" s="104">
        <f t="shared" si="0"/>
        <v>1899.4323100000001</v>
      </c>
      <c r="K46" s="104">
        <f t="shared" si="1"/>
        <v>3178.12</v>
      </c>
      <c r="L46" s="112">
        <f t="shared" ca="1" si="2"/>
        <v>45814</v>
      </c>
      <c r="M46" s="104">
        <f t="shared" ca="1" si="3"/>
        <v>2.7666666666666666</v>
      </c>
      <c r="N46" s="104">
        <f t="shared" ca="1" si="4"/>
        <v>20.448093</v>
      </c>
      <c r="O46" s="104">
        <v>68.144400000000005</v>
      </c>
      <c r="P46">
        <f t="shared" si="5"/>
        <v>129435.67510556402</v>
      </c>
      <c r="Q46">
        <f t="shared" si="6"/>
        <v>274970.9424</v>
      </c>
      <c r="R46">
        <f t="shared" ca="1" si="7"/>
        <v>31.303686289443998</v>
      </c>
      <c r="S46">
        <f t="shared" si="8"/>
        <v>145535.26729443599</v>
      </c>
      <c r="T46">
        <f t="shared" si="9"/>
        <v>216571.08052800002</v>
      </c>
      <c r="U46">
        <f t="shared" si="10"/>
        <v>58399.861871999979</v>
      </c>
      <c r="V46" s="137">
        <f t="shared" si="11"/>
        <v>1899.4323100000001</v>
      </c>
      <c r="W46" s="137">
        <f t="shared" si="12"/>
        <v>993.23769000000016</v>
      </c>
    </row>
    <row r="47" spans="1:26">
      <c r="A47" s="113">
        <v>850353</v>
      </c>
      <c r="B47" s="113" t="s">
        <v>14617</v>
      </c>
      <c r="C47" s="113" t="s">
        <v>1878</v>
      </c>
      <c r="D47" s="112">
        <v>44834</v>
      </c>
      <c r="E47" s="113"/>
      <c r="F47" s="120">
        <v>209.61</v>
      </c>
      <c r="G47" s="113"/>
      <c r="H47" s="113">
        <v>13.100899999999999</v>
      </c>
      <c r="I47" s="113" t="s">
        <v>16</v>
      </c>
      <c r="J47" s="104">
        <f t="shared" si="0"/>
        <v>2746.0796490000002</v>
      </c>
      <c r="K47" s="104">
        <f t="shared" si="1"/>
        <v>5764.3959999999997</v>
      </c>
      <c r="L47" s="112">
        <f t="shared" ca="1" si="2"/>
        <v>45814</v>
      </c>
      <c r="M47" s="104">
        <f t="shared" ca="1" si="3"/>
        <v>2.6833333333333331</v>
      </c>
      <c r="N47" s="104">
        <f t="shared" ca="1" si="4"/>
        <v>31.830276000000001</v>
      </c>
      <c r="O47" s="104">
        <v>68.144400000000005</v>
      </c>
      <c r="P47">
        <f t="shared" si="5"/>
        <v>187129.95003331563</v>
      </c>
      <c r="Q47">
        <f t="shared" si="6"/>
        <v>498735.54191999993</v>
      </c>
      <c r="R47">
        <f t="shared" ca="1" si="7"/>
        <v>44.097362350536095</v>
      </c>
      <c r="S47">
        <f t="shared" si="8"/>
        <v>311605.5918866843</v>
      </c>
      <c r="T47">
        <f t="shared" si="9"/>
        <v>392811.3067824</v>
      </c>
      <c r="U47">
        <f t="shared" si="10"/>
        <v>105924.23513759993</v>
      </c>
      <c r="V47" s="137"/>
      <c r="W47" s="137"/>
      <c r="Y47">
        <f>38*311*76</f>
        <v>898168</v>
      </c>
    </row>
    <row r="48" spans="1:26">
      <c r="A48" s="113">
        <v>850353</v>
      </c>
      <c r="B48" s="113" t="s">
        <v>14617</v>
      </c>
      <c r="C48" s="113" t="s">
        <v>1878</v>
      </c>
      <c r="D48" s="112">
        <v>44895</v>
      </c>
      <c r="E48">
        <v>13</v>
      </c>
      <c r="F48" s="120">
        <v>240.33</v>
      </c>
      <c r="H48" s="113">
        <v>8.5359999999999996</v>
      </c>
      <c r="I48" s="113" t="s">
        <v>14543</v>
      </c>
      <c r="J48" s="104">
        <f t="shared" si="0"/>
        <v>2051.4568800000002</v>
      </c>
      <c r="K48" s="104">
        <f t="shared" si="1"/>
        <v>3755.8399999999997</v>
      </c>
      <c r="L48" s="112">
        <f t="shared" ca="1" si="2"/>
        <v>45814</v>
      </c>
      <c r="M48" s="104">
        <f t="shared" ca="1" si="3"/>
        <v>2.5166666666666666</v>
      </c>
      <c r="N48" s="104">
        <f t="shared" ca="1" si="4"/>
        <v>27.163398999999998</v>
      </c>
      <c r="O48" s="104">
        <v>68.144400000000005</v>
      </c>
      <c r="P48">
        <f t="shared" si="5"/>
        <v>139795.29821347201</v>
      </c>
      <c r="Q48">
        <f t="shared" si="6"/>
        <v>324955.27679999993</v>
      </c>
      <c r="R48">
        <f t="shared" ca="1" si="7"/>
        <v>39.817649933981983</v>
      </c>
      <c r="S48">
        <f t="shared" si="8"/>
        <v>185159.97858652793</v>
      </c>
      <c r="T48">
        <f t="shared" si="9"/>
        <v>255939.463296</v>
      </c>
      <c r="U48">
        <f t="shared" si="10"/>
        <v>69015.813503999932</v>
      </c>
      <c r="V48" s="137">
        <f t="shared" si="11"/>
        <v>2051.4568800000002</v>
      </c>
      <c r="W48" s="137">
        <f t="shared" si="12"/>
        <v>1072.8331200000002</v>
      </c>
    </row>
    <row r="49" spans="1:23">
      <c r="A49" s="113">
        <v>850353</v>
      </c>
      <c r="B49" s="113" t="s">
        <v>14617</v>
      </c>
      <c r="C49" s="113" t="s">
        <v>1878</v>
      </c>
      <c r="D49" s="112">
        <v>44925</v>
      </c>
      <c r="F49" s="120">
        <v>215.84</v>
      </c>
      <c r="H49" s="113">
        <v>9.14</v>
      </c>
      <c r="I49" s="113" t="s">
        <v>16</v>
      </c>
      <c r="J49" s="104">
        <f t="shared" si="0"/>
        <v>1972.7776000000001</v>
      </c>
      <c r="K49" s="104">
        <f t="shared" si="1"/>
        <v>4021.6000000000004</v>
      </c>
      <c r="L49" s="112">
        <f t="shared" ca="1" si="2"/>
        <v>45814</v>
      </c>
      <c r="M49" s="104">
        <f t="shared" ca="1" si="3"/>
        <v>2.4333333333333331</v>
      </c>
      <c r="N49" s="104">
        <f t="shared" ca="1" si="4"/>
        <v>34.004109</v>
      </c>
      <c r="O49" s="104">
        <v>68.144400000000005</v>
      </c>
      <c r="P49">
        <f t="shared" si="5"/>
        <v>134433.74588544</v>
      </c>
      <c r="Q49">
        <f t="shared" si="6"/>
        <v>347948.83199999999</v>
      </c>
      <c r="R49">
        <f t="shared" ca="1" si="7"/>
        <v>47.818550123015193</v>
      </c>
      <c r="S49">
        <f t="shared" si="8"/>
        <v>213515.08611455999</v>
      </c>
      <c r="T49">
        <f t="shared" si="9"/>
        <v>274049.51904000004</v>
      </c>
      <c r="U49">
        <f t="shared" si="10"/>
        <v>73899.312959999952</v>
      </c>
      <c r="V49" s="137"/>
      <c r="W49" s="137"/>
    </row>
    <row r="50" spans="1:23">
      <c r="A50" s="113">
        <v>850353</v>
      </c>
      <c r="B50" s="113" t="s">
        <v>14617</v>
      </c>
      <c r="C50" s="113" t="s">
        <v>1878</v>
      </c>
      <c r="D50" s="112">
        <v>44985</v>
      </c>
      <c r="E50">
        <v>15</v>
      </c>
      <c r="F50" s="120">
        <v>250.16</v>
      </c>
      <c r="G50">
        <v>5.15</v>
      </c>
      <c r="H50" s="113">
        <v>9.85</v>
      </c>
      <c r="I50" s="113" t="s">
        <v>14543</v>
      </c>
      <c r="J50" s="104">
        <f t="shared" si="0"/>
        <v>2464.076</v>
      </c>
      <c r="K50" s="104">
        <f t="shared" si="1"/>
        <v>4334</v>
      </c>
      <c r="L50" s="112">
        <f t="shared" ca="1" si="2"/>
        <v>45814</v>
      </c>
      <c r="M50" s="104">
        <f t="shared" ca="1" si="3"/>
        <v>2.2666666666666666</v>
      </c>
      <c r="N50" s="104">
        <f t="shared" ca="1" si="4"/>
        <v>28.289711</v>
      </c>
      <c r="O50" s="104">
        <v>68.144400000000005</v>
      </c>
      <c r="P50">
        <f t="shared" si="5"/>
        <v>167912.98057440002</v>
      </c>
      <c r="Q50">
        <f t="shared" si="6"/>
        <v>374977.68</v>
      </c>
      <c r="R50">
        <f t="shared" ca="1" si="7"/>
        <v>42.539686787601426</v>
      </c>
      <c r="S50">
        <f t="shared" si="8"/>
        <v>207064.69942559997</v>
      </c>
      <c r="T50">
        <f t="shared" si="9"/>
        <v>295337.8296</v>
      </c>
      <c r="U50">
        <f t="shared" si="10"/>
        <v>79639.850399999996</v>
      </c>
      <c r="V50" s="137">
        <f t="shared" si="11"/>
        <v>2464.076</v>
      </c>
      <c r="W50" s="137">
        <f t="shared" si="12"/>
        <v>1288.3240000000001</v>
      </c>
    </row>
    <row r="51" spans="1:23">
      <c r="A51" s="113">
        <v>850353</v>
      </c>
      <c r="B51" s="113" t="s">
        <v>14617</v>
      </c>
      <c r="C51" s="113" t="s">
        <v>1878</v>
      </c>
      <c r="D51" s="112">
        <v>45016</v>
      </c>
      <c r="F51" s="120">
        <v>259.47000000000003</v>
      </c>
      <c r="H51" s="113">
        <v>7.6509999999999998</v>
      </c>
      <c r="I51" s="113" t="s">
        <v>16</v>
      </c>
      <c r="J51" s="104">
        <f t="shared" si="0"/>
        <v>1985.2049700000002</v>
      </c>
      <c r="K51" s="104">
        <f t="shared" si="1"/>
        <v>3366.44</v>
      </c>
      <c r="L51" s="112">
        <f t="shared" ca="1" si="2"/>
        <v>45814</v>
      </c>
      <c r="M51" s="104">
        <f t="shared" ca="1" si="3"/>
        <v>2.1833333333333331</v>
      </c>
      <c r="N51" s="104">
        <f t="shared" ca="1" si="4"/>
        <v>27.365825000000001</v>
      </c>
      <c r="O51" s="104">
        <v>68.144400000000005</v>
      </c>
      <c r="P51">
        <f t="shared" si="5"/>
        <v>135280.60155766804</v>
      </c>
      <c r="Q51">
        <f t="shared" si="6"/>
        <v>291264.38880000002</v>
      </c>
      <c r="R51">
        <f t="shared" ca="1" si="7"/>
        <v>42.083235490151807</v>
      </c>
      <c r="S51">
        <f t="shared" si="8"/>
        <v>155983.78724233198</v>
      </c>
      <c r="T51">
        <f t="shared" si="9"/>
        <v>229404.03393600002</v>
      </c>
      <c r="U51">
        <f t="shared" si="10"/>
        <v>61860.354863999994</v>
      </c>
      <c r="V51" s="137"/>
    </row>
    <row r="52" spans="1:23">
      <c r="A52" s="126">
        <v>850353</v>
      </c>
      <c r="B52" s="126" t="s">
        <v>14617</v>
      </c>
      <c r="C52" s="126" t="s">
        <v>1878</v>
      </c>
      <c r="D52" s="161">
        <v>45076</v>
      </c>
      <c r="E52" s="127">
        <v>3</v>
      </c>
      <c r="F52" s="128">
        <v>332.89</v>
      </c>
      <c r="G52" s="129">
        <v>1.03</v>
      </c>
      <c r="H52" s="129">
        <v>1.97</v>
      </c>
      <c r="I52" s="126" t="s">
        <v>14543</v>
      </c>
      <c r="J52" s="104">
        <f t="shared" si="0"/>
        <v>655.79329999999993</v>
      </c>
      <c r="K52" s="104">
        <f t="shared" si="1"/>
        <v>866.8</v>
      </c>
      <c r="L52" s="112">
        <f t="shared" ca="1" si="2"/>
        <v>45814</v>
      </c>
      <c r="M52" s="104">
        <f t="shared" ca="1" si="3"/>
        <v>2.0166666666666666</v>
      </c>
      <c r="N52" s="104">
        <f t="shared" ca="1" si="4"/>
        <v>14.835281</v>
      </c>
      <c r="O52" s="104">
        <v>68.144400000000005</v>
      </c>
      <c r="P52">
        <f t="shared" si="5"/>
        <v>44688.64095252</v>
      </c>
      <c r="Q52">
        <f t="shared" si="6"/>
        <v>74995.535999999993</v>
      </c>
      <c r="R52">
        <f t="shared" ca="1" si="7"/>
        <v>29.267708222056687</v>
      </c>
      <c r="S52">
        <f t="shared" si="8"/>
        <v>30306.895047479993</v>
      </c>
      <c r="T52">
        <f t="shared" si="9"/>
        <v>59067.565920000001</v>
      </c>
      <c r="U52">
        <f t="shared" si="10"/>
        <v>15927.970079999992</v>
      </c>
      <c r="V52" s="137"/>
    </row>
    <row r="53" spans="1:23">
      <c r="A53" s="126">
        <v>850353</v>
      </c>
      <c r="B53" s="126" t="s">
        <v>14617</v>
      </c>
      <c r="C53" s="126" t="s">
        <v>1878</v>
      </c>
      <c r="D53" s="161">
        <v>45077</v>
      </c>
      <c r="E53" s="127">
        <v>11</v>
      </c>
      <c r="F53" s="128">
        <v>331.21</v>
      </c>
      <c r="G53" s="129">
        <v>3.7770000000000001</v>
      </c>
      <c r="H53" s="129">
        <v>7.2229999999999999</v>
      </c>
      <c r="I53" s="126" t="s">
        <v>14543</v>
      </c>
      <c r="J53" s="104">
        <f t="shared" si="0"/>
        <v>2392.3298299999997</v>
      </c>
      <c r="K53" s="104">
        <f t="shared" si="1"/>
        <v>3178.12</v>
      </c>
      <c r="L53" s="112">
        <f t="shared" ca="1" si="2"/>
        <v>45814</v>
      </c>
      <c r="M53" s="104">
        <f t="shared" ca="1" si="3"/>
        <v>2.0166666666666666</v>
      </c>
      <c r="N53" s="104">
        <f t="shared" ca="1" si="4"/>
        <v>15.123745</v>
      </c>
      <c r="O53" s="104">
        <v>68.144400000000005</v>
      </c>
      <c r="P53">
        <f t="shared" si="5"/>
        <v>163023.88086745198</v>
      </c>
      <c r="Q53">
        <f t="shared" si="6"/>
        <v>274970.9424</v>
      </c>
      <c r="R53">
        <f t="shared" ca="1" si="7"/>
        <v>29.592427112310581</v>
      </c>
      <c r="S53">
        <f t="shared" si="8"/>
        <v>111947.06153254802</v>
      </c>
      <c r="T53">
        <f t="shared" si="9"/>
        <v>216571.08052800002</v>
      </c>
      <c r="U53">
        <f t="shared" si="10"/>
        <v>58399.861871999979</v>
      </c>
      <c r="V53" s="137"/>
    </row>
    <row r="54" spans="1:23">
      <c r="A54" s="126">
        <v>850353</v>
      </c>
      <c r="B54" s="126" t="s">
        <v>14617</v>
      </c>
      <c r="C54" s="126" t="s">
        <v>1878</v>
      </c>
      <c r="D54" s="161">
        <v>45107</v>
      </c>
      <c r="E54" s="131"/>
      <c r="F54" s="128">
        <v>306.49</v>
      </c>
      <c r="G54" s="131"/>
      <c r="H54" s="126">
        <v>6.5</v>
      </c>
      <c r="I54" s="126" t="s">
        <v>16</v>
      </c>
      <c r="J54" s="104">
        <f t="shared" si="0"/>
        <v>1992.1849999999999</v>
      </c>
      <c r="K54" s="104">
        <f t="shared" si="1"/>
        <v>2860</v>
      </c>
      <c r="L54" s="112">
        <f t="shared" ca="1" si="2"/>
        <v>45814</v>
      </c>
      <c r="M54" s="104">
        <f t="shared" ca="1" si="3"/>
        <v>1.9333333333333333</v>
      </c>
      <c r="N54" s="104">
        <f t="shared" ca="1" si="4"/>
        <v>20.566237000000001</v>
      </c>
      <c r="O54" s="104">
        <v>68.144400000000005</v>
      </c>
      <c r="P54">
        <f t="shared" si="5"/>
        <v>135756.251514</v>
      </c>
      <c r="Q54">
        <f t="shared" si="6"/>
        <v>247447.19999999998</v>
      </c>
      <c r="R54">
        <f t="shared" ca="1" si="7"/>
        <v>36.413255075070609</v>
      </c>
      <c r="S54">
        <f t="shared" si="8"/>
        <v>111690.94848599998</v>
      </c>
      <c r="T54">
        <f t="shared" si="9"/>
        <v>194892.98400000003</v>
      </c>
      <c r="U54">
        <f t="shared" si="10"/>
        <v>52554.215999999957</v>
      </c>
    </row>
    <row r="55" spans="1:23">
      <c r="A55" s="126">
        <v>850353</v>
      </c>
      <c r="B55" s="126" t="s">
        <v>14617</v>
      </c>
      <c r="C55" s="126" t="s">
        <v>1878</v>
      </c>
      <c r="D55" s="161">
        <v>45168</v>
      </c>
      <c r="E55" s="131">
        <v>4</v>
      </c>
      <c r="F55" s="128">
        <v>328.41</v>
      </c>
      <c r="G55" s="131">
        <v>1.373</v>
      </c>
      <c r="H55" s="126">
        <v>2.6269999999999998</v>
      </c>
      <c r="I55" s="126" t="s">
        <v>14543</v>
      </c>
      <c r="J55" s="104">
        <f t="shared" si="0"/>
        <v>862.73307</v>
      </c>
      <c r="K55" s="104">
        <f t="shared" si="1"/>
        <v>1155.8799999999999</v>
      </c>
      <c r="L55" s="112">
        <f t="shared" ca="1" si="2"/>
        <v>45814</v>
      </c>
      <c r="M55" s="104">
        <f t="shared" ca="1" si="3"/>
        <v>1.7666666666666666</v>
      </c>
      <c r="N55" s="104">
        <f t="shared" ca="1" si="4"/>
        <v>18.006883999999999</v>
      </c>
      <c r="O55" s="104">
        <v>68.144400000000005</v>
      </c>
      <c r="P55">
        <f t="shared" si="5"/>
        <v>58790.427415308004</v>
      </c>
      <c r="Q55">
        <f t="shared" si="6"/>
        <v>100006.73759999998</v>
      </c>
      <c r="R55">
        <f t="shared" ca="1" si="7"/>
        <v>35.082074663117325</v>
      </c>
      <c r="S55">
        <f t="shared" si="8"/>
        <v>41216.310184691974</v>
      </c>
      <c r="T55">
        <f t="shared" si="9"/>
        <v>78766.749071999991</v>
      </c>
      <c r="U55">
        <f t="shared" si="10"/>
        <v>21239.988527999987</v>
      </c>
    </row>
    <row r="56" spans="1:23">
      <c r="A56" s="126">
        <v>850353</v>
      </c>
      <c r="B56" s="126" t="s">
        <v>14617</v>
      </c>
      <c r="C56" s="126" t="s">
        <v>1878</v>
      </c>
      <c r="D56" s="161">
        <v>45169</v>
      </c>
      <c r="E56" s="131">
        <v>11</v>
      </c>
      <c r="F56" s="128">
        <v>328.79</v>
      </c>
      <c r="G56" s="131">
        <v>3.7770000000000001</v>
      </c>
      <c r="H56" s="126">
        <v>7.2229999999999999</v>
      </c>
      <c r="I56" s="126" t="s">
        <v>14543</v>
      </c>
      <c r="J56" s="104">
        <f t="shared" si="0"/>
        <v>2374.8501700000002</v>
      </c>
      <c r="K56" s="104">
        <f t="shared" si="1"/>
        <v>3178.12</v>
      </c>
      <c r="L56" s="112">
        <f t="shared" ca="1" si="2"/>
        <v>45814</v>
      </c>
      <c r="M56" s="104">
        <f t="shared" ca="1" si="3"/>
        <v>1.7666666666666666</v>
      </c>
      <c r="N56" s="104">
        <f t="shared" ca="1" si="4"/>
        <v>17.929664000000002</v>
      </c>
      <c r="O56" s="104">
        <v>68.144400000000005</v>
      </c>
      <c r="P56">
        <f t="shared" si="5"/>
        <v>161832.73992454802</v>
      </c>
      <c r="Q56">
        <f t="shared" si="6"/>
        <v>274970.9424</v>
      </c>
      <c r="R56">
        <f t="shared" ca="1" si="7"/>
        <v>34.993681828530711</v>
      </c>
      <c r="S56">
        <f t="shared" si="8"/>
        <v>113138.20247545198</v>
      </c>
      <c r="T56">
        <f t="shared" si="9"/>
        <v>216571.08052800002</v>
      </c>
      <c r="U56">
        <f t="shared" si="10"/>
        <v>58399.861871999979</v>
      </c>
    </row>
    <row r="57" spans="1:23">
      <c r="A57" s="167">
        <v>850353</v>
      </c>
      <c r="B57" s="167" t="s">
        <v>14617</v>
      </c>
      <c r="C57" s="167" t="s">
        <v>1878</v>
      </c>
      <c r="D57" s="161">
        <v>45198</v>
      </c>
      <c r="E57" s="131"/>
      <c r="F57" s="128">
        <v>284.18</v>
      </c>
      <c r="G57" s="131"/>
      <c r="H57" s="126">
        <v>10.178000000000001</v>
      </c>
      <c r="I57" s="126" t="s">
        <v>16</v>
      </c>
      <c r="J57" s="104">
        <f t="shared" si="0"/>
        <v>2892.3840400000004</v>
      </c>
      <c r="K57" s="104">
        <f t="shared" si="1"/>
        <v>4478.3200000000006</v>
      </c>
      <c r="L57" s="112">
        <f t="shared" ca="1" si="2"/>
        <v>45814</v>
      </c>
      <c r="M57" s="104">
        <f t="shared" ca="1" si="3"/>
        <v>1.6861111111111111</v>
      </c>
      <c r="N57" s="104">
        <f t="shared" ca="1" si="4"/>
        <v>29.599048</v>
      </c>
      <c r="O57" s="104">
        <v>68.144400000000005</v>
      </c>
      <c r="P57">
        <f t="shared" si="5"/>
        <v>197099.77497537603</v>
      </c>
      <c r="Q57">
        <f t="shared" si="6"/>
        <v>387464.24640000006</v>
      </c>
      <c r="R57">
        <f t="shared" ca="1" si="7"/>
        <v>49.312504811440249</v>
      </c>
      <c r="S57">
        <f t="shared" si="8"/>
        <v>190364.47142462403</v>
      </c>
      <c r="T57">
        <f t="shared" si="9"/>
        <v>305172.42940800008</v>
      </c>
      <c r="U57">
        <f t="shared" si="10"/>
        <v>82291.816991999978</v>
      </c>
    </row>
    <row r="58" spans="1:23">
      <c r="A58" s="167">
        <v>850353</v>
      </c>
      <c r="B58" s="167" t="s">
        <v>14617</v>
      </c>
      <c r="C58" s="167" t="s">
        <v>1878</v>
      </c>
      <c r="D58" s="161">
        <v>45260</v>
      </c>
      <c r="E58" s="131">
        <v>12</v>
      </c>
      <c r="F58" s="168">
        <v>378.85</v>
      </c>
      <c r="G58" s="131">
        <v>4.1210000000000004</v>
      </c>
      <c r="H58" s="126">
        <v>7.8789999999999996</v>
      </c>
      <c r="I58" s="126" t="s">
        <v>14543</v>
      </c>
      <c r="J58" s="104">
        <f t="shared" si="0"/>
        <v>2984.9591500000001</v>
      </c>
      <c r="K58" s="104">
        <f t="shared" si="1"/>
        <v>3466.7599999999998</v>
      </c>
      <c r="L58" s="112">
        <f t="shared" ca="1" si="2"/>
        <v>45814</v>
      </c>
      <c r="M58" s="104">
        <f t="shared" ca="1" si="3"/>
        <v>1.5166666666666666</v>
      </c>
      <c r="N58" s="104">
        <f t="shared" ca="1" si="4"/>
        <v>10.369101000000001</v>
      </c>
      <c r="O58" s="104">
        <v>68.144400000000005</v>
      </c>
      <c r="P58">
        <f t="shared" si="5"/>
        <v>203408.25030126004</v>
      </c>
      <c r="Q58">
        <f t="shared" si="6"/>
        <v>299944.07519999996</v>
      </c>
      <c r="R58">
        <f t="shared" ca="1" si="7"/>
        <v>29.185010694023326</v>
      </c>
      <c r="S58">
        <f t="shared" si="8"/>
        <v>96535.824898739927</v>
      </c>
      <c r="T58">
        <f t="shared" si="9"/>
        <v>236240.28014399999</v>
      </c>
      <c r="U58">
        <f t="shared" si="10"/>
        <v>63703.795055999974</v>
      </c>
    </row>
    <row r="59" spans="1:23">
      <c r="A59" s="167">
        <v>850353</v>
      </c>
      <c r="B59" s="167" t="s">
        <v>14617</v>
      </c>
      <c r="C59" s="167" t="s">
        <v>1878</v>
      </c>
      <c r="D59" s="161">
        <v>45289</v>
      </c>
      <c r="E59" s="131"/>
      <c r="F59" s="168">
        <v>338.44</v>
      </c>
      <c r="G59" s="131"/>
      <c r="H59" s="126">
        <v>5.7949999999999999</v>
      </c>
      <c r="I59" s="126" t="s">
        <v>16</v>
      </c>
      <c r="J59" s="104">
        <f t="shared" si="0"/>
        <v>1961.2598</v>
      </c>
      <c r="K59" s="104">
        <f t="shared" si="1"/>
        <v>2549.8000000000002</v>
      </c>
      <c r="L59" s="112">
        <f t="shared" ca="1" si="2"/>
        <v>45814</v>
      </c>
      <c r="M59" s="104">
        <f t="shared" ca="1" si="3"/>
        <v>1.4361111111111111</v>
      </c>
      <c r="N59" s="104">
        <f t="shared" ca="1" si="4"/>
        <v>20.049634999999999</v>
      </c>
      <c r="O59" s="104">
        <v>68.144400000000005</v>
      </c>
      <c r="P59">
        <f t="shared" si="5"/>
        <v>133648.87231512001</v>
      </c>
      <c r="Q59">
        <f t="shared" si="6"/>
        <v>220608.696</v>
      </c>
      <c r="R59">
        <f t="shared" ca="1" si="7"/>
        <v>41.762129695010628</v>
      </c>
      <c r="S59">
        <f t="shared" si="8"/>
        <v>86959.823684879986</v>
      </c>
      <c r="T59">
        <f t="shared" si="9"/>
        <v>173754.59112000003</v>
      </c>
      <c r="U59">
        <f t="shared" si="10"/>
        <v>46854.10487999997</v>
      </c>
    </row>
    <row r="60" spans="1:23">
      <c r="A60" s="167">
        <v>850353</v>
      </c>
      <c r="B60" s="167" t="s">
        <v>14617</v>
      </c>
      <c r="C60" s="167" t="s">
        <v>1878</v>
      </c>
      <c r="D60" s="161">
        <v>45351</v>
      </c>
      <c r="E60" s="131">
        <v>15</v>
      </c>
      <c r="F60" s="168">
        <v>407.72</v>
      </c>
      <c r="G60" s="131">
        <v>5.15</v>
      </c>
      <c r="H60" s="126">
        <v>9.85</v>
      </c>
      <c r="I60" s="126" t="s">
        <v>14543</v>
      </c>
      <c r="J60" s="104">
        <f t="shared" si="0"/>
        <v>4016.0419999999999</v>
      </c>
      <c r="K60" s="104">
        <f t="shared" si="1"/>
        <v>4334</v>
      </c>
      <c r="L60" s="112">
        <f t="shared" ca="1" si="2"/>
        <v>45814</v>
      </c>
      <c r="M60" s="104">
        <f t="shared" ca="1" si="3"/>
        <v>1.2666666666666666</v>
      </c>
      <c r="N60" s="104">
        <f t="shared" ca="1" si="4"/>
        <v>6.1999239999999993</v>
      </c>
      <c r="O60" s="104">
        <v>82.918000000000006</v>
      </c>
      <c r="P60">
        <f t="shared" si="5"/>
        <v>333002.17055600003</v>
      </c>
      <c r="Q60">
        <f t="shared" si="6"/>
        <v>374977.68</v>
      </c>
      <c r="R60">
        <f t="shared" ca="1" si="7"/>
        <v>9.8256957563144454</v>
      </c>
      <c r="S60">
        <f t="shared" si="8"/>
        <v>41975.509443999967</v>
      </c>
      <c r="T60">
        <f t="shared" si="9"/>
        <v>359366.61200000002</v>
      </c>
      <c r="U60">
        <f t="shared" si="10"/>
        <v>15611.06799999997</v>
      </c>
    </row>
    <row r="61" spans="1:23">
      <c r="A61" s="167">
        <v>850353</v>
      </c>
      <c r="B61" s="167" t="s">
        <v>14617</v>
      </c>
      <c r="C61" s="167" t="s">
        <v>1878</v>
      </c>
      <c r="D61" s="161">
        <v>45379</v>
      </c>
      <c r="E61" s="131"/>
      <c r="F61" s="168">
        <v>378.65</v>
      </c>
      <c r="G61" s="131"/>
      <c r="H61" s="126">
        <v>5.1829999999999998</v>
      </c>
      <c r="I61" s="126" t="s">
        <v>16</v>
      </c>
      <c r="J61" s="104">
        <f t="shared" si="0"/>
        <v>1962.5429499999998</v>
      </c>
      <c r="K61" s="104">
        <f t="shared" si="1"/>
        <v>2280.52</v>
      </c>
      <c r="L61" s="112">
        <f t="shared" ca="1" si="2"/>
        <v>45814</v>
      </c>
      <c r="M61" s="104">
        <f t="shared" ca="1" si="3"/>
        <v>1.1888888888888889</v>
      </c>
      <c r="N61" s="104">
        <f t="shared" ca="1" si="4"/>
        <v>13.462800999999999</v>
      </c>
      <c r="O61" s="104">
        <v>83.412999999999997</v>
      </c>
      <c r="P61">
        <f t="shared" si="5"/>
        <v>163701.59508834998</v>
      </c>
      <c r="Q61">
        <f t="shared" si="6"/>
        <v>197310.59039999999</v>
      </c>
      <c r="R61">
        <f t="shared" ca="1" si="7"/>
        <v>17.007267642637803</v>
      </c>
      <c r="S61">
        <f t="shared" si="8"/>
        <v>33608.995311650011</v>
      </c>
      <c r="T61">
        <f t="shared" si="9"/>
        <v>190225.01475999999</v>
      </c>
      <c r="U61">
        <f t="shared" si="10"/>
        <v>7085.5756399999955</v>
      </c>
    </row>
    <row r="62" spans="1:23">
      <c r="A62" s="104">
        <v>850353</v>
      </c>
      <c r="B62" s="104" t="s">
        <v>14617</v>
      </c>
      <c r="C62" s="104" t="s">
        <v>1878</v>
      </c>
      <c r="D62" s="112">
        <v>45442</v>
      </c>
      <c r="F62" s="170">
        <v>429.17</v>
      </c>
      <c r="H62" s="104">
        <v>1.97</v>
      </c>
      <c r="I62" s="104" t="s">
        <v>14543</v>
      </c>
      <c r="J62" s="104">
        <f t="shared" si="0"/>
        <v>845.46490000000006</v>
      </c>
      <c r="K62" s="104">
        <f t="shared" si="1"/>
        <v>866.8</v>
      </c>
      <c r="L62" s="112">
        <f t="shared" ca="1" si="2"/>
        <v>45814</v>
      </c>
      <c r="M62" s="104">
        <f t="shared" ca="1" si="3"/>
        <v>1.0166666666666666</v>
      </c>
      <c r="N62" s="104">
        <f t="shared" ca="1" si="4"/>
        <v>2.481598</v>
      </c>
      <c r="O62" s="104">
        <v>83.412999999999997</v>
      </c>
      <c r="P62">
        <f t="shared" si="5"/>
        <v>70522.763703699995</v>
      </c>
      <c r="Q62">
        <f t="shared" si="6"/>
        <v>74995.535999999993</v>
      </c>
      <c r="R62">
        <f t="shared" ca="1" si="7"/>
        <v>6.2351621754357822</v>
      </c>
      <c r="S62">
        <f t="shared" si="8"/>
        <v>4472.7722962999978</v>
      </c>
      <c r="T62">
        <f t="shared" si="9"/>
        <v>72302.388399999996</v>
      </c>
      <c r="U62">
        <f t="shared" si="10"/>
        <v>2693.1475999999966</v>
      </c>
    </row>
    <row r="63" spans="1:23">
      <c r="A63" s="104">
        <v>850353</v>
      </c>
      <c r="B63" s="104" t="s">
        <v>14617</v>
      </c>
      <c r="C63" s="104" t="s">
        <v>1878</v>
      </c>
      <c r="D63" s="112">
        <v>45443</v>
      </c>
      <c r="F63" s="170">
        <v>414.67</v>
      </c>
      <c r="H63" s="104">
        <v>5.9089999999999998</v>
      </c>
      <c r="I63" s="104" t="s">
        <v>14543</v>
      </c>
      <c r="J63" s="104">
        <f t="shared" si="0"/>
        <v>2450.28503</v>
      </c>
      <c r="K63" s="104">
        <f t="shared" si="1"/>
        <v>2599.96</v>
      </c>
      <c r="L63" s="112">
        <f t="shared" ca="1" si="2"/>
        <v>45814</v>
      </c>
      <c r="M63" s="104">
        <f t="shared" ca="1" si="3"/>
        <v>1.0166666666666666</v>
      </c>
      <c r="N63" s="104">
        <f t="shared" ca="1" si="4"/>
        <v>6.0053849999999995</v>
      </c>
      <c r="O63" s="104">
        <v>83.412999999999997</v>
      </c>
      <c r="P63">
        <f t="shared" si="5"/>
        <v>204385.62520739</v>
      </c>
      <c r="Q63">
        <f t="shared" si="6"/>
        <v>224948.5392</v>
      </c>
      <c r="R63">
        <f t="shared" ca="1" si="7"/>
        <v>9.8880138733839615</v>
      </c>
      <c r="S63">
        <f t="shared" si="8"/>
        <v>20562.913992610003</v>
      </c>
      <c r="T63">
        <f t="shared" si="9"/>
        <v>216870.46348000001</v>
      </c>
      <c r="U63">
        <f t="shared" si="10"/>
        <v>8078.0757199999935</v>
      </c>
    </row>
    <row r="64" spans="1:23">
      <c r="A64" s="104">
        <v>850353</v>
      </c>
      <c r="B64" s="104" t="s">
        <v>14617</v>
      </c>
      <c r="C64" s="104" t="s">
        <v>1878</v>
      </c>
      <c r="D64" s="112">
        <v>45471</v>
      </c>
      <c r="F64" s="170">
        <v>402.26</v>
      </c>
      <c r="H64" s="104">
        <v>4.8620000000000001</v>
      </c>
      <c r="I64" s="104" t="s">
        <v>14543</v>
      </c>
      <c r="J64" s="104">
        <f t="shared" si="0"/>
        <v>1955.7881199999999</v>
      </c>
      <c r="K64" s="104">
        <f t="shared" si="1"/>
        <v>2139.2800000000002</v>
      </c>
      <c r="L64" s="112">
        <f t="shared" ca="1" si="2"/>
        <v>45814</v>
      </c>
      <c r="M64" s="104">
        <f t="shared" ca="1" si="3"/>
        <v>0.93888888888888888</v>
      </c>
      <c r="N64" s="104">
        <f t="shared" ca="1" si="4"/>
        <v>10.022311</v>
      </c>
      <c r="O64" s="104">
        <v>83.412999999999997</v>
      </c>
      <c r="P64">
        <f t="shared" si="5"/>
        <v>163138.15445355998</v>
      </c>
      <c r="Q64">
        <f t="shared" si="6"/>
        <v>185090.5056</v>
      </c>
      <c r="R64">
        <f t="shared" ca="1" si="7"/>
        <v>14.392439591776963</v>
      </c>
      <c r="S64">
        <f t="shared" si="8"/>
        <v>21952.351146440022</v>
      </c>
      <c r="T64">
        <f t="shared" si="9"/>
        <v>178443.76264</v>
      </c>
      <c r="U64">
        <f t="shared" si="10"/>
        <v>6646.7429600000032</v>
      </c>
    </row>
    <row r="65" spans="1:21">
      <c r="A65" s="104">
        <v>850353</v>
      </c>
      <c r="B65" s="104" t="s">
        <v>14617</v>
      </c>
      <c r="C65" s="104" t="s">
        <v>1878</v>
      </c>
      <c r="D65" s="112">
        <v>45534</v>
      </c>
      <c r="F65" s="170">
        <v>413.12</v>
      </c>
      <c r="H65" s="104">
        <v>2.6269999999999998</v>
      </c>
      <c r="I65" s="104" t="s">
        <v>14543</v>
      </c>
      <c r="J65" s="104">
        <f t="shared" si="0"/>
        <v>1085.2662399999999</v>
      </c>
      <c r="K65" s="104">
        <f t="shared" si="1"/>
        <v>1155.8799999999999</v>
      </c>
      <c r="L65" s="112">
        <f t="shared" ca="1" si="2"/>
        <v>45814</v>
      </c>
      <c r="M65" s="104">
        <f t="shared" ca="1" si="3"/>
        <v>0.76666666666666672</v>
      </c>
      <c r="N65" s="104">
        <f t="shared" ca="1" si="4"/>
        <v>8.5696460000000005</v>
      </c>
      <c r="O65" s="104">
        <v>83.412999999999997</v>
      </c>
      <c r="P65">
        <f t="shared" si="5"/>
        <v>90525.312877119984</v>
      </c>
      <c r="Q65">
        <f t="shared" si="6"/>
        <v>100006.73759999998</v>
      </c>
      <c r="R65">
        <f t="shared" ca="1" si="7"/>
        <v>13.874131256062338</v>
      </c>
      <c r="S65">
        <f t="shared" si="8"/>
        <v>9481.4247228799941</v>
      </c>
      <c r="T65">
        <f t="shared" si="9"/>
        <v>96415.418439999979</v>
      </c>
      <c r="U65">
        <f t="shared" si="10"/>
        <v>3591.3191599999991</v>
      </c>
    </row>
    <row r="66" spans="1:21">
      <c r="A66" s="104">
        <v>850353</v>
      </c>
      <c r="B66" s="104" t="s">
        <v>14617</v>
      </c>
      <c r="C66" s="104" t="s">
        <v>1878</v>
      </c>
      <c r="D66" s="112">
        <v>45538</v>
      </c>
      <c r="F66" s="170">
        <v>417.14</v>
      </c>
      <c r="H66" s="104">
        <v>6.5659999999999998</v>
      </c>
      <c r="I66" s="104" t="s">
        <v>14543</v>
      </c>
      <c r="J66" s="104">
        <f t="shared" si="0"/>
        <v>2738.9412399999997</v>
      </c>
      <c r="K66" s="104">
        <f t="shared" si="1"/>
        <v>2889.04</v>
      </c>
      <c r="L66" s="112">
        <f t="shared" ca="1" si="2"/>
        <v>45814</v>
      </c>
      <c r="M66" s="104">
        <f t="shared" ca="1" si="3"/>
        <v>0.7583333333333333</v>
      </c>
      <c r="N66" s="104">
        <f t="shared" ca="1" si="4"/>
        <v>7.2889399999999993</v>
      </c>
      <c r="O66" s="104">
        <v>83.412999999999997</v>
      </c>
      <c r="P66">
        <f t="shared" si="5"/>
        <v>228463.30565211998</v>
      </c>
      <c r="Q66">
        <f t="shared" si="6"/>
        <v>249959.7408</v>
      </c>
      <c r="R66">
        <f t="shared" ca="1" si="7"/>
        <v>12.589856346545991</v>
      </c>
      <c r="S66">
        <f t="shared" si="8"/>
        <v>21496.435147880024</v>
      </c>
      <c r="T66">
        <f t="shared" si="9"/>
        <v>240983.49351999999</v>
      </c>
      <c r="U66">
        <f t="shared" si="10"/>
        <v>8976.2472800000105</v>
      </c>
    </row>
    <row r="67" spans="1:21">
      <c r="A67" s="104"/>
      <c r="B67" s="104"/>
      <c r="C67" s="104"/>
      <c r="F67" s="170"/>
      <c r="H67" s="104"/>
      <c r="I67" s="104"/>
      <c r="J67" s="104"/>
      <c r="K67" s="104"/>
      <c r="L67" s="169"/>
      <c r="M67" s="104"/>
      <c r="N67" s="104"/>
      <c r="O67" s="104"/>
    </row>
    <row r="68" spans="1:21">
      <c r="J68" s="104"/>
      <c r="K68" s="104"/>
      <c r="Q68">
        <f t="shared" si="6"/>
        <v>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7"/>
  <sheetViews>
    <sheetView workbookViewId="0">
      <selection activeCell="L23" sqref="L23"/>
    </sheetView>
  </sheetViews>
  <sheetFormatPr defaultColWidth="8.85546875" defaultRowHeight="15"/>
  <cols>
    <col min="1" max="1" width="10.140625" bestFit="1" customWidth="1"/>
    <col min="2" max="2" width="9.42578125" bestFit="1" customWidth="1"/>
    <col min="3" max="3" width="74" bestFit="1" customWidth="1"/>
    <col min="4" max="4" width="7.42578125" bestFit="1" customWidth="1"/>
    <col min="5" max="5" width="7.7109375" bestFit="1" customWidth="1"/>
    <col min="8" max="8" width="5" bestFit="1" customWidth="1"/>
    <col min="10" max="10" width="17.42578125" customWidth="1"/>
  </cols>
  <sheetData>
    <row r="1" spans="1:11">
      <c r="A1" s="72">
        <v>42095</v>
      </c>
      <c r="B1" s="59" t="s">
        <v>14679</v>
      </c>
      <c r="C1" s="59" t="s">
        <v>14680</v>
      </c>
      <c r="D1" s="61">
        <v>0</v>
      </c>
      <c r="E1" s="61">
        <v>0</v>
      </c>
      <c r="F1" s="61"/>
      <c r="G1" s="61"/>
      <c r="H1" s="61">
        <v>0</v>
      </c>
      <c r="J1" s="72">
        <v>42424</v>
      </c>
      <c r="K1">
        <f>D2+E2</f>
        <v>13704</v>
      </c>
    </row>
    <row r="2" spans="1:11">
      <c r="A2" s="72">
        <v>42424</v>
      </c>
      <c r="B2" s="59" t="s">
        <v>14679</v>
      </c>
      <c r="C2" s="59" t="s">
        <v>14681</v>
      </c>
      <c r="D2" s="60">
        <v>6852</v>
      </c>
      <c r="E2" s="60">
        <v>6852</v>
      </c>
      <c r="F2" s="61"/>
      <c r="G2" s="61"/>
      <c r="H2" s="61">
        <v>0</v>
      </c>
      <c r="J2" s="72">
        <v>42438</v>
      </c>
      <c r="K2">
        <f>D3+E3</f>
        <v>16992</v>
      </c>
    </row>
    <row r="3" spans="1:11">
      <c r="A3" s="72">
        <v>42438</v>
      </c>
      <c r="B3" s="59" t="s">
        <v>14679</v>
      </c>
      <c r="C3" s="59" t="s">
        <v>14682</v>
      </c>
      <c r="D3" s="60">
        <v>8496</v>
      </c>
      <c r="E3" s="60">
        <v>8496</v>
      </c>
      <c r="F3" s="61"/>
      <c r="G3" s="61"/>
      <c r="H3" s="61">
        <v>0</v>
      </c>
      <c r="J3" s="72">
        <v>42452</v>
      </c>
      <c r="K3">
        <f>D4+E4</f>
        <v>13242</v>
      </c>
    </row>
    <row r="4" spans="1:11">
      <c r="A4" s="72">
        <v>42452</v>
      </c>
      <c r="B4" s="59" t="s">
        <v>14679</v>
      </c>
      <c r="C4" s="59" t="s">
        <v>14683</v>
      </c>
      <c r="D4" s="60">
        <v>8496</v>
      </c>
      <c r="E4" s="60">
        <v>4746</v>
      </c>
      <c r="F4" s="61"/>
      <c r="G4" s="61"/>
      <c r="H4" s="61">
        <v>1250</v>
      </c>
      <c r="J4" s="72">
        <v>42475</v>
      </c>
      <c r="K4">
        <f>D5+E5</f>
        <v>15742</v>
      </c>
    </row>
    <row r="5" spans="1:11">
      <c r="A5" s="72">
        <v>42475</v>
      </c>
      <c r="B5" s="59" t="s">
        <v>14684</v>
      </c>
      <c r="C5" s="59" t="s">
        <v>14685</v>
      </c>
      <c r="D5" s="60">
        <v>8496</v>
      </c>
      <c r="E5" s="60">
        <v>7246</v>
      </c>
      <c r="F5" s="61"/>
      <c r="G5" s="61"/>
      <c r="H5" s="61">
        <v>1250</v>
      </c>
      <c r="J5" s="72">
        <v>42509</v>
      </c>
      <c r="K5">
        <f>D6+E6</f>
        <v>15742</v>
      </c>
    </row>
    <row r="6" spans="1:11">
      <c r="A6" s="72">
        <v>42509</v>
      </c>
      <c r="B6" s="59" t="s">
        <v>14684</v>
      </c>
      <c r="C6" s="59" t="s">
        <v>14686</v>
      </c>
      <c r="D6" s="60">
        <v>8496</v>
      </c>
      <c r="E6" s="60">
        <v>7246</v>
      </c>
      <c r="F6" s="61"/>
      <c r="G6" s="61"/>
      <c r="H6" s="61">
        <v>1250</v>
      </c>
      <c r="J6" s="72">
        <v>42543</v>
      </c>
      <c r="K6">
        <f>D8+E8</f>
        <v>465870</v>
      </c>
    </row>
    <row r="7" spans="1:11">
      <c r="A7" s="72">
        <v>42518</v>
      </c>
      <c r="B7" s="59" t="s">
        <v>14684</v>
      </c>
      <c r="C7" s="59" t="s">
        <v>14687</v>
      </c>
      <c r="D7" s="61">
        <v>163</v>
      </c>
      <c r="E7" s="61">
        <v>163</v>
      </c>
      <c r="F7" s="61"/>
      <c r="G7" s="61"/>
      <c r="H7" s="61">
        <v>0</v>
      </c>
      <c r="J7" s="72">
        <v>42599</v>
      </c>
      <c r="K7">
        <f t="shared" ref="K7:K19" si="0">D10+E10</f>
        <v>15742</v>
      </c>
    </row>
    <row r="8" spans="1:11">
      <c r="A8" s="72">
        <v>42543</v>
      </c>
      <c r="B8" s="59" t="s">
        <v>14684</v>
      </c>
      <c r="C8" s="59" t="s">
        <v>14688</v>
      </c>
      <c r="D8" s="60">
        <v>284062</v>
      </c>
      <c r="E8" s="60">
        <v>181808</v>
      </c>
      <c r="F8" s="61"/>
      <c r="G8" s="61"/>
      <c r="H8" s="61">
        <v>0</v>
      </c>
      <c r="J8" s="72">
        <v>42600</v>
      </c>
      <c r="K8">
        <f t="shared" si="0"/>
        <v>15742</v>
      </c>
    </row>
    <row r="9" spans="1:11">
      <c r="A9" s="72">
        <v>42543</v>
      </c>
      <c r="B9" s="59" t="s">
        <v>14684</v>
      </c>
      <c r="C9" s="59" t="s">
        <v>14689</v>
      </c>
      <c r="D9" s="60">
        <v>4166</v>
      </c>
      <c r="E9" s="60">
        <v>2667</v>
      </c>
      <c r="F9" s="61"/>
      <c r="G9" s="61"/>
      <c r="H9" s="61">
        <v>0</v>
      </c>
      <c r="J9" s="72">
        <v>42629</v>
      </c>
      <c r="K9">
        <f t="shared" si="0"/>
        <v>15742</v>
      </c>
    </row>
    <row r="10" spans="1:11">
      <c r="A10" s="72">
        <v>42599</v>
      </c>
      <c r="B10" s="59" t="s">
        <v>14684</v>
      </c>
      <c r="C10" s="59" t="s">
        <v>14690</v>
      </c>
      <c r="D10" s="60">
        <v>8496</v>
      </c>
      <c r="E10" s="60">
        <v>7246</v>
      </c>
      <c r="F10" s="62"/>
      <c r="G10" s="62"/>
      <c r="H10" s="62"/>
      <c r="J10" s="72">
        <v>42636</v>
      </c>
      <c r="K10">
        <f t="shared" si="0"/>
        <v>15742</v>
      </c>
    </row>
    <row r="11" spans="1:11">
      <c r="A11" s="72">
        <v>42600</v>
      </c>
      <c r="B11" s="59" t="s">
        <v>14684</v>
      </c>
      <c r="C11" s="59" t="s">
        <v>14691</v>
      </c>
      <c r="D11" s="60">
        <v>8496</v>
      </c>
      <c r="E11" s="60">
        <v>7246</v>
      </c>
      <c r="F11" s="61"/>
      <c r="G11" s="61"/>
      <c r="H11" s="61">
        <v>1250</v>
      </c>
      <c r="J11" s="72">
        <v>42661</v>
      </c>
      <c r="K11">
        <f t="shared" si="0"/>
        <v>16838</v>
      </c>
    </row>
    <row r="12" spans="1:11">
      <c r="A12" s="72">
        <v>42629</v>
      </c>
      <c r="B12" s="59" t="s">
        <v>14684</v>
      </c>
      <c r="C12" s="59" t="s">
        <v>14692</v>
      </c>
      <c r="D12" s="60">
        <v>8496</v>
      </c>
      <c r="E12" s="60">
        <v>7246</v>
      </c>
      <c r="F12" s="61"/>
      <c r="G12" s="61"/>
      <c r="H12" s="61">
        <v>1250</v>
      </c>
      <c r="J12" s="72">
        <v>42691</v>
      </c>
      <c r="K12">
        <f t="shared" si="0"/>
        <v>16838</v>
      </c>
    </row>
    <row r="13" spans="1:11">
      <c r="A13" s="72">
        <v>42636</v>
      </c>
      <c r="B13" s="59" t="s">
        <v>14684</v>
      </c>
      <c r="C13" s="59" t="s">
        <v>14693</v>
      </c>
      <c r="D13" s="60">
        <v>8496</v>
      </c>
      <c r="E13" s="60">
        <v>7246</v>
      </c>
      <c r="F13" s="61"/>
      <c r="G13" s="61"/>
      <c r="H13" s="61">
        <v>1250</v>
      </c>
      <c r="J13" s="72">
        <v>42828</v>
      </c>
      <c r="K13">
        <f t="shared" si="0"/>
        <v>16838</v>
      </c>
    </row>
    <row r="14" spans="1:11">
      <c r="A14" s="72">
        <v>42661</v>
      </c>
      <c r="B14" s="59" t="s">
        <v>14684</v>
      </c>
      <c r="C14" s="59" t="s">
        <v>14694</v>
      </c>
      <c r="D14" s="60">
        <v>9044</v>
      </c>
      <c r="E14" s="60">
        <v>7794</v>
      </c>
      <c r="F14" s="61"/>
      <c r="G14" s="61"/>
      <c r="H14" s="61">
        <v>1250</v>
      </c>
      <c r="J14" s="72">
        <v>42833</v>
      </c>
      <c r="K14">
        <f t="shared" si="0"/>
        <v>16838</v>
      </c>
    </row>
    <row r="15" spans="1:11">
      <c r="A15" s="72">
        <v>42691</v>
      </c>
      <c r="B15" s="59" t="s">
        <v>14684</v>
      </c>
      <c r="C15" s="59" t="s">
        <v>14695</v>
      </c>
      <c r="D15" s="60">
        <v>9044</v>
      </c>
      <c r="E15" s="60">
        <v>7794</v>
      </c>
      <c r="F15" s="61"/>
      <c r="G15" s="61"/>
      <c r="H15" s="61">
        <v>1250</v>
      </c>
      <c r="J15" s="72">
        <v>42833</v>
      </c>
      <c r="K15">
        <f t="shared" si="0"/>
        <v>16838</v>
      </c>
    </row>
    <row r="16" spans="1:11">
      <c r="A16" s="72">
        <v>42828</v>
      </c>
      <c r="B16" s="59" t="s">
        <v>14696</v>
      </c>
      <c r="C16" s="59" t="s">
        <v>14697</v>
      </c>
      <c r="D16" s="60">
        <v>9044</v>
      </c>
      <c r="E16" s="60">
        <v>7794</v>
      </c>
      <c r="F16" s="61"/>
      <c r="G16" s="61"/>
      <c r="H16" s="61">
        <v>1250</v>
      </c>
      <c r="J16" s="72">
        <v>42860</v>
      </c>
      <c r="K16">
        <f t="shared" si="0"/>
        <v>16838</v>
      </c>
    </row>
    <row r="17" spans="1:11">
      <c r="A17" s="72">
        <v>42833</v>
      </c>
      <c r="B17" s="59" t="s">
        <v>14696</v>
      </c>
      <c r="C17" s="59" t="s">
        <v>14698</v>
      </c>
      <c r="D17" s="60">
        <v>9044</v>
      </c>
      <c r="E17" s="60">
        <v>7794</v>
      </c>
      <c r="F17" s="61"/>
      <c r="G17" s="61"/>
      <c r="H17" s="61">
        <v>1250</v>
      </c>
      <c r="J17" s="72">
        <v>42862</v>
      </c>
      <c r="K17">
        <f t="shared" si="0"/>
        <v>16838</v>
      </c>
    </row>
    <row r="18" spans="1:11">
      <c r="A18" s="72">
        <v>42833</v>
      </c>
      <c r="B18" s="59" t="s">
        <v>14696</v>
      </c>
      <c r="C18" s="59" t="s">
        <v>14699</v>
      </c>
      <c r="D18" s="60">
        <v>9044</v>
      </c>
      <c r="E18" s="60">
        <v>7794</v>
      </c>
      <c r="F18" s="61"/>
      <c r="G18" s="61"/>
      <c r="H18" s="61">
        <v>1250</v>
      </c>
      <c r="J18" s="72">
        <v>42887</v>
      </c>
      <c r="K18">
        <f t="shared" si="0"/>
        <v>16838</v>
      </c>
    </row>
    <row r="19" spans="1:11">
      <c r="A19" s="72">
        <v>42860</v>
      </c>
      <c r="B19" s="59" t="s">
        <v>14696</v>
      </c>
      <c r="C19" s="59" t="s">
        <v>14700</v>
      </c>
      <c r="D19" s="60">
        <v>9044</v>
      </c>
      <c r="E19" s="60">
        <v>7794</v>
      </c>
      <c r="F19" s="61"/>
      <c r="G19" s="61"/>
      <c r="H19" s="61">
        <v>1250</v>
      </c>
      <c r="J19" s="72">
        <v>42904</v>
      </c>
      <c r="K19">
        <f t="shared" si="0"/>
        <v>16838</v>
      </c>
    </row>
    <row r="20" spans="1:11">
      <c r="A20" s="72">
        <v>42862</v>
      </c>
      <c r="B20" s="59" t="s">
        <v>14696</v>
      </c>
      <c r="C20" s="59" t="s">
        <v>14701</v>
      </c>
      <c r="D20" s="60">
        <v>9044</v>
      </c>
      <c r="E20" s="60">
        <v>7794</v>
      </c>
      <c r="F20" s="61"/>
      <c r="G20" s="61"/>
      <c r="H20" s="61">
        <v>1250</v>
      </c>
      <c r="J20" s="15">
        <v>42904</v>
      </c>
      <c r="K20">
        <f>E27</f>
        <v>-807979</v>
      </c>
    </row>
    <row r="21" spans="1:11">
      <c r="A21" s="72">
        <v>42887</v>
      </c>
      <c r="B21" s="59" t="s">
        <v>14696</v>
      </c>
      <c r="C21" s="59" t="s">
        <v>14702</v>
      </c>
      <c r="D21" s="60">
        <v>9044</v>
      </c>
      <c r="E21" s="60">
        <v>7794</v>
      </c>
      <c r="F21" s="61"/>
      <c r="G21" s="61"/>
      <c r="H21" s="61">
        <v>1250</v>
      </c>
    </row>
    <row r="22" spans="1:11">
      <c r="A22" s="72">
        <v>42904</v>
      </c>
      <c r="B22" s="59" t="s">
        <v>14696</v>
      </c>
      <c r="C22" s="59" t="s">
        <v>14703</v>
      </c>
      <c r="D22" s="60">
        <v>9044</v>
      </c>
      <c r="E22" s="60">
        <v>7794</v>
      </c>
      <c r="F22" s="61"/>
      <c r="G22" s="61"/>
      <c r="H22" s="61">
        <v>1250</v>
      </c>
      <c r="J22">
        <f>XIRR(K1:K20,J1:J20)</f>
        <v>8.1864687800407412E-2</v>
      </c>
    </row>
    <row r="23" spans="1:11">
      <c r="A23" s="72">
        <v>42904</v>
      </c>
      <c r="B23" s="59" t="s">
        <v>14696</v>
      </c>
      <c r="C23" s="59" t="s">
        <v>14704</v>
      </c>
      <c r="D23" s="60">
        <v>26654</v>
      </c>
      <c r="E23" s="60">
        <v>18364</v>
      </c>
      <c r="F23" s="61"/>
      <c r="G23" s="61"/>
      <c r="H23" s="61">
        <v>0</v>
      </c>
    </row>
    <row r="25" spans="1:11">
      <c r="D25">
        <f>SUM(D1:D23)</f>
        <v>471261</v>
      </c>
      <c r="E25">
        <f>SUM(E1:E23)</f>
        <v>336718</v>
      </c>
    </row>
    <row r="27" spans="1:11">
      <c r="D27" t="s">
        <v>14671</v>
      </c>
      <c r="E27">
        <f>-1*(D25+E25)</f>
        <v>-807979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128"/>
  <sheetViews>
    <sheetView workbookViewId="0">
      <pane ySplit="8" topLeftCell="A99" activePane="bottomLeft" state="frozen"/>
      <selection pane="bottomLeft" activeCell="A8" sqref="A8:H30"/>
    </sheetView>
  </sheetViews>
  <sheetFormatPr defaultColWidth="8.85546875" defaultRowHeight="15"/>
  <cols>
    <col min="1" max="1" width="23.42578125" style="70" bestFit="1" customWidth="1"/>
    <col min="2" max="2" width="9.42578125" bestFit="1" customWidth="1"/>
    <col min="3" max="3" width="74" bestFit="1" customWidth="1"/>
    <col min="4" max="4" width="8.42578125" bestFit="1" customWidth="1"/>
    <col min="5" max="5" width="9.140625" bestFit="1" customWidth="1"/>
    <col min="6" max="7" width="7" bestFit="1" customWidth="1"/>
    <col min="8" max="8" width="10.7109375" customWidth="1"/>
    <col min="9" max="9" width="33.28515625" customWidth="1"/>
    <col min="10" max="10" width="10.28515625" style="70" bestFit="1" customWidth="1"/>
    <col min="11" max="11" width="9.42578125" bestFit="1" customWidth="1"/>
    <col min="12" max="12" width="74.140625" bestFit="1" customWidth="1"/>
    <col min="13" max="14" width="6.42578125" bestFit="1" customWidth="1"/>
    <col min="15" max="16" width="7" bestFit="1" customWidth="1"/>
    <col min="17" max="17" width="5" bestFit="1" customWidth="1"/>
    <col min="18" max="18" width="23.42578125" bestFit="1" customWidth="1"/>
  </cols>
  <sheetData>
    <row r="1" spans="1:18">
      <c r="A1"/>
      <c r="B1" s="60">
        <f>SUM(M8:M74)</f>
        <v>288228</v>
      </c>
      <c r="C1" s="60">
        <f>SUM(N8:N74)</f>
        <v>184475</v>
      </c>
      <c r="E1" s="63">
        <f t="shared" ref="E1:E2" si="0">SUM(B1:C1)</f>
        <v>472703</v>
      </c>
    </row>
    <row r="2" spans="1:18">
      <c r="A2"/>
      <c r="B2" s="60"/>
      <c r="C2" s="60"/>
      <c r="E2" s="63">
        <f t="shared" si="0"/>
        <v>0</v>
      </c>
    </row>
    <row r="3" spans="1:18">
      <c r="A3" s="57" t="s">
        <v>14705</v>
      </c>
      <c r="B3" s="60">
        <f>SUM(D7:D275)</f>
        <v>2119982</v>
      </c>
      <c r="C3" s="60">
        <f>SUM(E7:E275)</f>
        <v>1783783</v>
      </c>
      <c r="E3" s="63">
        <f>SUM(B3:C3)</f>
        <v>3903765</v>
      </c>
    </row>
    <row r="6" spans="1:18">
      <c r="D6">
        <f>SUM(D7:D415)</f>
        <v>2119982</v>
      </c>
      <c r="E6">
        <f>SUM(E7:E415)</f>
        <v>1783783</v>
      </c>
      <c r="F6">
        <f>SUM(F7:F415)</f>
        <v>0</v>
      </c>
      <c r="G6">
        <f>SUM(G7:G415)</f>
        <v>0</v>
      </c>
      <c r="H6">
        <f>SUM(H7:H415)</f>
        <v>113750</v>
      </c>
    </row>
    <row r="7" spans="1:18">
      <c r="B7" s="58"/>
      <c r="C7" s="58"/>
      <c r="D7" s="58"/>
      <c r="E7" s="58"/>
      <c r="F7" s="58"/>
      <c r="G7" s="58"/>
      <c r="H7" s="58"/>
      <c r="K7" s="58"/>
      <c r="L7" s="58"/>
      <c r="M7" s="58"/>
      <c r="N7" s="58"/>
      <c r="O7" s="58"/>
      <c r="P7" s="58"/>
      <c r="Q7" s="58"/>
    </row>
    <row r="8" spans="1:18">
      <c r="A8" s="72">
        <v>42095</v>
      </c>
      <c r="B8" s="59" t="s">
        <v>14679</v>
      </c>
      <c r="C8" s="59" t="s">
        <v>14680</v>
      </c>
      <c r="D8" s="61">
        <v>0</v>
      </c>
      <c r="E8" s="61">
        <v>0</v>
      </c>
      <c r="F8" s="61"/>
      <c r="G8" s="61"/>
      <c r="H8" s="61">
        <v>0</v>
      </c>
      <c r="I8" s="63"/>
      <c r="J8" s="70">
        <v>40787</v>
      </c>
      <c r="K8" s="59" t="s">
        <v>14706</v>
      </c>
      <c r="L8" s="59" t="s">
        <v>14707</v>
      </c>
      <c r="M8" s="60">
        <v>3363</v>
      </c>
      <c r="N8" s="60">
        <v>2822</v>
      </c>
      <c r="O8" s="61"/>
      <c r="P8" s="61"/>
      <c r="Q8" s="61">
        <v>541</v>
      </c>
      <c r="R8" s="57" t="s">
        <v>14708</v>
      </c>
    </row>
    <row r="9" spans="1:18">
      <c r="A9" s="72">
        <v>42424</v>
      </c>
      <c r="B9" s="59" t="s">
        <v>14679</v>
      </c>
      <c r="C9" s="59" t="s">
        <v>14681</v>
      </c>
      <c r="D9" s="60">
        <v>6852</v>
      </c>
      <c r="E9" s="60">
        <v>6852</v>
      </c>
      <c r="F9" s="61"/>
      <c r="G9" s="61"/>
      <c r="H9" s="61">
        <v>0</v>
      </c>
      <c r="I9" s="63"/>
      <c r="J9" s="70">
        <v>40817</v>
      </c>
      <c r="K9" s="59" t="s">
        <v>14706</v>
      </c>
      <c r="L9" s="59" t="s">
        <v>14709</v>
      </c>
      <c r="M9" s="60">
        <v>2317</v>
      </c>
      <c r="N9" s="60">
        <v>1776</v>
      </c>
      <c r="O9" s="61"/>
      <c r="P9" s="61"/>
      <c r="Q9" s="61">
        <v>541</v>
      </c>
    </row>
    <row r="10" spans="1:18">
      <c r="A10" s="72">
        <v>42438</v>
      </c>
      <c r="B10" s="59" t="s">
        <v>14679</v>
      </c>
      <c r="C10" s="59" t="s">
        <v>14682</v>
      </c>
      <c r="D10" s="60">
        <v>8496</v>
      </c>
      <c r="E10" s="60">
        <v>8496</v>
      </c>
      <c r="F10" s="61"/>
      <c r="G10" s="61"/>
      <c r="H10" s="61">
        <v>0</v>
      </c>
      <c r="I10" s="63"/>
      <c r="J10" s="71">
        <v>40848</v>
      </c>
      <c r="K10" s="59" t="s">
        <v>14706</v>
      </c>
      <c r="L10" s="59" t="s">
        <v>14710</v>
      </c>
      <c r="M10" s="60">
        <v>2317</v>
      </c>
      <c r="N10" s="60">
        <v>1776</v>
      </c>
      <c r="O10" s="61"/>
      <c r="P10" s="61"/>
      <c r="Q10" s="61">
        <v>541</v>
      </c>
    </row>
    <row r="11" spans="1:18">
      <c r="A11" s="72">
        <v>42452</v>
      </c>
      <c r="B11" s="59" t="s">
        <v>14679</v>
      </c>
      <c r="C11" s="59" t="s">
        <v>14683</v>
      </c>
      <c r="D11" s="60">
        <v>8496</v>
      </c>
      <c r="E11" s="60">
        <v>4746</v>
      </c>
      <c r="F11" s="61"/>
      <c r="G11" s="61"/>
      <c r="H11" s="61">
        <v>1250</v>
      </c>
      <c r="I11" s="63"/>
      <c r="J11" s="71">
        <v>40878</v>
      </c>
      <c r="K11" s="59" t="s">
        <v>14706</v>
      </c>
      <c r="L11" s="59" t="s">
        <v>14711</v>
      </c>
      <c r="M11" s="60">
        <v>2317</v>
      </c>
      <c r="N11" s="60">
        <v>1776</v>
      </c>
      <c r="O11" s="61"/>
      <c r="P11" s="61"/>
      <c r="Q11" s="61">
        <v>541</v>
      </c>
    </row>
    <row r="12" spans="1:18">
      <c r="A12" s="72">
        <v>42475</v>
      </c>
      <c r="B12" s="59" t="s">
        <v>14684</v>
      </c>
      <c r="C12" s="59" t="s">
        <v>14685</v>
      </c>
      <c r="D12" s="60">
        <v>8496</v>
      </c>
      <c r="E12" s="60">
        <v>7246</v>
      </c>
      <c r="F12" s="61"/>
      <c r="G12" s="61"/>
      <c r="H12" s="61">
        <v>1250</v>
      </c>
      <c r="I12" s="63"/>
      <c r="J12" s="70">
        <v>40909</v>
      </c>
      <c r="K12" s="59" t="s">
        <v>14706</v>
      </c>
      <c r="L12" s="59" t="s">
        <v>14712</v>
      </c>
      <c r="M12" s="60">
        <v>2317</v>
      </c>
      <c r="N12" s="60">
        <v>1776</v>
      </c>
      <c r="O12" s="61"/>
      <c r="P12" s="61"/>
      <c r="Q12" s="61">
        <v>541</v>
      </c>
    </row>
    <row r="13" spans="1:18">
      <c r="A13" s="72">
        <v>42509</v>
      </c>
      <c r="B13" s="59" t="s">
        <v>14684</v>
      </c>
      <c r="C13" s="59" t="s">
        <v>14686</v>
      </c>
      <c r="D13" s="60">
        <v>8496</v>
      </c>
      <c r="E13" s="60">
        <v>7246</v>
      </c>
      <c r="F13" s="61"/>
      <c r="G13" s="61"/>
      <c r="H13" s="61">
        <v>1250</v>
      </c>
      <c r="I13" s="63"/>
      <c r="J13" s="72">
        <v>40940</v>
      </c>
      <c r="K13" s="59" t="s">
        <v>14706</v>
      </c>
      <c r="L13" s="59" t="s">
        <v>14713</v>
      </c>
      <c r="M13" s="60">
        <v>2317</v>
      </c>
      <c r="N13" s="60">
        <v>1776</v>
      </c>
      <c r="O13" s="61"/>
      <c r="P13" s="61"/>
      <c r="Q13" s="61">
        <v>541</v>
      </c>
    </row>
    <row r="14" spans="1:18">
      <c r="A14" s="72">
        <v>42518</v>
      </c>
      <c r="B14" s="59" t="s">
        <v>14684</v>
      </c>
      <c r="C14" s="59" t="s">
        <v>14687</v>
      </c>
      <c r="D14" s="61">
        <v>163</v>
      </c>
      <c r="E14" s="61">
        <v>163</v>
      </c>
      <c r="F14" s="61"/>
      <c r="G14" s="61"/>
      <c r="H14" s="61">
        <v>0</v>
      </c>
      <c r="I14" s="63"/>
      <c r="J14" s="72">
        <v>40969</v>
      </c>
      <c r="K14" s="59" t="s">
        <v>14706</v>
      </c>
      <c r="L14" s="59" t="s">
        <v>14714</v>
      </c>
      <c r="M14" s="61">
        <v>0</v>
      </c>
      <c r="N14" s="61">
        <v>0</v>
      </c>
      <c r="O14" s="61"/>
      <c r="P14" s="61"/>
      <c r="Q14" s="61">
        <v>0</v>
      </c>
    </row>
    <row r="15" spans="1:18">
      <c r="A15" s="72">
        <v>42543</v>
      </c>
      <c r="B15" s="59" t="s">
        <v>14684</v>
      </c>
      <c r="C15" s="59" t="s">
        <v>14688</v>
      </c>
      <c r="D15" s="60">
        <v>284062</v>
      </c>
      <c r="E15" s="60">
        <v>181808</v>
      </c>
      <c r="F15" s="61"/>
      <c r="G15" s="61"/>
      <c r="H15" s="61">
        <v>0</v>
      </c>
      <c r="I15" s="63"/>
      <c r="J15" s="72"/>
      <c r="K15" s="58"/>
      <c r="L15" s="58"/>
      <c r="M15" s="58"/>
      <c r="N15" s="58"/>
      <c r="O15" s="58"/>
      <c r="P15" s="58"/>
      <c r="Q15" s="58"/>
    </row>
    <row r="16" spans="1:18">
      <c r="A16" s="72">
        <v>42543</v>
      </c>
      <c r="B16" s="59" t="s">
        <v>14684</v>
      </c>
      <c r="C16" s="59" t="s">
        <v>14689</v>
      </c>
      <c r="D16" s="60">
        <v>4166</v>
      </c>
      <c r="E16" s="60">
        <v>2667</v>
      </c>
      <c r="F16" s="61"/>
      <c r="G16" s="61"/>
      <c r="H16" s="61">
        <v>0</v>
      </c>
      <c r="I16" s="63"/>
      <c r="J16" s="72">
        <v>41075</v>
      </c>
      <c r="K16" s="59" t="s">
        <v>14715</v>
      </c>
      <c r="L16" s="59" t="s">
        <v>14716</v>
      </c>
      <c r="M16" s="60">
        <v>2317</v>
      </c>
      <c r="N16" s="60">
        <v>1776</v>
      </c>
      <c r="O16" s="61"/>
      <c r="P16" s="61"/>
      <c r="Q16" s="61">
        <v>541</v>
      </c>
    </row>
    <row r="17" spans="1:17">
      <c r="A17" s="72">
        <v>42599</v>
      </c>
      <c r="B17" s="59" t="s">
        <v>14684</v>
      </c>
      <c r="C17" s="59" t="s">
        <v>14690</v>
      </c>
      <c r="D17" s="60">
        <v>8496</v>
      </c>
      <c r="E17" s="60">
        <v>7246</v>
      </c>
      <c r="F17" s="62"/>
      <c r="G17" s="62"/>
      <c r="H17" s="62"/>
      <c r="I17" s="63"/>
      <c r="J17" s="72">
        <v>41110</v>
      </c>
      <c r="K17" s="59" t="s">
        <v>14715</v>
      </c>
      <c r="L17" s="59" t="s">
        <v>14717</v>
      </c>
      <c r="M17" s="60">
        <v>2317</v>
      </c>
      <c r="N17" s="60">
        <v>1776</v>
      </c>
      <c r="O17" s="61"/>
      <c r="P17" s="61"/>
      <c r="Q17" s="61">
        <v>541</v>
      </c>
    </row>
    <row r="18" spans="1:17">
      <c r="A18" s="72">
        <v>42600</v>
      </c>
      <c r="B18" s="59" t="s">
        <v>14684</v>
      </c>
      <c r="C18" s="59" t="s">
        <v>14691</v>
      </c>
      <c r="D18" s="60">
        <v>8496</v>
      </c>
      <c r="E18" s="60">
        <v>7246</v>
      </c>
      <c r="F18" s="61"/>
      <c r="G18" s="61"/>
      <c r="H18" s="61">
        <v>1250</v>
      </c>
      <c r="I18" s="63"/>
      <c r="J18" s="72">
        <v>41142</v>
      </c>
      <c r="K18" s="59" t="s">
        <v>14715</v>
      </c>
      <c r="L18" s="59" t="s">
        <v>14718</v>
      </c>
      <c r="M18" s="60">
        <v>2317</v>
      </c>
      <c r="N18" s="60">
        <v>1776</v>
      </c>
      <c r="O18" s="61"/>
      <c r="P18" s="61"/>
      <c r="Q18" s="61">
        <v>541</v>
      </c>
    </row>
    <row r="19" spans="1:17">
      <c r="A19" s="72">
        <v>42629</v>
      </c>
      <c r="B19" s="59" t="s">
        <v>14684</v>
      </c>
      <c r="C19" s="59" t="s">
        <v>14692</v>
      </c>
      <c r="D19" s="60">
        <v>8496</v>
      </c>
      <c r="E19" s="60">
        <v>7246</v>
      </c>
      <c r="F19" s="61"/>
      <c r="G19" s="61"/>
      <c r="H19" s="61">
        <v>1250</v>
      </c>
      <c r="I19" s="63"/>
      <c r="J19" s="72">
        <v>41156</v>
      </c>
      <c r="K19" s="59" t="s">
        <v>14715</v>
      </c>
      <c r="L19" s="59" t="s">
        <v>14719</v>
      </c>
      <c r="M19" s="60">
        <v>2456</v>
      </c>
      <c r="N19" s="60">
        <v>1915</v>
      </c>
      <c r="O19" s="61"/>
      <c r="P19" s="61"/>
      <c r="Q19" s="61">
        <v>541</v>
      </c>
    </row>
    <row r="20" spans="1:17">
      <c r="A20" s="72">
        <v>42636</v>
      </c>
      <c r="B20" s="59" t="s">
        <v>14684</v>
      </c>
      <c r="C20" s="59" t="s">
        <v>14693</v>
      </c>
      <c r="D20" s="60">
        <v>8496</v>
      </c>
      <c r="E20" s="60">
        <v>7246</v>
      </c>
      <c r="F20" s="61"/>
      <c r="G20" s="61"/>
      <c r="H20" s="61">
        <v>1250</v>
      </c>
      <c r="I20" s="63"/>
      <c r="J20" s="72">
        <v>41163</v>
      </c>
      <c r="K20" s="59" t="s">
        <v>14715</v>
      </c>
      <c r="L20" s="59" t="s">
        <v>14720</v>
      </c>
      <c r="M20" s="60">
        <v>6190</v>
      </c>
      <c r="N20" s="60">
        <v>3288</v>
      </c>
      <c r="O20" s="61"/>
      <c r="P20" s="61"/>
      <c r="Q20" s="61">
        <v>0</v>
      </c>
    </row>
    <row r="21" spans="1:17">
      <c r="A21" s="72">
        <v>42661</v>
      </c>
      <c r="B21" s="59" t="s">
        <v>14684</v>
      </c>
      <c r="C21" s="59" t="s">
        <v>14694</v>
      </c>
      <c r="D21" s="60">
        <v>9044</v>
      </c>
      <c r="E21" s="60">
        <v>7794</v>
      </c>
      <c r="F21" s="61"/>
      <c r="G21" s="61"/>
      <c r="H21" s="61">
        <v>1250</v>
      </c>
      <c r="I21" s="63"/>
      <c r="J21" s="72">
        <v>41163</v>
      </c>
      <c r="K21" s="59" t="s">
        <v>14715</v>
      </c>
      <c r="L21" s="59" t="s">
        <v>14721</v>
      </c>
      <c r="M21" s="60">
        <v>80165</v>
      </c>
      <c r="N21" s="60">
        <v>42706</v>
      </c>
      <c r="O21" s="61"/>
      <c r="P21" s="61"/>
      <c r="Q21" s="61">
        <v>0</v>
      </c>
    </row>
    <row r="22" spans="1:17">
      <c r="A22" s="72">
        <v>42691</v>
      </c>
      <c r="B22" s="59" t="s">
        <v>14684</v>
      </c>
      <c r="C22" s="59" t="s">
        <v>14695</v>
      </c>
      <c r="D22" s="60">
        <v>9044</v>
      </c>
      <c r="E22" s="60">
        <v>7794</v>
      </c>
      <c r="F22" s="61"/>
      <c r="G22" s="61"/>
      <c r="H22" s="61">
        <v>1250</v>
      </c>
      <c r="I22" s="63"/>
      <c r="J22" s="72">
        <v>41164</v>
      </c>
      <c r="K22" s="59" t="s">
        <v>14715</v>
      </c>
      <c r="L22" s="59" t="s">
        <v>14722</v>
      </c>
      <c r="M22" s="60">
        <v>2317</v>
      </c>
      <c r="N22" s="60">
        <v>1776</v>
      </c>
      <c r="O22" s="62"/>
      <c r="P22" s="62"/>
      <c r="Q22" s="62"/>
    </row>
    <row r="23" spans="1:17">
      <c r="A23" s="72">
        <v>42828</v>
      </c>
      <c r="B23" s="59" t="s">
        <v>14696</v>
      </c>
      <c r="C23" s="59" t="s">
        <v>14697</v>
      </c>
      <c r="D23" s="60">
        <v>9044</v>
      </c>
      <c r="E23" s="60">
        <v>7794</v>
      </c>
      <c r="F23" s="61"/>
      <c r="G23" s="61"/>
      <c r="H23" s="61">
        <v>1250</v>
      </c>
      <c r="I23" s="63"/>
      <c r="J23" s="72">
        <v>41186</v>
      </c>
      <c r="K23" s="59" t="s">
        <v>14715</v>
      </c>
      <c r="L23" s="59" t="s">
        <v>14723</v>
      </c>
      <c r="M23" s="60">
        <v>2456</v>
      </c>
      <c r="N23" s="60">
        <v>1915</v>
      </c>
      <c r="O23" s="61"/>
      <c r="P23" s="61"/>
      <c r="Q23" s="61">
        <v>541</v>
      </c>
    </row>
    <row r="24" spans="1:17">
      <c r="A24" s="72">
        <v>42833</v>
      </c>
      <c r="B24" s="59" t="s">
        <v>14696</v>
      </c>
      <c r="C24" s="59" t="s">
        <v>14698</v>
      </c>
      <c r="D24" s="60">
        <v>9044</v>
      </c>
      <c r="E24" s="60">
        <v>7794</v>
      </c>
      <c r="F24" s="61"/>
      <c r="G24" s="61"/>
      <c r="H24" s="61">
        <v>1250</v>
      </c>
      <c r="I24" s="63"/>
      <c r="J24" s="72">
        <v>41247</v>
      </c>
      <c r="K24" s="59" t="s">
        <v>14715</v>
      </c>
      <c r="L24" s="59" t="s">
        <v>14724</v>
      </c>
      <c r="M24" s="60">
        <v>2456</v>
      </c>
      <c r="N24" s="60">
        <v>1915</v>
      </c>
      <c r="O24" s="61"/>
      <c r="P24" s="61"/>
      <c r="Q24" s="61">
        <v>541</v>
      </c>
    </row>
    <row r="25" spans="1:17">
      <c r="A25" s="72">
        <v>42833</v>
      </c>
      <c r="B25" s="59" t="s">
        <v>14696</v>
      </c>
      <c r="C25" s="59" t="s">
        <v>14699</v>
      </c>
      <c r="D25" s="60">
        <v>9044</v>
      </c>
      <c r="E25" s="60">
        <v>7794</v>
      </c>
      <c r="F25" s="61"/>
      <c r="G25" s="61"/>
      <c r="H25" s="61">
        <v>1250</v>
      </c>
      <c r="I25" s="63"/>
      <c r="J25" s="72">
        <v>41277</v>
      </c>
      <c r="K25" s="59" t="s">
        <v>14715</v>
      </c>
      <c r="L25" s="59" t="s">
        <v>14725</v>
      </c>
      <c r="M25" s="60">
        <v>2456</v>
      </c>
      <c r="N25" s="60">
        <v>1915</v>
      </c>
      <c r="O25" s="61"/>
      <c r="P25" s="61"/>
      <c r="Q25" s="61">
        <v>541</v>
      </c>
    </row>
    <row r="26" spans="1:17">
      <c r="A26" s="72">
        <v>42860</v>
      </c>
      <c r="B26" s="59" t="s">
        <v>14696</v>
      </c>
      <c r="C26" s="59" t="s">
        <v>14700</v>
      </c>
      <c r="D26" s="60">
        <v>9044</v>
      </c>
      <c r="E26" s="60">
        <v>7794</v>
      </c>
      <c r="F26" s="61"/>
      <c r="G26" s="61"/>
      <c r="H26" s="61">
        <v>1250</v>
      </c>
      <c r="I26" s="63"/>
      <c r="J26" s="72">
        <v>41278</v>
      </c>
      <c r="K26" s="59" t="s">
        <v>14715</v>
      </c>
      <c r="L26" s="59" t="s">
        <v>14726</v>
      </c>
      <c r="M26" s="60">
        <v>1480</v>
      </c>
      <c r="N26" s="61">
        <v>887</v>
      </c>
      <c r="O26" s="61"/>
      <c r="P26" s="61"/>
      <c r="Q26" s="61">
        <v>0</v>
      </c>
    </row>
    <row r="27" spans="1:17">
      <c r="A27" s="72">
        <v>42862</v>
      </c>
      <c r="B27" s="59" t="s">
        <v>14696</v>
      </c>
      <c r="C27" s="59" t="s">
        <v>14701</v>
      </c>
      <c r="D27" s="60">
        <v>9044</v>
      </c>
      <c r="E27" s="60">
        <v>7794</v>
      </c>
      <c r="F27" s="61"/>
      <c r="G27" s="61"/>
      <c r="H27" s="61">
        <v>1250</v>
      </c>
      <c r="I27" s="63"/>
      <c r="J27" s="72">
        <v>41281</v>
      </c>
      <c r="K27" s="59" t="s">
        <v>14715</v>
      </c>
      <c r="L27" s="59" t="s">
        <v>14727</v>
      </c>
      <c r="M27" s="60">
        <v>2456</v>
      </c>
      <c r="N27" s="60">
        <v>1915</v>
      </c>
      <c r="O27" s="61"/>
      <c r="P27" s="61"/>
      <c r="Q27" s="61">
        <v>541</v>
      </c>
    </row>
    <row r="28" spans="1:17">
      <c r="A28" s="72">
        <v>42887</v>
      </c>
      <c r="B28" s="59" t="s">
        <v>14696</v>
      </c>
      <c r="C28" s="59" t="s">
        <v>14702</v>
      </c>
      <c r="D28" s="60">
        <v>9044</v>
      </c>
      <c r="E28" s="60">
        <v>7794</v>
      </c>
      <c r="F28" s="61"/>
      <c r="G28" s="61"/>
      <c r="H28" s="61">
        <v>1250</v>
      </c>
      <c r="I28" s="63"/>
      <c r="J28" s="71">
        <v>41316</v>
      </c>
      <c r="K28" s="59" t="s">
        <v>14715</v>
      </c>
      <c r="L28" s="59" t="s">
        <v>14728</v>
      </c>
      <c r="M28" s="60">
        <v>2456</v>
      </c>
      <c r="N28" s="60">
        <v>1915</v>
      </c>
      <c r="O28" s="61"/>
      <c r="P28" s="61"/>
      <c r="Q28" s="61">
        <v>541</v>
      </c>
    </row>
    <row r="29" spans="1:17">
      <c r="A29" s="72">
        <v>42904</v>
      </c>
      <c r="B29" s="59" t="s">
        <v>14696</v>
      </c>
      <c r="C29" s="59" t="s">
        <v>14703</v>
      </c>
      <c r="D29" s="60">
        <v>9044</v>
      </c>
      <c r="E29" s="60">
        <v>7794</v>
      </c>
      <c r="F29" s="61"/>
      <c r="G29" s="61"/>
      <c r="H29" s="61">
        <v>1250</v>
      </c>
      <c r="I29" s="63"/>
      <c r="J29" s="72">
        <v>41347</v>
      </c>
      <c r="K29" s="59" t="s">
        <v>14715</v>
      </c>
      <c r="L29" s="59" t="s">
        <v>14729</v>
      </c>
      <c r="M29" s="60">
        <v>2456</v>
      </c>
      <c r="N29" s="60">
        <v>1915</v>
      </c>
      <c r="O29" s="61"/>
      <c r="P29" s="61"/>
      <c r="Q29" s="61">
        <v>541</v>
      </c>
    </row>
    <row r="30" spans="1:17">
      <c r="A30" s="72">
        <v>42904</v>
      </c>
      <c r="B30" s="59" t="s">
        <v>14696</v>
      </c>
      <c r="C30" s="59" t="s">
        <v>14704</v>
      </c>
      <c r="D30" s="60">
        <v>26654</v>
      </c>
      <c r="E30" s="60">
        <v>18364</v>
      </c>
      <c r="F30" s="61"/>
      <c r="G30" s="61"/>
      <c r="H30" s="61">
        <v>0</v>
      </c>
      <c r="I30" s="63"/>
      <c r="J30" s="72"/>
      <c r="K30" s="58"/>
      <c r="L30" s="58"/>
      <c r="M30" s="58"/>
      <c r="N30" s="58"/>
      <c r="O30" s="58"/>
      <c r="P30" s="58"/>
      <c r="Q30" s="58"/>
    </row>
    <row r="31" spans="1:17">
      <c r="A31" s="72">
        <v>42938</v>
      </c>
      <c r="B31" s="59" t="s">
        <v>14696</v>
      </c>
      <c r="C31" s="59" t="s">
        <v>14730</v>
      </c>
      <c r="D31" s="60">
        <v>9044</v>
      </c>
      <c r="E31" s="60">
        <v>7794</v>
      </c>
      <c r="F31" s="61"/>
      <c r="G31" s="61"/>
      <c r="H31" s="61">
        <v>1250</v>
      </c>
      <c r="I31" s="63"/>
      <c r="J31" s="72">
        <v>41367</v>
      </c>
      <c r="K31" s="59" t="s">
        <v>14731</v>
      </c>
      <c r="L31" s="59" t="s">
        <v>14732</v>
      </c>
      <c r="M31" s="60">
        <v>2456</v>
      </c>
      <c r="N31" s="60">
        <v>1915</v>
      </c>
      <c r="O31" s="61"/>
      <c r="P31" s="61"/>
      <c r="Q31" s="61">
        <v>541</v>
      </c>
    </row>
    <row r="32" spans="1:17">
      <c r="A32" s="72">
        <v>42968</v>
      </c>
      <c r="B32" s="59" t="s">
        <v>14696</v>
      </c>
      <c r="C32" s="59" t="s">
        <v>14733</v>
      </c>
      <c r="D32" s="60">
        <v>9044</v>
      </c>
      <c r="E32" s="60">
        <v>7794</v>
      </c>
      <c r="F32" s="61"/>
      <c r="G32" s="61"/>
      <c r="H32" s="61">
        <v>1250</v>
      </c>
      <c r="I32" s="63"/>
      <c r="J32" s="72">
        <v>41400</v>
      </c>
      <c r="K32" s="59" t="s">
        <v>14731</v>
      </c>
      <c r="L32" s="59" t="s">
        <v>14734</v>
      </c>
      <c r="M32" s="60">
        <v>2456</v>
      </c>
      <c r="N32" s="60">
        <v>1915</v>
      </c>
      <c r="O32" s="61"/>
      <c r="P32" s="61"/>
      <c r="Q32" s="61">
        <v>541</v>
      </c>
    </row>
    <row r="33" spans="1:17">
      <c r="A33" s="72">
        <v>42999</v>
      </c>
      <c r="B33" s="59" t="s">
        <v>14696</v>
      </c>
      <c r="C33" s="59" t="s">
        <v>14735</v>
      </c>
      <c r="D33" s="60">
        <v>9044</v>
      </c>
      <c r="E33" s="60">
        <v>7794</v>
      </c>
      <c r="F33" s="61"/>
      <c r="G33" s="61"/>
      <c r="H33" s="61">
        <v>1250</v>
      </c>
      <c r="I33" s="63"/>
      <c r="J33" s="72">
        <v>41458</v>
      </c>
      <c r="K33" s="59" t="s">
        <v>14731</v>
      </c>
      <c r="L33" s="59" t="s">
        <v>14736</v>
      </c>
      <c r="M33" s="60">
        <v>2456</v>
      </c>
      <c r="N33" s="60">
        <v>1915</v>
      </c>
      <c r="O33" s="61"/>
      <c r="P33" s="61"/>
      <c r="Q33" s="61">
        <v>541</v>
      </c>
    </row>
    <row r="34" spans="1:17">
      <c r="A34" s="72">
        <v>43026</v>
      </c>
      <c r="B34" s="59" t="s">
        <v>14696</v>
      </c>
      <c r="C34" s="59" t="s">
        <v>14737</v>
      </c>
      <c r="D34" s="60">
        <v>9733</v>
      </c>
      <c r="E34" s="60">
        <v>8483</v>
      </c>
      <c r="F34" s="61"/>
      <c r="G34" s="61"/>
      <c r="H34" s="61">
        <v>1250</v>
      </c>
      <c r="I34" s="63"/>
      <c r="J34" s="72">
        <v>41486</v>
      </c>
      <c r="K34" s="59" t="s">
        <v>14731</v>
      </c>
      <c r="L34" s="59" t="s">
        <v>14738</v>
      </c>
      <c r="M34" s="60">
        <v>2456</v>
      </c>
      <c r="N34" s="60">
        <v>1915</v>
      </c>
      <c r="O34" s="61"/>
      <c r="P34" s="61"/>
      <c r="Q34" s="61">
        <v>541</v>
      </c>
    </row>
    <row r="35" spans="1:17">
      <c r="A35" s="72">
        <v>43057</v>
      </c>
      <c r="B35" s="59" t="s">
        <v>14696</v>
      </c>
      <c r="C35" s="59" t="s">
        <v>14739</v>
      </c>
      <c r="D35" s="60">
        <v>9733</v>
      </c>
      <c r="E35" s="60">
        <v>8483</v>
      </c>
      <c r="F35" s="61"/>
      <c r="G35" s="61"/>
      <c r="H35" s="61">
        <v>1250</v>
      </c>
      <c r="I35" s="63"/>
      <c r="J35" s="72">
        <v>41492</v>
      </c>
      <c r="K35" s="59" t="s">
        <v>14731</v>
      </c>
      <c r="L35" s="59" t="s">
        <v>14740</v>
      </c>
      <c r="M35" s="60">
        <v>2456</v>
      </c>
      <c r="N35" s="60">
        <v>1915</v>
      </c>
      <c r="O35" s="61"/>
      <c r="P35" s="61"/>
      <c r="Q35" s="61">
        <v>541</v>
      </c>
    </row>
    <row r="36" spans="1:17">
      <c r="A36" s="72">
        <v>43093</v>
      </c>
      <c r="B36" s="59" t="s">
        <v>14696</v>
      </c>
      <c r="C36" s="59" t="s">
        <v>14741</v>
      </c>
      <c r="D36" s="60">
        <v>9733</v>
      </c>
      <c r="E36" s="60">
        <v>8483</v>
      </c>
      <c r="F36" s="61"/>
      <c r="G36" s="61"/>
      <c r="H36" s="61">
        <v>1250</v>
      </c>
      <c r="I36" s="63"/>
      <c r="J36" s="72">
        <v>41529</v>
      </c>
      <c r="K36" s="59" t="s">
        <v>14731</v>
      </c>
      <c r="L36" s="59" t="s">
        <v>14742</v>
      </c>
      <c r="M36" s="60">
        <v>2652</v>
      </c>
      <c r="N36" s="60">
        <v>2111</v>
      </c>
      <c r="O36" s="61"/>
      <c r="P36" s="61"/>
      <c r="Q36" s="61">
        <v>541</v>
      </c>
    </row>
    <row r="37" spans="1:17">
      <c r="A37" s="72">
        <v>43122</v>
      </c>
      <c r="B37" s="59" t="s">
        <v>14696</v>
      </c>
      <c r="C37" s="59" t="s">
        <v>14743</v>
      </c>
      <c r="D37" s="60">
        <v>9733</v>
      </c>
      <c r="E37" s="60">
        <v>8483</v>
      </c>
      <c r="F37" s="61"/>
      <c r="G37" s="61"/>
      <c r="H37" s="61">
        <v>1250</v>
      </c>
      <c r="I37" s="63"/>
      <c r="J37" s="72">
        <v>41555</v>
      </c>
      <c r="K37" s="59" t="s">
        <v>14731</v>
      </c>
      <c r="L37" s="59" t="s">
        <v>14744</v>
      </c>
      <c r="M37" s="60">
        <v>2652</v>
      </c>
      <c r="N37" s="60">
        <v>2111</v>
      </c>
      <c r="O37" s="61"/>
      <c r="P37" s="61"/>
      <c r="Q37" s="61">
        <v>541</v>
      </c>
    </row>
    <row r="38" spans="1:17">
      <c r="A38" s="72">
        <v>43152</v>
      </c>
      <c r="B38" s="59" t="s">
        <v>14696</v>
      </c>
      <c r="C38" s="59" t="s">
        <v>14745</v>
      </c>
      <c r="D38" s="60">
        <v>9733</v>
      </c>
      <c r="E38" s="60">
        <v>8483</v>
      </c>
      <c r="F38" s="61"/>
      <c r="G38" s="61"/>
      <c r="H38" s="61">
        <v>1250</v>
      </c>
      <c r="I38" s="63"/>
      <c r="J38" s="72">
        <v>41575</v>
      </c>
      <c r="K38" s="59" t="s">
        <v>14731</v>
      </c>
      <c r="L38" s="59" t="s">
        <v>14746</v>
      </c>
      <c r="M38" s="60">
        <v>9847</v>
      </c>
      <c r="N38" s="60">
        <v>5837</v>
      </c>
      <c r="O38" s="61"/>
      <c r="P38" s="61"/>
      <c r="Q38" s="61">
        <v>0</v>
      </c>
    </row>
    <row r="39" spans="1:17">
      <c r="A39" s="72">
        <v>43206</v>
      </c>
      <c r="B39" s="59" t="s">
        <v>14747</v>
      </c>
      <c r="C39" s="59" t="s">
        <v>14748</v>
      </c>
      <c r="D39" s="60">
        <v>9733</v>
      </c>
      <c r="E39" s="60">
        <v>8483</v>
      </c>
      <c r="F39" s="61"/>
      <c r="G39" s="61"/>
      <c r="H39" s="61">
        <v>1250</v>
      </c>
      <c r="I39" s="63"/>
      <c r="J39" s="72">
        <v>41625</v>
      </c>
      <c r="K39" s="59" t="s">
        <v>14731</v>
      </c>
      <c r="L39" s="59" t="s">
        <v>14749</v>
      </c>
      <c r="M39" s="60">
        <v>2652</v>
      </c>
      <c r="N39" s="60">
        <v>2111</v>
      </c>
      <c r="O39" s="61"/>
      <c r="P39" s="61"/>
      <c r="Q39" s="61">
        <v>541</v>
      </c>
    </row>
    <row r="40" spans="1:17">
      <c r="A40" s="72">
        <v>43211</v>
      </c>
      <c r="B40" s="59" t="s">
        <v>14747</v>
      </c>
      <c r="C40" s="59" t="s">
        <v>14750</v>
      </c>
      <c r="D40" s="60">
        <v>9733</v>
      </c>
      <c r="E40" s="60">
        <v>8483</v>
      </c>
      <c r="F40" s="61"/>
      <c r="G40" s="61"/>
      <c r="H40" s="61">
        <v>1250</v>
      </c>
      <c r="I40" s="63"/>
      <c r="J40" s="72">
        <v>41655</v>
      </c>
      <c r="K40" s="59" t="s">
        <v>14731</v>
      </c>
      <c r="L40" s="59" t="s">
        <v>14751</v>
      </c>
      <c r="M40" s="60">
        <v>2652</v>
      </c>
      <c r="N40" s="60">
        <v>2111</v>
      </c>
      <c r="O40" s="61"/>
      <c r="P40" s="61"/>
      <c r="Q40" s="61">
        <v>541</v>
      </c>
    </row>
    <row r="41" spans="1:17">
      <c r="A41" s="72">
        <v>43251</v>
      </c>
      <c r="B41" s="59" t="s">
        <v>14747</v>
      </c>
      <c r="C41" s="59" t="s">
        <v>14752</v>
      </c>
      <c r="D41" s="60">
        <v>9733</v>
      </c>
      <c r="E41" s="60">
        <v>8483</v>
      </c>
      <c r="F41" s="61"/>
      <c r="G41" s="61"/>
      <c r="H41" s="61">
        <v>1250</v>
      </c>
      <c r="I41" s="63"/>
      <c r="J41" s="72">
        <v>41661</v>
      </c>
      <c r="K41" s="59" t="s">
        <v>14731</v>
      </c>
      <c r="L41" s="59" t="s">
        <v>14753</v>
      </c>
      <c r="M41" s="60">
        <v>2652</v>
      </c>
      <c r="N41" s="60">
        <v>2111</v>
      </c>
      <c r="O41" s="61"/>
      <c r="P41" s="61"/>
      <c r="Q41" s="61">
        <v>541</v>
      </c>
    </row>
    <row r="42" spans="1:17">
      <c r="A42" s="72">
        <v>43273</v>
      </c>
      <c r="B42" s="59" t="s">
        <v>14747</v>
      </c>
      <c r="C42" s="59" t="s">
        <v>14754</v>
      </c>
      <c r="D42" s="60">
        <v>9733</v>
      </c>
      <c r="E42" s="60">
        <v>8483</v>
      </c>
      <c r="F42" s="61"/>
      <c r="G42" s="61"/>
      <c r="H42" s="61">
        <v>1250</v>
      </c>
      <c r="I42" s="63"/>
      <c r="J42" s="72">
        <v>41725</v>
      </c>
      <c r="K42" s="59" t="s">
        <v>14731</v>
      </c>
      <c r="L42" s="59" t="s">
        <v>14755</v>
      </c>
      <c r="M42" s="60">
        <v>2652</v>
      </c>
      <c r="N42" s="60">
        <v>2111</v>
      </c>
      <c r="O42" s="61"/>
      <c r="P42" s="61"/>
      <c r="Q42" s="61">
        <v>541</v>
      </c>
    </row>
    <row r="43" spans="1:17">
      <c r="A43" s="72">
        <v>43302</v>
      </c>
      <c r="B43" s="59" t="s">
        <v>14747</v>
      </c>
      <c r="C43" s="59" t="s">
        <v>14756</v>
      </c>
      <c r="D43" s="60">
        <v>9733</v>
      </c>
      <c r="E43" s="60">
        <v>8483</v>
      </c>
      <c r="F43" s="61"/>
      <c r="G43" s="61"/>
      <c r="H43" s="61">
        <v>1250</v>
      </c>
      <c r="I43" s="63"/>
      <c r="J43" s="72"/>
      <c r="K43" s="58"/>
      <c r="L43" s="58"/>
      <c r="M43" s="58"/>
      <c r="N43" s="58"/>
      <c r="O43" s="58"/>
      <c r="P43" s="58"/>
      <c r="Q43" s="58"/>
    </row>
    <row r="44" spans="1:17">
      <c r="A44" s="72">
        <v>43337</v>
      </c>
      <c r="B44" s="59" t="s">
        <v>14747</v>
      </c>
      <c r="C44" s="59" t="s">
        <v>14757</v>
      </c>
      <c r="D44" s="60">
        <v>9733</v>
      </c>
      <c r="E44" s="60">
        <v>8483</v>
      </c>
      <c r="F44" s="61"/>
      <c r="G44" s="61"/>
      <c r="H44" s="61">
        <v>1250</v>
      </c>
      <c r="I44" s="63"/>
      <c r="J44" s="72">
        <v>41758</v>
      </c>
      <c r="K44" s="59" t="s">
        <v>14758</v>
      </c>
      <c r="L44" s="59" t="s">
        <v>14759</v>
      </c>
      <c r="M44" s="60">
        <v>2652</v>
      </c>
      <c r="N44" s="60">
        <v>2111</v>
      </c>
      <c r="O44" s="61"/>
      <c r="P44" s="61"/>
      <c r="Q44" s="61">
        <v>541</v>
      </c>
    </row>
    <row r="45" spans="1:17">
      <c r="A45" s="72">
        <v>43360</v>
      </c>
      <c r="B45" s="59" t="s">
        <v>14747</v>
      </c>
      <c r="C45" s="59" t="s">
        <v>14760</v>
      </c>
      <c r="D45" s="60">
        <v>42300</v>
      </c>
      <c r="E45" s="60">
        <v>30529</v>
      </c>
      <c r="F45" s="61"/>
      <c r="G45" s="61"/>
      <c r="H45" s="61">
        <v>0</v>
      </c>
      <c r="I45" s="63"/>
      <c r="J45" s="71">
        <v>41786</v>
      </c>
      <c r="K45" s="59" t="s">
        <v>14758</v>
      </c>
      <c r="L45" s="59" t="s">
        <v>14761</v>
      </c>
      <c r="M45" s="60">
        <v>2652</v>
      </c>
      <c r="N45" s="60">
        <v>2111</v>
      </c>
      <c r="O45" s="61"/>
      <c r="P45" s="61"/>
      <c r="Q45" s="61">
        <v>541</v>
      </c>
    </row>
    <row r="46" spans="1:17">
      <c r="A46" s="72">
        <v>43363</v>
      </c>
      <c r="B46" s="59" t="s">
        <v>14747</v>
      </c>
      <c r="C46" s="59" t="s">
        <v>14762</v>
      </c>
      <c r="D46" s="60">
        <v>9733</v>
      </c>
      <c r="E46" s="60">
        <v>8483</v>
      </c>
      <c r="F46" s="61"/>
      <c r="G46" s="61"/>
      <c r="H46" s="61">
        <v>1250</v>
      </c>
      <c r="I46" s="63"/>
      <c r="J46" s="72">
        <v>41802</v>
      </c>
      <c r="K46" s="59" t="s">
        <v>14758</v>
      </c>
      <c r="L46" s="59" t="s">
        <v>14763</v>
      </c>
      <c r="M46" s="60">
        <v>2652</v>
      </c>
      <c r="N46" s="60">
        <v>2111</v>
      </c>
      <c r="O46" s="61"/>
      <c r="P46" s="61"/>
      <c r="Q46" s="61">
        <v>541</v>
      </c>
    </row>
    <row r="47" spans="1:17">
      <c r="A47" s="72">
        <v>43399</v>
      </c>
      <c r="B47" s="59" t="s">
        <v>14747</v>
      </c>
      <c r="C47" s="59" t="s">
        <v>14764</v>
      </c>
      <c r="D47" s="60">
        <v>12909</v>
      </c>
      <c r="E47" s="60">
        <v>11659</v>
      </c>
      <c r="F47" s="61"/>
      <c r="G47" s="61"/>
      <c r="H47" s="61">
        <v>1250</v>
      </c>
      <c r="I47" s="63"/>
      <c r="J47" s="72">
        <v>41815</v>
      </c>
      <c r="K47" s="59" t="s">
        <v>14758</v>
      </c>
      <c r="L47" s="59" t="s">
        <v>14765</v>
      </c>
      <c r="M47" s="60">
        <v>2652</v>
      </c>
      <c r="N47" s="60">
        <v>2111</v>
      </c>
      <c r="O47" s="61"/>
      <c r="P47" s="61"/>
      <c r="Q47" s="61">
        <v>541</v>
      </c>
    </row>
    <row r="48" spans="1:17">
      <c r="A48" s="72">
        <v>43422</v>
      </c>
      <c r="B48" s="59" t="s">
        <v>14747</v>
      </c>
      <c r="C48" s="59" t="s">
        <v>14766</v>
      </c>
      <c r="D48" s="60">
        <v>12909</v>
      </c>
      <c r="E48" s="60">
        <v>11659</v>
      </c>
      <c r="F48" s="61"/>
      <c r="G48" s="61"/>
      <c r="H48" s="61">
        <v>1250</v>
      </c>
      <c r="I48" s="63"/>
      <c r="J48" s="72">
        <v>41821</v>
      </c>
      <c r="K48" s="59" t="s">
        <v>14758</v>
      </c>
      <c r="L48" s="59" t="s">
        <v>14767</v>
      </c>
      <c r="M48" s="60">
        <v>2652</v>
      </c>
      <c r="N48" s="60">
        <v>2111</v>
      </c>
      <c r="O48" s="61"/>
      <c r="P48" s="61"/>
      <c r="Q48" s="61">
        <v>541</v>
      </c>
    </row>
    <row r="49" spans="1:17">
      <c r="A49" s="72">
        <v>43459</v>
      </c>
      <c r="B49" s="59" t="s">
        <v>14747</v>
      </c>
      <c r="C49" s="59" t="s">
        <v>14768</v>
      </c>
      <c r="D49" s="60">
        <v>12909</v>
      </c>
      <c r="E49" s="60">
        <v>11659</v>
      </c>
      <c r="F49" s="61"/>
      <c r="G49" s="61"/>
      <c r="H49" s="61">
        <v>1250</v>
      </c>
      <c r="I49" s="63"/>
      <c r="J49" s="72">
        <v>41838</v>
      </c>
      <c r="K49" s="59" t="s">
        <v>14758</v>
      </c>
      <c r="L49" s="59" t="s">
        <v>14769</v>
      </c>
      <c r="M49" s="60">
        <v>13607</v>
      </c>
      <c r="N49" s="60">
        <v>8560</v>
      </c>
      <c r="O49" s="61"/>
      <c r="P49" s="61"/>
      <c r="Q49" s="61">
        <v>0</v>
      </c>
    </row>
    <row r="50" spans="1:17">
      <c r="A50" s="72">
        <v>43482</v>
      </c>
      <c r="B50" s="59" t="s">
        <v>14747</v>
      </c>
      <c r="C50" s="59" t="s">
        <v>14770</v>
      </c>
      <c r="D50" s="60">
        <v>12909</v>
      </c>
      <c r="E50" s="60">
        <v>11659</v>
      </c>
      <c r="F50" s="61"/>
      <c r="G50" s="61"/>
      <c r="H50" s="61">
        <v>1250</v>
      </c>
      <c r="I50" s="63"/>
      <c r="J50" s="72">
        <v>41844</v>
      </c>
      <c r="K50" s="59" t="s">
        <v>14758</v>
      </c>
      <c r="L50" s="59" t="s">
        <v>14771</v>
      </c>
      <c r="M50" s="60">
        <v>2652</v>
      </c>
      <c r="N50" s="60">
        <v>2111</v>
      </c>
      <c r="O50" s="61"/>
      <c r="P50" s="61"/>
      <c r="Q50" s="61">
        <v>541</v>
      </c>
    </row>
    <row r="51" spans="1:17">
      <c r="A51" s="72">
        <v>43531</v>
      </c>
      <c r="B51" s="59" t="s">
        <v>14747</v>
      </c>
      <c r="C51" s="59" t="s">
        <v>14772</v>
      </c>
      <c r="D51" s="60">
        <v>12909</v>
      </c>
      <c r="E51" s="60">
        <v>11659</v>
      </c>
      <c r="F51" s="61"/>
      <c r="G51" s="61"/>
      <c r="H51" s="61">
        <v>1250</v>
      </c>
      <c r="I51" s="63"/>
      <c r="J51" s="72">
        <v>41876</v>
      </c>
      <c r="K51" s="59" t="s">
        <v>14758</v>
      </c>
      <c r="L51" s="59" t="s">
        <v>14773</v>
      </c>
      <c r="M51" s="60">
        <v>2652</v>
      </c>
      <c r="N51" s="60">
        <v>2111</v>
      </c>
      <c r="O51" s="61"/>
      <c r="P51" s="61"/>
      <c r="Q51" s="61">
        <v>541</v>
      </c>
    </row>
    <row r="52" spans="1:17">
      <c r="A52" s="72">
        <v>43541</v>
      </c>
      <c r="B52" s="59" t="s">
        <v>14747</v>
      </c>
      <c r="C52" s="59" t="s">
        <v>14774</v>
      </c>
      <c r="D52" s="60">
        <v>12909</v>
      </c>
      <c r="E52" s="60">
        <v>11659</v>
      </c>
      <c r="F52" s="61"/>
      <c r="G52" s="61"/>
      <c r="H52" s="61">
        <v>1250</v>
      </c>
      <c r="I52" s="63"/>
      <c r="J52" s="72">
        <v>41907</v>
      </c>
      <c r="K52" s="59" t="s">
        <v>14758</v>
      </c>
      <c r="L52" s="59" t="s">
        <v>14775</v>
      </c>
      <c r="M52" s="60">
        <v>2792</v>
      </c>
      <c r="N52" s="60">
        <v>2251</v>
      </c>
      <c r="O52" s="61"/>
      <c r="P52" s="61"/>
      <c r="Q52" s="61">
        <v>541</v>
      </c>
    </row>
    <row r="53" spans="1:17">
      <c r="A53" s="72">
        <v>43574</v>
      </c>
      <c r="B53" s="59" t="s">
        <v>14776</v>
      </c>
      <c r="C53" s="59" t="s">
        <v>14777</v>
      </c>
      <c r="D53" s="60">
        <v>12909</v>
      </c>
      <c r="E53" s="60">
        <v>11659</v>
      </c>
      <c r="F53" s="61"/>
      <c r="G53" s="61"/>
      <c r="H53" s="61">
        <v>1250</v>
      </c>
      <c r="I53" s="63"/>
      <c r="J53" s="72">
        <v>41941</v>
      </c>
      <c r="K53" s="59" t="s">
        <v>14758</v>
      </c>
      <c r="L53" s="59" t="s">
        <v>14778</v>
      </c>
      <c r="M53" s="60">
        <v>2792</v>
      </c>
      <c r="N53" s="60">
        <v>1542</v>
      </c>
      <c r="O53" s="61"/>
      <c r="P53" s="61"/>
      <c r="Q53" s="61">
        <v>1250</v>
      </c>
    </row>
    <row r="54" spans="1:17">
      <c r="A54" s="72">
        <v>43636</v>
      </c>
      <c r="B54" s="59" t="s">
        <v>14776</v>
      </c>
      <c r="C54" s="59" t="s">
        <v>14779</v>
      </c>
      <c r="D54" s="60">
        <v>12909</v>
      </c>
      <c r="E54" s="60">
        <v>11659</v>
      </c>
      <c r="F54" s="61"/>
      <c r="G54" s="61"/>
      <c r="H54" s="61">
        <v>1250</v>
      </c>
      <c r="I54" s="63"/>
      <c r="J54" s="72">
        <v>41970</v>
      </c>
      <c r="K54" s="59" t="s">
        <v>14758</v>
      </c>
      <c r="L54" s="59" t="s">
        <v>14780</v>
      </c>
      <c r="M54" s="60">
        <v>2792</v>
      </c>
      <c r="N54" s="60">
        <v>1542</v>
      </c>
      <c r="O54" s="61"/>
      <c r="P54" s="61"/>
      <c r="Q54" s="61">
        <v>1250</v>
      </c>
    </row>
    <row r="55" spans="1:17">
      <c r="A55" s="72">
        <v>43641</v>
      </c>
      <c r="B55" s="59" t="s">
        <v>14776</v>
      </c>
      <c r="C55" s="59" t="s">
        <v>14781</v>
      </c>
      <c r="D55" s="60">
        <v>12909</v>
      </c>
      <c r="E55" s="60">
        <v>11659</v>
      </c>
      <c r="F55" s="61"/>
      <c r="G55" s="61"/>
      <c r="H55" s="61">
        <v>1250</v>
      </c>
      <c r="I55" s="63"/>
      <c r="J55" s="72">
        <v>41995</v>
      </c>
      <c r="K55" s="59" t="s">
        <v>14758</v>
      </c>
      <c r="L55" s="59" t="s">
        <v>14782</v>
      </c>
      <c r="M55" s="60">
        <v>2792</v>
      </c>
      <c r="N55" s="60">
        <v>1542</v>
      </c>
      <c r="O55" s="61"/>
      <c r="P55" s="61"/>
      <c r="Q55" s="61">
        <v>1250</v>
      </c>
    </row>
    <row r="56" spans="1:17">
      <c r="A56" s="72">
        <v>43666</v>
      </c>
      <c r="B56" s="59" t="s">
        <v>14776</v>
      </c>
      <c r="C56" s="59" t="s">
        <v>14783</v>
      </c>
      <c r="D56" s="60">
        <v>12909</v>
      </c>
      <c r="E56" s="60">
        <v>11659</v>
      </c>
      <c r="F56" s="61"/>
      <c r="G56" s="61"/>
      <c r="H56" s="61">
        <v>1250</v>
      </c>
      <c r="I56" s="63"/>
      <c r="J56" s="72">
        <v>42033</v>
      </c>
      <c r="K56" s="59" t="s">
        <v>14758</v>
      </c>
      <c r="L56" s="59" t="s">
        <v>14784</v>
      </c>
      <c r="M56" s="60">
        <v>2792</v>
      </c>
      <c r="N56" s="60">
        <v>1542</v>
      </c>
      <c r="O56" s="61"/>
      <c r="P56" s="61"/>
      <c r="Q56" s="61">
        <v>1250</v>
      </c>
    </row>
    <row r="57" spans="1:17">
      <c r="A57" s="72">
        <v>43699</v>
      </c>
      <c r="B57" s="59" t="s">
        <v>14776</v>
      </c>
      <c r="C57" s="59" t="s">
        <v>14785</v>
      </c>
      <c r="D57" s="60">
        <v>12909</v>
      </c>
      <c r="E57" s="60">
        <v>11659</v>
      </c>
      <c r="F57" s="61"/>
      <c r="G57" s="61"/>
      <c r="H57" s="61">
        <v>1250</v>
      </c>
      <c r="I57" s="63"/>
      <c r="J57" s="72">
        <v>42059</v>
      </c>
      <c r="K57" s="59" t="s">
        <v>14758</v>
      </c>
      <c r="L57" s="59" t="s">
        <v>14786</v>
      </c>
      <c r="M57" s="60">
        <v>2792</v>
      </c>
      <c r="N57" s="60">
        <v>1542</v>
      </c>
      <c r="O57" s="61"/>
      <c r="P57" s="61"/>
      <c r="Q57" s="61">
        <v>1250</v>
      </c>
    </row>
    <row r="58" spans="1:17" ht="15.95" thickBot="1">
      <c r="A58" s="72">
        <v>43743</v>
      </c>
      <c r="B58" s="59" t="s">
        <v>14776</v>
      </c>
      <c r="C58" s="59" t="s">
        <v>14787</v>
      </c>
      <c r="D58" s="60">
        <v>56795</v>
      </c>
      <c r="E58" s="60">
        <v>42571</v>
      </c>
      <c r="F58" s="61"/>
      <c r="G58" s="61"/>
      <c r="H58" s="58"/>
      <c r="I58" s="63"/>
      <c r="J58" s="72">
        <v>42082</v>
      </c>
      <c r="K58" s="59" t="s">
        <v>14758</v>
      </c>
      <c r="L58" s="59" t="s">
        <v>14788</v>
      </c>
      <c r="M58" s="60">
        <v>2792</v>
      </c>
      <c r="N58" s="60">
        <v>1542</v>
      </c>
      <c r="O58" s="61"/>
      <c r="P58" s="61"/>
      <c r="Q58" s="61">
        <v>1250</v>
      </c>
    </row>
    <row r="59" spans="1:17" ht="15.95" thickBot="1">
      <c r="A59" s="73">
        <v>43764</v>
      </c>
      <c r="B59" s="64" t="s">
        <v>14776</v>
      </c>
      <c r="C59" s="64" t="s">
        <v>14789</v>
      </c>
      <c r="D59" s="65">
        <v>12909</v>
      </c>
      <c r="E59" s="65">
        <v>11659</v>
      </c>
      <c r="F59" s="66"/>
      <c r="G59" s="66"/>
      <c r="H59" s="66">
        <v>1250</v>
      </c>
      <c r="I59" s="63"/>
      <c r="J59" s="72"/>
      <c r="K59" s="58"/>
      <c r="L59" s="58"/>
      <c r="M59" s="58"/>
      <c r="N59" s="58"/>
      <c r="O59" s="58"/>
      <c r="P59" s="58"/>
      <c r="Q59" s="58"/>
    </row>
    <row r="60" spans="1:17" ht="15.95" thickBot="1">
      <c r="A60" s="73">
        <v>43773</v>
      </c>
      <c r="B60" s="64" t="s">
        <v>14776</v>
      </c>
      <c r="C60" s="64" t="s">
        <v>14790</v>
      </c>
      <c r="D60" s="65">
        <v>14085</v>
      </c>
      <c r="E60" s="65">
        <v>12835</v>
      </c>
      <c r="F60" s="66"/>
      <c r="G60" s="66"/>
      <c r="H60" s="66">
        <v>1250</v>
      </c>
      <c r="I60" s="63"/>
      <c r="J60" s="71"/>
      <c r="K60" s="58"/>
      <c r="L60" s="58"/>
      <c r="M60" s="58"/>
      <c r="N60" s="58"/>
      <c r="O60" s="58"/>
      <c r="P60" s="58"/>
      <c r="Q60" s="58"/>
    </row>
    <row r="61" spans="1:17" ht="15.95" thickBot="1">
      <c r="A61" s="74">
        <v>43791</v>
      </c>
      <c r="B61" s="67" t="s">
        <v>14776</v>
      </c>
      <c r="C61" s="67" t="s">
        <v>14791</v>
      </c>
      <c r="D61" s="68">
        <v>14085</v>
      </c>
      <c r="E61" s="68">
        <v>12835</v>
      </c>
      <c r="F61" s="69"/>
      <c r="G61" s="69"/>
      <c r="H61" s="69">
        <v>1250</v>
      </c>
      <c r="I61" s="63"/>
      <c r="J61" s="71">
        <v>42095</v>
      </c>
      <c r="K61" s="59" t="s">
        <v>14679</v>
      </c>
      <c r="L61" s="59" t="s">
        <v>14792</v>
      </c>
      <c r="M61" s="60">
        <v>17590</v>
      </c>
      <c r="N61" s="60">
        <v>11456</v>
      </c>
      <c r="O61" s="61"/>
      <c r="P61" s="61"/>
      <c r="Q61" s="61">
        <v>0</v>
      </c>
    </row>
    <row r="62" spans="1:17" ht="15.95" thickBot="1">
      <c r="A62" s="73">
        <v>43819</v>
      </c>
      <c r="B62" s="64" t="s">
        <v>14776</v>
      </c>
      <c r="C62" s="64" t="s">
        <v>14793</v>
      </c>
      <c r="D62" s="65">
        <v>14085</v>
      </c>
      <c r="E62" s="65">
        <v>12835</v>
      </c>
      <c r="F62" s="66"/>
      <c r="G62" s="66"/>
      <c r="H62" s="66">
        <v>1250</v>
      </c>
      <c r="I62" s="63"/>
      <c r="J62" s="72">
        <v>42130</v>
      </c>
      <c r="K62" s="59" t="s">
        <v>14679</v>
      </c>
      <c r="L62" s="59" t="s">
        <v>14794</v>
      </c>
      <c r="M62" s="60">
        <v>2792</v>
      </c>
      <c r="N62" s="60">
        <v>1542</v>
      </c>
      <c r="O62" s="61"/>
      <c r="P62" s="61"/>
      <c r="Q62" s="61">
        <v>1250</v>
      </c>
    </row>
    <row r="63" spans="1:17" ht="15.95" thickBot="1">
      <c r="A63" s="74">
        <v>43848</v>
      </c>
      <c r="B63" s="67" t="s">
        <v>14776</v>
      </c>
      <c r="C63" s="67" t="s">
        <v>14795</v>
      </c>
      <c r="D63" s="68">
        <v>14085</v>
      </c>
      <c r="E63" s="68">
        <v>12835</v>
      </c>
      <c r="F63" s="69"/>
      <c r="G63" s="69"/>
      <c r="H63" s="69">
        <v>1250</v>
      </c>
      <c r="I63" s="63"/>
      <c r="J63" s="72">
        <v>42149</v>
      </c>
      <c r="K63" s="59" t="s">
        <v>14679</v>
      </c>
      <c r="L63" s="59" t="s">
        <v>14796</v>
      </c>
      <c r="M63" s="60">
        <v>2792</v>
      </c>
      <c r="N63" s="60">
        <v>1542</v>
      </c>
      <c r="O63" s="61"/>
      <c r="P63" s="61"/>
      <c r="Q63" s="61">
        <v>1250</v>
      </c>
    </row>
    <row r="64" spans="1:17" ht="15.95" thickBot="1">
      <c r="A64" s="74">
        <v>43886</v>
      </c>
      <c r="B64" s="67" t="s">
        <v>14776</v>
      </c>
      <c r="C64" s="67" t="s">
        <v>14797</v>
      </c>
      <c r="D64" s="68">
        <v>14085</v>
      </c>
      <c r="E64" s="68">
        <v>12835</v>
      </c>
      <c r="F64" s="69"/>
      <c r="G64" s="69"/>
      <c r="H64" s="69">
        <v>1250</v>
      </c>
      <c r="I64" s="63"/>
      <c r="J64" s="72">
        <v>42187</v>
      </c>
      <c r="K64" s="59" t="s">
        <v>14679</v>
      </c>
      <c r="L64" s="59" t="s">
        <v>14798</v>
      </c>
      <c r="M64" s="60">
        <v>2792</v>
      </c>
      <c r="N64" s="60">
        <v>1542</v>
      </c>
      <c r="O64" s="61"/>
      <c r="P64" s="61"/>
      <c r="Q64" s="61">
        <v>1250</v>
      </c>
    </row>
    <row r="65" spans="1:17" ht="15.95" thickBot="1">
      <c r="A65" s="74">
        <v>43911</v>
      </c>
      <c r="B65" s="67" t="s">
        <v>14776</v>
      </c>
      <c r="C65" s="67" t="s">
        <v>14799</v>
      </c>
      <c r="D65" s="68">
        <v>14085</v>
      </c>
      <c r="E65" s="68">
        <v>12835</v>
      </c>
      <c r="F65" s="69"/>
      <c r="G65" s="69"/>
      <c r="H65" s="69">
        <v>1250</v>
      </c>
      <c r="I65" s="63"/>
      <c r="J65" s="72">
        <v>42207</v>
      </c>
      <c r="K65" s="59" t="s">
        <v>14679</v>
      </c>
      <c r="L65" s="59" t="s">
        <v>14800</v>
      </c>
      <c r="M65" s="60">
        <v>2792</v>
      </c>
      <c r="N65" s="60">
        <v>1542</v>
      </c>
      <c r="O65" s="61"/>
      <c r="P65" s="61"/>
      <c r="Q65" s="61">
        <v>1250</v>
      </c>
    </row>
    <row r="66" spans="1:17" ht="15.95" thickBot="1">
      <c r="A66" s="74">
        <v>43993</v>
      </c>
      <c r="B66" s="67" t="s">
        <v>26</v>
      </c>
      <c r="C66" s="67" t="s">
        <v>14801</v>
      </c>
      <c r="D66" s="68">
        <v>14085</v>
      </c>
      <c r="E66" s="68">
        <v>12835</v>
      </c>
      <c r="F66" s="69"/>
      <c r="G66" s="69"/>
      <c r="H66" s="69">
        <v>1250</v>
      </c>
      <c r="I66" s="63"/>
      <c r="J66" s="72">
        <v>42236</v>
      </c>
      <c r="K66" s="59" t="s">
        <v>14679</v>
      </c>
      <c r="L66" s="59" t="s">
        <v>14802</v>
      </c>
      <c r="M66" s="60">
        <v>2792</v>
      </c>
      <c r="N66" s="60">
        <v>1542</v>
      </c>
      <c r="O66" s="61"/>
      <c r="P66" s="61"/>
      <c r="Q66" s="61">
        <v>1250</v>
      </c>
    </row>
    <row r="67" spans="1:17" ht="15.95" thickBot="1">
      <c r="A67" s="74">
        <v>43995</v>
      </c>
      <c r="B67" s="67" t="s">
        <v>26</v>
      </c>
      <c r="C67" s="67" t="s">
        <v>14803</v>
      </c>
      <c r="D67" s="68">
        <v>14085</v>
      </c>
      <c r="E67" s="68">
        <v>12835</v>
      </c>
      <c r="F67" s="69"/>
      <c r="G67" s="69"/>
      <c r="H67" s="69">
        <v>1250</v>
      </c>
      <c r="I67" s="63"/>
      <c r="J67" s="72">
        <v>42269</v>
      </c>
      <c r="K67" s="59" t="s">
        <v>14679</v>
      </c>
      <c r="L67" s="59" t="s">
        <v>14804</v>
      </c>
      <c r="M67" s="60">
        <v>3195</v>
      </c>
      <c r="N67" s="60">
        <v>1945</v>
      </c>
      <c r="O67" s="61"/>
      <c r="P67" s="61"/>
      <c r="Q67" s="61">
        <v>1250</v>
      </c>
    </row>
    <row r="68" spans="1:17" ht="15.95" thickBot="1">
      <c r="A68" s="74">
        <v>44079</v>
      </c>
      <c r="B68" s="67" t="s">
        <v>26</v>
      </c>
      <c r="C68" s="67" t="s">
        <v>14805</v>
      </c>
      <c r="D68" s="68">
        <v>14085</v>
      </c>
      <c r="E68" s="68">
        <v>12835</v>
      </c>
      <c r="F68" s="69"/>
      <c r="G68" s="69"/>
      <c r="H68" s="69">
        <v>1250</v>
      </c>
      <c r="I68" s="63"/>
      <c r="J68" s="73">
        <v>42296</v>
      </c>
      <c r="K68" s="59" t="s">
        <v>14679</v>
      </c>
      <c r="L68" s="59" t="s">
        <v>14806</v>
      </c>
      <c r="M68" s="60">
        <v>3195</v>
      </c>
      <c r="N68" s="60">
        <v>1945</v>
      </c>
      <c r="O68" s="61"/>
      <c r="P68" s="61"/>
      <c r="Q68" s="61">
        <v>1250</v>
      </c>
    </row>
    <row r="69" spans="1:17" ht="15.95" thickBot="1">
      <c r="A69" s="74">
        <v>44098</v>
      </c>
      <c r="B69" s="67" t="s">
        <v>26</v>
      </c>
      <c r="C69" s="67" t="s">
        <v>14807</v>
      </c>
      <c r="D69" s="68">
        <v>14085</v>
      </c>
      <c r="E69" s="68">
        <v>12835</v>
      </c>
      <c r="F69" s="69"/>
      <c r="G69" s="69"/>
      <c r="H69" s="69">
        <v>1250</v>
      </c>
      <c r="I69" s="63"/>
      <c r="J69" s="73">
        <v>42326</v>
      </c>
      <c r="K69" s="59" t="s">
        <v>14679</v>
      </c>
      <c r="L69" s="59" t="s">
        <v>14808</v>
      </c>
      <c r="M69" s="60">
        <v>3195</v>
      </c>
      <c r="N69" s="60">
        <v>1945</v>
      </c>
      <c r="O69" s="61"/>
      <c r="P69" s="61"/>
      <c r="Q69" s="61">
        <v>1250</v>
      </c>
    </row>
    <row r="70" spans="1:17" ht="15.95" thickBot="1">
      <c r="A70" s="74">
        <v>44100</v>
      </c>
      <c r="B70" s="67" t="s">
        <v>26</v>
      </c>
      <c r="C70" s="67" t="s">
        <v>14809</v>
      </c>
      <c r="D70" s="68">
        <v>14085</v>
      </c>
      <c r="E70" s="68">
        <v>12835</v>
      </c>
      <c r="F70" s="69"/>
      <c r="G70" s="69"/>
      <c r="H70" s="69">
        <v>1250</v>
      </c>
      <c r="I70" s="63"/>
      <c r="J70" s="74">
        <v>42422</v>
      </c>
      <c r="K70" s="59" t="s">
        <v>14679</v>
      </c>
      <c r="L70" s="59" t="s">
        <v>14810</v>
      </c>
      <c r="M70" s="60">
        <v>1811</v>
      </c>
      <c r="N70" s="61">
        <v>561</v>
      </c>
      <c r="O70" s="61"/>
      <c r="P70" s="61"/>
      <c r="Q70" s="61">
        <v>1250</v>
      </c>
    </row>
    <row r="71" spans="1:17" ht="15.95" thickBot="1">
      <c r="A71" s="99">
        <v>44105</v>
      </c>
      <c r="B71" s="100" t="s">
        <v>26</v>
      </c>
      <c r="C71" s="100" t="s">
        <v>14811</v>
      </c>
      <c r="D71" s="101">
        <v>14085</v>
      </c>
      <c r="E71" s="101">
        <v>12835</v>
      </c>
      <c r="F71" s="102"/>
      <c r="G71" s="102"/>
      <c r="H71" s="102">
        <v>1250</v>
      </c>
      <c r="I71" s="63"/>
      <c r="J71" s="73">
        <v>42422</v>
      </c>
      <c r="K71" s="59" t="s">
        <v>14679</v>
      </c>
      <c r="L71" s="59" t="s">
        <v>14681</v>
      </c>
      <c r="M71" s="61">
        <v>0</v>
      </c>
      <c r="N71" s="61">
        <v>0</v>
      </c>
      <c r="O71" s="61"/>
      <c r="P71" s="61"/>
      <c r="Q71" s="61">
        <v>0</v>
      </c>
    </row>
    <row r="72" spans="1:17" ht="15.95" thickBot="1">
      <c r="A72" s="98">
        <v>44122</v>
      </c>
      <c r="B72" s="95" t="s">
        <v>26</v>
      </c>
      <c r="C72" s="95" t="s">
        <v>14812</v>
      </c>
      <c r="D72" s="96">
        <v>14684</v>
      </c>
      <c r="E72" s="96">
        <v>13434</v>
      </c>
      <c r="F72" s="97"/>
      <c r="G72" s="97"/>
      <c r="H72" s="97">
        <v>1250</v>
      </c>
      <c r="I72" s="63"/>
      <c r="J72" s="70">
        <v>42518</v>
      </c>
      <c r="K72" s="59" t="s">
        <v>14684</v>
      </c>
      <c r="L72" s="59" t="s">
        <v>14687</v>
      </c>
      <c r="M72" s="60">
        <v>22119</v>
      </c>
      <c r="N72" s="60">
        <v>14236</v>
      </c>
      <c r="O72" s="61"/>
      <c r="P72" s="61"/>
      <c r="Q72" s="61">
        <v>0</v>
      </c>
    </row>
    <row r="73" spans="1:17" ht="15.95" thickBot="1">
      <c r="A73" s="99">
        <v>44154</v>
      </c>
      <c r="B73" s="100" t="s">
        <v>26</v>
      </c>
      <c r="C73" s="100" t="s">
        <v>14813</v>
      </c>
      <c r="D73" s="101">
        <v>14684</v>
      </c>
      <c r="E73" s="101">
        <v>13434</v>
      </c>
      <c r="F73" s="102"/>
      <c r="G73" s="102"/>
      <c r="H73" s="102">
        <v>1250</v>
      </c>
      <c r="I73" s="63"/>
      <c r="J73" s="74">
        <v>42536</v>
      </c>
      <c r="K73" s="59" t="s">
        <v>14684</v>
      </c>
      <c r="L73" s="59" t="s">
        <v>14814</v>
      </c>
      <c r="M73" s="61">
        <v>0</v>
      </c>
      <c r="N73" s="61">
        <v>0</v>
      </c>
      <c r="O73" s="61">
        <v>288228</v>
      </c>
      <c r="P73" s="61">
        <v>184475</v>
      </c>
      <c r="Q73" s="61">
        <v>0</v>
      </c>
    </row>
    <row r="74" spans="1:17" ht="15.95" thickBot="1">
      <c r="A74" s="99">
        <v>44179</v>
      </c>
      <c r="B74" s="100" t="s">
        <v>26</v>
      </c>
      <c r="C74" s="100" t="s">
        <v>14815</v>
      </c>
      <c r="D74" s="101">
        <v>14684</v>
      </c>
      <c r="E74" s="101">
        <v>13434</v>
      </c>
      <c r="F74" s="102"/>
      <c r="G74" s="102"/>
      <c r="H74" s="102">
        <v>1250</v>
      </c>
      <c r="I74" s="63"/>
      <c r="J74" s="73">
        <v>42536</v>
      </c>
      <c r="K74" s="59" t="s">
        <v>14684</v>
      </c>
      <c r="L74" s="59" t="s">
        <v>14704</v>
      </c>
      <c r="M74" s="60">
        <v>4166</v>
      </c>
      <c r="N74" s="60">
        <v>2667</v>
      </c>
      <c r="O74" s="61"/>
      <c r="P74" s="61"/>
      <c r="Q74" s="62"/>
    </row>
    <row r="75" spans="1:17" ht="15.95" thickBot="1">
      <c r="A75" s="98">
        <v>44209</v>
      </c>
      <c r="B75" s="95" t="s">
        <v>26</v>
      </c>
      <c r="C75" s="95" t="s">
        <v>14816</v>
      </c>
      <c r="D75" s="96">
        <v>14684</v>
      </c>
      <c r="E75" s="96">
        <v>13434</v>
      </c>
      <c r="F75" s="97"/>
      <c r="G75" s="97"/>
      <c r="H75" s="97">
        <v>1250</v>
      </c>
      <c r="I75" s="63"/>
    </row>
    <row r="76" spans="1:17" ht="15.95" thickBot="1">
      <c r="A76" s="72">
        <v>44239</v>
      </c>
      <c r="B76" s="95" t="s">
        <v>26</v>
      </c>
      <c r="C76" s="95" t="s">
        <v>14817</v>
      </c>
      <c r="D76" s="96">
        <v>14684</v>
      </c>
      <c r="E76" s="96">
        <v>13434</v>
      </c>
      <c r="F76" s="97"/>
      <c r="G76" s="97"/>
      <c r="H76" s="97">
        <v>1250</v>
      </c>
      <c r="I76" s="63"/>
    </row>
    <row r="77" spans="1:17" ht="15.95" thickBot="1">
      <c r="A77" s="72">
        <v>44243</v>
      </c>
      <c r="B77" s="95" t="s">
        <v>14776</v>
      </c>
      <c r="C77" s="95" t="s">
        <v>14818</v>
      </c>
      <c r="D77" s="96">
        <v>73458</v>
      </c>
      <c r="E77" s="96">
        <v>56996</v>
      </c>
      <c r="F77" s="97"/>
      <c r="G77" s="97"/>
      <c r="H77" s="97">
        <v>0</v>
      </c>
      <c r="I77" s="63"/>
    </row>
    <row r="78" spans="1:17" ht="15.95" thickBot="1">
      <c r="A78" s="72">
        <v>44270</v>
      </c>
      <c r="B78" s="100" t="s">
        <v>26</v>
      </c>
      <c r="C78" s="100" t="s">
        <v>14819</v>
      </c>
      <c r="D78" s="101">
        <v>14684</v>
      </c>
      <c r="E78" s="101">
        <v>13434</v>
      </c>
      <c r="F78" s="102"/>
      <c r="G78" s="102"/>
      <c r="H78" s="102">
        <v>1250</v>
      </c>
      <c r="I78" s="63"/>
    </row>
    <row r="79" spans="1:17" ht="15.95" thickBot="1">
      <c r="A79" s="72">
        <v>44301</v>
      </c>
      <c r="B79" s="95" t="s">
        <v>24</v>
      </c>
      <c r="C79" s="95" t="s">
        <v>14820</v>
      </c>
      <c r="D79" s="96">
        <v>14684</v>
      </c>
      <c r="E79" s="96">
        <v>13434</v>
      </c>
      <c r="F79" s="97"/>
      <c r="G79" s="97"/>
      <c r="H79" s="97">
        <v>1250</v>
      </c>
      <c r="I79" s="63"/>
    </row>
    <row r="80" spans="1:17" ht="15.95" thickBot="1">
      <c r="A80" s="72">
        <v>44330</v>
      </c>
      <c r="B80" s="95" t="s">
        <v>24</v>
      </c>
      <c r="C80" s="95" t="s">
        <v>14821</v>
      </c>
      <c r="D80" s="96">
        <v>14684</v>
      </c>
      <c r="E80" s="96">
        <v>13434</v>
      </c>
      <c r="F80" s="97"/>
      <c r="G80" s="97"/>
      <c r="H80" s="97">
        <v>1250</v>
      </c>
      <c r="I80" s="63"/>
    </row>
    <row r="81" spans="1:9" ht="15.95" thickBot="1">
      <c r="A81" s="72">
        <v>44362</v>
      </c>
      <c r="B81" s="95" t="s">
        <v>24</v>
      </c>
      <c r="C81" s="95" t="s">
        <v>14822</v>
      </c>
      <c r="D81" s="96">
        <v>14684</v>
      </c>
      <c r="E81" s="96">
        <v>13434</v>
      </c>
      <c r="F81" s="97"/>
      <c r="G81" s="97"/>
      <c r="H81" s="97">
        <v>1250</v>
      </c>
      <c r="I81" s="63"/>
    </row>
    <row r="82" spans="1:9" ht="15.95" thickBot="1">
      <c r="A82" s="72">
        <v>44391</v>
      </c>
      <c r="B82" s="95" t="s">
        <v>24</v>
      </c>
      <c r="C82" s="95" t="s">
        <v>14823</v>
      </c>
      <c r="D82" s="96">
        <v>14684</v>
      </c>
      <c r="E82" s="96">
        <v>13434</v>
      </c>
      <c r="F82" s="97"/>
      <c r="G82" s="97"/>
      <c r="H82" s="97">
        <v>1250</v>
      </c>
      <c r="I82" s="63"/>
    </row>
    <row r="83" spans="1:9" ht="15.95" thickBot="1">
      <c r="A83" s="72">
        <v>44420</v>
      </c>
      <c r="B83" s="95" t="s">
        <v>24</v>
      </c>
      <c r="C83" s="95" t="s">
        <v>14824</v>
      </c>
      <c r="D83" s="96">
        <v>14684</v>
      </c>
      <c r="E83" s="96">
        <v>13434</v>
      </c>
      <c r="F83" s="97"/>
      <c r="G83" s="97"/>
      <c r="H83" s="97">
        <v>1250</v>
      </c>
      <c r="I83" s="63"/>
    </row>
    <row r="84" spans="1:9" ht="15.95" thickBot="1">
      <c r="A84" s="72">
        <v>44453</v>
      </c>
      <c r="B84" s="95" t="s">
        <v>24</v>
      </c>
      <c r="C84" s="95" t="s">
        <v>14825</v>
      </c>
      <c r="D84" s="96">
        <v>14684</v>
      </c>
      <c r="E84" s="96">
        <v>13434</v>
      </c>
      <c r="F84" s="97"/>
      <c r="G84" s="97"/>
      <c r="H84" s="97">
        <v>1250</v>
      </c>
      <c r="I84" s="63"/>
    </row>
    <row r="85" spans="1:9" ht="15.95" thickBot="1">
      <c r="A85" s="72">
        <v>44481</v>
      </c>
      <c r="B85" s="100" t="s">
        <v>24</v>
      </c>
      <c r="C85" s="100" t="s">
        <v>14826</v>
      </c>
      <c r="D85" s="101">
        <v>16534</v>
      </c>
      <c r="E85" s="101">
        <v>15284</v>
      </c>
      <c r="F85" s="102"/>
      <c r="G85" s="102"/>
      <c r="H85" s="102">
        <v>1250</v>
      </c>
      <c r="I85" s="63"/>
    </row>
    <row r="86" spans="1:9" ht="15.95" thickBot="1">
      <c r="A86" s="72">
        <v>44519</v>
      </c>
      <c r="B86" s="100" t="s">
        <v>26</v>
      </c>
      <c r="C86" s="100" t="s">
        <v>14827</v>
      </c>
      <c r="D86" s="101">
        <v>93957</v>
      </c>
      <c r="E86" s="101">
        <v>74821</v>
      </c>
      <c r="F86" s="102"/>
      <c r="G86" s="102"/>
      <c r="H86" s="102">
        <v>0</v>
      </c>
      <c r="I86" s="63"/>
    </row>
    <row r="87" spans="1:9" ht="15.95" thickBot="1">
      <c r="A87" s="72">
        <v>44544</v>
      </c>
      <c r="B87" s="100" t="s">
        <v>24</v>
      </c>
      <c r="C87" s="100" t="s">
        <v>14828</v>
      </c>
      <c r="D87" s="101">
        <v>16534</v>
      </c>
      <c r="E87" s="101">
        <v>15284</v>
      </c>
      <c r="F87" s="101"/>
      <c r="G87" s="101"/>
      <c r="H87" s="101">
        <v>1250</v>
      </c>
      <c r="I87" s="63"/>
    </row>
    <row r="88" spans="1:9" ht="15.95" thickBot="1">
      <c r="A88" s="72">
        <v>44574</v>
      </c>
      <c r="B88" s="100" t="s">
        <v>24</v>
      </c>
      <c r="C88" s="100" t="s">
        <v>14829</v>
      </c>
      <c r="D88" s="101">
        <v>18518</v>
      </c>
      <c r="E88" s="101">
        <v>17268</v>
      </c>
      <c r="F88" s="101"/>
      <c r="G88" s="101"/>
      <c r="H88" s="101">
        <v>1250</v>
      </c>
      <c r="I88" s="63"/>
    </row>
    <row r="89" spans="1:9" ht="15.95" thickBot="1">
      <c r="A89" s="72">
        <v>44607</v>
      </c>
      <c r="B89" s="100" t="s">
        <v>24</v>
      </c>
      <c r="C89" s="100" t="s">
        <v>14830</v>
      </c>
      <c r="D89" s="101">
        <v>18518</v>
      </c>
      <c r="E89" s="101">
        <v>17268</v>
      </c>
      <c r="F89" s="101"/>
      <c r="G89" s="101"/>
      <c r="H89" s="101">
        <v>1250</v>
      </c>
      <c r="I89" s="63"/>
    </row>
    <row r="90" spans="1:9" ht="15.95" thickBot="1">
      <c r="A90" s="72">
        <v>44634</v>
      </c>
      <c r="B90" s="95" t="s">
        <v>24</v>
      </c>
      <c r="C90" s="95" t="s">
        <v>14831</v>
      </c>
      <c r="D90" s="96">
        <v>18518</v>
      </c>
      <c r="E90" s="96">
        <v>17268</v>
      </c>
      <c r="F90" s="97"/>
      <c r="G90" s="97"/>
      <c r="H90" s="97">
        <v>1250</v>
      </c>
      <c r="I90" s="63"/>
    </row>
    <row r="91" spans="1:9" ht="15.95" thickBot="1">
      <c r="A91" s="150">
        <v>44663</v>
      </c>
      <c r="B91" s="151" t="s">
        <v>23</v>
      </c>
      <c r="C91" s="151" t="s">
        <v>14832</v>
      </c>
      <c r="D91" s="152">
        <v>18518</v>
      </c>
      <c r="E91" s="152">
        <v>17268</v>
      </c>
      <c r="F91" s="153"/>
      <c r="G91" s="153"/>
      <c r="H91" s="153">
        <v>1250</v>
      </c>
      <c r="I91" s="63"/>
    </row>
    <row r="92" spans="1:9" ht="15.95" thickBot="1">
      <c r="A92" s="150">
        <v>44693</v>
      </c>
      <c r="B92" s="151" t="s">
        <v>23</v>
      </c>
      <c r="C92" s="151" t="s">
        <v>14833</v>
      </c>
      <c r="D92" s="152">
        <v>18518</v>
      </c>
      <c r="E92" s="152">
        <v>17268</v>
      </c>
      <c r="F92" s="153"/>
      <c r="G92" s="153"/>
      <c r="H92" s="153">
        <v>1250</v>
      </c>
      <c r="I92" s="63"/>
    </row>
    <row r="93" spans="1:9" ht="15.95" thickBot="1">
      <c r="A93" s="150">
        <v>44726</v>
      </c>
      <c r="B93" s="151" t="s">
        <v>23</v>
      </c>
      <c r="C93" s="151" t="s">
        <v>14834</v>
      </c>
      <c r="D93" s="152">
        <v>18518</v>
      </c>
      <c r="E93" s="152">
        <v>17268</v>
      </c>
      <c r="F93" s="153"/>
      <c r="G93" s="153"/>
      <c r="H93" s="153">
        <v>1250</v>
      </c>
      <c r="I93" s="63"/>
    </row>
    <row r="94" spans="1:9" ht="15.95" thickBot="1">
      <c r="A94" s="150">
        <v>44755</v>
      </c>
      <c r="B94" s="151" t="s">
        <v>23</v>
      </c>
      <c r="C94" s="151" t="s">
        <v>14835</v>
      </c>
      <c r="D94" s="152">
        <v>18518</v>
      </c>
      <c r="E94" s="152">
        <v>17268</v>
      </c>
      <c r="F94" s="153"/>
      <c r="G94" s="153"/>
      <c r="H94" s="153">
        <v>1250</v>
      </c>
      <c r="I94" s="63"/>
    </row>
    <row r="95" spans="1:9" ht="15.95" thickBot="1">
      <c r="A95" s="150">
        <v>44785</v>
      </c>
      <c r="B95" s="151" t="s">
        <v>23</v>
      </c>
      <c r="C95" s="151" t="s">
        <v>14836</v>
      </c>
      <c r="D95" s="152">
        <v>18518</v>
      </c>
      <c r="E95" s="152">
        <v>17268</v>
      </c>
      <c r="F95" s="153"/>
      <c r="G95" s="153"/>
      <c r="H95" s="153">
        <v>1250</v>
      </c>
      <c r="I95" s="63"/>
    </row>
    <row r="96" spans="1:9" ht="15.95" thickBot="1">
      <c r="A96" s="150">
        <v>44818</v>
      </c>
      <c r="B96" s="154" t="s">
        <v>23</v>
      </c>
      <c r="C96" s="154" t="s">
        <v>14837</v>
      </c>
      <c r="D96" s="155">
        <v>18518</v>
      </c>
      <c r="E96" s="155">
        <v>17268</v>
      </c>
      <c r="F96" s="156"/>
      <c r="G96" s="156"/>
      <c r="H96" s="156">
        <v>1250</v>
      </c>
      <c r="I96" s="63"/>
    </row>
    <row r="97" spans="1:9" ht="15.95" thickBot="1">
      <c r="A97" s="150">
        <v>44847</v>
      </c>
      <c r="B97" s="151" t="s">
        <v>23</v>
      </c>
      <c r="C97" s="151" t="s">
        <v>14838</v>
      </c>
      <c r="D97" s="152">
        <v>20576</v>
      </c>
      <c r="E97" s="152">
        <v>19326</v>
      </c>
      <c r="F97" s="153"/>
      <c r="G97" s="153"/>
      <c r="H97" s="153">
        <v>1250</v>
      </c>
      <c r="I97" s="63"/>
    </row>
    <row r="98" spans="1:9" ht="15.95" thickBot="1">
      <c r="A98" s="150">
        <v>44879</v>
      </c>
      <c r="B98" s="151" t="s">
        <v>23</v>
      </c>
      <c r="C98" s="151" t="s">
        <v>14839</v>
      </c>
      <c r="D98" s="152">
        <v>20576</v>
      </c>
      <c r="E98" s="152">
        <v>19326</v>
      </c>
      <c r="F98" s="153"/>
      <c r="G98" s="153"/>
      <c r="H98" s="153">
        <v>1250</v>
      </c>
      <c r="I98" s="63"/>
    </row>
    <row r="99" spans="1:9" ht="15.95" thickBot="1">
      <c r="A99" s="150">
        <v>44906</v>
      </c>
      <c r="B99" s="154" t="s">
        <v>24</v>
      </c>
      <c r="C99" s="154" t="s">
        <v>14840</v>
      </c>
      <c r="D99" s="155">
        <v>111561</v>
      </c>
      <c r="E99" s="155">
        <v>90561</v>
      </c>
      <c r="F99" s="156"/>
      <c r="G99" s="156"/>
      <c r="H99" s="156">
        <v>0</v>
      </c>
      <c r="I99" s="63"/>
    </row>
    <row r="100" spans="1:9" ht="15.95" thickBot="1">
      <c r="A100" s="150">
        <v>44908</v>
      </c>
      <c r="B100" s="151" t="s">
        <v>23</v>
      </c>
      <c r="C100" s="157" t="s">
        <v>14841</v>
      </c>
      <c r="D100" s="158">
        <v>20576</v>
      </c>
      <c r="E100" s="158">
        <v>19326</v>
      </c>
      <c r="F100" s="157"/>
      <c r="G100" s="157"/>
      <c r="H100" s="159">
        <v>1250</v>
      </c>
      <c r="I100" s="63"/>
    </row>
    <row r="101" spans="1:9" ht="15.95" thickBot="1">
      <c r="A101" s="150">
        <v>44937</v>
      </c>
      <c r="B101" s="151" t="s">
        <v>23</v>
      </c>
      <c r="C101" s="157" t="s">
        <v>14842</v>
      </c>
      <c r="D101" s="158">
        <v>20576</v>
      </c>
      <c r="E101" s="158">
        <v>19326</v>
      </c>
      <c r="F101" s="157"/>
      <c r="G101" s="157"/>
      <c r="H101" s="159">
        <v>1250</v>
      </c>
      <c r="I101" s="63"/>
    </row>
    <row r="102" spans="1:9" ht="15.95" thickBot="1">
      <c r="A102" s="150">
        <v>44970</v>
      </c>
      <c r="B102" s="151" t="s">
        <v>23</v>
      </c>
      <c r="C102" s="157" t="s">
        <v>14843</v>
      </c>
      <c r="D102" s="158">
        <v>20576</v>
      </c>
      <c r="E102" s="158">
        <v>19326</v>
      </c>
      <c r="F102" s="157"/>
      <c r="G102" s="157"/>
      <c r="H102" s="159">
        <v>1250</v>
      </c>
      <c r="I102" s="63"/>
    </row>
    <row r="103" spans="1:9" ht="15.95" thickBot="1">
      <c r="A103" s="150">
        <v>44998</v>
      </c>
      <c r="B103" s="151" t="s">
        <v>23</v>
      </c>
      <c r="C103" s="157" t="s">
        <v>14844</v>
      </c>
      <c r="D103" s="158">
        <v>20576</v>
      </c>
      <c r="E103" s="158">
        <v>19326</v>
      </c>
      <c r="F103" s="157"/>
      <c r="G103" s="157"/>
      <c r="H103" s="159">
        <v>1250</v>
      </c>
      <c r="I103" s="63"/>
    </row>
    <row r="104" spans="1:9" ht="15.95" thickBot="1">
      <c r="A104" s="72">
        <v>45028</v>
      </c>
      <c r="B104" s="95" t="s">
        <v>0</v>
      </c>
      <c r="C104" t="s">
        <v>14845</v>
      </c>
      <c r="D104" s="144">
        <v>20576</v>
      </c>
      <c r="E104" s="144">
        <v>19326</v>
      </c>
      <c r="H104" s="145">
        <v>1250</v>
      </c>
      <c r="I104" s="63"/>
    </row>
    <row r="105" spans="1:9" ht="15.95" thickBot="1">
      <c r="A105" s="72">
        <v>45058</v>
      </c>
      <c r="B105" s="95" t="s">
        <v>0</v>
      </c>
      <c r="C105" t="s">
        <v>14846</v>
      </c>
      <c r="D105" s="144">
        <v>20576</v>
      </c>
      <c r="E105" s="144">
        <v>19326</v>
      </c>
      <c r="H105" s="145">
        <v>1250</v>
      </c>
      <c r="I105" s="63"/>
    </row>
    <row r="106" spans="1:9" ht="15.95" thickBot="1">
      <c r="A106" s="72">
        <v>45091</v>
      </c>
      <c r="B106" s="95" t="s">
        <v>0</v>
      </c>
      <c r="C106" t="s">
        <v>14847</v>
      </c>
      <c r="D106" s="144">
        <v>20576</v>
      </c>
      <c r="E106" s="144">
        <v>19326</v>
      </c>
      <c r="H106" s="145">
        <v>1250</v>
      </c>
      <c r="I106" s="63"/>
    </row>
    <row r="107" spans="1:9" ht="15.95" thickBot="1">
      <c r="A107" s="72">
        <v>45121</v>
      </c>
      <c r="B107" s="95" t="s">
        <v>0</v>
      </c>
      <c r="C107" t="s">
        <v>14848</v>
      </c>
      <c r="D107" s="144">
        <v>20576</v>
      </c>
      <c r="E107" s="144">
        <v>19326</v>
      </c>
      <c r="H107" s="145">
        <v>1250</v>
      </c>
      <c r="I107" s="63"/>
    </row>
    <row r="108" spans="1:9" ht="15.95" thickBot="1">
      <c r="A108" s="72">
        <v>45152</v>
      </c>
      <c r="B108" s="95" t="s">
        <v>0</v>
      </c>
      <c r="C108" t="s">
        <v>14849</v>
      </c>
      <c r="D108" s="144">
        <v>20576</v>
      </c>
      <c r="E108" s="144">
        <v>19326</v>
      </c>
      <c r="H108" s="145">
        <v>1250</v>
      </c>
      <c r="I108" s="63"/>
    </row>
    <row r="109" spans="1:9">
      <c r="A109" s="72">
        <v>45182</v>
      </c>
      <c r="B109" s="95" t="s">
        <v>0</v>
      </c>
      <c r="C109" t="s">
        <v>14850</v>
      </c>
      <c r="D109" s="144">
        <v>20576</v>
      </c>
      <c r="E109" s="144">
        <v>19326</v>
      </c>
      <c r="H109" s="145">
        <v>1250</v>
      </c>
      <c r="I109" s="63"/>
    </row>
    <row r="110" spans="1:9">
      <c r="A110" s="72">
        <v>45211</v>
      </c>
      <c r="B110" s="160" t="s">
        <v>0</v>
      </c>
      <c r="C110" t="s">
        <v>14851</v>
      </c>
      <c r="D110" s="144">
        <v>20576</v>
      </c>
      <c r="E110" s="144">
        <v>19326</v>
      </c>
      <c r="H110" s="145">
        <v>1250</v>
      </c>
      <c r="I110" s="63"/>
    </row>
    <row r="111" spans="1:9">
      <c r="A111" s="72">
        <v>45243</v>
      </c>
      <c r="B111" s="160" t="s">
        <v>0</v>
      </c>
      <c r="C111" t="s">
        <v>14852</v>
      </c>
      <c r="D111" s="144">
        <v>20576</v>
      </c>
      <c r="E111" s="144">
        <v>19326</v>
      </c>
      <c r="H111" s="145">
        <v>1250</v>
      </c>
      <c r="I111" s="63"/>
    </row>
    <row r="112" spans="1:9">
      <c r="A112" s="70">
        <v>45243</v>
      </c>
      <c r="B112" s="160" t="s">
        <v>23</v>
      </c>
      <c r="C112" t="s">
        <v>14853</v>
      </c>
      <c r="D112" s="144">
        <v>138792</v>
      </c>
      <c r="E112" s="144">
        <v>114729</v>
      </c>
      <c r="H112" s="145">
        <v>0</v>
      </c>
      <c r="I112" s="63"/>
    </row>
    <row r="113" spans="9:11">
      <c r="I113" s="63"/>
    </row>
    <row r="128" spans="9:11">
      <c r="K128" s="63"/>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3"/>
  <sheetViews>
    <sheetView workbookViewId="0">
      <pane ySplit="1" topLeftCell="A14" activePane="bottomLeft" state="frozen"/>
      <selection pane="bottomLeft" activeCell="H39" sqref="H39"/>
    </sheetView>
  </sheetViews>
  <sheetFormatPr defaultColWidth="8.85546875" defaultRowHeight="15"/>
  <cols>
    <col min="1" max="1" width="9.85546875" bestFit="1" customWidth="1"/>
    <col min="2" max="2" width="15.140625" customWidth="1"/>
    <col min="3" max="3" width="69.140625" bestFit="1" customWidth="1"/>
    <col min="4" max="4" width="43.28515625" bestFit="1" customWidth="1"/>
    <col min="5" max="5" width="9.28515625" bestFit="1" customWidth="1"/>
    <col min="6" max="6" width="15.140625" customWidth="1"/>
    <col min="7" max="7" width="17.85546875" customWidth="1"/>
    <col min="8" max="8" width="17.28515625" customWidth="1"/>
    <col min="9" max="9" width="30" customWidth="1"/>
  </cols>
  <sheetData>
    <row r="1" spans="1:9">
      <c r="A1" s="2" t="s">
        <v>14854</v>
      </c>
      <c r="B1" s="2" t="s">
        <v>14855</v>
      </c>
      <c r="C1" s="2" t="s">
        <v>236</v>
      </c>
      <c r="D1" s="2" t="s">
        <v>14856</v>
      </c>
      <c r="E1" s="2" t="s">
        <v>14857</v>
      </c>
      <c r="F1" s="2" t="s">
        <v>244</v>
      </c>
      <c r="G1" s="2" t="s">
        <v>14858</v>
      </c>
      <c r="I1" s="2" t="s">
        <v>421</v>
      </c>
    </row>
    <row r="2" spans="1:9">
      <c r="A2" s="149">
        <v>41629</v>
      </c>
      <c r="C2" t="s">
        <v>14859</v>
      </c>
      <c r="F2" s="27">
        <v>3000</v>
      </c>
      <c r="G2" s="27">
        <v>3000</v>
      </c>
      <c r="H2" s="149">
        <v>41629</v>
      </c>
      <c r="I2" s="27">
        <f>F2</f>
        <v>3000</v>
      </c>
    </row>
    <row r="3" spans="1:9">
      <c r="A3" s="149">
        <v>41639</v>
      </c>
      <c r="C3" t="s">
        <v>14860</v>
      </c>
      <c r="F3" s="27">
        <v>5000</v>
      </c>
      <c r="G3" s="27">
        <v>8000</v>
      </c>
      <c r="H3" s="149">
        <v>41639</v>
      </c>
      <c r="I3" s="27">
        <f t="shared" ref="I3:I38" si="0">F3</f>
        <v>5000</v>
      </c>
    </row>
    <row r="4" spans="1:9">
      <c r="A4" s="149">
        <v>41639</v>
      </c>
      <c r="B4" s="149"/>
      <c r="C4" s="149" t="s">
        <v>14861</v>
      </c>
      <c r="F4" s="27">
        <v>25000</v>
      </c>
      <c r="G4" s="27">
        <v>33000</v>
      </c>
      <c r="H4" s="149">
        <v>41639</v>
      </c>
      <c r="I4" s="27">
        <f t="shared" si="0"/>
        <v>25000</v>
      </c>
    </row>
    <row r="5" spans="1:9">
      <c r="A5" s="149">
        <v>41640</v>
      </c>
      <c r="C5" t="s">
        <v>14862</v>
      </c>
      <c r="F5" s="27">
        <v>25000</v>
      </c>
      <c r="G5" s="27">
        <v>58000</v>
      </c>
      <c r="H5" s="149">
        <v>41640</v>
      </c>
      <c r="I5" s="27">
        <f t="shared" si="0"/>
        <v>25000</v>
      </c>
    </row>
    <row r="6" spans="1:9">
      <c r="A6" s="149">
        <v>41641</v>
      </c>
      <c r="C6" t="s">
        <v>14863</v>
      </c>
      <c r="F6" s="27">
        <v>25000</v>
      </c>
      <c r="G6" s="27">
        <v>83000</v>
      </c>
      <c r="H6" s="149">
        <v>41641</v>
      </c>
      <c r="I6" s="27">
        <f t="shared" si="0"/>
        <v>25000</v>
      </c>
    </row>
    <row r="7" spans="1:9">
      <c r="A7" s="149">
        <v>41642</v>
      </c>
      <c r="C7" t="s">
        <v>14864</v>
      </c>
      <c r="F7" s="27">
        <v>17000</v>
      </c>
      <c r="G7" s="27">
        <v>100000</v>
      </c>
      <c r="H7" s="149">
        <v>41642</v>
      </c>
      <c r="I7" s="27">
        <f t="shared" si="0"/>
        <v>17000</v>
      </c>
    </row>
    <row r="8" spans="1:9">
      <c r="A8" s="149">
        <v>41729</v>
      </c>
      <c r="C8" t="s">
        <v>14865</v>
      </c>
      <c r="F8" s="27">
        <v>2175</v>
      </c>
      <c r="G8" s="27">
        <v>102175</v>
      </c>
      <c r="H8" s="149"/>
      <c r="I8" s="27"/>
    </row>
    <row r="9" spans="1:9">
      <c r="A9" s="149">
        <v>41841</v>
      </c>
      <c r="C9" t="s">
        <v>14866</v>
      </c>
      <c r="F9" s="27">
        <v>1000</v>
      </c>
      <c r="G9" s="27">
        <v>103175</v>
      </c>
      <c r="H9" s="149">
        <v>41841</v>
      </c>
      <c r="I9" s="27">
        <f t="shared" si="0"/>
        <v>1000</v>
      </c>
    </row>
    <row r="10" spans="1:9">
      <c r="A10" s="149">
        <v>41841</v>
      </c>
      <c r="C10" t="s">
        <v>14867</v>
      </c>
      <c r="F10" s="27">
        <v>24000</v>
      </c>
      <c r="G10" s="27">
        <v>127175</v>
      </c>
      <c r="H10" s="149">
        <v>41841</v>
      </c>
      <c r="I10" s="27">
        <f t="shared" si="0"/>
        <v>24000</v>
      </c>
    </row>
    <row r="11" spans="1:9">
      <c r="A11" s="149">
        <v>41850</v>
      </c>
      <c r="C11" t="s">
        <v>14868</v>
      </c>
      <c r="F11" s="27">
        <v>25000</v>
      </c>
      <c r="G11" s="27">
        <v>152175</v>
      </c>
      <c r="H11" s="149">
        <v>41850</v>
      </c>
      <c r="I11" s="27">
        <f t="shared" si="0"/>
        <v>25000</v>
      </c>
    </row>
    <row r="12" spans="1:9">
      <c r="A12" s="149">
        <v>41886</v>
      </c>
      <c r="C12" t="s">
        <v>14869</v>
      </c>
      <c r="F12" s="27">
        <v>25000</v>
      </c>
      <c r="G12" s="27">
        <v>177175</v>
      </c>
      <c r="H12" s="149">
        <v>41886</v>
      </c>
      <c r="I12" s="27">
        <f t="shared" si="0"/>
        <v>25000</v>
      </c>
    </row>
    <row r="13" spans="1:9">
      <c r="A13" s="149">
        <v>41976</v>
      </c>
      <c r="C13" t="s">
        <v>14870</v>
      </c>
      <c r="F13" s="27">
        <v>25000</v>
      </c>
      <c r="G13" s="27">
        <v>202175</v>
      </c>
      <c r="H13" s="149">
        <v>41976</v>
      </c>
      <c r="I13" s="27">
        <f t="shared" si="0"/>
        <v>25000</v>
      </c>
    </row>
    <row r="14" spans="1:9">
      <c r="A14" s="149">
        <v>42094</v>
      </c>
      <c r="C14" t="s">
        <v>14865</v>
      </c>
      <c r="F14" s="27">
        <v>13783</v>
      </c>
      <c r="G14" s="27">
        <v>215958</v>
      </c>
      <c r="H14" s="149"/>
      <c r="I14" s="27"/>
    </row>
    <row r="15" spans="1:9">
      <c r="A15" s="149">
        <v>42187</v>
      </c>
      <c r="B15" s="149">
        <v>42187</v>
      </c>
      <c r="C15" t="s">
        <v>14871</v>
      </c>
      <c r="D15" t="s">
        <v>14872</v>
      </c>
      <c r="E15" t="s">
        <v>8633</v>
      </c>
      <c r="F15" s="27">
        <v>15000</v>
      </c>
      <c r="G15" s="27">
        <v>230958</v>
      </c>
      <c r="H15" s="149">
        <v>42187</v>
      </c>
      <c r="I15" s="27">
        <f t="shared" si="0"/>
        <v>15000</v>
      </c>
    </row>
    <row r="16" spans="1:9">
      <c r="A16" s="149">
        <v>42188</v>
      </c>
      <c r="B16" s="149">
        <v>42188</v>
      </c>
      <c r="C16" t="s">
        <v>14873</v>
      </c>
      <c r="D16" t="s">
        <v>14872</v>
      </c>
      <c r="E16" t="s">
        <v>8633</v>
      </c>
      <c r="F16" s="27">
        <v>35000</v>
      </c>
      <c r="G16" s="27">
        <v>265958</v>
      </c>
      <c r="H16" s="149">
        <v>42188</v>
      </c>
      <c r="I16" s="27">
        <f t="shared" si="0"/>
        <v>35000</v>
      </c>
    </row>
    <row r="17" spans="1:9">
      <c r="A17" s="149">
        <v>42189</v>
      </c>
      <c r="B17" s="149">
        <v>42189</v>
      </c>
      <c r="C17" t="s">
        <v>14874</v>
      </c>
      <c r="D17" t="s">
        <v>14875</v>
      </c>
      <c r="E17" t="s">
        <v>8633</v>
      </c>
      <c r="F17" s="27">
        <v>50000</v>
      </c>
      <c r="G17" s="27">
        <v>315958</v>
      </c>
      <c r="H17" s="149">
        <v>42189</v>
      </c>
      <c r="I17" s="27">
        <f t="shared" si="0"/>
        <v>50000</v>
      </c>
    </row>
    <row r="18" spans="1:9">
      <c r="A18" s="149">
        <v>42402</v>
      </c>
      <c r="B18" s="149">
        <v>42402</v>
      </c>
      <c r="C18" t="s">
        <v>14876</v>
      </c>
      <c r="D18" t="s">
        <v>14877</v>
      </c>
      <c r="E18" t="s">
        <v>8633</v>
      </c>
      <c r="F18" s="27">
        <v>50000</v>
      </c>
      <c r="G18" s="27">
        <v>365958</v>
      </c>
      <c r="H18" s="149">
        <v>42402</v>
      </c>
      <c r="I18" s="27">
        <f t="shared" si="0"/>
        <v>50000</v>
      </c>
    </row>
    <row r="19" spans="1:9">
      <c r="A19" s="149">
        <v>42460</v>
      </c>
      <c r="B19" s="149">
        <v>42460</v>
      </c>
      <c r="C19" t="s">
        <v>14878</v>
      </c>
      <c r="E19" t="s">
        <v>8633</v>
      </c>
      <c r="F19" s="27">
        <v>26038</v>
      </c>
      <c r="G19" s="27">
        <v>391996</v>
      </c>
      <c r="H19" s="149"/>
      <c r="I19" s="27"/>
    </row>
    <row r="20" spans="1:9">
      <c r="A20" s="149">
        <v>42462</v>
      </c>
      <c r="B20" s="149">
        <v>42462</v>
      </c>
      <c r="C20" t="s">
        <v>14879</v>
      </c>
      <c r="D20" t="s">
        <v>14872</v>
      </c>
      <c r="E20" t="s">
        <v>8633</v>
      </c>
      <c r="F20" s="27">
        <v>25000</v>
      </c>
      <c r="G20" s="27">
        <v>416996</v>
      </c>
      <c r="H20" s="149">
        <v>42462</v>
      </c>
      <c r="I20" s="27">
        <f t="shared" si="0"/>
        <v>25000</v>
      </c>
    </row>
    <row r="21" spans="1:9">
      <c r="A21" s="149">
        <v>42462</v>
      </c>
      <c r="B21" s="149">
        <v>42462</v>
      </c>
      <c r="C21" t="s">
        <v>14880</v>
      </c>
      <c r="D21" t="s">
        <v>14881</v>
      </c>
      <c r="E21" t="s">
        <v>8633</v>
      </c>
      <c r="F21" s="27">
        <v>125000</v>
      </c>
      <c r="G21" s="27">
        <v>541996</v>
      </c>
      <c r="H21" s="149">
        <v>42462</v>
      </c>
      <c r="I21" s="27">
        <f t="shared" si="0"/>
        <v>125000</v>
      </c>
    </row>
    <row r="22" spans="1:9">
      <c r="A22" s="149">
        <v>42825</v>
      </c>
      <c r="B22" s="149">
        <v>42825</v>
      </c>
      <c r="C22" t="s">
        <v>14878</v>
      </c>
      <c r="E22" t="s">
        <v>8633</v>
      </c>
      <c r="F22" s="27">
        <v>43631</v>
      </c>
      <c r="G22" s="27">
        <v>585627</v>
      </c>
      <c r="H22" s="149"/>
      <c r="I22" s="27"/>
    </row>
    <row r="23" spans="1:9">
      <c r="A23" s="149">
        <v>42828</v>
      </c>
      <c r="B23" s="149">
        <v>42828</v>
      </c>
      <c r="C23" t="s">
        <v>14882</v>
      </c>
      <c r="D23" t="s">
        <v>14883</v>
      </c>
      <c r="E23" t="s">
        <v>8633</v>
      </c>
      <c r="F23" s="27">
        <v>150000</v>
      </c>
      <c r="G23" s="27">
        <v>735627</v>
      </c>
      <c r="H23" s="149">
        <v>42828</v>
      </c>
      <c r="I23" s="27">
        <f t="shared" si="0"/>
        <v>150000</v>
      </c>
    </row>
    <row r="24" spans="1:9">
      <c r="A24" s="149">
        <v>43190</v>
      </c>
      <c r="B24" s="149">
        <v>43190</v>
      </c>
      <c r="C24" t="s">
        <v>14878</v>
      </c>
      <c r="E24" t="s">
        <v>8633</v>
      </c>
      <c r="F24" s="27">
        <v>57195</v>
      </c>
      <c r="G24" s="27">
        <v>792822</v>
      </c>
      <c r="H24" s="149"/>
      <c r="I24" s="27"/>
    </row>
    <row r="25" spans="1:9">
      <c r="A25" s="149">
        <v>43194</v>
      </c>
      <c r="B25" s="149">
        <v>43194</v>
      </c>
      <c r="C25" t="s">
        <v>14884</v>
      </c>
      <c r="D25" t="s">
        <v>14885</v>
      </c>
      <c r="E25" t="s">
        <v>8633</v>
      </c>
      <c r="F25" s="27">
        <v>150000</v>
      </c>
      <c r="G25" s="27">
        <v>942822</v>
      </c>
      <c r="H25" s="149">
        <v>43194</v>
      </c>
      <c r="I25" s="27">
        <f t="shared" si="0"/>
        <v>150000</v>
      </c>
    </row>
    <row r="26" spans="1:9">
      <c r="A26" s="149">
        <v>43555</v>
      </c>
      <c r="B26" s="149">
        <v>43555</v>
      </c>
      <c r="C26" t="s">
        <v>14878</v>
      </c>
      <c r="E26" t="s">
        <v>8633</v>
      </c>
      <c r="F26" s="27">
        <v>73540</v>
      </c>
      <c r="G26" s="27">
        <v>1016362</v>
      </c>
      <c r="H26" s="149"/>
      <c r="I26" s="27"/>
    </row>
    <row r="27" spans="1:9">
      <c r="A27" s="149">
        <v>43559</v>
      </c>
      <c r="B27" s="149">
        <v>43559</v>
      </c>
      <c r="C27" t="s">
        <v>14886</v>
      </c>
      <c r="D27" t="s">
        <v>14887</v>
      </c>
      <c r="E27" t="s">
        <v>8633</v>
      </c>
      <c r="F27" s="27">
        <v>150000</v>
      </c>
      <c r="G27" s="27">
        <v>1166362</v>
      </c>
      <c r="H27" s="149">
        <v>43559</v>
      </c>
      <c r="I27" s="27">
        <f t="shared" si="0"/>
        <v>150000</v>
      </c>
    </row>
    <row r="28" spans="1:9">
      <c r="A28" s="149">
        <v>43921</v>
      </c>
      <c r="C28" t="s">
        <v>14878</v>
      </c>
      <c r="F28" s="27">
        <v>92434</v>
      </c>
      <c r="G28" s="27">
        <v>1258796</v>
      </c>
      <c r="H28" s="149"/>
      <c r="I28" s="27"/>
    </row>
    <row r="29" spans="1:9">
      <c r="A29" s="149">
        <v>43924</v>
      </c>
      <c r="B29" s="149">
        <v>43924</v>
      </c>
      <c r="C29" t="s">
        <v>14888</v>
      </c>
      <c r="D29" t="s">
        <v>14889</v>
      </c>
      <c r="E29" t="s">
        <v>8633</v>
      </c>
      <c r="F29" s="27">
        <v>150000</v>
      </c>
      <c r="G29" s="27">
        <v>1408796</v>
      </c>
      <c r="H29" s="149">
        <v>43924</v>
      </c>
      <c r="I29" s="27">
        <f t="shared" si="0"/>
        <v>150000</v>
      </c>
    </row>
    <row r="30" spans="1:9">
      <c r="A30" s="149">
        <v>44286</v>
      </c>
      <c r="B30" s="149">
        <v>44286</v>
      </c>
      <c r="C30" t="s">
        <v>14878</v>
      </c>
      <c r="E30" t="s">
        <v>8633</v>
      </c>
      <c r="F30" s="27">
        <v>100025</v>
      </c>
      <c r="G30" s="27">
        <v>1508821</v>
      </c>
      <c r="H30" s="149"/>
      <c r="I30" s="27"/>
    </row>
    <row r="31" spans="1:9">
      <c r="A31" s="149">
        <v>44289</v>
      </c>
      <c r="B31" s="149">
        <v>44289</v>
      </c>
      <c r="C31" t="s">
        <v>14890</v>
      </c>
      <c r="D31" t="s">
        <v>14891</v>
      </c>
      <c r="E31" t="s">
        <v>8633</v>
      </c>
      <c r="F31" s="27">
        <v>150000</v>
      </c>
      <c r="G31" s="27">
        <v>1658821</v>
      </c>
      <c r="H31" s="149">
        <v>44289</v>
      </c>
      <c r="I31" s="27">
        <f t="shared" si="0"/>
        <v>150000</v>
      </c>
    </row>
    <row r="32" spans="1:9">
      <c r="A32" s="149">
        <v>44651</v>
      </c>
      <c r="B32" s="149">
        <v>44651</v>
      </c>
      <c r="C32" t="s">
        <v>14878</v>
      </c>
      <c r="E32" t="s">
        <v>8633</v>
      </c>
      <c r="F32" s="27">
        <v>117776</v>
      </c>
      <c r="G32" s="27">
        <v>1776597</v>
      </c>
      <c r="H32" s="149"/>
      <c r="I32" s="27"/>
    </row>
    <row r="33" spans="1:9">
      <c r="A33" s="149">
        <v>44653</v>
      </c>
      <c r="B33" s="149">
        <v>44653</v>
      </c>
      <c r="C33" t="s">
        <v>14892</v>
      </c>
      <c r="D33" t="s">
        <v>14893</v>
      </c>
      <c r="E33" t="s">
        <v>8633</v>
      </c>
      <c r="F33" s="27">
        <v>25000</v>
      </c>
      <c r="G33" s="27">
        <v>1801597</v>
      </c>
      <c r="H33" s="149">
        <v>44653</v>
      </c>
      <c r="I33" s="27">
        <f t="shared" si="0"/>
        <v>25000</v>
      </c>
    </row>
    <row r="34" spans="1:9">
      <c r="A34" s="149">
        <v>44655</v>
      </c>
      <c r="B34" s="149">
        <v>44655</v>
      </c>
      <c r="C34" t="s">
        <v>14894</v>
      </c>
      <c r="D34" t="s">
        <v>14895</v>
      </c>
      <c r="E34" t="s">
        <v>8633</v>
      </c>
      <c r="F34" s="27">
        <v>125000</v>
      </c>
      <c r="G34" s="27">
        <v>1926597</v>
      </c>
      <c r="H34" s="149">
        <v>44655</v>
      </c>
      <c r="I34" s="27">
        <f t="shared" si="0"/>
        <v>125000</v>
      </c>
    </row>
    <row r="35" spans="1:9">
      <c r="A35" s="149">
        <v>45016</v>
      </c>
      <c r="B35" s="149">
        <v>45016</v>
      </c>
      <c r="C35" t="s">
        <v>14878</v>
      </c>
      <c r="E35" t="s">
        <v>8633</v>
      </c>
      <c r="F35" s="27">
        <v>136788</v>
      </c>
      <c r="G35" s="27">
        <v>2063385</v>
      </c>
      <c r="H35" s="149"/>
      <c r="I35" s="27"/>
    </row>
    <row r="36" spans="1:9" ht="32.1">
      <c r="A36" s="149">
        <v>45018</v>
      </c>
      <c r="C36" s="6" t="s">
        <v>14896</v>
      </c>
      <c r="D36" t="s">
        <v>14897</v>
      </c>
      <c r="F36" s="27">
        <v>150000</v>
      </c>
      <c r="G36" s="27">
        <v>2213385</v>
      </c>
      <c r="H36" s="149">
        <v>45018</v>
      </c>
      <c r="I36" s="27">
        <f t="shared" si="0"/>
        <v>150000</v>
      </c>
    </row>
    <row r="37" spans="1:9">
      <c r="A37" s="149">
        <v>45382</v>
      </c>
      <c r="B37" s="149">
        <v>45382</v>
      </c>
      <c r="C37" t="s">
        <v>14898</v>
      </c>
      <c r="F37" s="27">
        <v>157150</v>
      </c>
      <c r="G37" s="27">
        <v>2370535</v>
      </c>
      <c r="H37" s="149"/>
      <c r="I37" s="27"/>
    </row>
    <row r="38" spans="1:9" ht="32.1">
      <c r="A38" s="149">
        <v>45383</v>
      </c>
      <c r="B38" s="149">
        <v>45383</v>
      </c>
      <c r="C38" s="6" t="s">
        <v>14899</v>
      </c>
      <c r="D38" t="s">
        <v>14900</v>
      </c>
      <c r="F38" s="27">
        <v>150000</v>
      </c>
      <c r="G38" s="27">
        <v>2520535</v>
      </c>
      <c r="H38" s="149">
        <v>45383</v>
      </c>
      <c r="I38" s="27">
        <f t="shared" si="0"/>
        <v>150000</v>
      </c>
    </row>
    <row r="39" spans="1:9">
      <c r="H39" s="149">
        <v>45383</v>
      </c>
      <c r="I39" s="27">
        <f>-1*G38</f>
        <v>-2520535</v>
      </c>
    </row>
    <row r="41" spans="1:9">
      <c r="H41" t="s">
        <v>14678</v>
      </c>
      <c r="I41">
        <f>XIRR(I2:I39,H2:H39)</f>
        <v>7.4841436743736264E-2</v>
      </c>
    </row>
    <row r="42" spans="1:9">
      <c r="I42">
        <f>I41*100</f>
        <v>7.4841436743736267</v>
      </c>
    </row>
    <row r="43" spans="1:9">
      <c r="I43">
        <f>ROUND(I42,4)</f>
        <v>7.4840999999999998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workbookViewId="0">
      <selection activeCell="D23" sqref="D23"/>
    </sheetView>
  </sheetViews>
  <sheetFormatPr defaultColWidth="8.85546875" defaultRowHeight="15"/>
  <cols>
    <col min="2" max="2" width="32.140625" bestFit="1" customWidth="1"/>
    <col min="3" max="3" width="54.28515625" customWidth="1"/>
    <col min="4" max="4" width="51.42578125" customWidth="1"/>
    <col min="5" max="5" width="12.7109375" bestFit="1" customWidth="1"/>
    <col min="6" max="6" width="12.7109375" customWidth="1"/>
    <col min="7" max="7" width="26.140625" bestFit="1" customWidth="1"/>
    <col min="8" max="8" width="7.85546875" bestFit="1" customWidth="1"/>
    <col min="9" max="11" width="6.42578125" bestFit="1" customWidth="1"/>
    <col min="12" max="12" width="5.42578125" bestFit="1" customWidth="1"/>
  </cols>
  <sheetData>
    <row r="1" spans="2:6">
      <c r="B1" t="s">
        <v>14543</v>
      </c>
      <c r="C1" s="27">
        <v>13899751.630000001</v>
      </c>
      <c r="D1" s="8" t="s">
        <v>14901</v>
      </c>
      <c r="E1" s="27">
        <f>C1+C2+C9+C5</f>
        <v>29026790.830000006</v>
      </c>
      <c r="F1">
        <f>E1/C12</f>
        <v>0.81166070039835947</v>
      </c>
    </row>
    <row r="2" spans="2:6">
      <c r="B2" t="s">
        <v>14529</v>
      </c>
      <c r="C2" s="27">
        <v>5053510.57</v>
      </c>
      <c r="D2" s="8" t="s">
        <v>204</v>
      </c>
      <c r="E2" s="27">
        <f>C3+C4</f>
        <v>6735432</v>
      </c>
      <c r="F2">
        <f>E2/C12</f>
        <v>0.18833929960164053</v>
      </c>
    </row>
    <row r="3" spans="2:6">
      <c r="B3" t="s">
        <v>14902</v>
      </c>
      <c r="C3" s="27">
        <v>4214897</v>
      </c>
      <c r="D3" s="8"/>
    </row>
    <row r="4" spans="2:6">
      <c r="B4" t="s">
        <v>14903</v>
      </c>
      <c r="C4" s="27">
        <v>2520535</v>
      </c>
      <c r="D4" s="8"/>
    </row>
    <row r="5" spans="2:6">
      <c r="B5" t="s">
        <v>14904</v>
      </c>
      <c r="C5" s="27">
        <v>10073528.630000001</v>
      </c>
      <c r="D5" s="27"/>
    </row>
    <row r="6" spans="2:6">
      <c r="B6" t="s">
        <v>14905</v>
      </c>
      <c r="C6" s="27"/>
      <c r="D6" s="27"/>
    </row>
    <row r="7" spans="2:6">
      <c r="B7" t="s">
        <v>1961</v>
      </c>
      <c r="C7" s="27"/>
      <c r="D7" s="27"/>
    </row>
    <row r="8" spans="2:6">
      <c r="C8" s="27"/>
    </row>
    <row r="9" spans="2:6">
      <c r="B9" s="27" t="s">
        <v>14906</v>
      </c>
      <c r="C9" s="27">
        <v>0</v>
      </c>
      <c r="D9" s="27"/>
    </row>
    <row r="10" spans="2:6">
      <c r="B10" s="27"/>
    </row>
    <row r="12" spans="2:6">
      <c r="B12" t="s">
        <v>14671</v>
      </c>
      <c r="C12" s="27">
        <f>SUM(C1:C9)</f>
        <v>35762222.830000006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T3:Z15"/>
  <sheetViews>
    <sheetView workbookViewId="0">
      <selection activeCell="Z14" sqref="Z14"/>
    </sheetView>
  </sheetViews>
  <sheetFormatPr defaultColWidth="8.85546875" defaultRowHeight="15"/>
  <cols>
    <col min="19" max="27" width="21" customWidth="1"/>
  </cols>
  <sheetData>
    <row r="3" spans="20:26" ht="35.1" thickBot="1">
      <c r="T3" s="76" t="s">
        <v>14907</v>
      </c>
      <c r="U3" s="77" t="s">
        <v>14908</v>
      </c>
      <c r="V3" s="77" t="s">
        <v>14909</v>
      </c>
      <c r="W3" s="78" t="s">
        <v>14910</v>
      </c>
      <c r="X3" s="76" t="s">
        <v>14911</v>
      </c>
      <c r="Y3" s="76" t="s">
        <v>14912</v>
      </c>
      <c r="Z3" s="76" t="s">
        <v>14913</v>
      </c>
    </row>
    <row r="4" spans="20:26" ht="18.95" thickTop="1" thickBot="1">
      <c r="T4" s="175" t="s">
        <v>14914</v>
      </c>
      <c r="U4" s="79">
        <v>43709</v>
      </c>
      <c r="V4" s="80" t="s">
        <v>14915</v>
      </c>
      <c r="W4" s="81">
        <v>249000</v>
      </c>
      <c r="X4" s="82">
        <v>2984020</v>
      </c>
      <c r="Y4" s="83" t="s">
        <v>14916</v>
      </c>
      <c r="Z4" s="83">
        <v>62</v>
      </c>
    </row>
    <row r="5" spans="20:26" ht="18" thickBot="1">
      <c r="T5" s="176"/>
      <c r="U5" s="79">
        <v>43709</v>
      </c>
      <c r="V5" s="80" t="s">
        <v>14917</v>
      </c>
      <c r="W5" s="81">
        <v>263000</v>
      </c>
      <c r="X5" s="83"/>
      <c r="Y5" s="83" t="s">
        <v>14916</v>
      </c>
      <c r="Z5" s="83"/>
    </row>
    <row r="6" spans="20:26" ht="18" thickBot="1">
      <c r="T6" s="177"/>
      <c r="U6" s="79">
        <v>43707</v>
      </c>
      <c r="V6" s="80" t="s">
        <v>14918</v>
      </c>
      <c r="W6" s="81">
        <v>9500</v>
      </c>
      <c r="X6" s="83"/>
      <c r="Y6" s="83" t="s">
        <v>14919</v>
      </c>
      <c r="Z6" s="83"/>
    </row>
    <row r="7" spans="20:26" ht="35.1" thickBot="1">
      <c r="T7" s="178" t="s">
        <v>14920</v>
      </c>
      <c r="U7" s="84">
        <v>43344</v>
      </c>
      <c r="V7" s="85" t="s">
        <v>14921</v>
      </c>
      <c r="W7" s="86">
        <v>433020</v>
      </c>
      <c r="X7" s="87">
        <v>2735020</v>
      </c>
      <c r="Y7" s="88" t="s">
        <v>14916</v>
      </c>
      <c r="Z7" s="88">
        <v>62</v>
      </c>
    </row>
    <row r="8" spans="20:26" ht="18" thickBot="1">
      <c r="T8" s="179"/>
      <c r="U8" s="84">
        <v>43344</v>
      </c>
      <c r="V8" s="85" t="s">
        <v>14915</v>
      </c>
      <c r="W8" s="86">
        <v>240000</v>
      </c>
      <c r="X8" s="87">
        <v>2735020</v>
      </c>
      <c r="Y8" s="88" t="s">
        <v>14916</v>
      </c>
      <c r="Z8" s="88">
        <v>62</v>
      </c>
    </row>
    <row r="9" spans="20:26" ht="18" thickBot="1">
      <c r="T9" s="179"/>
      <c r="U9" s="84">
        <v>43344</v>
      </c>
      <c r="V9" s="85" t="s">
        <v>14922</v>
      </c>
      <c r="W9" s="89"/>
      <c r="X9" s="87">
        <v>2735020</v>
      </c>
      <c r="Y9" s="88" t="s">
        <v>14916</v>
      </c>
      <c r="Z9" s="88">
        <v>62</v>
      </c>
    </row>
    <row r="10" spans="20:26" ht="18" thickBot="1">
      <c r="T10" s="179"/>
      <c r="U10" s="84">
        <v>43344</v>
      </c>
      <c r="V10" s="85" t="s">
        <v>14917</v>
      </c>
      <c r="W10" s="86">
        <v>245000</v>
      </c>
      <c r="X10" s="88"/>
      <c r="Y10" s="88" t="s">
        <v>14916</v>
      </c>
      <c r="Z10" s="88"/>
    </row>
    <row r="11" spans="20:26" ht="18" thickBot="1">
      <c r="T11" s="180"/>
      <c r="U11" s="84">
        <v>43343</v>
      </c>
      <c r="V11" s="85" t="s">
        <v>14923</v>
      </c>
      <c r="W11" s="86">
        <v>6600</v>
      </c>
      <c r="X11" s="88"/>
      <c r="Y11" s="88" t="s">
        <v>14919</v>
      </c>
      <c r="Z11" s="88"/>
    </row>
    <row r="12" spans="20:26" ht="18" thickBot="1">
      <c r="T12" s="181" t="s">
        <v>14924</v>
      </c>
      <c r="U12" s="79">
        <v>42979</v>
      </c>
      <c r="V12" s="80" t="s">
        <v>14915</v>
      </c>
      <c r="W12" s="81">
        <v>146000</v>
      </c>
      <c r="X12" s="82">
        <v>2062000</v>
      </c>
      <c r="Y12" s="83" t="s">
        <v>14916</v>
      </c>
      <c r="Z12" s="83">
        <v>61</v>
      </c>
    </row>
    <row r="13" spans="20:26" ht="18" thickBot="1">
      <c r="T13" s="176"/>
      <c r="U13" s="79">
        <v>42979</v>
      </c>
      <c r="V13" s="80" t="s">
        <v>14917</v>
      </c>
      <c r="W13" s="81">
        <v>190000</v>
      </c>
      <c r="X13" s="83"/>
      <c r="Y13" s="83" t="s">
        <v>14916</v>
      </c>
      <c r="Z13" s="83"/>
    </row>
    <row r="14" spans="20:26" ht="18" thickBot="1">
      <c r="T14" s="182"/>
      <c r="U14" s="90">
        <v>42978</v>
      </c>
      <c r="V14" s="91" t="s">
        <v>14925</v>
      </c>
      <c r="W14" s="92">
        <v>5500</v>
      </c>
      <c r="X14" s="93"/>
      <c r="Y14" s="93" t="s">
        <v>14919</v>
      </c>
      <c r="Z14" s="93"/>
    </row>
    <row r="15" spans="20:26" ht="15.95" thickTop="1"/>
  </sheetData>
  <mergeCells count="3">
    <mergeCell ref="T4:T6"/>
    <mergeCell ref="T7:T11"/>
    <mergeCell ref="T12:T14"/>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316"/>
  <sheetViews>
    <sheetView topLeftCell="G120" workbookViewId="0">
      <selection activeCell="N72" sqref="N72"/>
    </sheetView>
  </sheetViews>
  <sheetFormatPr defaultColWidth="8.85546875" defaultRowHeight="15"/>
  <cols>
    <col min="1" max="1" width="9.7109375" bestFit="1" customWidth="1"/>
    <col min="2" max="2" width="6" bestFit="1" customWidth="1"/>
    <col min="3" max="3" width="6" customWidth="1"/>
    <col min="4" max="4" width="12" bestFit="1" customWidth="1"/>
    <col min="5" max="5" width="12" customWidth="1"/>
    <col min="6" max="6" width="30" customWidth="1"/>
    <col min="7" max="7" width="45.42578125" customWidth="1"/>
    <col min="8" max="8" width="25.28515625" customWidth="1"/>
    <col min="9" max="9" width="35.85546875" customWidth="1"/>
    <col min="10" max="10" width="10.28515625" bestFit="1" customWidth="1"/>
    <col min="11" max="11" width="6.85546875" bestFit="1" customWidth="1"/>
    <col min="12" max="12" width="11.42578125" bestFit="1" customWidth="1"/>
    <col min="13" max="13" width="9.85546875" bestFit="1" customWidth="1"/>
    <col min="14" max="14" width="9.42578125" bestFit="1" customWidth="1"/>
    <col min="15" max="15" width="15.42578125" bestFit="1" customWidth="1"/>
    <col min="17" max="17" width="10.28515625" bestFit="1" customWidth="1"/>
    <col min="18" max="18" width="6.85546875" bestFit="1" customWidth="1"/>
    <col min="19" max="19" width="11.42578125" bestFit="1" customWidth="1"/>
    <col min="20" max="20" width="9.85546875" bestFit="1" customWidth="1"/>
    <col min="21" max="21" width="8.42578125" bestFit="1" customWidth="1"/>
    <col min="22" max="22" width="15.42578125" bestFit="1" customWidth="1"/>
    <col min="23" max="23" width="8.42578125" bestFit="1" customWidth="1"/>
    <col min="25" max="25" width="3" bestFit="1" customWidth="1"/>
    <col min="26" max="26" width="9.7109375" bestFit="1" customWidth="1"/>
    <col min="27" max="27" width="5" bestFit="1" customWidth="1"/>
    <col min="28" max="28" width="3.42578125" bestFit="1" customWidth="1"/>
    <col min="29" max="29" width="12" bestFit="1" customWidth="1"/>
    <col min="30" max="30" width="10" bestFit="1" customWidth="1"/>
    <col min="31" max="35" width="12" bestFit="1" customWidth="1"/>
  </cols>
  <sheetData>
    <row r="1" spans="1:13">
      <c r="A1" t="s">
        <v>14926</v>
      </c>
    </row>
    <row r="2" spans="1:13">
      <c r="A2" t="s">
        <v>14927</v>
      </c>
      <c r="B2">
        <v>12</v>
      </c>
      <c r="D2">
        <f>B2/100</f>
        <v>0.12</v>
      </c>
      <c r="E2">
        <f>D2/12</f>
        <v>0.01</v>
      </c>
      <c r="G2" s="137"/>
      <c r="L2" s="12">
        <v>44933</v>
      </c>
      <c r="M2">
        <v>1</v>
      </c>
    </row>
    <row r="3" spans="1:13">
      <c r="A3" t="s">
        <v>14928</v>
      </c>
      <c r="B3">
        <v>180</v>
      </c>
      <c r="L3" s="12">
        <v>44964</v>
      </c>
      <c r="M3">
        <v>2</v>
      </c>
    </row>
    <row r="4" spans="1:13">
      <c r="A4" t="s">
        <v>14929</v>
      </c>
      <c r="B4">
        <v>56000</v>
      </c>
      <c r="L4" s="12">
        <v>44992</v>
      </c>
    </row>
    <row r="5" spans="1:13">
      <c r="A5" t="s">
        <v>14930</v>
      </c>
      <c r="B5">
        <v>0</v>
      </c>
      <c r="G5" s="137"/>
      <c r="L5" s="12">
        <v>45023</v>
      </c>
    </row>
    <row r="6" spans="1:13">
      <c r="A6" t="s">
        <v>14484</v>
      </c>
      <c r="B6">
        <v>1</v>
      </c>
      <c r="L6" s="12">
        <v>45053</v>
      </c>
    </row>
    <row r="7" spans="1:13">
      <c r="L7" s="12">
        <v>45084</v>
      </c>
    </row>
    <row r="8" spans="1:13">
      <c r="I8">
        <v>0</v>
      </c>
      <c r="L8" s="12">
        <v>45114</v>
      </c>
    </row>
    <row r="9" spans="1:13">
      <c r="D9">
        <v>56000</v>
      </c>
      <c r="E9" s="12">
        <v>44562</v>
      </c>
      <c r="F9">
        <v>56000</v>
      </c>
      <c r="G9">
        <f>I8+F9</f>
        <v>56000</v>
      </c>
      <c r="H9">
        <f>(G9*$D$10)/$D$13</f>
        <v>9.205479452054794</v>
      </c>
      <c r="I9">
        <f>G9+H9</f>
        <v>56009.205479452052</v>
      </c>
      <c r="L9" s="12">
        <v>45145</v>
      </c>
    </row>
    <row r="10" spans="1:13">
      <c r="D10" s="9">
        <v>0.06</v>
      </c>
      <c r="E10" s="12">
        <v>44563</v>
      </c>
      <c r="F10">
        <v>0</v>
      </c>
      <c r="G10">
        <f t="shared" ref="G10:G45" si="0">I9+F10</f>
        <v>56009.205479452052</v>
      </c>
      <c r="H10">
        <f t="shared" ref="H10:H45" si="1">(G10*$D$10)/$D$13</f>
        <v>9.2069926815537624</v>
      </c>
      <c r="I10">
        <f t="shared" ref="I10:I45" si="2">G10+H10</f>
        <v>56018.412472133605</v>
      </c>
      <c r="L10" s="12">
        <v>45176</v>
      </c>
    </row>
    <row r="11" spans="1:13">
      <c r="E11" s="12">
        <v>44564</v>
      </c>
      <c r="F11">
        <v>0</v>
      </c>
      <c r="G11">
        <f t="shared" si="0"/>
        <v>56018.412472133605</v>
      </c>
      <c r="H11">
        <f t="shared" si="1"/>
        <v>9.2085061598027842</v>
      </c>
      <c r="I11">
        <f t="shared" si="2"/>
        <v>56027.620978293409</v>
      </c>
      <c r="L11" s="12">
        <v>45206</v>
      </c>
    </row>
    <row r="12" spans="1:13">
      <c r="D12">
        <f>D9*D10</f>
        <v>3360</v>
      </c>
      <c r="E12" s="12">
        <v>44565</v>
      </c>
      <c r="F12">
        <v>0</v>
      </c>
      <c r="G12">
        <f t="shared" si="0"/>
        <v>56027.620978293409</v>
      </c>
      <c r="H12">
        <f t="shared" si="1"/>
        <v>9.2100198868427512</v>
      </c>
      <c r="I12">
        <f t="shared" si="2"/>
        <v>56036.830998180252</v>
      </c>
      <c r="L12" s="12">
        <v>45237</v>
      </c>
    </row>
    <row r="13" spans="1:13">
      <c r="D13">
        <v>365</v>
      </c>
      <c r="E13" s="12">
        <v>44566</v>
      </c>
      <c r="F13">
        <v>0</v>
      </c>
      <c r="G13">
        <f t="shared" si="0"/>
        <v>56036.830998180252</v>
      </c>
      <c r="H13">
        <f t="shared" si="1"/>
        <v>9.2115338627145622</v>
      </c>
      <c r="I13">
        <f t="shared" si="2"/>
        <v>56046.042532042964</v>
      </c>
      <c r="L13" s="12">
        <v>45267</v>
      </c>
    </row>
    <row r="14" spans="1:13">
      <c r="E14" s="12">
        <v>44567</v>
      </c>
      <c r="F14">
        <v>0</v>
      </c>
      <c r="G14">
        <f t="shared" si="0"/>
        <v>56046.042532042964</v>
      </c>
      <c r="H14">
        <f t="shared" si="1"/>
        <v>9.2130480874591161</v>
      </c>
      <c r="I14">
        <f t="shared" si="2"/>
        <v>56055.255580130426</v>
      </c>
      <c r="L14" s="12">
        <v>45298</v>
      </c>
    </row>
    <row r="15" spans="1:13">
      <c r="D15">
        <f>D12/D13</f>
        <v>9.205479452054794</v>
      </c>
      <c r="E15" s="12">
        <v>44568</v>
      </c>
      <c r="F15">
        <v>0</v>
      </c>
      <c r="G15">
        <f t="shared" si="0"/>
        <v>56055.255580130426</v>
      </c>
      <c r="H15">
        <f t="shared" si="1"/>
        <v>9.2145625611173294</v>
      </c>
      <c r="I15">
        <f t="shared" si="2"/>
        <v>56064.470142691542</v>
      </c>
      <c r="L15" s="12">
        <v>45329</v>
      </c>
    </row>
    <row r="16" spans="1:13">
      <c r="E16" s="12">
        <v>44569</v>
      </c>
      <c r="F16">
        <v>0</v>
      </c>
      <c r="G16">
        <f t="shared" si="0"/>
        <v>56064.470142691542</v>
      </c>
      <c r="H16">
        <f t="shared" si="1"/>
        <v>9.2160772837301153</v>
      </c>
      <c r="I16">
        <f t="shared" si="2"/>
        <v>56073.686219975272</v>
      </c>
      <c r="L16" s="12">
        <v>45358</v>
      </c>
    </row>
    <row r="17" spans="5:12">
      <c r="E17" s="12">
        <v>44570</v>
      </c>
      <c r="F17">
        <v>0</v>
      </c>
      <c r="G17">
        <f t="shared" si="0"/>
        <v>56073.686219975272</v>
      </c>
      <c r="H17">
        <f t="shared" si="1"/>
        <v>9.2175922553384009</v>
      </c>
      <c r="I17">
        <f t="shared" si="2"/>
        <v>56082.903812230608</v>
      </c>
      <c r="L17" s="12">
        <v>45389</v>
      </c>
    </row>
    <row r="18" spans="5:12">
      <c r="E18" s="12">
        <v>44571</v>
      </c>
      <c r="F18">
        <v>0</v>
      </c>
      <c r="G18">
        <f t="shared" si="0"/>
        <v>56082.903812230608</v>
      </c>
      <c r="H18">
        <f t="shared" si="1"/>
        <v>9.2191074759831135</v>
      </c>
      <c r="I18">
        <f t="shared" si="2"/>
        <v>56092.122919706591</v>
      </c>
      <c r="L18" s="12">
        <v>45419</v>
      </c>
    </row>
    <row r="19" spans="5:12">
      <c r="E19" s="12">
        <v>44572</v>
      </c>
      <c r="F19">
        <v>0</v>
      </c>
      <c r="G19">
        <f t="shared" si="0"/>
        <v>56092.122919706591</v>
      </c>
      <c r="H19">
        <f t="shared" si="1"/>
        <v>9.2206229457051929</v>
      </c>
      <c r="I19">
        <f t="shared" si="2"/>
        <v>56101.343542652299</v>
      </c>
      <c r="L19" s="12">
        <v>45450</v>
      </c>
    </row>
    <row r="20" spans="5:12">
      <c r="E20" s="12">
        <v>44573</v>
      </c>
      <c r="F20">
        <v>0</v>
      </c>
      <c r="G20">
        <f t="shared" si="0"/>
        <v>56101.343542652299</v>
      </c>
      <c r="H20">
        <f t="shared" si="1"/>
        <v>9.2221386645455841</v>
      </c>
      <c r="I20">
        <f t="shared" si="2"/>
        <v>56110.565681316846</v>
      </c>
      <c r="L20" s="12">
        <v>45480</v>
      </c>
    </row>
    <row r="21" spans="5:12">
      <c r="E21" s="12">
        <v>44574</v>
      </c>
      <c r="F21">
        <v>0</v>
      </c>
      <c r="G21">
        <f t="shared" si="0"/>
        <v>56110.565681316846</v>
      </c>
      <c r="H21">
        <f t="shared" si="1"/>
        <v>9.2236546325452338</v>
      </c>
      <c r="I21">
        <f t="shared" si="2"/>
        <v>56119.78933594939</v>
      </c>
      <c r="L21" s="12">
        <v>45511</v>
      </c>
    </row>
    <row r="22" spans="5:12">
      <c r="E22" s="12">
        <v>44575</v>
      </c>
      <c r="F22">
        <v>0</v>
      </c>
      <c r="G22">
        <f t="shared" si="0"/>
        <v>56119.78933594939</v>
      </c>
      <c r="H22">
        <f t="shared" si="1"/>
        <v>9.2251708497451048</v>
      </c>
      <c r="I22">
        <f t="shared" si="2"/>
        <v>56129.014506799133</v>
      </c>
      <c r="L22" s="12">
        <v>45542</v>
      </c>
    </row>
    <row r="23" spans="5:12">
      <c r="E23" s="12">
        <v>44576</v>
      </c>
      <c r="F23">
        <v>0</v>
      </c>
      <c r="G23">
        <f t="shared" si="0"/>
        <v>56129.014506799133</v>
      </c>
      <c r="H23">
        <f t="shared" si="1"/>
        <v>9.2266873161861582</v>
      </c>
      <c r="I23">
        <f t="shared" si="2"/>
        <v>56138.241194115319</v>
      </c>
      <c r="L23" s="12">
        <v>45572</v>
      </c>
    </row>
    <row r="24" spans="5:12">
      <c r="E24" s="12">
        <v>44577</v>
      </c>
      <c r="F24">
        <v>0</v>
      </c>
      <c r="G24">
        <f t="shared" si="0"/>
        <v>56138.241194115319</v>
      </c>
      <c r="H24">
        <f t="shared" si="1"/>
        <v>9.2282040319093674</v>
      </c>
      <c r="I24">
        <f t="shared" si="2"/>
        <v>56147.46939814723</v>
      </c>
      <c r="L24" s="12">
        <v>45603</v>
      </c>
    </row>
    <row r="25" spans="5:12">
      <c r="E25" s="12">
        <v>44578</v>
      </c>
      <c r="F25">
        <v>0</v>
      </c>
      <c r="G25">
        <f t="shared" si="0"/>
        <v>56147.46939814723</v>
      </c>
      <c r="H25">
        <f t="shared" si="1"/>
        <v>9.2297209969557095</v>
      </c>
      <c r="I25">
        <f t="shared" si="2"/>
        <v>56156.699119144185</v>
      </c>
      <c r="L25" s="12">
        <v>45633</v>
      </c>
    </row>
    <row r="26" spans="5:12">
      <c r="E26" s="12">
        <v>44579</v>
      </c>
      <c r="F26">
        <v>0</v>
      </c>
      <c r="G26">
        <f t="shared" si="0"/>
        <v>56156.699119144185</v>
      </c>
      <c r="H26">
        <f t="shared" si="1"/>
        <v>9.2312382113661666</v>
      </c>
      <c r="I26">
        <f t="shared" si="2"/>
        <v>56165.930357355552</v>
      </c>
      <c r="L26" s="12">
        <v>45664</v>
      </c>
    </row>
    <row r="27" spans="5:12">
      <c r="E27" s="12">
        <v>44580</v>
      </c>
      <c r="F27">
        <v>0</v>
      </c>
      <c r="G27">
        <f t="shared" si="0"/>
        <v>56165.930357355552</v>
      </c>
      <c r="H27">
        <f t="shared" si="1"/>
        <v>9.2327556751817337</v>
      </c>
      <c r="I27">
        <f t="shared" si="2"/>
        <v>56175.163113030736</v>
      </c>
      <c r="L27" s="12">
        <v>45695</v>
      </c>
    </row>
    <row r="28" spans="5:12">
      <c r="E28" s="12">
        <v>44581</v>
      </c>
      <c r="F28">
        <v>0</v>
      </c>
      <c r="G28">
        <f t="shared" si="0"/>
        <v>56175.163113030736</v>
      </c>
      <c r="H28">
        <f t="shared" si="1"/>
        <v>9.2342733884434089</v>
      </c>
      <c r="I28">
        <f t="shared" si="2"/>
        <v>56184.397386419179</v>
      </c>
      <c r="L28" s="12">
        <v>45723</v>
      </c>
    </row>
    <row r="29" spans="5:12">
      <c r="E29" s="12">
        <v>44582</v>
      </c>
      <c r="F29">
        <v>0</v>
      </c>
      <c r="G29">
        <f t="shared" si="0"/>
        <v>56184.397386419179</v>
      </c>
      <c r="H29">
        <f t="shared" si="1"/>
        <v>9.2357913511921943</v>
      </c>
      <c r="I29">
        <f t="shared" si="2"/>
        <v>56193.633177770374</v>
      </c>
      <c r="L29" s="12">
        <v>45754</v>
      </c>
    </row>
    <row r="30" spans="5:12">
      <c r="E30" s="12">
        <v>44583</v>
      </c>
      <c r="F30">
        <v>0</v>
      </c>
      <c r="G30">
        <f t="shared" si="0"/>
        <v>56193.633177770374</v>
      </c>
      <c r="H30">
        <f t="shared" si="1"/>
        <v>9.2373095634691023</v>
      </c>
      <c r="I30">
        <f t="shared" si="2"/>
        <v>56202.870487333843</v>
      </c>
      <c r="L30" s="12">
        <v>45784</v>
      </c>
    </row>
    <row r="31" spans="5:12">
      <c r="E31" s="12">
        <v>44584</v>
      </c>
      <c r="F31">
        <v>0</v>
      </c>
      <c r="G31">
        <f t="shared" si="0"/>
        <v>56202.870487333843</v>
      </c>
      <c r="H31">
        <f t="shared" si="1"/>
        <v>9.2388280253151525</v>
      </c>
      <c r="I31">
        <f t="shared" si="2"/>
        <v>56212.109315359157</v>
      </c>
      <c r="L31" s="12">
        <v>45815</v>
      </c>
    </row>
    <row r="32" spans="5:12">
      <c r="E32" s="12">
        <v>44585</v>
      </c>
      <c r="F32">
        <v>0</v>
      </c>
      <c r="G32">
        <f t="shared" si="0"/>
        <v>56212.109315359157</v>
      </c>
      <c r="H32">
        <f t="shared" si="1"/>
        <v>9.2403467367713681</v>
      </c>
      <c r="I32">
        <f t="shared" si="2"/>
        <v>56221.349662095927</v>
      </c>
      <c r="L32" s="12">
        <v>45845</v>
      </c>
    </row>
    <row r="33" spans="5:12">
      <c r="E33" s="12">
        <v>44586</v>
      </c>
      <c r="F33">
        <v>0</v>
      </c>
      <c r="G33">
        <f t="shared" si="0"/>
        <v>56221.349662095927</v>
      </c>
      <c r="H33">
        <f t="shared" si="1"/>
        <v>9.241865697878783</v>
      </c>
      <c r="I33">
        <f t="shared" si="2"/>
        <v>56230.591527793804</v>
      </c>
      <c r="L33" s="12">
        <v>45876</v>
      </c>
    </row>
    <row r="34" spans="5:12">
      <c r="E34" s="12">
        <v>44587</v>
      </c>
      <c r="F34">
        <v>0</v>
      </c>
      <c r="G34">
        <f t="shared" si="0"/>
        <v>56230.591527793804</v>
      </c>
      <c r="H34">
        <f t="shared" si="1"/>
        <v>9.2433849086784328</v>
      </c>
      <c r="I34">
        <f t="shared" si="2"/>
        <v>56239.834912702485</v>
      </c>
      <c r="L34" s="12">
        <v>45907</v>
      </c>
    </row>
    <row r="35" spans="5:12">
      <c r="E35" s="12">
        <v>44588</v>
      </c>
      <c r="F35">
        <v>0</v>
      </c>
      <c r="G35">
        <f t="shared" si="0"/>
        <v>56239.834912702485</v>
      </c>
      <c r="H35">
        <f t="shared" si="1"/>
        <v>9.2449043692113673</v>
      </c>
      <c r="I35">
        <f t="shared" si="2"/>
        <v>56249.079817071695</v>
      </c>
      <c r="L35" s="12">
        <v>45937</v>
      </c>
    </row>
    <row r="36" spans="5:12">
      <c r="E36" s="12">
        <v>44589</v>
      </c>
      <c r="F36">
        <v>0</v>
      </c>
      <c r="G36">
        <f t="shared" si="0"/>
        <v>56249.079817071695</v>
      </c>
      <c r="H36">
        <f t="shared" si="1"/>
        <v>9.2464240795186345</v>
      </c>
      <c r="I36">
        <f t="shared" si="2"/>
        <v>56258.326241151211</v>
      </c>
      <c r="L36" s="12">
        <v>45968</v>
      </c>
    </row>
    <row r="37" spans="5:12">
      <c r="E37" s="12">
        <v>44590</v>
      </c>
      <c r="F37">
        <v>0</v>
      </c>
      <c r="G37">
        <f t="shared" si="0"/>
        <v>56258.326241151211</v>
      </c>
      <c r="H37">
        <f t="shared" si="1"/>
        <v>9.2479440396412951</v>
      </c>
      <c r="I37">
        <f t="shared" si="2"/>
        <v>56267.574185190853</v>
      </c>
      <c r="L37" s="12">
        <v>45998</v>
      </c>
    </row>
    <row r="38" spans="5:12">
      <c r="E38" s="12">
        <v>44591</v>
      </c>
      <c r="F38">
        <v>0</v>
      </c>
      <c r="G38">
        <f t="shared" si="0"/>
        <v>56267.574185190853</v>
      </c>
      <c r="H38">
        <f t="shared" si="1"/>
        <v>9.2494642496204147</v>
      </c>
      <c r="I38">
        <f t="shared" si="2"/>
        <v>56276.823649440477</v>
      </c>
      <c r="L38" s="12">
        <v>46029</v>
      </c>
    </row>
    <row r="39" spans="5:12">
      <c r="E39" s="12">
        <v>44592</v>
      </c>
      <c r="F39">
        <v>0</v>
      </c>
      <c r="G39">
        <f t="shared" si="0"/>
        <v>56276.823649440477</v>
      </c>
      <c r="H39">
        <f t="shared" si="1"/>
        <v>9.2509847094970645</v>
      </c>
      <c r="I39">
        <f t="shared" si="2"/>
        <v>56286.074634149976</v>
      </c>
      <c r="L39" s="12">
        <v>46060</v>
      </c>
    </row>
    <row r="40" spans="5:12">
      <c r="E40" s="12">
        <v>44593</v>
      </c>
      <c r="F40">
        <v>56000</v>
      </c>
      <c r="G40">
        <f t="shared" si="0"/>
        <v>112286.07463414998</v>
      </c>
      <c r="H40">
        <f t="shared" si="1"/>
        <v>18.45798487136712</v>
      </c>
      <c r="I40">
        <f t="shared" si="2"/>
        <v>112304.53261902134</v>
      </c>
      <c r="L40" s="12">
        <v>46088</v>
      </c>
    </row>
    <row r="41" spans="5:12">
      <c r="E41" s="12">
        <v>44594</v>
      </c>
      <c r="F41">
        <v>0</v>
      </c>
      <c r="G41">
        <f t="shared" si="0"/>
        <v>112304.53261902134</v>
      </c>
      <c r="H41">
        <f t="shared" si="1"/>
        <v>18.461019060661041</v>
      </c>
      <c r="I41">
        <f t="shared" si="2"/>
        <v>112322.993638082</v>
      </c>
      <c r="L41" s="12">
        <v>46119</v>
      </c>
    </row>
    <row r="42" spans="5:12">
      <c r="E42" s="12">
        <v>44595</v>
      </c>
      <c r="F42">
        <v>0</v>
      </c>
      <c r="G42">
        <f t="shared" si="0"/>
        <v>112322.993638082</v>
      </c>
      <c r="H42">
        <f t="shared" si="1"/>
        <v>18.46405374872581</v>
      </c>
      <c r="I42">
        <f t="shared" si="2"/>
        <v>112341.45769183073</v>
      </c>
      <c r="L42" s="12">
        <v>46149</v>
      </c>
    </row>
    <row r="43" spans="5:12">
      <c r="E43" s="12">
        <v>44596</v>
      </c>
      <c r="F43">
        <v>0</v>
      </c>
      <c r="G43">
        <f t="shared" si="0"/>
        <v>112341.45769183073</v>
      </c>
      <c r="H43">
        <f t="shared" si="1"/>
        <v>18.467088935643407</v>
      </c>
      <c r="I43">
        <f t="shared" si="2"/>
        <v>112359.92478076638</v>
      </c>
      <c r="L43" s="12">
        <v>46180</v>
      </c>
    </row>
    <row r="44" spans="5:12">
      <c r="E44" s="12">
        <v>44597</v>
      </c>
      <c r="F44">
        <v>0</v>
      </c>
      <c r="G44">
        <f t="shared" si="0"/>
        <v>112359.92478076638</v>
      </c>
      <c r="H44">
        <f t="shared" si="1"/>
        <v>18.470124621495842</v>
      </c>
      <c r="I44">
        <f t="shared" si="2"/>
        <v>112378.39490538788</v>
      </c>
      <c r="L44" s="12">
        <v>46210</v>
      </c>
    </row>
    <row r="45" spans="5:12">
      <c r="E45" s="12">
        <v>44598</v>
      </c>
      <c r="F45">
        <v>0</v>
      </c>
      <c r="G45">
        <f t="shared" si="0"/>
        <v>112378.39490538788</v>
      </c>
      <c r="H45">
        <f t="shared" si="1"/>
        <v>18.473160806365129</v>
      </c>
      <c r="I45">
        <f t="shared" si="2"/>
        <v>112396.86806619423</v>
      </c>
      <c r="L45" s="12">
        <v>46241</v>
      </c>
    </row>
    <row r="46" spans="5:12">
      <c r="L46" s="12">
        <v>46272</v>
      </c>
    </row>
    <row r="47" spans="5:12">
      <c r="L47" s="12">
        <v>46302</v>
      </c>
    </row>
    <row r="48" spans="5:12">
      <c r="L48" s="12">
        <v>46333</v>
      </c>
    </row>
    <row r="49" spans="12:12">
      <c r="L49" s="12">
        <v>46363</v>
      </c>
    </row>
    <row r="50" spans="12:12">
      <c r="L50" s="12">
        <v>46394</v>
      </c>
    </row>
    <row r="51" spans="12:12">
      <c r="L51" s="12">
        <v>46425</v>
      </c>
    </row>
    <row r="52" spans="12:12">
      <c r="L52" s="12">
        <v>46453</v>
      </c>
    </row>
    <row r="53" spans="12:12">
      <c r="L53" s="12">
        <v>46484</v>
      </c>
    </row>
    <row r="54" spans="12:12">
      <c r="L54" s="12">
        <v>46514</v>
      </c>
    </row>
    <row r="55" spans="12:12">
      <c r="L55" s="12">
        <v>46545</v>
      </c>
    </row>
    <row r="56" spans="12:12">
      <c r="L56" s="12">
        <v>46575</v>
      </c>
    </row>
    <row r="57" spans="12:12">
      <c r="L57" s="12">
        <v>46606</v>
      </c>
    </row>
    <row r="58" spans="12:12">
      <c r="L58" s="12">
        <v>46637</v>
      </c>
    </row>
    <row r="59" spans="12:12">
      <c r="L59" s="12">
        <v>46667</v>
      </c>
    </row>
    <row r="60" spans="12:12">
      <c r="L60" s="12">
        <v>46698</v>
      </c>
    </row>
    <row r="61" spans="12:12">
      <c r="L61" s="12">
        <v>46728</v>
      </c>
    </row>
    <row r="62" spans="12:12">
      <c r="L62" s="12">
        <v>46759</v>
      </c>
    </row>
    <row r="63" spans="12:12">
      <c r="L63" s="12">
        <v>46790</v>
      </c>
    </row>
    <row r="65" spans="1:35" ht="48">
      <c r="J65" s="17"/>
      <c r="K65" s="17"/>
      <c r="L65" s="17"/>
      <c r="M65" s="17" t="s">
        <v>14931</v>
      </c>
      <c r="N65" s="17" t="s">
        <v>14932</v>
      </c>
      <c r="O65" s="17" t="s">
        <v>14933</v>
      </c>
      <c r="Z65" t="s">
        <v>14934</v>
      </c>
      <c r="AA65" t="s">
        <v>14935</v>
      </c>
      <c r="AB65" t="s">
        <v>14936</v>
      </c>
      <c r="AC65" t="s">
        <v>14937</v>
      </c>
      <c r="AD65" s="6" t="s">
        <v>14938</v>
      </c>
      <c r="AE65" s="6" t="s">
        <v>14939</v>
      </c>
      <c r="AF65" t="s">
        <v>14940</v>
      </c>
    </row>
    <row r="66" spans="1:35">
      <c r="A66" s="15">
        <v>42648</v>
      </c>
      <c r="B66">
        <v>4000</v>
      </c>
      <c r="J66" s="17"/>
      <c r="K66" s="18" t="s">
        <v>14941</v>
      </c>
      <c r="L66" s="18" t="s">
        <v>14942</v>
      </c>
      <c r="M66" s="17" t="s">
        <v>14943</v>
      </c>
      <c r="N66" s="17" t="s">
        <v>14944</v>
      </c>
      <c r="O66" s="18" t="s">
        <v>14945</v>
      </c>
      <c r="W66" t="s">
        <v>14946</v>
      </c>
      <c r="Y66">
        <v>1</v>
      </c>
      <c r="Z66" s="15">
        <v>42648</v>
      </c>
      <c r="AA66">
        <v>4000</v>
      </c>
      <c r="AB66" s="9">
        <f>$W$67</f>
        <v>0.08</v>
      </c>
      <c r="AC66">
        <f>1+($W$67/$W$69)</f>
        <v>1.000952380952381</v>
      </c>
      <c r="AD66">
        <v>84</v>
      </c>
      <c r="AE66">
        <f>AD66/12</f>
        <v>7</v>
      </c>
      <c r="AF66">
        <f>4*AE66</f>
        <v>28</v>
      </c>
      <c r="AG66">
        <f>AC66^AF66</f>
        <v>1.0270123706636187</v>
      </c>
      <c r="AH66">
        <f>AA66*AG66</f>
        <v>4108.0494826544746</v>
      </c>
      <c r="AI66">
        <f>AH66+AH65</f>
        <v>4108.0494826544746</v>
      </c>
    </row>
    <row r="67" spans="1:35">
      <c r="A67" s="15">
        <v>42679</v>
      </c>
      <c r="B67">
        <v>4000</v>
      </c>
      <c r="J67" s="19"/>
      <c r="K67" s="20"/>
      <c r="L67" s="18"/>
      <c r="M67" s="17"/>
      <c r="N67" s="17"/>
      <c r="O67" s="18"/>
      <c r="W67" s="9">
        <v>0.08</v>
      </c>
      <c r="Y67">
        <v>2</v>
      </c>
      <c r="Z67" s="15">
        <v>42679</v>
      </c>
      <c r="AA67">
        <v>4000</v>
      </c>
      <c r="AB67" s="9">
        <f t="shared" ref="AB67:AB130" si="3">$W$67</f>
        <v>0.08</v>
      </c>
      <c r="AC67">
        <f t="shared" ref="AC67:AC130" si="4">1+($W$67/$W$69)</f>
        <v>1.000952380952381</v>
      </c>
      <c r="AD67">
        <v>83</v>
      </c>
      <c r="AE67">
        <f t="shared" ref="AE67:AE130" si="5">AD67/12</f>
        <v>6.916666666666667</v>
      </c>
      <c r="AF67">
        <f t="shared" ref="AF67:AF130" si="6">4*AE67</f>
        <v>27.666666666666668</v>
      </c>
      <c r="AG67">
        <f t="shared" ref="AG67:AG130" si="7">AC67^AF67</f>
        <v>1.0266865418439524</v>
      </c>
      <c r="AH67">
        <f t="shared" ref="AH67:AH130" si="8">AA67*AG67</f>
        <v>4106.7461673758098</v>
      </c>
      <c r="AI67">
        <f t="shared" ref="AI67:AI130" si="9">AH67+AH66</f>
        <v>8214.7956500302844</v>
      </c>
    </row>
    <row r="68" spans="1:35">
      <c r="A68" s="15">
        <v>42709</v>
      </c>
      <c r="B68">
        <v>4000</v>
      </c>
      <c r="J68" s="21">
        <v>42648</v>
      </c>
      <c r="K68" s="20">
        <v>1</v>
      </c>
      <c r="L68" s="20">
        <v>4000</v>
      </c>
      <c r="M68" s="20">
        <v>4000</v>
      </c>
      <c r="N68" s="22">
        <v>26.490838240451922</v>
      </c>
      <c r="O68" s="22">
        <v>4026.4908382404519</v>
      </c>
      <c r="W68" t="s">
        <v>14947</v>
      </c>
      <c r="Y68">
        <v>3</v>
      </c>
      <c r="Z68" s="15">
        <v>42709</v>
      </c>
      <c r="AA68">
        <v>4000</v>
      </c>
      <c r="AB68" s="9">
        <f t="shared" si="3"/>
        <v>0.08</v>
      </c>
      <c r="AC68">
        <f t="shared" si="4"/>
        <v>1.000952380952381</v>
      </c>
      <c r="AD68">
        <v>82</v>
      </c>
      <c r="AE68">
        <f t="shared" si="5"/>
        <v>6.833333333333333</v>
      </c>
      <c r="AF68">
        <f t="shared" si="6"/>
        <v>27.333333333333332</v>
      </c>
      <c r="AG68">
        <f t="shared" si="7"/>
        <v>1.0263608163963802</v>
      </c>
      <c r="AH68">
        <f t="shared" si="8"/>
        <v>4105.4432655855207</v>
      </c>
      <c r="AI68">
        <f t="shared" si="9"/>
        <v>8212.1894329613315</v>
      </c>
    </row>
    <row r="69" spans="1:35">
      <c r="A69" s="15">
        <v>42740</v>
      </c>
      <c r="B69">
        <v>4000</v>
      </c>
      <c r="J69" s="21">
        <v>42679</v>
      </c>
      <c r="K69" s="20">
        <v>2</v>
      </c>
      <c r="L69" s="20">
        <v>4000</v>
      </c>
      <c r="M69" s="20">
        <v>8000</v>
      </c>
      <c r="N69" s="22">
        <v>79.647955849026403</v>
      </c>
      <c r="O69" s="22">
        <v>8079.6479558490264</v>
      </c>
      <c r="Q69" s="17"/>
      <c r="R69" s="17"/>
      <c r="S69" s="17"/>
      <c r="T69" s="17" t="s">
        <v>14931</v>
      </c>
      <c r="U69" s="17" t="s">
        <v>14932</v>
      </c>
      <c r="V69" s="17" t="s">
        <v>14933</v>
      </c>
      <c r="W69" s="17">
        <v>84</v>
      </c>
      <c r="Y69">
        <v>4</v>
      </c>
      <c r="Z69" s="15">
        <v>42740</v>
      </c>
      <c r="AA69">
        <v>4000</v>
      </c>
      <c r="AB69" s="9">
        <f t="shared" si="3"/>
        <v>0.08</v>
      </c>
      <c r="AC69">
        <f t="shared" si="4"/>
        <v>1.000952380952381</v>
      </c>
      <c r="AD69">
        <v>81</v>
      </c>
      <c r="AE69">
        <f t="shared" si="5"/>
        <v>6.75</v>
      </c>
      <c r="AF69">
        <f t="shared" si="6"/>
        <v>27</v>
      </c>
      <c r="AG69">
        <f t="shared" si="7"/>
        <v>1.0260351942881063</v>
      </c>
      <c r="AH69">
        <f t="shared" si="8"/>
        <v>4104.1407771524255</v>
      </c>
      <c r="AI69">
        <f t="shared" si="9"/>
        <v>8209.5840427379462</v>
      </c>
    </row>
    <row r="70" spans="1:35">
      <c r="A70" s="15">
        <v>42771</v>
      </c>
      <c r="B70">
        <v>4000</v>
      </c>
      <c r="G70" s="15">
        <v>42791</v>
      </c>
      <c r="H70">
        <v>3000</v>
      </c>
      <c r="J70" s="21">
        <v>42709</v>
      </c>
      <c r="K70" s="20">
        <v>3</v>
      </c>
      <c r="L70" s="20">
        <v>4000</v>
      </c>
      <c r="M70" s="20">
        <v>12000</v>
      </c>
      <c r="N70" s="22">
        <v>159.64795584902822</v>
      </c>
      <c r="O70" s="22">
        <v>12159.647955849028</v>
      </c>
      <c r="Q70" s="17"/>
      <c r="R70" s="18" t="s">
        <v>14941</v>
      </c>
      <c r="S70" s="18" t="s">
        <v>14942</v>
      </c>
      <c r="T70" s="17" t="s">
        <v>14943</v>
      </c>
      <c r="U70" s="17" t="s">
        <v>14944</v>
      </c>
      <c r="V70" s="18" t="s">
        <v>14945</v>
      </c>
      <c r="W70" s="18" t="s">
        <v>14948</v>
      </c>
      <c r="Y70">
        <v>5</v>
      </c>
      <c r="Z70" s="15">
        <v>42771</v>
      </c>
      <c r="AA70">
        <v>4000</v>
      </c>
      <c r="AB70" s="9">
        <f t="shared" si="3"/>
        <v>0.08</v>
      </c>
      <c r="AC70">
        <f t="shared" si="4"/>
        <v>1.000952380952381</v>
      </c>
      <c r="AD70">
        <v>80</v>
      </c>
      <c r="AE70">
        <f t="shared" si="5"/>
        <v>6.666666666666667</v>
      </c>
      <c r="AF70">
        <f t="shared" si="6"/>
        <v>26.666666666666668</v>
      </c>
      <c r="AG70">
        <f t="shared" si="7"/>
        <v>1.0257096754863464</v>
      </c>
      <c r="AH70">
        <f t="shared" si="8"/>
        <v>4102.8387019453858</v>
      </c>
      <c r="AI70">
        <f t="shared" si="9"/>
        <v>8206.9794790978121</v>
      </c>
    </row>
    <row r="71" spans="1:35">
      <c r="A71" s="15">
        <v>42799</v>
      </c>
      <c r="B71">
        <v>4000</v>
      </c>
      <c r="G71" s="15">
        <v>42819</v>
      </c>
      <c r="H71">
        <v>3000</v>
      </c>
      <c r="J71" s="21">
        <v>42740</v>
      </c>
      <c r="K71" s="20">
        <v>4</v>
      </c>
      <c r="L71" s="20">
        <v>4000</v>
      </c>
      <c r="M71" s="20">
        <v>16000</v>
      </c>
      <c r="N71" s="22">
        <v>266.66861085429082</v>
      </c>
      <c r="O71" s="22">
        <v>16266.668610854291</v>
      </c>
      <c r="Q71" s="19"/>
      <c r="R71" s="20"/>
      <c r="S71" s="18"/>
      <c r="T71" s="17"/>
      <c r="U71" s="17"/>
      <c r="V71" s="18"/>
      <c r="W71" s="18">
        <v>4</v>
      </c>
      <c r="Y71">
        <v>6</v>
      </c>
      <c r="Z71" s="15">
        <v>42799</v>
      </c>
      <c r="AA71">
        <v>4000</v>
      </c>
      <c r="AB71" s="9">
        <f t="shared" si="3"/>
        <v>0.08</v>
      </c>
      <c r="AC71">
        <f t="shared" si="4"/>
        <v>1.000952380952381</v>
      </c>
      <c r="AD71">
        <v>79</v>
      </c>
      <c r="AE71">
        <f t="shared" si="5"/>
        <v>6.583333333333333</v>
      </c>
      <c r="AF71">
        <f t="shared" si="6"/>
        <v>26.333333333333332</v>
      </c>
      <c r="AG71">
        <f t="shared" si="7"/>
        <v>1.0253842599583245</v>
      </c>
      <c r="AH71">
        <f t="shared" si="8"/>
        <v>4101.537039833298</v>
      </c>
      <c r="AI71">
        <f t="shared" si="9"/>
        <v>8204.3757417786837</v>
      </c>
    </row>
    <row r="72" spans="1:35">
      <c r="A72" s="15">
        <v>42830</v>
      </c>
      <c r="B72">
        <v>4000</v>
      </c>
      <c r="G72" s="15">
        <v>42850</v>
      </c>
      <c r="H72">
        <v>3000</v>
      </c>
      <c r="J72" s="21">
        <v>42771</v>
      </c>
      <c r="K72" s="20">
        <v>5</v>
      </c>
      <c r="L72" s="20">
        <v>4000</v>
      </c>
      <c r="M72" s="20">
        <v>20000</v>
      </c>
      <c r="N72" s="22">
        <v>400.88887081504072</v>
      </c>
      <c r="O72" s="22">
        <v>20400.888870815041</v>
      </c>
      <c r="Q72" s="21">
        <v>42791</v>
      </c>
      <c r="R72" s="20">
        <v>1</v>
      </c>
      <c r="S72" s="20">
        <v>3000</v>
      </c>
      <c r="T72" s="20">
        <v>3000</v>
      </c>
      <c r="U72" s="22">
        <v>19.868128680338941</v>
      </c>
      <c r="V72" s="22">
        <v>3019.8681286803389</v>
      </c>
      <c r="W72" s="22"/>
      <c r="Y72">
        <v>7</v>
      </c>
      <c r="Z72" s="15">
        <v>42830</v>
      </c>
      <c r="AA72">
        <v>4000</v>
      </c>
      <c r="AB72" s="9">
        <f t="shared" si="3"/>
        <v>0.08</v>
      </c>
      <c r="AC72">
        <f t="shared" si="4"/>
        <v>1.000952380952381</v>
      </c>
      <c r="AD72">
        <v>78</v>
      </c>
      <c r="AE72">
        <f t="shared" si="5"/>
        <v>6.5</v>
      </c>
      <c r="AF72">
        <f t="shared" si="6"/>
        <v>26</v>
      </c>
      <c r="AG72">
        <f t="shared" si="7"/>
        <v>1.0250589476712766</v>
      </c>
      <c r="AH72">
        <f t="shared" si="8"/>
        <v>4100.2357906851066</v>
      </c>
      <c r="AI72">
        <f t="shared" si="9"/>
        <v>8201.7728305184046</v>
      </c>
    </row>
    <row r="73" spans="1:35">
      <c r="A73" s="15">
        <v>42860</v>
      </c>
      <c r="B73">
        <v>4000</v>
      </c>
      <c r="G73" s="15">
        <v>42880</v>
      </c>
      <c r="H73">
        <v>3000</v>
      </c>
      <c r="J73" s="21">
        <v>42799</v>
      </c>
      <c r="K73" s="20">
        <v>6</v>
      </c>
      <c r="L73" s="20">
        <v>4000</v>
      </c>
      <c r="M73" s="20">
        <v>24000</v>
      </c>
      <c r="N73" s="22">
        <v>562.4888708150429</v>
      </c>
      <c r="O73" s="22" t="s">
        <v>14949</v>
      </c>
      <c r="Q73" s="21">
        <v>42819</v>
      </c>
      <c r="R73" s="20">
        <v>2</v>
      </c>
      <c r="S73" s="20">
        <v>3000</v>
      </c>
      <c r="T73" s="20">
        <v>6000</v>
      </c>
      <c r="U73" s="22">
        <v>59.735966886770257</v>
      </c>
      <c r="V73" s="22">
        <v>6059.7359668867703</v>
      </c>
      <c r="W73" s="22"/>
      <c r="Y73">
        <v>8</v>
      </c>
      <c r="Z73" s="15">
        <v>42860</v>
      </c>
      <c r="AA73">
        <v>4000</v>
      </c>
      <c r="AB73" s="9">
        <f t="shared" si="3"/>
        <v>0.08</v>
      </c>
      <c r="AC73">
        <f t="shared" si="4"/>
        <v>1.000952380952381</v>
      </c>
      <c r="AD73">
        <v>77</v>
      </c>
      <c r="AE73">
        <f t="shared" si="5"/>
        <v>6.416666666666667</v>
      </c>
      <c r="AF73">
        <f t="shared" si="6"/>
        <v>25.666666666666668</v>
      </c>
      <c r="AG73">
        <f t="shared" si="7"/>
        <v>1.0247337385924487</v>
      </c>
      <c r="AH73">
        <f t="shared" si="8"/>
        <v>4098.9349543697945</v>
      </c>
      <c r="AI73">
        <f t="shared" si="9"/>
        <v>8199.1707450549002</v>
      </c>
    </row>
    <row r="74" spans="1:35">
      <c r="A74" s="15">
        <v>42891</v>
      </c>
      <c r="B74">
        <v>4000</v>
      </c>
      <c r="G74" s="15">
        <v>42911</v>
      </c>
      <c r="H74">
        <v>3000</v>
      </c>
      <c r="J74" s="21">
        <v>42830</v>
      </c>
      <c r="K74" s="20">
        <v>7</v>
      </c>
      <c r="L74" s="20">
        <v>4000</v>
      </c>
      <c r="M74" s="20">
        <v>28000</v>
      </c>
      <c r="N74" s="22">
        <v>751.64993892041093</v>
      </c>
      <c r="O74" s="22">
        <v>28751.649938920411</v>
      </c>
      <c r="Q74" s="21">
        <v>42850</v>
      </c>
      <c r="R74" s="20">
        <v>3</v>
      </c>
      <c r="S74" s="20">
        <v>3000</v>
      </c>
      <c r="T74" s="20">
        <v>9000</v>
      </c>
      <c r="U74" s="22">
        <v>119.73596688677208</v>
      </c>
      <c r="V74" s="22">
        <v>9119.7359668867721</v>
      </c>
      <c r="W74" s="22"/>
      <c r="Y74">
        <v>9</v>
      </c>
      <c r="Z74" s="15">
        <v>42891</v>
      </c>
      <c r="AA74">
        <v>4000</v>
      </c>
      <c r="AB74" s="9">
        <f t="shared" si="3"/>
        <v>0.08</v>
      </c>
      <c r="AC74">
        <f t="shared" si="4"/>
        <v>1.000952380952381</v>
      </c>
      <c r="AD74">
        <v>76</v>
      </c>
      <c r="AE74">
        <f t="shared" si="5"/>
        <v>6.333333333333333</v>
      </c>
      <c r="AF74">
        <f t="shared" si="6"/>
        <v>25.333333333333332</v>
      </c>
      <c r="AG74">
        <f t="shared" si="7"/>
        <v>1.0244086326890967</v>
      </c>
      <c r="AH74">
        <f t="shared" si="8"/>
        <v>4097.634530756387</v>
      </c>
      <c r="AI74">
        <f t="shared" si="9"/>
        <v>8196.5694851261815</v>
      </c>
    </row>
    <row r="75" spans="1:35">
      <c r="A75" s="15">
        <v>42921</v>
      </c>
      <c r="B75">
        <v>4000</v>
      </c>
      <c r="G75" s="15">
        <v>42941</v>
      </c>
      <c r="H75">
        <v>3000</v>
      </c>
      <c r="J75" s="21">
        <v>42860</v>
      </c>
      <c r="K75" s="20">
        <v>8</v>
      </c>
      <c r="L75" s="20">
        <v>4000</v>
      </c>
      <c r="M75" s="20">
        <v>32000</v>
      </c>
      <c r="N75" s="22">
        <v>968.5546040803747</v>
      </c>
      <c r="O75" s="22">
        <v>32968.554604080375</v>
      </c>
      <c r="Q75" s="21">
        <v>42880</v>
      </c>
      <c r="R75" s="20">
        <v>4</v>
      </c>
      <c r="S75" s="20">
        <v>3000</v>
      </c>
      <c r="T75" s="20">
        <v>12000</v>
      </c>
      <c r="U75" s="22">
        <v>200.00145814071948</v>
      </c>
      <c r="V75" s="22">
        <v>12200.001458140719</v>
      </c>
      <c r="W75" s="22"/>
      <c r="Y75">
        <v>10</v>
      </c>
      <c r="Z75" s="15">
        <v>42921</v>
      </c>
      <c r="AA75">
        <v>4000</v>
      </c>
      <c r="AB75" s="9">
        <f t="shared" si="3"/>
        <v>0.08</v>
      </c>
      <c r="AC75">
        <f t="shared" si="4"/>
        <v>1.000952380952381</v>
      </c>
      <c r="AD75">
        <v>75</v>
      </c>
      <c r="AE75">
        <f t="shared" si="5"/>
        <v>6.25</v>
      </c>
      <c r="AF75">
        <f t="shared" si="6"/>
        <v>25</v>
      </c>
      <c r="AG75">
        <f t="shared" si="7"/>
        <v>1.0240836299284874</v>
      </c>
      <c r="AH75">
        <f t="shared" si="8"/>
        <v>4096.3345197139497</v>
      </c>
      <c r="AI75">
        <f t="shared" si="9"/>
        <v>8193.9690504703358</v>
      </c>
    </row>
    <row r="76" spans="1:35">
      <c r="A76" s="15">
        <v>42952</v>
      </c>
      <c r="B76">
        <v>4000</v>
      </c>
      <c r="G76" s="15">
        <v>42972</v>
      </c>
      <c r="H76">
        <v>3000</v>
      </c>
      <c r="J76" s="21">
        <v>42891</v>
      </c>
      <c r="K76" s="20">
        <v>9</v>
      </c>
      <c r="L76" s="20">
        <v>4000</v>
      </c>
      <c r="M76" s="20">
        <v>36000</v>
      </c>
      <c r="N76" s="22">
        <v>1213.3866040803769</v>
      </c>
      <c r="O76" s="22">
        <v>37213.386604080377</v>
      </c>
      <c r="Q76" s="21">
        <v>42911</v>
      </c>
      <c r="R76" s="20">
        <v>5</v>
      </c>
      <c r="S76" s="20">
        <v>3000</v>
      </c>
      <c r="T76" s="20">
        <v>15000</v>
      </c>
      <c r="U76" s="22">
        <v>300.66665311128054</v>
      </c>
      <c r="V76" s="22">
        <v>15300.666653111281</v>
      </c>
      <c r="W76" s="22"/>
      <c r="Y76">
        <v>11</v>
      </c>
      <c r="Z76" s="15">
        <v>42952</v>
      </c>
      <c r="AA76">
        <v>4000</v>
      </c>
      <c r="AB76" s="9">
        <f t="shared" si="3"/>
        <v>0.08</v>
      </c>
      <c r="AC76">
        <f t="shared" si="4"/>
        <v>1.000952380952381</v>
      </c>
      <c r="AD76">
        <v>74</v>
      </c>
      <c r="AE76">
        <f t="shared" si="5"/>
        <v>6.166666666666667</v>
      </c>
      <c r="AF76">
        <f t="shared" si="6"/>
        <v>24.666666666666668</v>
      </c>
      <c r="AG76">
        <f t="shared" si="7"/>
        <v>1.0237587302778983</v>
      </c>
      <c r="AH76">
        <f t="shared" si="8"/>
        <v>4095.0349211115931</v>
      </c>
      <c r="AI76">
        <f t="shared" si="9"/>
        <v>8191.3694408255433</v>
      </c>
    </row>
    <row r="77" spans="1:35">
      <c r="A77" s="15">
        <v>42983</v>
      </c>
      <c r="B77">
        <v>4000</v>
      </c>
      <c r="G77" s="15">
        <v>43003</v>
      </c>
      <c r="H77">
        <v>3000</v>
      </c>
      <c r="J77" s="21">
        <v>42921</v>
      </c>
      <c r="K77" s="20">
        <v>10</v>
      </c>
      <c r="L77" s="20">
        <v>4000</v>
      </c>
      <c r="M77" s="20">
        <v>40000</v>
      </c>
      <c r="N77" s="22">
        <v>1486.3308935478562</v>
      </c>
      <c r="O77" s="22">
        <v>41486.330893547856</v>
      </c>
      <c r="Q77" s="21">
        <v>42941</v>
      </c>
      <c r="R77" s="20">
        <v>6</v>
      </c>
      <c r="S77" s="20">
        <v>3000</v>
      </c>
      <c r="T77" s="20">
        <v>18000</v>
      </c>
      <c r="U77" s="22">
        <v>421.86665311128309</v>
      </c>
      <c r="V77" s="22">
        <v>18421.866653111283</v>
      </c>
      <c r="W77" s="22"/>
      <c r="Y77">
        <v>12</v>
      </c>
      <c r="Z77" s="15">
        <v>42983</v>
      </c>
      <c r="AA77">
        <v>4000</v>
      </c>
      <c r="AB77" s="9">
        <f t="shared" si="3"/>
        <v>0.08</v>
      </c>
      <c r="AC77">
        <f t="shared" si="4"/>
        <v>1.000952380952381</v>
      </c>
      <c r="AD77">
        <v>73</v>
      </c>
      <c r="AE77">
        <f t="shared" si="5"/>
        <v>6.083333333333333</v>
      </c>
      <c r="AF77">
        <f t="shared" si="6"/>
        <v>24.333333333333332</v>
      </c>
      <c r="AG77">
        <f t="shared" si="7"/>
        <v>1.0234339337046161</v>
      </c>
      <c r="AH77">
        <f t="shared" si="8"/>
        <v>4093.7357348184646</v>
      </c>
      <c r="AI77">
        <f t="shared" si="9"/>
        <v>8188.7706559300577</v>
      </c>
    </row>
    <row r="78" spans="1:35">
      <c r="A78" s="15">
        <v>43013</v>
      </c>
      <c r="B78">
        <v>4000</v>
      </c>
      <c r="G78" s="15">
        <v>43033</v>
      </c>
      <c r="H78">
        <v>3000</v>
      </c>
      <c r="J78" s="21">
        <v>42952</v>
      </c>
      <c r="K78" s="20">
        <v>11</v>
      </c>
      <c r="L78" s="20">
        <v>4000</v>
      </c>
      <c r="M78" s="20">
        <v>44000</v>
      </c>
      <c r="N78" s="22">
        <v>1787.5736520110222</v>
      </c>
      <c r="O78" s="22">
        <v>45787.573652011022</v>
      </c>
      <c r="Q78" s="21">
        <v>42972</v>
      </c>
      <c r="R78" s="20">
        <v>7</v>
      </c>
      <c r="S78" s="20">
        <v>3000</v>
      </c>
      <c r="T78" s="20">
        <v>21000</v>
      </c>
      <c r="U78" s="22">
        <v>563.73745419031184</v>
      </c>
      <c r="V78" s="22">
        <v>21563.737454190312</v>
      </c>
      <c r="W78" s="22"/>
      <c r="Y78">
        <v>13</v>
      </c>
      <c r="Z78" s="15">
        <v>43013</v>
      </c>
      <c r="AA78">
        <v>4000</v>
      </c>
      <c r="AB78" s="9">
        <f t="shared" si="3"/>
        <v>0.08</v>
      </c>
      <c r="AC78">
        <f t="shared" si="4"/>
        <v>1.000952380952381</v>
      </c>
      <c r="AD78">
        <v>72</v>
      </c>
      <c r="AE78">
        <f t="shared" si="5"/>
        <v>6</v>
      </c>
      <c r="AF78">
        <f t="shared" si="6"/>
        <v>24</v>
      </c>
      <c r="AG78">
        <f t="shared" si="7"/>
        <v>1.0231092401759387</v>
      </c>
      <c r="AH78">
        <f t="shared" si="8"/>
        <v>4092.4369607037552</v>
      </c>
      <c r="AI78">
        <f t="shared" si="9"/>
        <v>8186.1726955222202</v>
      </c>
    </row>
    <row r="79" spans="1:35">
      <c r="A79" s="15">
        <v>43044</v>
      </c>
      <c r="B79">
        <v>4000</v>
      </c>
      <c r="G79" s="15">
        <v>43064</v>
      </c>
      <c r="H79">
        <v>3000</v>
      </c>
      <c r="J79" s="21">
        <v>42983</v>
      </c>
      <c r="K79" s="20">
        <v>12</v>
      </c>
      <c r="L79" s="20">
        <v>4000</v>
      </c>
      <c r="M79" s="20">
        <v>48000</v>
      </c>
      <c r="N79" s="22">
        <v>2117.3022920110307</v>
      </c>
      <c r="O79" s="22">
        <v>50117.302292011031</v>
      </c>
      <c r="Q79" s="21">
        <v>43003</v>
      </c>
      <c r="R79" s="20">
        <v>8</v>
      </c>
      <c r="S79" s="20">
        <v>3000</v>
      </c>
      <c r="T79" s="20">
        <v>24000</v>
      </c>
      <c r="U79" s="22">
        <v>726.41595306028466</v>
      </c>
      <c r="V79" s="22">
        <v>24726.415953060285</v>
      </c>
      <c r="W79" s="22"/>
      <c r="Y79">
        <v>14</v>
      </c>
      <c r="Z79" s="15">
        <v>43044</v>
      </c>
      <c r="AA79">
        <v>4000</v>
      </c>
      <c r="AB79" s="9">
        <f t="shared" si="3"/>
        <v>0.08</v>
      </c>
      <c r="AC79">
        <f t="shared" si="4"/>
        <v>1.000952380952381</v>
      </c>
      <c r="AD79">
        <v>71</v>
      </c>
      <c r="AE79">
        <f t="shared" si="5"/>
        <v>5.916666666666667</v>
      </c>
      <c r="AF79">
        <f t="shared" si="6"/>
        <v>23.666666666666668</v>
      </c>
      <c r="AG79">
        <f t="shared" si="7"/>
        <v>1.022784649659175</v>
      </c>
      <c r="AH79">
        <f t="shared" si="8"/>
        <v>4091.1385986367</v>
      </c>
      <c r="AI79">
        <f t="shared" si="9"/>
        <v>8183.5755593404556</v>
      </c>
    </row>
    <row r="80" spans="1:35">
      <c r="A80" s="15">
        <v>43074</v>
      </c>
      <c r="B80">
        <v>4000</v>
      </c>
      <c r="G80" s="15">
        <v>43094</v>
      </c>
      <c r="H80">
        <v>3000</v>
      </c>
      <c r="J80" s="21">
        <v>43013</v>
      </c>
      <c r="K80" s="20">
        <v>13</v>
      </c>
      <c r="L80" s="20">
        <v>4000</v>
      </c>
      <c r="M80" s="20">
        <v>52000</v>
      </c>
      <c r="N80" s="22">
        <v>2475.7054672678642</v>
      </c>
      <c r="O80" s="22">
        <v>54475.705467267864</v>
      </c>
      <c r="Q80" s="21">
        <v>43033</v>
      </c>
      <c r="R80" s="20">
        <v>9</v>
      </c>
      <c r="S80" s="20">
        <v>3000</v>
      </c>
      <c r="T80" s="20">
        <v>27000</v>
      </c>
      <c r="U80" s="22">
        <v>910.0399530602881</v>
      </c>
      <c r="V80" s="22">
        <v>27910.039953060288</v>
      </c>
      <c r="W80" s="22"/>
      <c r="Y80">
        <v>15</v>
      </c>
      <c r="Z80" s="15">
        <v>43074</v>
      </c>
      <c r="AA80">
        <v>4000</v>
      </c>
      <c r="AB80" s="9">
        <f t="shared" si="3"/>
        <v>0.08</v>
      </c>
      <c r="AC80">
        <f t="shared" si="4"/>
        <v>1.000952380952381</v>
      </c>
      <c r="AD80">
        <v>70</v>
      </c>
      <c r="AE80">
        <f t="shared" si="5"/>
        <v>5.833333333333333</v>
      </c>
      <c r="AF80">
        <f t="shared" si="6"/>
        <v>23.333333333333332</v>
      </c>
      <c r="AG80">
        <f t="shared" si="7"/>
        <v>1.0224601621216429</v>
      </c>
      <c r="AH80">
        <f t="shared" si="8"/>
        <v>4089.8406484865718</v>
      </c>
      <c r="AI80">
        <f t="shared" si="9"/>
        <v>8180.9792471232722</v>
      </c>
    </row>
    <row r="81" spans="1:35">
      <c r="A81" s="15">
        <v>43105</v>
      </c>
      <c r="B81">
        <v>4000</v>
      </c>
      <c r="G81" s="15">
        <v>43125</v>
      </c>
      <c r="H81">
        <v>3000</v>
      </c>
      <c r="J81" s="21">
        <v>43044</v>
      </c>
      <c r="K81" s="20">
        <v>14</v>
      </c>
      <c r="L81" s="20">
        <v>4000</v>
      </c>
      <c r="M81" s="20">
        <v>56000</v>
      </c>
      <c r="N81" s="22">
        <v>2862.973080900294</v>
      </c>
      <c r="O81" s="22">
        <v>58862.973080900294</v>
      </c>
      <c r="Q81" s="21">
        <v>43064</v>
      </c>
      <c r="R81" s="20">
        <v>10</v>
      </c>
      <c r="S81" s="20">
        <v>3000</v>
      </c>
      <c r="T81" s="20">
        <v>30000</v>
      </c>
      <c r="U81" s="22">
        <v>1114.7481701608995</v>
      </c>
      <c r="V81" s="22">
        <v>31114.748170160899</v>
      </c>
      <c r="W81" s="22"/>
      <c r="Y81">
        <v>16</v>
      </c>
      <c r="Z81" s="15">
        <v>43105</v>
      </c>
      <c r="AA81">
        <v>4000</v>
      </c>
      <c r="AB81" s="9">
        <f t="shared" si="3"/>
        <v>0.08</v>
      </c>
      <c r="AC81">
        <f t="shared" si="4"/>
        <v>1.000952380952381</v>
      </c>
      <c r="AD81">
        <v>69</v>
      </c>
      <c r="AE81">
        <f t="shared" si="5"/>
        <v>5.75</v>
      </c>
      <c r="AF81">
        <f t="shared" si="6"/>
        <v>23</v>
      </c>
      <c r="AG81">
        <f t="shared" si="7"/>
        <v>1.0221357775306712</v>
      </c>
      <c r="AH81">
        <f t="shared" si="8"/>
        <v>4088.543110122685</v>
      </c>
      <c r="AI81">
        <f t="shared" si="9"/>
        <v>8178.3837586092568</v>
      </c>
    </row>
    <row r="82" spans="1:35">
      <c r="A82" s="15">
        <v>43136</v>
      </c>
      <c r="B82">
        <v>4000</v>
      </c>
      <c r="G82" s="15">
        <v>43156</v>
      </c>
      <c r="H82">
        <v>3000</v>
      </c>
      <c r="J82" s="21">
        <v>43074</v>
      </c>
      <c r="K82" s="20">
        <v>15</v>
      </c>
      <c r="L82" s="20">
        <v>4000</v>
      </c>
      <c r="M82" s="20">
        <v>60000</v>
      </c>
      <c r="N82" s="22">
        <v>3279.2962937003031</v>
      </c>
      <c r="O82" s="22">
        <v>63279.296293700303</v>
      </c>
      <c r="Q82" s="21">
        <v>43094</v>
      </c>
      <c r="R82" s="20">
        <v>11</v>
      </c>
      <c r="S82" s="20">
        <v>3000</v>
      </c>
      <c r="T82" s="20">
        <v>33000</v>
      </c>
      <c r="U82" s="22">
        <v>1340.6802390082739</v>
      </c>
      <c r="V82" s="22">
        <v>34340.680239008274</v>
      </c>
      <c r="W82" s="22"/>
      <c r="Y82">
        <v>17</v>
      </c>
      <c r="Z82" s="15">
        <v>43136</v>
      </c>
      <c r="AA82">
        <v>4000</v>
      </c>
      <c r="AB82" s="9">
        <f t="shared" si="3"/>
        <v>0.08</v>
      </c>
      <c r="AC82">
        <f t="shared" si="4"/>
        <v>1.000952380952381</v>
      </c>
      <c r="AD82">
        <v>68</v>
      </c>
      <c r="AE82">
        <f t="shared" si="5"/>
        <v>5.666666666666667</v>
      </c>
      <c r="AF82">
        <f t="shared" si="6"/>
        <v>22.666666666666668</v>
      </c>
      <c r="AG82">
        <f t="shared" si="7"/>
        <v>1.0218114958536002</v>
      </c>
      <c r="AH82">
        <f t="shared" si="8"/>
        <v>4087.2459834144006</v>
      </c>
      <c r="AI82">
        <f t="shared" si="9"/>
        <v>8175.7890935370851</v>
      </c>
    </row>
    <row r="83" spans="1:35">
      <c r="A83" s="15">
        <v>43164</v>
      </c>
      <c r="B83">
        <v>4000</v>
      </c>
      <c r="G83" s="15">
        <v>43184</v>
      </c>
      <c r="H83">
        <v>3000</v>
      </c>
      <c r="J83" s="21">
        <v>43105</v>
      </c>
      <c r="K83" s="20">
        <v>16</v>
      </c>
      <c r="L83" s="20">
        <v>4000</v>
      </c>
      <c r="M83" s="20">
        <v>64000</v>
      </c>
      <c r="N83" s="22">
        <v>3724.8675324622745</v>
      </c>
      <c r="O83" s="22">
        <v>67724.867532462275</v>
      </c>
      <c r="Q83" s="21">
        <v>43125</v>
      </c>
      <c r="R83" s="20">
        <v>12</v>
      </c>
      <c r="S83" s="20">
        <v>3000</v>
      </c>
      <c r="T83" s="20">
        <v>36000</v>
      </c>
      <c r="U83" s="22">
        <v>1587.9767190082785</v>
      </c>
      <c r="V83" s="22">
        <v>37587.976719008278</v>
      </c>
      <c r="W83" s="22"/>
      <c r="Y83">
        <v>18</v>
      </c>
      <c r="Z83" s="15">
        <v>43164</v>
      </c>
      <c r="AA83">
        <v>4000</v>
      </c>
      <c r="AB83" s="9">
        <f t="shared" si="3"/>
        <v>0.08</v>
      </c>
      <c r="AC83">
        <f t="shared" si="4"/>
        <v>1.000952380952381</v>
      </c>
      <c r="AD83">
        <v>67</v>
      </c>
      <c r="AE83">
        <f t="shared" si="5"/>
        <v>5.583333333333333</v>
      </c>
      <c r="AF83">
        <f t="shared" si="6"/>
        <v>22.333333333333332</v>
      </c>
      <c r="AG83">
        <f t="shared" si="7"/>
        <v>1.0214873170577783</v>
      </c>
      <c r="AH83">
        <f t="shared" si="8"/>
        <v>4085.9492682311134</v>
      </c>
      <c r="AI83">
        <f t="shared" si="9"/>
        <v>8173.195251645514</v>
      </c>
    </row>
    <row r="84" spans="1:35">
      <c r="A84" s="15">
        <v>43195</v>
      </c>
      <c r="B84">
        <v>4000</v>
      </c>
      <c r="G84" s="15">
        <v>43215</v>
      </c>
      <c r="H84">
        <v>3000</v>
      </c>
      <c r="J84" s="21">
        <v>43136</v>
      </c>
      <c r="K84" s="20">
        <v>17</v>
      </c>
      <c r="L84" s="20">
        <v>4000</v>
      </c>
      <c r="M84" s="20">
        <v>68000</v>
      </c>
      <c r="N84" s="22">
        <v>4199.8804983673617</v>
      </c>
      <c r="O84" s="22">
        <v>72199.880498367362</v>
      </c>
      <c r="Q84" s="21">
        <v>43156</v>
      </c>
      <c r="R84" s="20">
        <v>13</v>
      </c>
      <c r="S84" s="20">
        <v>3000</v>
      </c>
      <c r="T84" s="20">
        <v>39000</v>
      </c>
      <c r="U84" s="22">
        <v>1856.7791004508981</v>
      </c>
      <c r="V84" s="22">
        <v>40856.779100450898</v>
      </c>
      <c r="W84" s="22"/>
      <c r="Y84">
        <v>19</v>
      </c>
      <c r="Z84" s="15">
        <v>43195</v>
      </c>
      <c r="AA84">
        <v>4000</v>
      </c>
      <c r="AB84" s="9">
        <f t="shared" si="3"/>
        <v>0.08</v>
      </c>
      <c r="AC84">
        <f t="shared" si="4"/>
        <v>1.000952380952381</v>
      </c>
      <c r="AD84">
        <v>66</v>
      </c>
      <c r="AE84">
        <f t="shared" si="5"/>
        <v>5.5</v>
      </c>
      <c r="AF84">
        <f t="shared" si="6"/>
        <v>22</v>
      </c>
      <c r="AG84">
        <f t="shared" si="7"/>
        <v>1.0211632411105658</v>
      </c>
      <c r="AH84">
        <f t="shared" si="8"/>
        <v>4084.6529644422631</v>
      </c>
      <c r="AI84">
        <f t="shared" si="9"/>
        <v>8170.6022326733764</v>
      </c>
    </row>
    <row r="85" spans="1:35">
      <c r="A85" s="15">
        <v>43225</v>
      </c>
      <c r="B85">
        <v>4000</v>
      </c>
      <c r="G85" s="15">
        <v>43245</v>
      </c>
      <c r="H85">
        <v>3000</v>
      </c>
      <c r="J85" s="21">
        <v>43164</v>
      </c>
      <c r="K85" s="20">
        <v>18</v>
      </c>
      <c r="L85" s="20">
        <v>4000</v>
      </c>
      <c r="M85" s="20">
        <v>72000</v>
      </c>
      <c r="N85" s="22">
        <v>4704.530175423366</v>
      </c>
      <c r="O85" s="22">
        <v>76704.530175423366</v>
      </c>
      <c r="Q85" s="21">
        <v>43184</v>
      </c>
      <c r="R85" s="20">
        <v>14</v>
      </c>
      <c r="S85" s="20">
        <v>3000</v>
      </c>
      <c r="T85" s="20">
        <v>42000</v>
      </c>
      <c r="U85" s="22">
        <v>2147.2298106752205</v>
      </c>
      <c r="V85" s="22">
        <v>44147.229810675221</v>
      </c>
      <c r="W85" s="22"/>
      <c r="Y85">
        <v>20</v>
      </c>
      <c r="Z85" s="15">
        <v>43225</v>
      </c>
      <c r="AA85">
        <v>4000</v>
      </c>
      <c r="AB85" s="9">
        <f t="shared" si="3"/>
        <v>0.08</v>
      </c>
      <c r="AC85">
        <f t="shared" si="4"/>
        <v>1.000952380952381</v>
      </c>
      <c r="AD85">
        <v>65</v>
      </c>
      <c r="AE85">
        <f t="shared" si="5"/>
        <v>5.416666666666667</v>
      </c>
      <c r="AF85">
        <f t="shared" si="6"/>
        <v>21.666666666666668</v>
      </c>
      <c r="AG85">
        <f t="shared" si="7"/>
        <v>1.0208392679793341</v>
      </c>
      <c r="AH85">
        <f t="shared" si="8"/>
        <v>4083.3570719173363</v>
      </c>
      <c r="AI85">
        <f t="shared" si="9"/>
        <v>8168.0100363595993</v>
      </c>
    </row>
    <row r="86" spans="1:35">
      <c r="A86" s="15">
        <v>43256</v>
      </c>
      <c r="B86">
        <v>4000</v>
      </c>
      <c r="G86" s="15">
        <v>43276</v>
      </c>
      <c r="H86">
        <v>3000</v>
      </c>
      <c r="J86" s="21">
        <v>43195</v>
      </c>
      <c r="K86" s="20">
        <v>19</v>
      </c>
      <c r="L86" s="20">
        <v>4000</v>
      </c>
      <c r="M86" s="20">
        <v>76000</v>
      </c>
      <c r="N86" s="22">
        <v>5239.0128389605816</v>
      </c>
      <c r="O86" s="22">
        <v>81239.012838960582</v>
      </c>
      <c r="Q86" s="21">
        <v>43215</v>
      </c>
      <c r="R86" s="20">
        <v>15</v>
      </c>
      <c r="S86" s="20">
        <v>3000</v>
      </c>
      <c r="T86" s="20">
        <v>45000</v>
      </c>
      <c r="U86" s="22">
        <v>2459.4722202752309</v>
      </c>
      <c r="V86" s="22">
        <v>47459.472220275231</v>
      </c>
      <c r="W86" s="22"/>
      <c r="Y86">
        <v>21</v>
      </c>
      <c r="Z86" s="15">
        <v>43256</v>
      </c>
      <c r="AA86">
        <v>4000</v>
      </c>
      <c r="AB86" s="9">
        <f t="shared" si="3"/>
        <v>0.08</v>
      </c>
      <c r="AC86">
        <f t="shared" si="4"/>
        <v>1.000952380952381</v>
      </c>
      <c r="AD86">
        <v>64</v>
      </c>
      <c r="AE86">
        <f t="shared" si="5"/>
        <v>5.333333333333333</v>
      </c>
      <c r="AF86">
        <f t="shared" si="6"/>
        <v>21.333333333333332</v>
      </c>
      <c r="AG86">
        <f t="shared" si="7"/>
        <v>1.0205153976314625</v>
      </c>
      <c r="AH86">
        <f t="shared" si="8"/>
        <v>4082.0615905258501</v>
      </c>
      <c r="AI86">
        <f t="shared" si="9"/>
        <v>8165.4186624431859</v>
      </c>
    </row>
    <row r="87" spans="1:35">
      <c r="A87" s="15">
        <v>43286</v>
      </c>
      <c r="B87">
        <v>4000</v>
      </c>
      <c r="G87" s="15">
        <v>43306</v>
      </c>
      <c r="H87">
        <v>3000</v>
      </c>
      <c r="J87" s="21">
        <v>43225</v>
      </c>
      <c r="K87" s="20">
        <v>20</v>
      </c>
      <c r="L87" s="20">
        <v>4000</v>
      </c>
      <c r="M87" s="20">
        <v>80000</v>
      </c>
      <c r="N87" s="22">
        <v>5803.5260641837667</v>
      </c>
      <c r="O87" s="22">
        <v>85803.526064183767</v>
      </c>
      <c r="Q87" s="21">
        <v>43245</v>
      </c>
      <c r="R87" s="20">
        <v>16</v>
      </c>
      <c r="S87" s="20">
        <v>3000</v>
      </c>
      <c r="T87" s="20">
        <v>48000</v>
      </c>
      <c r="U87" s="22">
        <v>2793.6506493467095</v>
      </c>
      <c r="V87" s="22">
        <v>50793.65064934671</v>
      </c>
      <c r="W87" s="22"/>
      <c r="Y87">
        <v>22</v>
      </c>
      <c r="Z87" s="15">
        <v>43286</v>
      </c>
      <c r="AA87">
        <v>4000</v>
      </c>
      <c r="AB87" s="9">
        <f t="shared" si="3"/>
        <v>0.08</v>
      </c>
      <c r="AC87">
        <f t="shared" si="4"/>
        <v>1.000952380952381</v>
      </c>
      <c r="AD87">
        <v>63</v>
      </c>
      <c r="AE87">
        <f t="shared" si="5"/>
        <v>5.25</v>
      </c>
      <c r="AF87">
        <f t="shared" si="6"/>
        <v>21</v>
      </c>
      <c r="AG87">
        <f t="shared" si="7"/>
        <v>1.0201916300343428</v>
      </c>
      <c r="AH87">
        <f t="shared" si="8"/>
        <v>4080.7665201373711</v>
      </c>
      <c r="AI87">
        <f t="shared" si="9"/>
        <v>8162.8281106632212</v>
      </c>
    </row>
    <row r="88" spans="1:35">
      <c r="A88" s="15">
        <v>43317</v>
      </c>
      <c r="B88">
        <v>4000</v>
      </c>
      <c r="G88" s="15">
        <v>43337</v>
      </c>
      <c r="H88">
        <v>3000</v>
      </c>
      <c r="J88" s="21">
        <v>43256</v>
      </c>
      <c r="K88" s="20">
        <v>21</v>
      </c>
      <c r="L88" s="20">
        <v>4000</v>
      </c>
      <c r="M88" s="20">
        <v>84000</v>
      </c>
      <c r="N88" s="22">
        <v>6398.2687347808969</v>
      </c>
      <c r="O88" s="22">
        <v>90398.268734780897</v>
      </c>
      <c r="Q88" s="21">
        <v>43276</v>
      </c>
      <c r="R88" s="20">
        <v>17</v>
      </c>
      <c r="S88" s="20">
        <v>3000</v>
      </c>
      <c r="T88" s="20">
        <v>51000</v>
      </c>
      <c r="U88" s="22">
        <v>3149.9103737755213</v>
      </c>
      <c r="V88" s="22">
        <v>54149.910373775521</v>
      </c>
      <c r="W88" s="22"/>
      <c r="Y88">
        <v>23</v>
      </c>
      <c r="Z88" s="15">
        <v>43317</v>
      </c>
      <c r="AA88">
        <v>4000</v>
      </c>
      <c r="AB88" s="9">
        <f t="shared" si="3"/>
        <v>0.08</v>
      </c>
      <c r="AC88">
        <f t="shared" si="4"/>
        <v>1.000952380952381</v>
      </c>
      <c r="AD88">
        <v>62</v>
      </c>
      <c r="AE88">
        <f t="shared" si="5"/>
        <v>5.166666666666667</v>
      </c>
      <c r="AF88">
        <f t="shared" si="6"/>
        <v>20.666666666666668</v>
      </c>
      <c r="AG88">
        <f t="shared" si="7"/>
        <v>1.0198679651553764</v>
      </c>
      <c r="AH88">
        <f t="shared" si="8"/>
        <v>4079.4718606215056</v>
      </c>
      <c r="AI88">
        <f t="shared" si="9"/>
        <v>8160.2383807588767</v>
      </c>
    </row>
    <row r="89" spans="1:35">
      <c r="A89" s="15">
        <v>43348</v>
      </c>
      <c r="B89">
        <v>4000</v>
      </c>
      <c r="G89" s="15">
        <v>43368</v>
      </c>
      <c r="H89">
        <v>3000</v>
      </c>
      <c r="J89" s="21">
        <v>43286</v>
      </c>
      <c r="K89" s="20">
        <v>22</v>
      </c>
      <c r="L89" s="20">
        <v>4000</v>
      </c>
      <c r="M89" s="20">
        <v>88000</v>
      </c>
      <c r="N89" s="22">
        <v>7023.4410515888594</v>
      </c>
      <c r="O89" s="22">
        <v>95023.441051588859</v>
      </c>
      <c r="Q89" s="21">
        <v>43306</v>
      </c>
      <c r="R89" s="20">
        <v>18</v>
      </c>
      <c r="S89" s="20">
        <v>3000</v>
      </c>
      <c r="T89" s="20">
        <v>54000</v>
      </c>
      <c r="U89" s="22">
        <v>3528.3976315675318</v>
      </c>
      <c r="V89" s="22">
        <v>57528.397631567532</v>
      </c>
      <c r="W89" s="22"/>
      <c r="Y89">
        <v>24</v>
      </c>
      <c r="Z89" s="15">
        <v>43348</v>
      </c>
      <c r="AA89">
        <v>4000</v>
      </c>
      <c r="AB89" s="9">
        <f t="shared" si="3"/>
        <v>0.08</v>
      </c>
      <c r="AC89">
        <f t="shared" si="4"/>
        <v>1.000952380952381</v>
      </c>
      <c r="AD89">
        <v>61</v>
      </c>
      <c r="AE89">
        <f t="shared" si="5"/>
        <v>5.083333333333333</v>
      </c>
      <c r="AF89">
        <f t="shared" si="6"/>
        <v>20.333333333333332</v>
      </c>
      <c r="AG89">
        <f t="shared" si="7"/>
        <v>1.0195444029619749</v>
      </c>
      <c r="AH89">
        <f t="shared" si="8"/>
        <v>4078.1776118478997</v>
      </c>
      <c r="AI89">
        <f t="shared" si="9"/>
        <v>8157.6494724694057</v>
      </c>
    </row>
    <row r="90" spans="1:35">
      <c r="A90" s="15">
        <v>43378</v>
      </c>
      <c r="B90">
        <v>4000</v>
      </c>
      <c r="G90" s="15">
        <v>43398</v>
      </c>
      <c r="H90">
        <v>3000</v>
      </c>
      <c r="J90" s="21">
        <v>43317</v>
      </c>
      <c r="K90" s="20">
        <v>23</v>
      </c>
      <c r="L90" s="20">
        <v>4000</v>
      </c>
      <c r="M90" s="20">
        <v>92000</v>
      </c>
      <c r="N90" s="22">
        <v>7679.2445413165115</v>
      </c>
      <c r="O90" s="22">
        <v>99679.244541316511</v>
      </c>
      <c r="Q90" s="21">
        <v>43337</v>
      </c>
      <c r="R90" s="20">
        <v>19</v>
      </c>
      <c r="S90" s="20">
        <v>3000</v>
      </c>
      <c r="T90" s="20">
        <v>57000</v>
      </c>
      <c r="U90" s="22">
        <v>3929.2596292204398</v>
      </c>
      <c r="V90" s="22">
        <v>60929.25962922044</v>
      </c>
      <c r="W90" s="22"/>
      <c r="Y90">
        <v>25</v>
      </c>
      <c r="Z90" s="15">
        <v>43378</v>
      </c>
      <c r="AA90">
        <v>4000</v>
      </c>
      <c r="AB90" s="9">
        <f t="shared" si="3"/>
        <v>0.08</v>
      </c>
      <c r="AC90">
        <f t="shared" si="4"/>
        <v>1.000952380952381</v>
      </c>
      <c r="AD90">
        <v>60</v>
      </c>
      <c r="AE90">
        <f t="shared" si="5"/>
        <v>5</v>
      </c>
      <c r="AF90">
        <f t="shared" si="6"/>
        <v>20</v>
      </c>
      <c r="AG90">
        <f t="shared" si="7"/>
        <v>1.0192209434215602</v>
      </c>
      <c r="AH90">
        <f t="shared" si="8"/>
        <v>4076.8837736862411</v>
      </c>
      <c r="AI90">
        <f t="shared" si="9"/>
        <v>8155.0613855341408</v>
      </c>
    </row>
    <row r="91" spans="1:35">
      <c r="A91" s="15">
        <v>43409</v>
      </c>
      <c r="B91">
        <v>4000</v>
      </c>
      <c r="G91" s="15">
        <v>43429</v>
      </c>
      <c r="H91">
        <v>3000</v>
      </c>
      <c r="J91" s="21">
        <v>43348</v>
      </c>
      <c r="K91" s="20">
        <v>24</v>
      </c>
      <c r="L91" s="20">
        <v>4000</v>
      </c>
      <c r="M91" s="20">
        <v>96000</v>
      </c>
      <c r="N91" s="22">
        <v>8365.8820653255825</v>
      </c>
      <c r="O91" s="22">
        <v>104365.88206532558</v>
      </c>
      <c r="Q91" s="21">
        <v>43368</v>
      </c>
      <c r="R91" s="20">
        <v>20</v>
      </c>
      <c r="S91" s="20">
        <v>3000</v>
      </c>
      <c r="T91" s="20">
        <v>60000</v>
      </c>
      <c r="U91" s="22">
        <v>4352.644548137825</v>
      </c>
      <c r="V91" s="22">
        <v>64352.644548137825</v>
      </c>
      <c r="W91" s="22"/>
      <c r="Y91">
        <v>26</v>
      </c>
      <c r="Z91" s="15">
        <v>43409</v>
      </c>
      <c r="AA91">
        <v>4000</v>
      </c>
      <c r="AB91" s="9">
        <f t="shared" si="3"/>
        <v>0.08</v>
      </c>
      <c r="AC91">
        <f t="shared" si="4"/>
        <v>1.000952380952381</v>
      </c>
      <c r="AD91">
        <v>59</v>
      </c>
      <c r="AE91">
        <f t="shared" si="5"/>
        <v>4.916666666666667</v>
      </c>
      <c r="AF91">
        <f t="shared" si="6"/>
        <v>19.666666666666668</v>
      </c>
      <c r="AG91">
        <f t="shared" si="7"/>
        <v>1.0188975865015653</v>
      </c>
      <c r="AH91">
        <f t="shared" si="8"/>
        <v>4075.5903460062609</v>
      </c>
      <c r="AI91">
        <f t="shared" si="9"/>
        <v>8152.4741196925024</v>
      </c>
    </row>
    <row r="92" spans="1:35">
      <c r="A92" s="15">
        <v>43439</v>
      </c>
      <c r="B92">
        <v>4000</v>
      </c>
      <c r="G92" s="15">
        <v>43459</v>
      </c>
      <c r="H92">
        <v>3000</v>
      </c>
      <c r="J92" s="21">
        <v>43378</v>
      </c>
      <c r="K92" s="20">
        <v>25</v>
      </c>
      <c r="L92" s="20">
        <v>4000</v>
      </c>
      <c r="M92" s="20">
        <v>100000</v>
      </c>
      <c r="N92" s="22">
        <v>9083.5578284696967</v>
      </c>
      <c r="O92" s="22">
        <v>109083.5578284697</v>
      </c>
      <c r="Q92" s="21">
        <v>43398</v>
      </c>
      <c r="R92" s="20">
        <v>21</v>
      </c>
      <c r="S92" s="20">
        <v>3000</v>
      </c>
      <c r="T92" s="20">
        <v>63000</v>
      </c>
      <c r="U92" s="22">
        <v>4798.7015510856727</v>
      </c>
      <c r="V92" s="22">
        <v>67798.701551085673</v>
      </c>
      <c r="W92" s="22"/>
      <c r="Y92">
        <v>27</v>
      </c>
      <c r="Z92" s="15">
        <v>43439</v>
      </c>
      <c r="AA92">
        <v>4000</v>
      </c>
      <c r="AB92" s="9">
        <f t="shared" si="3"/>
        <v>0.08</v>
      </c>
      <c r="AC92">
        <f t="shared" si="4"/>
        <v>1.000952380952381</v>
      </c>
      <c r="AD92">
        <v>58</v>
      </c>
      <c r="AE92">
        <f t="shared" si="5"/>
        <v>4.833333333333333</v>
      </c>
      <c r="AF92">
        <f t="shared" si="6"/>
        <v>19.333333333333332</v>
      </c>
      <c r="AG92">
        <f t="shared" si="7"/>
        <v>1.0185743321694325</v>
      </c>
      <c r="AH92">
        <f t="shared" si="8"/>
        <v>4074.2973286777301</v>
      </c>
      <c r="AI92">
        <f t="shared" si="9"/>
        <v>8149.8876746839906</v>
      </c>
    </row>
    <row r="93" spans="1:35">
      <c r="A93" s="15">
        <v>43470</v>
      </c>
      <c r="B93">
        <v>4000</v>
      </c>
      <c r="G93" s="15">
        <v>43490</v>
      </c>
      <c r="H93">
        <v>3000</v>
      </c>
      <c r="J93" s="21">
        <v>43409</v>
      </c>
      <c r="K93" s="20">
        <v>26</v>
      </c>
      <c r="L93" s="20">
        <v>4000</v>
      </c>
      <c r="M93" s="20">
        <v>104000</v>
      </c>
      <c r="N93" s="22">
        <v>9832.4773879919085</v>
      </c>
      <c r="O93" s="22">
        <v>113832.47738799191</v>
      </c>
      <c r="Q93" s="21">
        <v>43429</v>
      </c>
      <c r="R93" s="20">
        <v>22</v>
      </c>
      <c r="S93" s="20">
        <v>3000</v>
      </c>
      <c r="T93" s="20">
        <v>66000</v>
      </c>
      <c r="U93" s="22">
        <v>5267.5807886916446</v>
      </c>
      <c r="V93" s="22">
        <v>71267.580788691645</v>
      </c>
      <c r="W93" s="22"/>
      <c r="Y93">
        <v>28</v>
      </c>
      <c r="Z93" s="15">
        <v>43470</v>
      </c>
      <c r="AA93">
        <v>4000</v>
      </c>
      <c r="AB93" s="9">
        <f t="shared" si="3"/>
        <v>0.08</v>
      </c>
      <c r="AC93">
        <f t="shared" si="4"/>
        <v>1.000952380952381</v>
      </c>
      <c r="AD93">
        <v>57</v>
      </c>
      <c r="AE93">
        <f t="shared" si="5"/>
        <v>4.75</v>
      </c>
      <c r="AF93">
        <f t="shared" si="6"/>
        <v>19</v>
      </c>
      <c r="AG93">
        <f t="shared" si="7"/>
        <v>1.0182511803926146</v>
      </c>
      <c r="AH93">
        <f t="shared" si="8"/>
        <v>4073.0047215704585</v>
      </c>
      <c r="AI93">
        <f t="shared" si="9"/>
        <v>8147.3020502481886</v>
      </c>
    </row>
    <row r="94" spans="1:35">
      <c r="A94" s="15">
        <v>43501</v>
      </c>
      <c r="B94">
        <v>4000</v>
      </c>
      <c r="G94" s="15">
        <v>43521</v>
      </c>
      <c r="H94">
        <v>3000</v>
      </c>
      <c r="J94" s="21">
        <v>43439</v>
      </c>
      <c r="K94" s="20">
        <v>27</v>
      </c>
      <c r="L94" s="20">
        <v>4000</v>
      </c>
      <c r="M94" s="20">
        <v>108000</v>
      </c>
      <c r="N94" s="22">
        <v>10612.847662481174</v>
      </c>
      <c r="O94" s="22">
        <v>118612.84766248117</v>
      </c>
      <c r="Q94" s="21">
        <v>43459</v>
      </c>
      <c r="R94" s="20">
        <v>23</v>
      </c>
      <c r="S94" s="20">
        <v>3000</v>
      </c>
      <c r="T94" s="20">
        <v>69000</v>
      </c>
      <c r="U94" s="22">
        <v>5759.43340598738</v>
      </c>
      <c r="V94" s="22">
        <v>74759.43340598738</v>
      </c>
      <c r="W94" s="22"/>
      <c r="Y94">
        <v>29</v>
      </c>
      <c r="Z94" s="15">
        <v>43501</v>
      </c>
      <c r="AA94">
        <v>4000</v>
      </c>
      <c r="AB94" s="9">
        <f t="shared" si="3"/>
        <v>0.08</v>
      </c>
      <c r="AC94">
        <f t="shared" si="4"/>
        <v>1.000952380952381</v>
      </c>
      <c r="AD94">
        <v>56</v>
      </c>
      <c r="AE94">
        <f t="shared" si="5"/>
        <v>4.666666666666667</v>
      </c>
      <c r="AF94">
        <f t="shared" si="6"/>
        <v>18.666666666666668</v>
      </c>
      <c r="AG94">
        <f t="shared" si="7"/>
        <v>1.0179281311385762</v>
      </c>
      <c r="AH94">
        <f t="shared" si="8"/>
        <v>4071.7125245543048</v>
      </c>
      <c r="AI94">
        <f t="shared" si="9"/>
        <v>8144.7172461247628</v>
      </c>
    </row>
    <row r="95" spans="1:35">
      <c r="A95" s="15">
        <v>43529</v>
      </c>
      <c r="B95">
        <v>4000</v>
      </c>
      <c r="G95" s="15">
        <v>43549</v>
      </c>
      <c r="H95">
        <v>3000</v>
      </c>
      <c r="J95" s="21">
        <v>43470</v>
      </c>
      <c r="K95" s="20">
        <v>28</v>
      </c>
      <c r="L95" s="20">
        <v>4000</v>
      </c>
      <c r="M95" s="20">
        <v>112000</v>
      </c>
      <c r="N95" s="22">
        <v>11424.876940888178</v>
      </c>
      <c r="O95" s="22">
        <v>123424.87694088818</v>
      </c>
      <c r="Q95" s="21">
        <v>43490</v>
      </c>
      <c r="R95" s="20">
        <v>24</v>
      </c>
      <c r="S95" s="20">
        <v>3000</v>
      </c>
      <c r="T95" s="20">
        <v>72000</v>
      </c>
      <c r="U95" s="22">
        <v>6274.4115489941905</v>
      </c>
      <c r="V95" s="22">
        <v>78274.411548994191</v>
      </c>
      <c r="W95" s="22"/>
      <c r="Y95">
        <v>30</v>
      </c>
      <c r="Z95" s="15">
        <v>43529</v>
      </c>
      <c r="AA95">
        <v>4000</v>
      </c>
      <c r="AB95" s="9">
        <f t="shared" si="3"/>
        <v>0.08</v>
      </c>
      <c r="AC95">
        <f t="shared" si="4"/>
        <v>1.000952380952381</v>
      </c>
      <c r="AD95">
        <v>55</v>
      </c>
      <c r="AE95">
        <f t="shared" si="5"/>
        <v>4.583333333333333</v>
      </c>
      <c r="AF95">
        <f t="shared" si="6"/>
        <v>18.333333333333332</v>
      </c>
      <c r="AG95">
        <f t="shared" si="7"/>
        <v>1.0176051843747898</v>
      </c>
      <c r="AH95">
        <f t="shared" si="8"/>
        <v>4070.4207374991588</v>
      </c>
      <c r="AI95">
        <f t="shared" si="9"/>
        <v>8142.1332620534631</v>
      </c>
    </row>
    <row r="96" spans="1:35">
      <c r="A96" s="15">
        <v>43560</v>
      </c>
      <c r="B96">
        <v>4000</v>
      </c>
      <c r="G96" s="15">
        <v>43580</v>
      </c>
      <c r="H96">
        <v>3000</v>
      </c>
      <c r="J96" s="21">
        <v>43501</v>
      </c>
      <c r="K96" s="20">
        <v>29</v>
      </c>
      <c r="L96" s="20">
        <v>4000</v>
      </c>
      <c r="M96" s="20">
        <v>116000</v>
      </c>
      <c r="N96" s="22">
        <v>12268.774891600828</v>
      </c>
      <c r="O96" s="22">
        <v>128268.77489160083</v>
      </c>
      <c r="Q96" s="21">
        <v>43521</v>
      </c>
      <c r="R96" s="20">
        <v>25</v>
      </c>
      <c r="S96" s="20">
        <v>3000</v>
      </c>
      <c r="T96" s="20">
        <v>75000</v>
      </c>
      <c r="U96" s="22">
        <v>6812.6683713522798</v>
      </c>
      <c r="V96" s="22">
        <v>81812.66837135228</v>
      </c>
      <c r="W96" s="22"/>
      <c r="Y96">
        <v>31</v>
      </c>
      <c r="Z96" s="15">
        <v>43560</v>
      </c>
      <c r="AA96">
        <v>4000</v>
      </c>
      <c r="AB96" s="9">
        <f t="shared" si="3"/>
        <v>0.08</v>
      </c>
      <c r="AC96">
        <f t="shared" si="4"/>
        <v>1.000952380952381</v>
      </c>
      <c r="AD96">
        <v>54</v>
      </c>
      <c r="AE96">
        <f t="shared" si="5"/>
        <v>4.5</v>
      </c>
      <c r="AF96">
        <f t="shared" si="6"/>
        <v>18</v>
      </c>
      <c r="AG96">
        <f t="shared" si="7"/>
        <v>1.0172823400687396</v>
      </c>
      <c r="AH96">
        <f t="shared" si="8"/>
        <v>4069.1293602749583</v>
      </c>
      <c r="AI96">
        <f t="shared" si="9"/>
        <v>8139.5500977741176</v>
      </c>
    </row>
    <row r="97" spans="1:35">
      <c r="A97" s="15">
        <v>43590</v>
      </c>
      <c r="B97">
        <v>4000</v>
      </c>
      <c r="G97" s="15">
        <v>43610</v>
      </c>
      <c r="H97">
        <v>3000</v>
      </c>
      <c r="J97" s="21">
        <v>43529</v>
      </c>
      <c r="K97" s="20">
        <v>30</v>
      </c>
      <c r="L97" s="20">
        <v>4000</v>
      </c>
      <c r="M97" s="20">
        <v>120000</v>
      </c>
      <c r="N97" s="22">
        <v>13144.752571579884</v>
      </c>
      <c r="O97" s="22">
        <v>133144.75257157988</v>
      </c>
      <c r="Q97" s="21">
        <v>43549</v>
      </c>
      <c r="R97" s="20">
        <v>26</v>
      </c>
      <c r="S97" s="20">
        <v>3000</v>
      </c>
      <c r="T97" s="20">
        <v>78000</v>
      </c>
      <c r="U97" s="22">
        <v>7374.3580409939314</v>
      </c>
      <c r="V97" s="22">
        <v>85374.358040993931</v>
      </c>
      <c r="W97" s="22"/>
      <c r="Y97">
        <v>32</v>
      </c>
      <c r="Z97" s="15">
        <v>43590</v>
      </c>
      <c r="AA97">
        <v>4000</v>
      </c>
      <c r="AB97" s="9">
        <f t="shared" si="3"/>
        <v>0.08</v>
      </c>
      <c r="AC97">
        <f t="shared" si="4"/>
        <v>1.000952380952381</v>
      </c>
      <c r="AD97">
        <v>53</v>
      </c>
      <c r="AE97">
        <f t="shared" si="5"/>
        <v>4.416666666666667</v>
      </c>
      <c r="AF97">
        <f t="shared" si="6"/>
        <v>17.666666666666668</v>
      </c>
      <c r="AG97">
        <f t="shared" si="7"/>
        <v>1.0169595981879209</v>
      </c>
      <c r="AH97">
        <f t="shared" si="8"/>
        <v>4067.8383927516838</v>
      </c>
      <c r="AI97">
        <f t="shared" si="9"/>
        <v>8136.9677530266417</v>
      </c>
    </row>
    <row r="98" spans="1:35">
      <c r="A98" s="15">
        <v>43621</v>
      </c>
      <c r="B98">
        <v>4000</v>
      </c>
      <c r="G98" s="15">
        <v>43641</v>
      </c>
      <c r="H98">
        <v>3000</v>
      </c>
      <c r="J98" s="21">
        <v>43560</v>
      </c>
      <c r="K98" s="20">
        <v>31</v>
      </c>
      <c r="L98" s="20">
        <v>4000</v>
      </c>
      <c r="M98" s="20">
        <v>124000</v>
      </c>
      <c r="N98" s="22">
        <v>14053.022435555031</v>
      </c>
      <c r="O98" s="22">
        <v>138053.02243555503</v>
      </c>
      <c r="Q98" s="21">
        <v>43580</v>
      </c>
      <c r="R98" s="20">
        <v>27</v>
      </c>
      <c r="S98" s="20">
        <v>3000</v>
      </c>
      <c r="T98" s="20">
        <v>81000</v>
      </c>
      <c r="U98" s="22">
        <v>7959.6357468608767</v>
      </c>
      <c r="V98" s="22">
        <v>88959.635746860877</v>
      </c>
      <c r="W98" s="22"/>
      <c r="Y98">
        <v>33</v>
      </c>
      <c r="Z98" s="15">
        <v>43621</v>
      </c>
      <c r="AA98">
        <v>4000</v>
      </c>
      <c r="AB98" s="9">
        <f t="shared" si="3"/>
        <v>0.08</v>
      </c>
      <c r="AC98">
        <f t="shared" si="4"/>
        <v>1.000952380952381</v>
      </c>
      <c r="AD98">
        <v>52</v>
      </c>
      <c r="AE98">
        <f t="shared" si="5"/>
        <v>4.333333333333333</v>
      </c>
      <c r="AF98">
        <f t="shared" si="6"/>
        <v>17.333333333333332</v>
      </c>
      <c r="AG98">
        <f t="shared" si="7"/>
        <v>1.0166369586998374</v>
      </c>
      <c r="AH98">
        <f t="shared" si="8"/>
        <v>4066.5478347993494</v>
      </c>
      <c r="AI98">
        <f t="shared" si="9"/>
        <v>8134.3862275510328</v>
      </c>
    </row>
    <row r="99" spans="1:35">
      <c r="A99" s="15">
        <v>43651</v>
      </c>
      <c r="B99">
        <v>4000</v>
      </c>
      <c r="G99" s="15">
        <v>43671</v>
      </c>
      <c r="H99">
        <v>3000</v>
      </c>
      <c r="J99" s="21">
        <v>43590</v>
      </c>
      <c r="K99" s="20">
        <v>32</v>
      </c>
      <c r="L99" s="20">
        <v>4000</v>
      </c>
      <c r="M99" s="20">
        <v>128000</v>
      </c>
      <c r="N99" s="22">
        <v>14993.798345281946</v>
      </c>
      <c r="O99" s="22">
        <v>142993.79834528195</v>
      </c>
      <c r="Q99" s="21">
        <v>43610</v>
      </c>
      <c r="R99" s="20">
        <v>28</v>
      </c>
      <c r="S99" s="20">
        <v>3000</v>
      </c>
      <c r="T99" s="20">
        <v>84000</v>
      </c>
      <c r="U99" s="22">
        <v>8568.6577056661336</v>
      </c>
      <c r="V99" s="22">
        <v>92568.657705666134</v>
      </c>
      <c r="W99" s="22"/>
      <c r="Y99">
        <v>34</v>
      </c>
      <c r="Z99" s="15">
        <v>43651</v>
      </c>
      <c r="AA99">
        <v>4000</v>
      </c>
      <c r="AB99" s="9">
        <f t="shared" si="3"/>
        <v>0.08</v>
      </c>
      <c r="AC99">
        <f t="shared" si="4"/>
        <v>1.000952380952381</v>
      </c>
      <c r="AD99">
        <v>51</v>
      </c>
      <c r="AE99">
        <f t="shared" si="5"/>
        <v>4.25</v>
      </c>
      <c r="AF99">
        <f t="shared" si="6"/>
        <v>17</v>
      </c>
      <c r="AG99">
        <f t="shared" si="7"/>
        <v>1.0163144215720044</v>
      </c>
      <c r="AH99">
        <f t="shared" si="8"/>
        <v>4065.2576862880173</v>
      </c>
      <c r="AI99">
        <f t="shared" si="9"/>
        <v>8131.8055210873663</v>
      </c>
    </row>
    <row r="100" spans="1:35">
      <c r="A100" s="15">
        <v>43682</v>
      </c>
      <c r="B100">
        <v>4000</v>
      </c>
      <c r="G100" s="15">
        <v>43702</v>
      </c>
      <c r="H100">
        <v>3000</v>
      </c>
      <c r="J100" s="21">
        <v>43621</v>
      </c>
      <c r="K100" s="20">
        <v>33</v>
      </c>
      <c r="L100" s="20">
        <v>4000</v>
      </c>
      <c r="M100" s="20">
        <v>132000</v>
      </c>
      <c r="N100" s="22">
        <v>15967.29557886059</v>
      </c>
      <c r="O100" s="22">
        <v>147967.29557886059</v>
      </c>
      <c r="Q100" s="21">
        <v>43641</v>
      </c>
      <c r="R100" s="20">
        <v>29</v>
      </c>
      <c r="S100" s="20">
        <v>3000</v>
      </c>
      <c r="T100" s="20">
        <v>87000</v>
      </c>
      <c r="U100" s="22">
        <v>9201.5811687006208</v>
      </c>
      <c r="V100" s="22">
        <v>96201.581168700621</v>
      </c>
      <c r="W100" s="22"/>
      <c r="Y100">
        <v>35</v>
      </c>
      <c r="Z100" s="15">
        <v>43682</v>
      </c>
      <c r="AA100">
        <v>4000</v>
      </c>
      <c r="AB100" s="9">
        <f t="shared" si="3"/>
        <v>0.08</v>
      </c>
      <c r="AC100">
        <f t="shared" si="4"/>
        <v>1.000952380952381</v>
      </c>
      <c r="AD100">
        <v>50</v>
      </c>
      <c r="AE100">
        <f t="shared" si="5"/>
        <v>4.166666666666667</v>
      </c>
      <c r="AF100">
        <f t="shared" si="6"/>
        <v>16.666666666666668</v>
      </c>
      <c r="AG100">
        <f t="shared" si="7"/>
        <v>1.0159919867719476</v>
      </c>
      <c r="AH100">
        <f t="shared" si="8"/>
        <v>4063.9679470877904</v>
      </c>
      <c r="AI100">
        <f t="shared" si="9"/>
        <v>8129.2256333758078</v>
      </c>
    </row>
    <row r="101" spans="1:35">
      <c r="A101" s="15">
        <v>43713</v>
      </c>
      <c r="B101">
        <v>4000</v>
      </c>
      <c r="G101" s="15">
        <v>43733</v>
      </c>
      <c r="H101">
        <v>3000</v>
      </c>
      <c r="J101" s="21">
        <v>43651</v>
      </c>
      <c r="K101" s="20">
        <v>34</v>
      </c>
      <c r="L101" s="20">
        <v>4000</v>
      </c>
      <c r="M101" s="20">
        <v>136000</v>
      </c>
      <c r="N101" s="22">
        <v>16973.730840115226</v>
      </c>
      <c r="O101" s="22">
        <v>152973.73084011523</v>
      </c>
      <c r="Q101" s="21">
        <v>43671</v>
      </c>
      <c r="R101" s="20">
        <v>30</v>
      </c>
      <c r="S101" s="20">
        <v>3000</v>
      </c>
      <c r="T101" s="20">
        <v>90000</v>
      </c>
      <c r="U101" s="22">
        <v>9858.5644286849129</v>
      </c>
      <c r="V101" s="22">
        <v>99858.564428684913</v>
      </c>
      <c r="W101" s="22"/>
      <c r="Y101">
        <v>36</v>
      </c>
      <c r="Z101" s="15">
        <v>43713</v>
      </c>
      <c r="AA101">
        <v>4000</v>
      </c>
      <c r="AB101" s="9">
        <f t="shared" si="3"/>
        <v>0.08</v>
      </c>
      <c r="AC101">
        <f t="shared" si="4"/>
        <v>1.000952380952381</v>
      </c>
      <c r="AD101">
        <v>49</v>
      </c>
      <c r="AE101">
        <f t="shared" si="5"/>
        <v>4.083333333333333</v>
      </c>
      <c r="AF101">
        <f t="shared" si="6"/>
        <v>16.333333333333332</v>
      </c>
      <c r="AG101">
        <f t="shared" si="7"/>
        <v>1.0156696542672019</v>
      </c>
      <c r="AH101">
        <f t="shared" si="8"/>
        <v>4062.6786170688074</v>
      </c>
      <c r="AI101">
        <f t="shared" si="9"/>
        <v>8126.6465641565974</v>
      </c>
    </row>
    <row r="102" spans="1:35">
      <c r="A102" s="15">
        <v>43743</v>
      </c>
      <c r="B102">
        <v>4000</v>
      </c>
      <c r="G102" s="15">
        <v>43763</v>
      </c>
      <c r="H102">
        <v>3000</v>
      </c>
      <c r="J102" s="21">
        <v>43682</v>
      </c>
      <c r="K102" s="20">
        <v>35</v>
      </c>
      <c r="L102" s="20">
        <v>4000</v>
      </c>
      <c r="M102" s="20">
        <v>140000</v>
      </c>
      <c r="N102" s="22">
        <v>18013.32226803666</v>
      </c>
      <c r="O102" s="22">
        <v>158013.32226803666</v>
      </c>
      <c r="Q102" s="21">
        <v>43702</v>
      </c>
      <c r="R102" s="20">
        <v>31</v>
      </c>
      <c r="S102" s="20">
        <v>3000</v>
      </c>
      <c r="T102" s="20">
        <v>93000</v>
      </c>
      <c r="U102" s="22">
        <v>10539.766826666266</v>
      </c>
      <c r="V102" s="22">
        <v>103539.76682666627</v>
      </c>
      <c r="W102" s="22"/>
      <c r="Y102">
        <v>37</v>
      </c>
      <c r="Z102" s="15">
        <v>43743</v>
      </c>
      <c r="AA102">
        <v>4000</v>
      </c>
      <c r="AB102" s="9">
        <f t="shared" si="3"/>
        <v>0.08</v>
      </c>
      <c r="AC102">
        <f t="shared" si="4"/>
        <v>1.000952380952381</v>
      </c>
      <c r="AD102">
        <v>48</v>
      </c>
      <c r="AE102">
        <f t="shared" si="5"/>
        <v>4</v>
      </c>
      <c r="AF102">
        <f t="shared" si="6"/>
        <v>16</v>
      </c>
      <c r="AG102">
        <f t="shared" si="7"/>
        <v>1.0153474240253135</v>
      </c>
      <c r="AH102">
        <f t="shared" si="8"/>
        <v>4061.3896961012542</v>
      </c>
      <c r="AI102">
        <f t="shared" si="9"/>
        <v>8124.0683131700616</v>
      </c>
    </row>
    <row r="103" spans="1:35">
      <c r="A103" s="15">
        <v>43774</v>
      </c>
      <c r="B103">
        <v>4000</v>
      </c>
      <c r="G103" s="15">
        <v>43794</v>
      </c>
      <c r="H103">
        <v>3000</v>
      </c>
      <c r="J103" s="21">
        <v>43713</v>
      </c>
      <c r="K103" s="20">
        <v>36</v>
      </c>
      <c r="L103" s="20">
        <v>4000</v>
      </c>
      <c r="M103" s="20">
        <v>144000</v>
      </c>
      <c r="N103" s="22">
        <v>19086.289446286857</v>
      </c>
      <c r="O103" s="22">
        <v>163086.28944628686</v>
      </c>
      <c r="Q103" s="21">
        <v>43733</v>
      </c>
      <c r="R103" s="20">
        <v>32</v>
      </c>
      <c r="S103" s="20">
        <v>3000</v>
      </c>
      <c r="T103" s="20">
        <v>96000</v>
      </c>
      <c r="U103" s="22">
        <v>11245.348758961452</v>
      </c>
      <c r="V103" s="22">
        <v>107245.34875896145</v>
      </c>
      <c r="W103" s="22"/>
      <c r="Y103">
        <v>38</v>
      </c>
      <c r="Z103" s="15">
        <v>43774</v>
      </c>
      <c r="AA103">
        <v>4000</v>
      </c>
      <c r="AB103" s="9">
        <f t="shared" si="3"/>
        <v>0.08</v>
      </c>
      <c r="AC103">
        <f t="shared" si="4"/>
        <v>1.000952380952381</v>
      </c>
      <c r="AD103">
        <v>47</v>
      </c>
      <c r="AE103">
        <f t="shared" si="5"/>
        <v>3.9166666666666665</v>
      </c>
      <c r="AF103">
        <f t="shared" si="6"/>
        <v>15.666666666666666</v>
      </c>
      <c r="AG103">
        <f t="shared" si="7"/>
        <v>1.0150252960138391</v>
      </c>
      <c r="AH103">
        <f t="shared" si="8"/>
        <v>4060.101184055356</v>
      </c>
      <c r="AI103">
        <f t="shared" si="9"/>
        <v>8121.4908801566107</v>
      </c>
    </row>
    <row r="104" spans="1:35">
      <c r="A104" s="15">
        <v>43804</v>
      </c>
      <c r="B104">
        <v>4000</v>
      </c>
      <c r="G104" s="15">
        <v>43824</v>
      </c>
      <c r="H104">
        <v>3000</v>
      </c>
      <c r="J104" s="21">
        <v>43743</v>
      </c>
      <c r="K104" s="20">
        <v>37</v>
      </c>
      <c r="L104" s="20">
        <v>4000</v>
      </c>
      <c r="M104" s="20">
        <v>148000</v>
      </c>
      <c r="N104" s="22">
        <v>20192.853412766592</v>
      </c>
      <c r="O104" s="22">
        <v>168192.85341276659</v>
      </c>
      <c r="Q104" s="21">
        <v>43763</v>
      </c>
      <c r="R104" s="20">
        <v>33</v>
      </c>
      <c r="S104" s="20">
        <v>3000</v>
      </c>
      <c r="T104" s="20">
        <v>99000</v>
      </c>
      <c r="U104" s="22">
        <v>11975.471684145421</v>
      </c>
      <c r="V104" s="22">
        <v>110975.47168414542</v>
      </c>
      <c r="W104" s="22"/>
      <c r="Y104">
        <v>39</v>
      </c>
      <c r="Z104" s="15">
        <v>43804</v>
      </c>
      <c r="AA104">
        <v>4000</v>
      </c>
      <c r="AB104" s="9">
        <f t="shared" si="3"/>
        <v>0.08</v>
      </c>
      <c r="AC104">
        <f t="shared" si="4"/>
        <v>1.000952380952381</v>
      </c>
      <c r="AD104">
        <v>46</v>
      </c>
      <c r="AE104">
        <f t="shared" si="5"/>
        <v>3.8333333333333335</v>
      </c>
      <c r="AF104">
        <f t="shared" si="6"/>
        <v>15.333333333333334</v>
      </c>
      <c r="AG104">
        <f t="shared" si="7"/>
        <v>1.0147032702003445</v>
      </c>
      <c r="AH104">
        <f t="shared" si="8"/>
        <v>4058.813080801378</v>
      </c>
      <c r="AI104">
        <f t="shared" si="9"/>
        <v>8118.914264856734</v>
      </c>
    </row>
    <row r="105" spans="1:35">
      <c r="A105" s="15">
        <v>43835</v>
      </c>
      <c r="B105">
        <v>4000</v>
      </c>
      <c r="G105" s="15">
        <v>43855</v>
      </c>
      <c r="H105">
        <v>3000</v>
      </c>
      <c r="J105" s="21">
        <v>43774</v>
      </c>
      <c r="K105" s="20">
        <v>38</v>
      </c>
      <c r="L105" s="20">
        <v>4000</v>
      </c>
      <c r="M105" s="20">
        <v>152000</v>
      </c>
      <c r="N105" s="22">
        <v>21333.236669246457</v>
      </c>
      <c r="O105" s="22">
        <v>173333.23666924646</v>
      </c>
      <c r="Q105" s="21">
        <v>43794</v>
      </c>
      <c r="R105" s="20">
        <v>34</v>
      </c>
      <c r="S105" s="20">
        <v>3000</v>
      </c>
      <c r="T105" s="20">
        <v>102000</v>
      </c>
      <c r="U105" s="22">
        <v>12730.298130086405</v>
      </c>
      <c r="V105" s="22">
        <v>114730.2981300864</v>
      </c>
      <c r="W105" s="22"/>
      <c r="Y105">
        <v>40</v>
      </c>
      <c r="Z105" s="15">
        <v>43835</v>
      </c>
      <c r="AA105">
        <v>4000</v>
      </c>
      <c r="AB105" s="9">
        <f t="shared" si="3"/>
        <v>0.08</v>
      </c>
      <c r="AC105">
        <f t="shared" si="4"/>
        <v>1.000952380952381</v>
      </c>
      <c r="AD105">
        <v>45</v>
      </c>
      <c r="AE105">
        <f t="shared" si="5"/>
        <v>3.75</v>
      </c>
      <c r="AF105">
        <f t="shared" si="6"/>
        <v>15</v>
      </c>
      <c r="AG105">
        <f t="shared" si="7"/>
        <v>1.0143813465524063</v>
      </c>
      <c r="AH105">
        <f t="shared" si="8"/>
        <v>4057.5253862096251</v>
      </c>
      <c r="AI105">
        <f t="shared" si="9"/>
        <v>8116.3384670110026</v>
      </c>
    </row>
    <row r="106" spans="1:35">
      <c r="A106" s="15">
        <v>43866</v>
      </c>
      <c r="B106">
        <v>4000</v>
      </c>
      <c r="G106" s="15">
        <v>43886</v>
      </c>
      <c r="H106">
        <v>3000</v>
      </c>
      <c r="J106" s="21">
        <v>43804</v>
      </c>
      <c r="K106" s="20">
        <v>39</v>
      </c>
      <c r="L106" s="20">
        <v>4000</v>
      </c>
      <c r="M106" s="20">
        <v>156000</v>
      </c>
      <c r="N106" s="22">
        <v>22507.663191061671</v>
      </c>
      <c r="O106" s="22">
        <v>178507.66319106167</v>
      </c>
      <c r="Q106" s="21">
        <v>43824</v>
      </c>
      <c r="R106" s="20">
        <v>35</v>
      </c>
      <c r="S106" s="20">
        <v>3000</v>
      </c>
      <c r="T106" s="20">
        <v>105000</v>
      </c>
      <c r="U106" s="22">
        <v>13509.991701027495</v>
      </c>
      <c r="V106" s="22">
        <v>118509.99170102749</v>
      </c>
      <c r="W106" s="22"/>
      <c r="Y106">
        <v>41</v>
      </c>
      <c r="Z106" s="15">
        <v>43866</v>
      </c>
      <c r="AA106">
        <v>4000</v>
      </c>
      <c r="AB106" s="9">
        <f t="shared" si="3"/>
        <v>0.08</v>
      </c>
      <c r="AC106">
        <f t="shared" si="4"/>
        <v>1.000952380952381</v>
      </c>
      <c r="AD106">
        <v>44</v>
      </c>
      <c r="AE106">
        <f t="shared" si="5"/>
        <v>3.6666666666666665</v>
      </c>
      <c r="AF106">
        <f t="shared" si="6"/>
        <v>14.666666666666666</v>
      </c>
      <c r="AG106">
        <f t="shared" si="7"/>
        <v>1.0140595250376125</v>
      </c>
      <c r="AH106">
        <f t="shared" si="8"/>
        <v>4056.23810015045</v>
      </c>
      <c r="AI106">
        <f t="shared" si="9"/>
        <v>8113.7634863600751</v>
      </c>
    </row>
    <row r="107" spans="1:35">
      <c r="A107" s="15">
        <v>43895</v>
      </c>
      <c r="B107">
        <v>4000</v>
      </c>
      <c r="G107" s="15">
        <v>43915</v>
      </c>
      <c r="H107">
        <v>3000</v>
      </c>
      <c r="J107" s="21">
        <v>43835</v>
      </c>
      <c r="K107" s="20">
        <v>40</v>
      </c>
      <c r="L107" s="20">
        <v>4000</v>
      </c>
      <c r="M107" s="20">
        <v>160000</v>
      </c>
      <c r="N107" s="22">
        <v>23716.358436871</v>
      </c>
      <c r="O107" s="22">
        <v>183716.358436871</v>
      </c>
      <c r="Q107" s="21">
        <v>43855</v>
      </c>
      <c r="R107" s="20">
        <v>36</v>
      </c>
      <c r="S107" s="20">
        <v>3000</v>
      </c>
      <c r="T107" s="20">
        <v>108000</v>
      </c>
      <c r="U107" s="22">
        <v>14314.717084715143</v>
      </c>
      <c r="V107" s="22">
        <v>122314.71708471514</v>
      </c>
      <c r="W107" s="22"/>
      <c r="Y107">
        <v>42</v>
      </c>
      <c r="Z107" s="15">
        <v>43895</v>
      </c>
      <c r="AA107">
        <v>4000</v>
      </c>
      <c r="AB107" s="9">
        <f t="shared" si="3"/>
        <v>0.08</v>
      </c>
      <c r="AC107">
        <f t="shared" si="4"/>
        <v>1.000952380952381</v>
      </c>
      <c r="AD107">
        <v>43</v>
      </c>
      <c r="AE107">
        <f t="shared" si="5"/>
        <v>3.5833333333333335</v>
      </c>
      <c r="AF107">
        <f t="shared" si="6"/>
        <v>14.333333333333334</v>
      </c>
      <c r="AG107">
        <f t="shared" si="7"/>
        <v>1.01373780562356</v>
      </c>
      <c r="AH107">
        <f t="shared" si="8"/>
        <v>4054.95122249424</v>
      </c>
      <c r="AI107">
        <f t="shared" si="9"/>
        <v>8111.18932264469</v>
      </c>
    </row>
    <row r="108" spans="1:35">
      <c r="A108" s="15">
        <v>43926</v>
      </c>
      <c r="B108">
        <v>4000</v>
      </c>
      <c r="G108" s="15">
        <v>43946</v>
      </c>
      <c r="H108">
        <v>3000</v>
      </c>
      <c r="J108" s="21">
        <v>43866</v>
      </c>
      <c r="K108" s="20">
        <v>41</v>
      </c>
      <c r="L108" s="20">
        <v>4000</v>
      </c>
      <c r="M108" s="20">
        <v>164000</v>
      </c>
      <c r="N108" s="22">
        <v>24959.549358480464</v>
      </c>
      <c r="O108" s="22">
        <v>188959.54935848046</v>
      </c>
      <c r="Q108" s="21">
        <v>43886</v>
      </c>
      <c r="R108" s="20">
        <v>37</v>
      </c>
      <c r="S108" s="20">
        <v>3000</v>
      </c>
      <c r="T108" s="20">
        <v>111000</v>
      </c>
      <c r="U108" s="22">
        <v>15144.640059574944</v>
      </c>
      <c r="V108" s="22">
        <v>126144.64005957494</v>
      </c>
      <c r="W108" s="22"/>
      <c r="Y108">
        <v>43</v>
      </c>
      <c r="Z108" s="15">
        <v>43926</v>
      </c>
      <c r="AA108">
        <v>4000</v>
      </c>
      <c r="AB108" s="9">
        <f t="shared" si="3"/>
        <v>0.08</v>
      </c>
      <c r="AC108">
        <f t="shared" si="4"/>
        <v>1.000952380952381</v>
      </c>
      <c r="AD108">
        <v>42</v>
      </c>
      <c r="AE108">
        <f t="shared" si="5"/>
        <v>3.5</v>
      </c>
      <c r="AF108">
        <f t="shared" si="6"/>
        <v>14</v>
      </c>
      <c r="AG108">
        <f t="shared" si="7"/>
        <v>1.0134161882778558</v>
      </c>
      <c r="AH108">
        <f t="shared" si="8"/>
        <v>4053.6647531114236</v>
      </c>
      <c r="AI108">
        <f t="shared" si="9"/>
        <v>8108.6159756056641</v>
      </c>
    </row>
    <row r="109" spans="1:35">
      <c r="A109" s="15">
        <v>43956</v>
      </c>
      <c r="B109">
        <v>4000</v>
      </c>
      <c r="G109" s="15">
        <v>43976</v>
      </c>
      <c r="H109">
        <v>3000</v>
      </c>
      <c r="J109" s="21">
        <v>43895</v>
      </c>
      <c r="K109" s="20">
        <v>42</v>
      </c>
      <c r="L109" s="20">
        <v>4000</v>
      </c>
      <c r="M109" s="20">
        <v>168000</v>
      </c>
      <c r="N109" s="22">
        <v>26237.464410731976</v>
      </c>
      <c r="O109" s="22">
        <v>194237.46441073198</v>
      </c>
      <c r="Q109" s="21">
        <v>43915</v>
      </c>
      <c r="R109" s="20">
        <v>38</v>
      </c>
      <c r="S109" s="20">
        <v>3000</v>
      </c>
      <c r="T109" s="20">
        <v>114000</v>
      </c>
      <c r="U109" s="22">
        <v>15999.927501934857</v>
      </c>
      <c r="V109" s="22">
        <v>129999.92750193486</v>
      </c>
      <c r="W109" s="22"/>
      <c r="Y109">
        <v>44</v>
      </c>
      <c r="Z109" s="15">
        <v>43956</v>
      </c>
      <c r="AA109">
        <v>4000</v>
      </c>
      <c r="AB109" s="9">
        <f t="shared" si="3"/>
        <v>0.08</v>
      </c>
      <c r="AC109">
        <f t="shared" si="4"/>
        <v>1.000952380952381</v>
      </c>
      <c r="AD109">
        <v>41</v>
      </c>
      <c r="AE109">
        <f t="shared" si="5"/>
        <v>3.4166666666666665</v>
      </c>
      <c r="AF109">
        <f t="shared" si="6"/>
        <v>13.666666666666666</v>
      </c>
      <c r="AG109">
        <f t="shared" si="7"/>
        <v>1.0130946729681192</v>
      </c>
      <c r="AH109">
        <f t="shared" si="8"/>
        <v>4052.3786918724768</v>
      </c>
      <c r="AI109">
        <f t="shared" si="9"/>
        <v>8106.0434449839004</v>
      </c>
    </row>
    <row r="110" spans="1:35">
      <c r="A110" s="15">
        <v>43987</v>
      </c>
      <c r="B110">
        <v>4000</v>
      </c>
      <c r="G110" s="15">
        <v>44007</v>
      </c>
      <c r="H110">
        <v>3000</v>
      </c>
      <c r="J110" s="21">
        <v>43926</v>
      </c>
      <c r="K110" s="20">
        <v>43</v>
      </c>
      <c r="L110" s="20">
        <v>4000</v>
      </c>
      <c r="M110" s="20">
        <v>172000</v>
      </c>
      <c r="N110" s="22">
        <v>27550.333561457519</v>
      </c>
      <c r="O110" s="22">
        <v>199550.33356145752</v>
      </c>
      <c r="Q110" s="21">
        <v>43946</v>
      </c>
      <c r="R110" s="20">
        <v>39</v>
      </c>
      <c r="S110" s="20">
        <v>3000</v>
      </c>
      <c r="T110" s="20">
        <v>117000</v>
      </c>
      <c r="U110" s="22">
        <v>16880.747393296275</v>
      </c>
      <c r="V110" s="22">
        <v>133880.74739329627</v>
      </c>
      <c r="W110" s="22"/>
      <c r="Y110">
        <v>45</v>
      </c>
      <c r="Z110" s="15">
        <v>43987</v>
      </c>
      <c r="AA110">
        <v>4000</v>
      </c>
      <c r="AB110" s="9">
        <f t="shared" si="3"/>
        <v>0.08</v>
      </c>
      <c r="AC110">
        <f t="shared" si="4"/>
        <v>1.000952380952381</v>
      </c>
      <c r="AD110">
        <v>40</v>
      </c>
      <c r="AE110">
        <f t="shared" si="5"/>
        <v>3.3333333333333335</v>
      </c>
      <c r="AF110">
        <f t="shared" si="6"/>
        <v>13.333333333333334</v>
      </c>
      <c r="AG110">
        <f t="shared" si="7"/>
        <v>1.012773259661977</v>
      </c>
      <c r="AH110">
        <f t="shared" si="8"/>
        <v>4051.0930386479076</v>
      </c>
      <c r="AI110">
        <f t="shared" si="9"/>
        <v>8103.4717305203849</v>
      </c>
    </row>
    <row r="111" spans="1:35">
      <c r="A111" s="15">
        <v>44017</v>
      </c>
      <c r="B111">
        <v>4000</v>
      </c>
      <c r="G111" s="15">
        <v>44037</v>
      </c>
      <c r="H111">
        <v>3000</v>
      </c>
      <c r="J111" s="21">
        <v>43956</v>
      </c>
      <c r="K111" s="20">
        <v>44</v>
      </c>
      <c r="L111" s="20">
        <v>4000</v>
      </c>
      <c r="M111" s="20">
        <v>176000</v>
      </c>
      <c r="N111" s="22">
        <v>28898.388301499188</v>
      </c>
      <c r="O111" s="22">
        <v>204898.38830149919</v>
      </c>
      <c r="Q111" s="21">
        <v>43976</v>
      </c>
      <c r="R111" s="20">
        <v>40</v>
      </c>
      <c r="S111" s="20">
        <v>3000</v>
      </c>
      <c r="T111" s="20">
        <v>120000</v>
      </c>
      <c r="U111" s="22">
        <v>17787.268827653286</v>
      </c>
      <c r="V111" s="22">
        <v>137787.26882765329</v>
      </c>
      <c r="W111" s="22"/>
      <c r="Y111">
        <v>46</v>
      </c>
      <c r="Z111" s="15">
        <v>44017</v>
      </c>
      <c r="AA111">
        <v>4000</v>
      </c>
      <c r="AB111" s="9">
        <f t="shared" si="3"/>
        <v>0.08</v>
      </c>
      <c r="AC111">
        <f t="shared" si="4"/>
        <v>1.000952380952381</v>
      </c>
      <c r="AD111">
        <v>39</v>
      </c>
      <c r="AE111">
        <f t="shared" si="5"/>
        <v>3.25</v>
      </c>
      <c r="AF111">
        <f t="shared" si="6"/>
        <v>13</v>
      </c>
      <c r="AG111">
        <f t="shared" si="7"/>
        <v>1.0124519483270682</v>
      </c>
      <c r="AH111">
        <f t="shared" si="8"/>
        <v>4049.8077933082727</v>
      </c>
      <c r="AI111">
        <f t="shared" si="9"/>
        <v>8100.9008319561799</v>
      </c>
    </row>
    <row r="112" spans="1:35">
      <c r="A112" s="15">
        <v>44048</v>
      </c>
      <c r="B112">
        <v>4000</v>
      </c>
      <c r="G112" s="15">
        <v>44068</v>
      </c>
      <c r="H112">
        <v>3000</v>
      </c>
      <c r="J112" s="21">
        <v>43987</v>
      </c>
      <c r="K112" s="20">
        <v>45</v>
      </c>
      <c r="L112" s="20">
        <v>4000</v>
      </c>
      <c r="M112" s="20">
        <v>180000</v>
      </c>
      <c r="N112" s="22">
        <v>30281.861654795735</v>
      </c>
      <c r="O112" s="22">
        <v>210281.86165479574</v>
      </c>
      <c r="Q112" s="21">
        <v>44007</v>
      </c>
      <c r="R112" s="20">
        <v>41</v>
      </c>
      <c r="S112" s="20">
        <v>3000</v>
      </c>
      <c r="T112" s="20">
        <v>123000</v>
      </c>
      <c r="U112" s="22">
        <v>18719.662018860399</v>
      </c>
      <c r="V112" s="22">
        <v>141719.6620188604</v>
      </c>
      <c r="W112" s="22"/>
      <c r="Y112">
        <v>47</v>
      </c>
      <c r="Z112" s="15">
        <v>44048</v>
      </c>
      <c r="AA112">
        <v>4000</v>
      </c>
      <c r="AB112" s="9">
        <f t="shared" si="3"/>
        <v>0.08</v>
      </c>
      <c r="AC112">
        <f t="shared" si="4"/>
        <v>1.000952380952381</v>
      </c>
      <c r="AD112">
        <v>38</v>
      </c>
      <c r="AE112">
        <f t="shared" si="5"/>
        <v>3.1666666666666665</v>
      </c>
      <c r="AF112">
        <f t="shared" si="6"/>
        <v>12.666666666666666</v>
      </c>
      <c r="AG112">
        <f t="shared" si="7"/>
        <v>1.0121307389310419</v>
      </c>
      <c r="AH112">
        <f t="shared" si="8"/>
        <v>4048.5229557241673</v>
      </c>
      <c r="AI112">
        <f t="shared" si="9"/>
        <v>8098.3307490324405</v>
      </c>
    </row>
    <row r="113" spans="1:35">
      <c r="A113" s="15">
        <v>44079</v>
      </c>
      <c r="B113">
        <v>4000</v>
      </c>
      <c r="G113" s="15">
        <v>44099</v>
      </c>
      <c r="H113">
        <v>3000</v>
      </c>
      <c r="J113" s="21">
        <v>44017</v>
      </c>
      <c r="K113" s="20">
        <v>46</v>
      </c>
      <c r="L113" s="20">
        <v>4000</v>
      </c>
      <c r="M113" s="20">
        <v>184000</v>
      </c>
      <c r="N113" s="22">
        <v>31700.98818853579</v>
      </c>
      <c r="O113" s="22">
        <v>215700.98818853579</v>
      </c>
      <c r="Q113" s="21">
        <v>44037</v>
      </c>
      <c r="R113" s="20">
        <v>42</v>
      </c>
      <c r="S113" s="20">
        <v>3000</v>
      </c>
      <c r="T113" s="20">
        <v>126000</v>
      </c>
      <c r="U113" s="22">
        <v>19678.098308049026</v>
      </c>
      <c r="V113" s="22">
        <v>145678.09830804903</v>
      </c>
      <c r="W113" s="22"/>
      <c r="Y113">
        <v>48</v>
      </c>
      <c r="Z113" s="15">
        <v>44079</v>
      </c>
      <c r="AA113">
        <v>4000</v>
      </c>
      <c r="AB113" s="9">
        <f t="shared" si="3"/>
        <v>0.08</v>
      </c>
      <c r="AC113">
        <f t="shared" si="4"/>
        <v>1.000952380952381</v>
      </c>
      <c r="AD113">
        <v>37</v>
      </c>
      <c r="AE113">
        <f t="shared" si="5"/>
        <v>3.0833333333333335</v>
      </c>
      <c r="AF113">
        <f t="shared" si="6"/>
        <v>12.333333333333334</v>
      </c>
      <c r="AG113">
        <f t="shared" si="7"/>
        <v>1.0118096314415563</v>
      </c>
      <c r="AH113">
        <f t="shared" si="8"/>
        <v>4047.2385257662254</v>
      </c>
      <c r="AI113">
        <f t="shared" si="9"/>
        <v>8095.7614814903927</v>
      </c>
    </row>
    <row r="114" spans="1:35">
      <c r="A114" s="15">
        <v>44109</v>
      </c>
      <c r="B114">
        <v>4000</v>
      </c>
      <c r="G114" s="15">
        <v>44129</v>
      </c>
      <c r="H114">
        <v>3000</v>
      </c>
      <c r="J114" s="21">
        <v>44048</v>
      </c>
      <c r="K114" s="20">
        <v>47</v>
      </c>
      <c r="L114" s="20">
        <v>4000</v>
      </c>
      <c r="M114" s="20">
        <v>188000</v>
      </c>
      <c r="N114" s="22">
        <v>33156.004023378307</v>
      </c>
      <c r="O114" s="22">
        <v>221156.00402337831</v>
      </c>
      <c r="Q114" s="21">
        <v>44068</v>
      </c>
      <c r="R114" s="20">
        <v>43</v>
      </c>
      <c r="S114" s="20">
        <v>3000</v>
      </c>
      <c r="T114" s="20">
        <v>129000</v>
      </c>
      <c r="U114" s="22">
        <v>20662.750171093183</v>
      </c>
      <c r="V114" s="22">
        <v>149662.75017109318</v>
      </c>
      <c r="W114" s="22"/>
      <c r="Y114">
        <v>49</v>
      </c>
      <c r="Z114" s="15">
        <v>44109</v>
      </c>
      <c r="AA114">
        <v>4000</v>
      </c>
      <c r="AB114" s="9">
        <f t="shared" si="3"/>
        <v>0.08</v>
      </c>
      <c r="AC114">
        <f t="shared" si="4"/>
        <v>1.000952380952381</v>
      </c>
      <c r="AD114">
        <v>36</v>
      </c>
      <c r="AE114">
        <f t="shared" si="5"/>
        <v>3</v>
      </c>
      <c r="AF114">
        <f t="shared" si="6"/>
        <v>12</v>
      </c>
      <c r="AG114">
        <f t="shared" si="7"/>
        <v>1.0114886258262812</v>
      </c>
      <c r="AH114">
        <f t="shared" si="8"/>
        <v>4045.9545033051249</v>
      </c>
      <c r="AI114">
        <f t="shared" si="9"/>
        <v>8093.1930290713499</v>
      </c>
    </row>
    <row r="115" spans="1:35">
      <c r="A115" s="15">
        <v>44140</v>
      </c>
      <c r="B115">
        <v>4000</v>
      </c>
      <c r="G115" s="15">
        <v>44160</v>
      </c>
      <c r="H115">
        <v>3000</v>
      </c>
      <c r="J115" s="21">
        <v>44079</v>
      </c>
      <c r="K115" s="20">
        <v>48</v>
      </c>
      <c r="L115" s="20">
        <v>4000</v>
      </c>
      <c r="M115" s="20">
        <v>192000</v>
      </c>
      <c r="N115" s="22">
        <v>34647.146843740804</v>
      </c>
      <c r="O115" s="22">
        <v>226647.1468437408</v>
      </c>
      <c r="Q115" s="21">
        <v>44099</v>
      </c>
      <c r="R115" s="20">
        <v>44</v>
      </c>
      <c r="S115" s="20">
        <v>3000</v>
      </c>
      <c r="T115" s="20">
        <v>132000</v>
      </c>
      <c r="U115" s="22">
        <v>21673.79122612442</v>
      </c>
      <c r="V115" s="22">
        <v>153673.79122612442</v>
      </c>
      <c r="W115" s="22"/>
      <c r="Y115">
        <v>50</v>
      </c>
      <c r="Z115" s="15">
        <v>44140</v>
      </c>
      <c r="AA115">
        <v>4000</v>
      </c>
      <c r="AB115" s="9">
        <f t="shared" si="3"/>
        <v>0.08</v>
      </c>
      <c r="AC115">
        <f t="shared" si="4"/>
        <v>1.000952380952381</v>
      </c>
      <c r="AD115">
        <v>35</v>
      </c>
      <c r="AE115">
        <f t="shared" si="5"/>
        <v>2.9166666666666665</v>
      </c>
      <c r="AF115">
        <f t="shared" si="6"/>
        <v>11.666666666666666</v>
      </c>
      <c r="AG115">
        <f t="shared" si="7"/>
        <v>1.0111677220528961</v>
      </c>
      <c r="AH115">
        <f t="shared" si="8"/>
        <v>4044.6708882115845</v>
      </c>
      <c r="AI115">
        <f t="shared" si="9"/>
        <v>8090.625391516709</v>
      </c>
    </row>
    <row r="116" spans="1:35">
      <c r="A116" s="15">
        <v>44170</v>
      </c>
      <c r="B116">
        <v>4000</v>
      </c>
      <c r="G116" s="15">
        <v>44190</v>
      </c>
      <c r="H116">
        <v>3000</v>
      </c>
      <c r="J116" s="21">
        <v>44109</v>
      </c>
      <c r="K116" s="20">
        <v>49</v>
      </c>
      <c r="L116" s="20">
        <v>4000</v>
      </c>
      <c r="M116" s="20">
        <v>196000</v>
      </c>
      <c r="N116" s="22">
        <v>36174.655908155633</v>
      </c>
      <c r="O116" s="22">
        <v>232174.65590815563</v>
      </c>
      <c r="Q116" s="21">
        <v>44129</v>
      </c>
      <c r="R116" s="20">
        <v>45</v>
      </c>
      <c r="S116" s="20">
        <v>3000</v>
      </c>
      <c r="T116" s="20">
        <v>135000</v>
      </c>
      <c r="U116" s="22">
        <v>22711.396241096838</v>
      </c>
      <c r="V116" s="22">
        <v>157711.39624109684</v>
      </c>
      <c r="W116" s="22"/>
      <c r="Y116">
        <v>51</v>
      </c>
      <c r="Z116" s="15">
        <v>44170</v>
      </c>
      <c r="AA116">
        <v>4000</v>
      </c>
      <c r="AB116" s="9">
        <f t="shared" si="3"/>
        <v>0.08</v>
      </c>
      <c r="AC116">
        <f t="shared" si="4"/>
        <v>1.000952380952381</v>
      </c>
      <c r="AD116">
        <v>34</v>
      </c>
      <c r="AE116">
        <f t="shared" si="5"/>
        <v>2.8333333333333335</v>
      </c>
      <c r="AF116">
        <f t="shared" si="6"/>
        <v>11.333333333333334</v>
      </c>
      <c r="AG116">
        <f t="shared" si="7"/>
        <v>1.0108469200890906</v>
      </c>
      <c r="AH116">
        <f t="shared" si="8"/>
        <v>4043.3876803563626</v>
      </c>
      <c r="AI116">
        <f t="shared" si="9"/>
        <v>8088.0585685679471</v>
      </c>
    </row>
    <row r="117" spans="1:35">
      <c r="A117" s="15">
        <v>44201</v>
      </c>
      <c r="B117">
        <v>4000</v>
      </c>
      <c r="G117" s="15">
        <v>44221</v>
      </c>
      <c r="H117">
        <v>3000</v>
      </c>
      <c r="J117" s="21">
        <v>44140</v>
      </c>
      <c r="K117" s="20">
        <v>50</v>
      </c>
      <c r="L117" s="20">
        <v>4000</v>
      </c>
      <c r="M117" s="20">
        <v>200000</v>
      </c>
      <c r="N117" s="22">
        <v>37738.77205969498</v>
      </c>
      <c r="O117" s="22">
        <v>237738.77205969498</v>
      </c>
      <c r="Q117" s="21">
        <v>44160</v>
      </c>
      <c r="R117" s="20">
        <v>46</v>
      </c>
      <c r="S117" s="20">
        <v>3000</v>
      </c>
      <c r="T117" s="20">
        <v>138000</v>
      </c>
      <c r="U117" s="22">
        <v>23775.741141401872</v>
      </c>
      <c r="V117" s="22">
        <v>161775.74114140187</v>
      </c>
      <c r="W117" s="22"/>
      <c r="Y117">
        <v>52</v>
      </c>
      <c r="Z117" s="15">
        <v>44201</v>
      </c>
      <c r="AA117">
        <v>4000</v>
      </c>
      <c r="AB117" s="9">
        <f t="shared" si="3"/>
        <v>0.08</v>
      </c>
      <c r="AC117">
        <f t="shared" si="4"/>
        <v>1.000952380952381</v>
      </c>
      <c r="AD117">
        <v>33</v>
      </c>
      <c r="AE117">
        <f t="shared" si="5"/>
        <v>2.75</v>
      </c>
      <c r="AF117">
        <f t="shared" si="6"/>
        <v>11</v>
      </c>
      <c r="AG117">
        <f t="shared" si="7"/>
        <v>1.0105262199025644</v>
      </c>
      <c r="AH117">
        <f t="shared" si="8"/>
        <v>4042.1048796102577</v>
      </c>
      <c r="AI117">
        <f t="shared" si="9"/>
        <v>8085.4925599666203</v>
      </c>
    </row>
    <row r="118" spans="1:35">
      <c r="A118" s="15">
        <v>44232</v>
      </c>
      <c r="B118">
        <v>4000</v>
      </c>
      <c r="G118" s="15">
        <v>44252</v>
      </c>
      <c r="H118">
        <v>3000</v>
      </c>
      <c r="J118" s="21">
        <v>44170</v>
      </c>
      <c r="K118" s="20">
        <v>51</v>
      </c>
      <c r="L118" s="20">
        <v>4000</v>
      </c>
      <c r="M118" s="20">
        <v>204000</v>
      </c>
      <c r="N118" s="22">
        <v>39339.737736464711</v>
      </c>
      <c r="O118" s="22">
        <v>243339.73773646471</v>
      </c>
      <c r="Q118" s="21">
        <v>44190</v>
      </c>
      <c r="R118" s="20">
        <v>47</v>
      </c>
      <c r="S118" s="20">
        <v>3000</v>
      </c>
      <c r="T118" s="20">
        <v>141000</v>
      </c>
      <c r="U118" s="22">
        <v>24867.003017533745</v>
      </c>
      <c r="V118" s="22">
        <v>165867.00301753375</v>
      </c>
      <c r="W118" s="22"/>
      <c r="Y118">
        <v>53</v>
      </c>
      <c r="Z118" s="15">
        <v>44232</v>
      </c>
      <c r="AA118">
        <v>4000</v>
      </c>
      <c r="AB118" s="9">
        <f t="shared" si="3"/>
        <v>0.08</v>
      </c>
      <c r="AC118">
        <f t="shared" si="4"/>
        <v>1.000952380952381</v>
      </c>
      <c r="AD118">
        <v>32</v>
      </c>
      <c r="AE118">
        <f t="shared" si="5"/>
        <v>2.6666666666666665</v>
      </c>
      <c r="AF118">
        <f t="shared" si="6"/>
        <v>10.666666666666666</v>
      </c>
      <c r="AG118">
        <f t="shared" si="7"/>
        <v>1.0102056214610284</v>
      </c>
      <c r="AH118">
        <f t="shared" si="8"/>
        <v>4040.8224858441135</v>
      </c>
      <c r="AI118">
        <f t="shared" si="9"/>
        <v>8082.9273654543713</v>
      </c>
    </row>
    <row r="119" spans="1:35">
      <c r="A119" s="15">
        <v>44260</v>
      </c>
      <c r="B119">
        <v>4000</v>
      </c>
      <c r="G119" s="15">
        <v>44280</v>
      </c>
      <c r="H119">
        <v>3000</v>
      </c>
      <c r="J119" s="21">
        <v>44201</v>
      </c>
      <c r="K119" s="20">
        <v>52</v>
      </c>
      <c r="L119" s="20">
        <v>4000</v>
      </c>
      <c r="M119" s="20">
        <v>208000</v>
      </c>
      <c r="N119" s="22">
        <v>40977.796982167842</v>
      </c>
      <c r="O119" s="22">
        <v>248977.79698216784</v>
      </c>
      <c r="Q119" s="21">
        <v>44221</v>
      </c>
      <c r="R119" s="20">
        <v>48</v>
      </c>
      <c r="S119" s="20">
        <v>3000</v>
      </c>
      <c r="T119" s="20">
        <v>144000</v>
      </c>
      <c r="U119" s="22">
        <v>25985.360132805596</v>
      </c>
      <c r="V119" s="22">
        <v>169985.3601328056</v>
      </c>
      <c r="W119" s="22"/>
      <c r="Y119">
        <v>54</v>
      </c>
      <c r="Z119" s="15">
        <v>44260</v>
      </c>
      <c r="AA119">
        <v>4000</v>
      </c>
      <c r="AB119" s="9">
        <f t="shared" si="3"/>
        <v>0.08</v>
      </c>
      <c r="AC119">
        <f t="shared" si="4"/>
        <v>1.000952380952381</v>
      </c>
      <c r="AD119">
        <v>31</v>
      </c>
      <c r="AE119">
        <f t="shared" si="5"/>
        <v>2.5833333333333335</v>
      </c>
      <c r="AF119">
        <f t="shared" si="6"/>
        <v>10.333333333333334</v>
      </c>
      <c r="AG119">
        <f t="shared" si="7"/>
        <v>1.0098851247322027</v>
      </c>
      <c r="AH119">
        <f t="shared" si="8"/>
        <v>4039.5404989288108</v>
      </c>
      <c r="AI119">
        <f t="shared" si="9"/>
        <v>8080.3629847729244</v>
      </c>
    </row>
    <row r="120" spans="1:35">
      <c r="A120" s="15">
        <v>44291</v>
      </c>
      <c r="B120">
        <v>4000</v>
      </c>
      <c r="G120" s="15">
        <v>44311</v>
      </c>
      <c r="H120">
        <v>3000</v>
      </c>
      <c r="J120" s="21">
        <v>44232</v>
      </c>
      <c r="K120" s="20">
        <v>53</v>
      </c>
      <c r="L120" s="20">
        <v>4000</v>
      </c>
      <c r="M120" s="20">
        <v>212000</v>
      </c>
      <c r="N120" s="22">
        <v>42653.195456738002</v>
      </c>
      <c r="O120" s="22">
        <v>254653.195456738</v>
      </c>
      <c r="Q120" s="21">
        <v>44252</v>
      </c>
      <c r="R120" s="20">
        <v>49</v>
      </c>
      <c r="S120" s="20">
        <v>3000</v>
      </c>
      <c r="T120" s="20">
        <v>147000</v>
      </c>
      <c r="U120" s="22">
        <v>27130.991931116732</v>
      </c>
      <c r="V120" s="22">
        <v>174130.99193111673</v>
      </c>
      <c r="W120" s="22"/>
      <c r="Y120">
        <v>55</v>
      </c>
      <c r="Z120" s="15">
        <v>44291</v>
      </c>
      <c r="AA120">
        <v>4000</v>
      </c>
      <c r="AB120" s="9">
        <f t="shared" si="3"/>
        <v>0.08</v>
      </c>
      <c r="AC120">
        <f t="shared" si="4"/>
        <v>1.000952380952381</v>
      </c>
      <c r="AD120">
        <v>30</v>
      </c>
      <c r="AE120">
        <f t="shared" si="5"/>
        <v>2.5</v>
      </c>
      <c r="AF120">
        <f t="shared" si="6"/>
        <v>10</v>
      </c>
      <c r="AG120">
        <f t="shared" si="7"/>
        <v>1.0095647296838179</v>
      </c>
      <c r="AH120">
        <f t="shared" si="8"/>
        <v>4038.2589187352719</v>
      </c>
      <c r="AI120">
        <f t="shared" si="9"/>
        <v>8077.7994176640823</v>
      </c>
    </row>
    <row r="121" spans="1:35">
      <c r="A121" s="15">
        <v>44321</v>
      </c>
      <c r="B121">
        <v>4000</v>
      </c>
      <c r="G121" s="15">
        <v>44341</v>
      </c>
      <c r="H121">
        <v>3000</v>
      </c>
      <c r="J121" s="21">
        <v>44260</v>
      </c>
      <c r="K121" s="20">
        <v>54</v>
      </c>
      <c r="L121" s="20">
        <v>4000</v>
      </c>
      <c r="M121" s="20">
        <v>216000</v>
      </c>
      <c r="N121" s="22">
        <v>44366.180447043123</v>
      </c>
      <c r="O121" s="22">
        <v>260366.18044704312</v>
      </c>
      <c r="Q121" s="21">
        <v>44280</v>
      </c>
      <c r="R121" s="20">
        <v>50</v>
      </c>
      <c r="S121" s="20">
        <v>3000</v>
      </c>
      <c r="T121" s="20">
        <v>150000</v>
      </c>
      <c r="U121" s="22">
        <v>28304.079044771264</v>
      </c>
      <c r="V121" s="22">
        <v>178304.07904477126</v>
      </c>
      <c r="W121" s="22"/>
      <c r="Y121">
        <v>56</v>
      </c>
      <c r="Z121" s="15">
        <v>44321</v>
      </c>
      <c r="AA121">
        <v>4000</v>
      </c>
      <c r="AB121" s="9">
        <f t="shared" si="3"/>
        <v>0.08</v>
      </c>
      <c r="AC121">
        <f t="shared" si="4"/>
        <v>1.000952380952381</v>
      </c>
      <c r="AD121">
        <v>29</v>
      </c>
      <c r="AE121">
        <f t="shared" si="5"/>
        <v>2.4166666666666665</v>
      </c>
      <c r="AF121">
        <f t="shared" si="6"/>
        <v>9.6666666666666661</v>
      </c>
      <c r="AG121">
        <f t="shared" si="7"/>
        <v>1.0092444362836153</v>
      </c>
      <c r="AH121">
        <f t="shared" si="8"/>
        <v>4036.9777451344612</v>
      </c>
      <c r="AI121">
        <f t="shared" si="9"/>
        <v>8075.2366638697331</v>
      </c>
    </row>
    <row r="122" spans="1:35">
      <c r="A122" s="15">
        <v>44352</v>
      </c>
      <c r="B122">
        <v>4000</v>
      </c>
      <c r="G122" s="15">
        <v>44372</v>
      </c>
      <c r="H122">
        <v>3000</v>
      </c>
      <c r="J122" s="21">
        <v>44291</v>
      </c>
      <c r="K122" s="20">
        <v>55</v>
      </c>
      <c r="L122" s="20">
        <v>4000</v>
      </c>
      <c r="M122" s="20">
        <v>220000</v>
      </c>
      <c r="N122" s="22">
        <v>46117.00087766035</v>
      </c>
      <c r="O122" s="22">
        <v>266117.00087766035</v>
      </c>
      <c r="Q122" s="21">
        <v>44311</v>
      </c>
      <c r="R122" s="20">
        <v>51</v>
      </c>
      <c r="S122" s="20">
        <v>3000</v>
      </c>
      <c r="T122" s="20">
        <v>153000</v>
      </c>
      <c r="U122" s="22">
        <v>29504.803302348562</v>
      </c>
      <c r="V122" s="22">
        <v>182504.80330234856</v>
      </c>
      <c r="W122" s="22"/>
      <c r="Y122">
        <v>57</v>
      </c>
      <c r="Z122" s="15">
        <v>44352</v>
      </c>
      <c r="AA122">
        <v>4000</v>
      </c>
      <c r="AB122" s="9">
        <f t="shared" si="3"/>
        <v>0.08</v>
      </c>
      <c r="AC122">
        <f t="shared" si="4"/>
        <v>1.000952380952381</v>
      </c>
      <c r="AD122">
        <v>28</v>
      </c>
      <c r="AE122">
        <f t="shared" si="5"/>
        <v>2.3333333333333335</v>
      </c>
      <c r="AF122">
        <f t="shared" si="6"/>
        <v>9.3333333333333339</v>
      </c>
      <c r="AG122">
        <f t="shared" si="7"/>
        <v>1.008924244499346</v>
      </c>
      <c r="AH122">
        <f t="shared" si="8"/>
        <v>4035.6969779973842</v>
      </c>
      <c r="AI122">
        <f t="shared" si="9"/>
        <v>8072.6747231318459</v>
      </c>
    </row>
    <row r="123" spans="1:35">
      <c r="A123" s="15">
        <v>44382</v>
      </c>
      <c r="B123">
        <v>4000</v>
      </c>
      <c r="G123" s="15">
        <v>44402</v>
      </c>
      <c r="H123">
        <v>3000</v>
      </c>
      <c r="J123" s="21">
        <v>44321</v>
      </c>
      <c r="K123" s="20">
        <v>56</v>
      </c>
      <c r="L123" s="20">
        <v>4000</v>
      </c>
      <c r="M123" s="20">
        <v>224000</v>
      </c>
      <c r="N123" s="22">
        <v>47905.907321721897</v>
      </c>
      <c r="O123" s="22">
        <v>271905.9073217219</v>
      </c>
      <c r="Q123" s="21">
        <v>44341</v>
      </c>
      <c r="R123" s="20">
        <v>52</v>
      </c>
      <c r="S123" s="20">
        <v>3000</v>
      </c>
      <c r="T123" s="20">
        <v>156000</v>
      </c>
      <c r="U123" s="22">
        <v>30733.347736625932</v>
      </c>
      <c r="V123" s="22">
        <v>186733.34773662593</v>
      </c>
      <c r="W123" s="22"/>
      <c r="Y123">
        <v>58</v>
      </c>
      <c r="Z123" s="15">
        <v>44382</v>
      </c>
      <c r="AA123">
        <v>4000</v>
      </c>
      <c r="AB123" s="9">
        <f t="shared" si="3"/>
        <v>0.08</v>
      </c>
      <c r="AC123">
        <f t="shared" si="4"/>
        <v>1.000952380952381</v>
      </c>
      <c r="AD123">
        <v>27</v>
      </c>
      <c r="AE123">
        <f t="shared" si="5"/>
        <v>2.25</v>
      </c>
      <c r="AF123">
        <f t="shared" si="6"/>
        <v>9</v>
      </c>
      <c r="AG123">
        <f t="shared" si="7"/>
        <v>1.0086041542987714</v>
      </c>
      <c r="AH123">
        <f t="shared" si="8"/>
        <v>4034.4166171950856</v>
      </c>
      <c r="AI123">
        <f t="shared" si="9"/>
        <v>8070.1135951924698</v>
      </c>
    </row>
    <row r="124" spans="1:35">
      <c r="A124" s="15">
        <v>44413</v>
      </c>
      <c r="B124">
        <v>4000</v>
      </c>
      <c r="G124" s="15">
        <v>44433</v>
      </c>
      <c r="H124">
        <v>3000</v>
      </c>
      <c r="J124" s="21">
        <v>44352</v>
      </c>
      <c r="K124" s="20">
        <v>57</v>
      </c>
      <c r="L124" s="20">
        <v>4000</v>
      </c>
      <c r="M124" s="20">
        <v>228000</v>
      </c>
      <c r="N124" s="22">
        <v>49733.152011833154</v>
      </c>
      <c r="O124" s="22">
        <v>277733.15201183315</v>
      </c>
      <c r="Q124" s="21">
        <v>44372</v>
      </c>
      <c r="R124" s="20">
        <v>53</v>
      </c>
      <c r="S124" s="20">
        <v>3000</v>
      </c>
      <c r="T124" s="20">
        <v>159000</v>
      </c>
      <c r="U124" s="22">
        <v>31989.89659255353</v>
      </c>
      <c r="V124" s="22">
        <v>190989.89659255353</v>
      </c>
      <c r="W124" s="22"/>
      <c r="Y124">
        <v>59</v>
      </c>
      <c r="Z124" s="15">
        <v>44413</v>
      </c>
      <c r="AA124">
        <v>4000</v>
      </c>
      <c r="AB124" s="9">
        <f t="shared" si="3"/>
        <v>0.08</v>
      </c>
      <c r="AC124">
        <f t="shared" si="4"/>
        <v>1.000952380952381</v>
      </c>
      <c r="AD124">
        <v>26</v>
      </c>
      <c r="AE124">
        <f t="shared" si="5"/>
        <v>2.1666666666666665</v>
      </c>
      <c r="AF124">
        <f t="shared" si="6"/>
        <v>8.6666666666666661</v>
      </c>
      <c r="AG124">
        <f t="shared" si="7"/>
        <v>1.0082841656496633</v>
      </c>
      <c r="AH124">
        <f t="shared" si="8"/>
        <v>4033.1366625986529</v>
      </c>
      <c r="AI124">
        <f t="shared" si="9"/>
        <v>8067.5532797937385</v>
      </c>
    </row>
    <row r="125" spans="1:35">
      <c r="A125" s="15">
        <v>44444</v>
      </c>
      <c r="B125">
        <v>4000</v>
      </c>
      <c r="G125" s="15">
        <v>44464</v>
      </c>
      <c r="H125">
        <v>3000</v>
      </c>
      <c r="J125" s="21">
        <v>44382</v>
      </c>
      <c r="K125" s="20">
        <v>58</v>
      </c>
      <c r="L125" s="20">
        <v>4000</v>
      </c>
      <c r="M125" s="20">
        <v>232000</v>
      </c>
      <c r="N125" s="22">
        <v>51598.988851062721</v>
      </c>
      <c r="O125" s="22">
        <v>283598.98885106272</v>
      </c>
      <c r="Q125" s="21">
        <v>44402</v>
      </c>
      <c r="R125" s="20">
        <v>54</v>
      </c>
      <c r="S125" s="20">
        <v>3000</v>
      </c>
      <c r="T125" s="20">
        <v>162000</v>
      </c>
      <c r="U125" s="22">
        <v>33274.635335282364</v>
      </c>
      <c r="V125" s="22">
        <v>195274.63533528236</v>
      </c>
      <c r="W125" s="22"/>
      <c r="Y125">
        <v>60</v>
      </c>
      <c r="Z125" s="15">
        <v>44444</v>
      </c>
      <c r="AA125">
        <v>4000</v>
      </c>
      <c r="AB125" s="9">
        <f t="shared" si="3"/>
        <v>0.08</v>
      </c>
      <c r="AC125">
        <f t="shared" si="4"/>
        <v>1.000952380952381</v>
      </c>
      <c r="AD125">
        <v>25</v>
      </c>
      <c r="AE125">
        <f t="shared" si="5"/>
        <v>2.0833333333333335</v>
      </c>
      <c r="AF125">
        <f t="shared" si="6"/>
        <v>8.3333333333333339</v>
      </c>
      <c r="AG125">
        <f t="shared" si="7"/>
        <v>1.0079642785198033</v>
      </c>
      <c r="AH125">
        <f t="shared" si="8"/>
        <v>4031.8571140792133</v>
      </c>
      <c r="AI125">
        <f t="shared" si="9"/>
        <v>8064.9937766778658</v>
      </c>
    </row>
    <row r="126" spans="1:35">
      <c r="A126" s="15">
        <v>44474</v>
      </c>
      <c r="B126">
        <v>4000</v>
      </c>
      <c r="G126" s="15">
        <v>44494</v>
      </c>
      <c r="H126">
        <v>3000</v>
      </c>
      <c r="J126" s="21">
        <v>44413</v>
      </c>
      <c r="K126" s="20">
        <v>59</v>
      </c>
      <c r="L126" s="20">
        <v>4000</v>
      </c>
      <c r="M126" s="20">
        <v>236000</v>
      </c>
      <c r="N126" s="22">
        <v>53503.673424005508</v>
      </c>
      <c r="O126" s="22">
        <v>289503.67342400551</v>
      </c>
      <c r="Q126" s="21">
        <v>44433</v>
      </c>
      <c r="R126" s="20">
        <v>55</v>
      </c>
      <c r="S126" s="20">
        <v>3000</v>
      </c>
      <c r="T126" s="20">
        <v>165000</v>
      </c>
      <c r="U126" s="22">
        <v>34587.750658245262</v>
      </c>
      <c r="V126" s="22">
        <v>199587.75065824526</v>
      </c>
      <c r="W126" s="22"/>
      <c r="Y126">
        <v>61</v>
      </c>
      <c r="Z126" s="15">
        <v>44474</v>
      </c>
      <c r="AA126">
        <v>4000</v>
      </c>
      <c r="AB126" s="9">
        <f t="shared" si="3"/>
        <v>0.08</v>
      </c>
      <c r="AC126">
        <f t="shared" si="4"/>
        <v>1.000952380952381</v>
      </c>
      <c r="AD126">
        <v>24</v>
      </c>
      <c r="AE126">
        <f t="shared" si="5"/>
        <v>2</v>
      </c>
      <c r="AF126">
        <f t="shared" si="6"/>
        <v>8</v>
      </c>
      <c r="AG126">
        <f t="shared" si="7"/>
        <v>1.0076444928769837</v>
      </c>
      <c r="AH126">
        <f t="shared" si="8"/>
        <v>4030.5779715079348</v>
      </c>
      <c r="AI126">
        <f t="shared" si="9"/>
        <v>8062.435085587148</v>
      </c>
    </row>
    <row r="127" spans="1:35">
      <c r="A127" s="15">
        <v>44505</v>
      </c>
      <c r="B127">
        <v>4000</v>
      </c>
      <c r="G127" s="15">
        <v>44525</v>
      </c>
      <c r="H127">
        <v>3000</v>
      </c>
      <c r="J127" s="21">
        <v>44444</v>
      </c>
      <c r="K127" s="20">
        <v>60</v>
      </c>
      <c r="L127" s="20">
        <v>4000</v>
      </c>
      <c r="M127" s="20">
        <v>240000</v>
      </c>
      <c r="N127" s="22">
        <v>55447.463007918966</v>
      </c>
      <c r="O127" s="22">
        <v>295447.46300791897</v>
      </c>
      <c r="Q127" s="21">
        <v>44464</v>
      </c>
      <c r="R127" s="20">
        <v>56</v>
      </c>
      <c r="S127" s="20">
        <v>3000</v>
      </c>
      <c r="T127" s="20">
        <v>168000</v>
      </c>
      <c r="U127" s="22">
        <v>35929.430491291423</v>
      </c>
      <c r="V127" s="22">
        <v>203929.43049129142</v>
      </c>
      <c r="W127" s="22"/>
      <c r="Y127">
        <v>62</v>
      </c>
      <c r="Z127" s="15">
        <v>44505</v>
      </c>
      <c r="AA127">
        <v>4000</v>
      </c>
      <c r="AB127" s="9">
        <f t="shared" si="3"/>
        <v>0.08</v>
      </c>
      <c r="AC127">
        <f t="shared" si="4"/>
        <v>1.000952380952381</v>
      </c>
      <c r="AD127">
        <v>23</v>
      </c>
      <c r="AE127">
        <f t="shared" si="5"/>
        <v>1.9166666666666667</v>
      </c>
      <c r="AF127">
        <f t="shared" si="6"/>
        <v>7.666666666666667</v>
      </c>
      <c r="AG127">
        <f t="shared" si="7"/>
        <v>1.007324808689007</v>
      </c>
      <c r="AH127">
        <f t="shared" si="8"/>
        <v>4029.299234756028</v>
      </c>
      <c r="AI127">
        <f t="shared" si="9"/>
        <v>8059.8772062639628</v>
      </c>
    </row>
    <row r="128" spans="1:35">
      <c r="A128" s="15">
        <v>44535</v>
      </c>
      <c r="B128">
        <v>4000</v>
      </c>
      <c r="G128" s="15">
        <v>44555</v>
      </c>
      <c r="H128">
        <v>3000</v>
      </c>
      <c r="J128" s="21">
        <v>44474</v>
      </c>
      <c r="K128" s="20">
        <v>61</v>
      </c>
      <c r="L128" s="20">
        <v>4000</v>
      </c>
      <c r="M128" s="20">
        <v>244000</v>
      </c>
      <c r="N128" s="22">
        <v>57430.616583933122</v>
      </c>
      <c r="O128" s="22">
        <v>301430.61658393312</v>
      </c>
      <c r="Q128" s="21">
        <v>44494</v>
      </c>
      <c r="R128" s="20">
        <v>57</v>
      </c>
      <c r="S128" s="20">
        <v>3000</v>
      </c>
      <c r="T128" s="20">
        <v>171000</v>
      </c>
      <c r="U128" s="22">
        <v>37299.864008874865</v>
      </c>
      <c r="V128" s="22">
        <v>208299.86400887487</v>
      </c>
      <c r="W128" s="22"/>
      <c r="Y128">
        <v>63</v>
      </c>
      <c r="Z128" s="15">
        <v>44535</v>
      </c>
      <c r="AA128">
        <v>4000</v>
      </c>
      <c r="AB128" s="9">
        <f t="shared" si="3"/>
        <v>0.08</v>
      </c>
      <c r="AC128">
        <f t="shared" si="4"/>
        <v>1.000952380952381</v>
      </c>
      <c r="AD128">
        <v>22</v>
      </c>
      <c r="AE128">
        <f t="shared" si="5"/>
        <v>1.8333333333333333</v>
      </c>
      <c r="AF128">
        <f t="shared" si="6"/>
        <v>7.333333333333333</v>
      </c>
      <c r="AG128">
        <f t="shared" si="7"/>
        <v>1.0070052259236855</v>
      </c>
      <c r="AH128">
        <f t="shared" si="8"/>
        <v>4028.0209036947417</v>
      </c>
      <c r="AI128">
        <f t="shared" si="9"/>
        <v>8057.3201384507702</v>
      </c>
    </row>
    <row r="129" spans="1:35">
      <c r="A129" s="15">
        <v>44566</v>
      </c>
      <c r="B129">
        <v>4000</v>
      </c>
      <c r="G129" s="15">
        <v>44586</v>
      </c>
      <c r="H129">
        <v>3000</v>
      </c>
      <c r="J129" s="21">
        <v>44505</v>
      </c>
      <c r="K129" s="20">
        <v>62</v>
      </c>
      <c r="L129" s="20">
        <v>4000</v>
      </c>
      <c r="M129" s="20">
        <v>248000</v>
      </c>
      <c r="N129" s="22">
        <v>59453.394848334778</v>
      </c>
      <c r="O129" s="22">
        <v>307453.39484833478</v>
      </c>
      <c r="Q129" s="21">
        <v>44525</v>
      </c>
      <c r="R129" s="20">
        <v>58</v>
      </c>
      <c r="S129" s="20">
        <v>3000</v>
      </c>
      <c r="T129" s="20">
        <v>174000</v>
      </c>
      <c r="U129" s="22">
        <v>38699.24163829704</v>
      </c>
      <c r="V129" s="22">
        <v>212699.24163829704</v>
      </c>
      <c r="W129" s="22"/>
      <c r="Y129">
        <v>64</v>
      </c>
      <c r="Z129" s="15">
        <v>44566</v>
      </c>
      <c r="AA129">
        <v>4000</v>
      </c>
      <c r="AB129" s="9">
        <f t="shared" si="3"/>
        <v>0.08</v>
      </c>
      <c r="AC129">
        <f t="shared" si="4"/>
        <v>1.000952380952381</v>
      </c>
      <c r="AD129">
        <v>21</v>
      </c>
      <c r="AE129">
        <f t="shared" si="5"/>
        <v>1.75</v>
      </c>
      <c r="AF129">
        <f t="shared" si="6"/>
        <v>7</v>
      </c>
      <c r="AG129">
        <f t="shared" si="7"/>
        <v>1.0066857445488417</v>
      </c>
      <c r="AH129">
        <f t="shared" si="8"/>
        <v>4026.742978195367</v>
      </c>
      <c r="AI129">
        <f t="shared" si="9"/>
        <v>8054.7638818901087</v>
      </c>
    </row>
    <row r="130" spans="1:35">
      <c r="A130" s="15">
        <v>44597</v>
      </c>
      <c r="B130">
        <v>4000</v>
      </c>
      <c r="G130" s="15">
        <v>44617</v>
      </c>
      <c r="H130">
        <v>3000</v>
      </c>
      <c r="J130" s="21">
        <v>44535</v>
      </c>
      <c r="K130" s="20">
        <v>63</v>
      </c>
      <c r="L130" s="20">
        <v>4000</v>
      </c>
      <c r="M130" s="20">
        <v>252000</v>
      </c>
      <c r="N130" s="22">
        <v>61516.060223926499</v>
      </c>
      <c r="O130" s="22">
        <v>313516.0602239265</v>
      </c>
      <c r="Q130" s="21">
        <v>44555</v>
      </c>
      <c r="R130" s="20">
        <v>59</v>
      </c>
      <c r="S130" s="20">
        <v>3000</v>
      </c>
      <c r="T130" s="20">
        <v>177000</v>
      </c>
      <c r="U130" s="22">
        <v>40127.755068004131</v>
      </c>
      <c r="V130" s="22">
        <v>217127.75506800413</v>
      </c>
      <c r="W130" s="22"/>
      <c r="Y130">
        <v>65</v>
      </c>
      <c r="Z130" s="15">
        <v>44597</v>
      </c>
      <c r="AA130">
        <v>4000</v>
      </c>
      <c r="AB130" s="9">
        <f t="shared" si="3"/>
        <v>0.08</v>
      </c>
      <c r="AC130">
        <f t="shared" si="4"/>
        <v>1.000952380952381</v>
      </c>
      <c r="AD130">
        <v>20</v>
      </c>
      <c r="AE130">
        <f t="shared" si="5"/>
        <v>1.6666666666666667</v>
      </c>
      <c r="AF130">
        <f t="shared" si="6"/>
        <v>6.666666666666667</v>
      </c>
      <c r="AG130">
        <f t="shared" si="7"/>
        <v>1.0063663645323093</v>
      </c>
      <c r="AH130">
        <f t="shared" si="8"/>
        <v>4025.4654581292375</v>
      </c>
      <c r="AI130">
        <f t="shared" si="9"/>
        <v>8052.2084363246049</v>
      </c>
    </row>
    <row r="131" spans="1:35">
      <c r="A131" s="15">
        <v>44625</v>
      </c>
      <c r="B131">
        <v>4000</v>
      </c>
      <c r="G131" s="15">
        <v>44645</v>
      </c>
      <c r="H131">
        <v>3000</v>
      </c>
      <c r="J131" s="21">
        <v>44566</v>
      </c>
      <c r="K131" s="20">
        <v>64</v>
      </c>
      <c r="L131" s="20">
        <v>4000</v>
      </c>
      <c r="M131" s="20">
        <v>256000</v>
      </c>
      <c r="N131" s="22">
        <v>63618.876871460932</v>
      </c>
      <c r="O131" s="22">
        <v>319618.87687146093</v>
      </c>
      <c r="Q131" s="21">
        <v>44586</v>
      </c>
      <c r="R131" s="20">
        <v>60</v>
      </c>
      <c r="S131" s="20">
        <v>3000</v>
      </c>
      <c r="T131" s="20">
        <v>180000</v>
      </c>
      <c r="U131" s="22">
        <v>41585.597255939239</v>
      </c>
      <c r="V131" s="22">
        <v>221585.59725593924</v>
      </c>
      <c r="W131" s="22"/>
      <c r="Y131">
        <v>66</v>
      </c>
      <c r="Z131" s="15">
        <v>44625</v>
      </c>
      <c r="AA131">
        <v>4000</v>
      </c>
      <c r="AB131" s="9">
        <f t="shared" ref="AB131:AB149" si="10">$W$67</f>
        <v>0.08</v>
      </c>
      <c r="AC131">
        <f t="shared" ref="AC131:AC149" si="11">1+($W$67/$W$69)</f>
        <v>1.000952380952381</v>
      </c>
      <c r="AD131">
        <v>19</v>
      </c>
      <c r="AE131">
        <f t="shared" ref="AE131:AE149" si="12">AD131/12</f>
        <v>1.5833333333333333</v>
      </c>
      <c r="AF131">
        <f t="shared" ref="AF131:AF149" si="13">4*AE131</f>
        <v>6.333333333333333</v>
      </c>
      <c r="AG131">
        <f t="shared" ref="AG131:AG149" si="14">AC131^AF131</f>
        <v>1.006047085841931</v>
      </c>
      <c r="AH131">
        <f t="shared" ref="AH131:AH149" si="15">AA131*AG131</f>
        <v>4024.188343367724</v>
      </c>
      <c r="AI131">
        <f t="shared" ref="AI131:AI149" si="16">AH131+AH130</f>
        <v>8049.653801496961</v>
      </c>
    </row>
    <row r="132" spans="1:35">
      <c r="A132" s="15">
        <v>44656</v>
      </c>
      <c r="B132">
        <v>4000</v>
      </c>
      <c r="G132" s="15">
        <v>44676</v>
      </c>
      <c r="H132">
        <v>3000</v>
      </c>
      <c r="J132" s="21">
        <v>44597</v>
      </c>
      <c r="K132" s="20">
        <v>65</v>
      </c>
      <c r="L132" s="20">
        <v>4000</v>
      </c>
      <c r="M132" s="20">
        <v>260000</v>
      </c>
      <c r="N132" s="22">
        <v>65762.11070115061</v>
      </c>
      <c r="O132" s="22">
        <v>325762.11070115061</v>
      </c>
      <c r="Q132" s="21">
        <v>44617</v>
      </c>
      <c r="R132" s="20">
        <v>61</v>
      </c>
      <c r="S132" s="20">
        <v>3000</v>
      </c>
      <c r="T132" s="20">
        <v>183000</v>
      </c>
      <c r="U132" s="22">
        <v>43072.962437949842</v>
      </c>
      <c r="V132" s="22">
        <v>226072.96243794984</v>
      </c>
      <c r="W132" s="22"/>
      <c r="Y132">
        <v>67</v>
      </c>
      <c r="Z132" s="15">
        <v>44656</v>
      </c>
      <c r="AA132">
        <v>4000</v>
      </c>
      <c r="AB132" s="9">
        <f t="shared" si="10"/>
        <v>0.08</v>
      </c>
      <c r="AC132">
        <f t="shared" si="11"/>
        <v>1.000952380952381</v>
      </c>
      <c r="AD132">
        <v>18</v>
      </c>
      <c r="AE132">
        <f t="shared" si="12"/>
        <v>1.5</v>
      </c>
      <c r="AF132">
        <f t="shared" si="13"/>
        <v>6</v>
      </c>
      <c r="AG132">
        <f t="shared" si="14"/>
        <v>1.0057279084455601</v>
      </c>
      <c r="AH132">
        <f t="shared" si="15"/>
        <v>4022.9116337822406</v>
      </c>
      <c r="AI132">
        <f t="shared" si="16"/>
        <v>8047.0999771499646</v>
      </c>
    </row>
    <row r="133" spans="1:35">
      <c r="A133" s="15">
        <v>44686</v>
      </c>
      <c r="B133">
        <v>4000</v>
      </c>
      <c r="G133" s="15">
        <v>44706</v>
      </c>
      <c r="H133">
        <v>3000</v>
      </c>
      <c r="J133" s="21">
        <v>44625</v>
      </c>
      <c r="K133" s="20">
        <v>66</v>
      </c>
      <c r="L133" s="20">
        <v>4000</v>
      </c>
      <c r="M133" s="20">
        <v>264000</v>
      </c>
      <c r="N133" s="22">
        <v>67946.029384254187</v>
      </c>
      <c r="O133" s="22">
        <v>331946.02938425419</v>
      </c>
      <c r="Q133" s="21">
        <v>44645</v>
      </c>
      <c r="R133" s="20">
        <v>62</v>
      </c>
      <c r="S133" s="20">
        <v>3000</v>
      </c>
      <c r="T133" s="20">
        <v>186000</v>
      </c>
      <c r="U133" s="22">
        <v>44590.046136251069</v>
      </c>
      <c r="V133" s="22">
        <v>230590.04613625107</v>
      </c>
      <c r="W133" s="22"/>
      <c r="Y133">
        <v>68</v>
      </c>
      <c r="Z133" s="15">
        <v>44686</v>
      </c>
      <c r="AA133">
        <v>4000</v>
      </c>
      <c r="AB133" s="9">
        <f t="shared" si="10"/>
        <v>0.08</v>
      </c>
      <c r="AC133">
        <f t="shared" si="11"/>
        <v>1.000952380952381</v>
      </c>
      <c r="AD133">
        <v>17</v>
      </c>
      <c r="AE133">
        <f t="shared" si="12"/>
        <v>1.4166666666666667</v>
      </c>
      <c r="AF133">
        <f t="shared" si="13"/>
        <v>5.666666666666667</v>
      </c>
      <c r="AG133">
        <f t="shared" si="14"/>
        <v>1.0054088323110606</v>
      </c>
      <c r="AH133">
        <f t="shared" si="15"/>
        <v>4021.6353292442423</v>
      </c>
      <c r="AI133">
        <f t="shared" si="16"/>
        <v>8044.5469630264834</v>
      </c>
    </row>
    <row r="134" spans="1:35">
      <c r="A134" s="15">
        <v>44717</v>
      </c>
      <c r="B134">
        <v>4000</v>
      </c>
      <c r="G134" s="15">
        <v>44737</v>
      </c>
      <c r="H134">
        <v>3000</v>
      </c>
      <c r="J134" s="21">
        <v>44656</v>
      </c>
      <c r="K134" s="20">
        <v>67</v>
      </c>
      <c r="L134" s="20">
        <v>4000</v>
      </c>
      <c r="M134" s="20">
        <v>268000</v>
      </c>
      <c r="N134" s="22">
        <v>70170.902364739333</v>
      </c>
      <c r="O134" s="22">
        <v>338170.90236473933</v>
      </c>
      <c r="Q134" s="21">
        <v>44676</v>
      </c>
      <c r="R134" s="20">
        <v>63</v>
      </c>
      <c r="S134" s="20">
        <v>3000</v>
      </c>
      <c r="T134" s="20">
        <v>189000</v>
      </c>
      <c r="U134" s="22">
        <v>46137.04516794486</v>
      </c>
      <c r="V134" s="22">
        <v>235137.04516794486</v>
      </c>
      <c r="W134" s="22"/>
      <c r="Y134">
        <v>69</v>
      </c>
      <c r="Z134" s="15">
        <v>44717</v>
      </c>
      <c r="AA134">
        <v>4000</v>
      </c>
      <c r="AB134" s="9">
        <f t="shared" si="10"/>
        <v>0.08</v>
      </c>
      <c r="AC134">
        <f t="shared" si="11"/>
        <v>1.000952380952381</v>
      </c>
      <c r="AD134">
        <v>16</v>
      </c>
      <c r="AE134">
        <f t="shared" si="12"/>
        <v>1.3333333333333333</v>
      </c>
      <c r="AF134">
        <f t="shared" si="13"/>
        <v>5.333333333333333</v>
      </c>
      <c r="AG134">
        <f t="shared" si="14"/>
        <v>1.0050898574063059</v>
      </c>
      <c r="AH134">
        <f t="shared" si="15"/>
        <v>4020.3594296252236</v>
      </c>
      <c r="AI134">
        <f t="shared" si="16"/>
        <v>8041.9947588694658</v>
      </c>
    </row>
    <row r="135" spans="1:35">
      <c r="A135" s="15">
        <v>44747</v>
      </c>
      <c r="B135">
        <v>4000</v>
      </c>
      <c r="G135" s="15">
        <v>44767</v>
      </c>
      <c r="H135">
        <v>3000</v>
      </c>
      <c r="J135" s="21">
        <v>44686</v>
      </c>
      <c r="K135" s="20">
        <v>68</v>
      </c>
      <c r="L135" s="20">
        <v>4000</v>
      </c>
      <c r="M135" s="20">
        <v>272000</v>
      </c>
      <c r="N135" s="22">
        <v>72437.000871022814</v>
      </c>
      <c r="O135" s="22">
        <v>344437.00087102281</v>
      </c>
      <c r="Q135" s="21">
        <v>44706</v>
      </c>
      <c r="R135" s="20">
        <v>64</v>
      </c>
      <c r="S135" s="20">
        <v>3000</v>
      </c>
      <c r="T135" s="20">
        <v>192000</v>
      </c>
      <c r="U135" s="22">
        <v>47714.15765359567</v>
      </c>
      <c r="V135" s="22">
        <v>239714.15765359567</v>
      </c>
      <c r="W135" s="22"/>
      <c r="Y135">
        <v>70</v>
      </c>
      <c r="Z135" s="15">
        <v>44747</v>
      </c>
      <c r="AA135">
        <v>4000</v>
      </c>
      <c r="AB135" s="9">
        <f t="shared" si="10"/>
        <v>0.08</v>
      </c>
      <c r="AC135">
        <f t="shared" si="11"/>
        <v>1.000952380952381</v>
      </c>
      <c r="AD135">
        <v>15</v>
      </c>
      <c r="AE135">
        <f t="shared" si="12"/>
        <v>1.25</v>
      </c>
      <c r="AF135">
        <f t="shared" si="13"/>
        <v>5</v>
      </c>
      <c r="AG135">
        <f t="shared" si="14"/>
        <v>1.0047709836991801</v>
      </c>
      <c r="AH135">
        <f t="shared" si="15"/>
        <v>4019.0839347967203</v>
      </c>
      <c r="AI135">
        <f t="shared" si="16"/>
        <v>8039.4433644219444</v>
      </c>
    </row>
    <row r="136" spans="1:35">
      <c r="A136" s="15">
        <v>44778</v>
      </c>
      <c r="B136">
        <v>4000</v>
      </c>
      <c r="G136" s="15">
        <v>44798</v>
      </c>
      <c r="H136">
        <v>3000</v>
      </c>
      <c r="J136" s="21">
        <v>44717</v>
      </c>
      <c r="K136" s="20">
        <v>69</v>
      </c>
      <c r="L136" s="20">
        <v>4000</v>
      </c>
      <c r="M136" s="20">
        <v>276000</v>
      </c>
      <c r="N136" s="22">
        <v>74744.597927788447</v>
      </c>
      <c r="O136" s="22">
        <v>350744.59792778845</v>
      </c>
      <c r="Q136" s="21">
        <v>44737</v>
      </c>
      <c r="R136" s="20">
        <v>65</v>
      </c>
      <c r="S136" s="20">
        <v>3000</v>
      </c>
      <c r="T136" s="20">
        <v>195000</v>
      </c>
      <c r="U136" s="22">
        <v>49321.583025862928</v>
      </c>
      <c r="V136" s="22">
        <v>244321.58302586293</v>
      </c>
      <c r="W136" s="22"/>
      <c r="Y136">
        <v>71</v>
      </c>
      <c r="Z136" s="15">
        <v>44778</v>
      </c>
      <c r="AA136">
        <v>4000</v>
      </c>
      <c r="AB136" s="9">
        <f t="shared" si="10"/>
        <v>0.08</v>
      </c>
      <c r="AC136">
        <f t="shared" si="11"/>
        <v>1.000952380952381</v>
      </c>
      <c r="AD136">
        <v>14</v>
      </c>
      <c r="AE136">
        <f t="shared" si="12"/>
        <v>1.1666666666666667</v>
      </c>
      <c r="AF136">
        <f t="shared" si="13"/>
        <v>4.666666666666667</v>
      </c>
      <c r="AG136">
        <f t="shared" si="14"/>
        <v>1.0044522111575771</v>
      </c>
      <c r="AH136">
        <f t="shared" si="15"/>
        <v>4017.8088446303086</v>
      </c>
      <c r="AI136">
        <f t="shared" si="16"/>
        <v>8036.8927794270294</v>
      </c>
    </row>
    <row r="137" spans="1:35">
      <c r="A137" s="15">
        <v>44809</v>
      </c>
      <c r="B137">
        <v>4000</v>
      </c>
      <c r="G137" s="15">
        <v>44829</v>
      </c>
      <c r="H137">
        <v>3000</v>
      </c>
      <c r="J137" s="21">
        <v>44747</v>
      </c>
      <c r="K137" s="20">
        <v>70</v>
      </c>
      <c r="L137" s="20">
        <v>4000</v>
      </c>
      <c r="M137" s="20">
        <v>280000</v>
      </c>
      <c r="N137" s="22">
        <v>77093.968367883295</v>
      </c>
      <c r="O137" s="22">
        <v>357093.9683678833</v>
      </c>
      <c r="Q137" s="21">
        <v>44767</v>
      </c>
      <c r="R137" s="20">
        <v>66</v>
      </c>
      <c r="S137" s="20">
        <v>3000</v>
      </c>
      <c r="T137" s="20">
        <v>198000</v>
      </c>
      <c r="U137" s="22">
        <v>50959.522038190597</v>
      </c>
      <c r="V137" s="22">
        <v>248959.5220381906</v>
      </c>
      <c r="W137" s="22"/>
      <c r="Y137">
        <v>72</v>
      </c>
      <c r="Z137" s="15">
        <v>44809</v>
      </c>
      <c r="AA137">
        <v>4000</v>
      </c>
      <c r="AB137" s="9">
        <f t="shared" si="10"/>
        <v>0.08</v>
      </c>
      <c r="AC137">
        <f t="shared" si="11"/>
        <v>1.000952380952381</v>
      </c>
      <c r="AD137">
        <v>13</v>
      </c>
      <c r="AE137">
        <f t="shared" si="12"/>
        <v>1.0833333333333333</v>
      </c>
      <c r="AF137">
        <f t="shared" si="13"/>
        <v>4.333333333333333</v>
      </c>
      <c r="AG137">
        <f t="shared" si="14"/>
        <v>1.0041335397494016</v>
      </c>
      <c r="AH137">
        <f t="shared" si="15"/>
        <v>4016.534158997606</v>
      </c>
      <c r="AI137">
        <f t="shared" si="16"/>
        <v>8034.3430036279151</v>
      </c>
    </row>
    <row r="138" spans="1:35">
      <c r="A138" s="15">
        <v>44839</v>
      </c>
      <c r="B138">
        <v>4000</v>
      </c>
      <c r="G138" s="15">
        <v>44859</v>
      </c>
      <c r="H138">
        <v>3000</v>
      </c>
      <c r="J138" s="21">
        <v>44778</v>
      </c>
      <c r="K138" s="20">
        <v>71</v>
      </c>
      <c r="L138" s="20">
        <v>4000</v>
      </c>
      <c r="M138" s="20">
        <v>284000</v>
      </c>
      <c r="N138" s="22">
        <v>79485.388844292436</v>
      </c>
      <c r="O138" s="22">
        <v>363485.38884429244</v>
      </c>
      <c r="Q138" s="21">
        <v>44798</v>
      </c>
      <c r="R138" s="20">
        <v>67</v>
      </c>
      <c r="S138" s="20">
        <v>3000</v>
      </c>
      <c r="T138" s="20">
        <v>201000</v>
      </c>
      <c r="U138" s="22">
        <v>52628.176773554442</v>
      </c>
      <c r="V138" s="22">
        <v>253628.17677355444</v>
      </c>
      <c r="W138" s="22"/>
      <c r="Y138">
        <v>73</v>
      </c>
      <c r="Z138" s="15">
        <v>44839</v>
      </c>
      <c r="AA138">
        <v>4000</v>
      </c>
      <c r="AB138" s="9">
        <f t="shared" si="10"/>
        <v>0.08</v>
      </c>
      <c r="AC138">
        <f t="shared" si="11"/>
        <v>1.000952380952381</v>
      </c>
      <c r="AD138">
        <v>12</v>
      </c>
      <c r="AE138">
        <f t="shared" si="12"/>
        <v>1</v>
      </c>
      <c r="AF138">
        <f t="shared" si="13"/>
        <v>4</v>
      </c>
      <c r="AG138">
        <f t="shared" si="14"/>
        <v>1.003814969442568</v>
      </c>
      <c r="AH138">
        <f t="shared" si="15"/>
        <v>4015.2598777702719</v>
      </c>
      <c r="AI138">
        <f t="shared" si="16"/>
        <v>8031.7940367678784</v>
      </c>
    </row>
    <row r="139" spans="1:35">
      <c r="A139" s="15">
        <v>44870</v>
      </c>
      <c r="B139">
        <v>4000</v>
      </c>
      <c r="G139" s="15">
        <v>44890</v>
      </c>
      <c r="H139">
        <v>3000</v>
      </c>
      <c r="J139" s="21">
        <v>44809</v>
      </c>
      <c r="K139" s="20">
        <v>72</v>
      </c>
      <c r="L139" s="20">
        <v>4000</v>
      </c>
      <c r="M139" s="20">
        <v>288000</v>
      </c>
      <c r="N139" s="22">
        <v>81919.137842193421</v>
      </c>
      <c r="O139" s="22">
        <v>369919.13784219342</v>
      </c>
      <c r="Q139" s="21">
        <v>44829</v>
      </c>
      <c r="R139" s="20">
        <v>68</v>
      </c>
      <c r="S139" s="20">
        <v>3000</v>
      </c>
      <c r="T139" s="20">
        <v>204000</v>
      </c>
      <c r="U139" s="22">
        <v>54327.750653267052</v>
      </c>
      <c r="V139" s="22">
        <v>258327.75065326705</v>
      </c>
      <c r="W139" s="22"/>
      <c r="Y139">
        <v>74</v>
      </c>
      <c r="Z139" s="15">
        <v>44870</v>
      </c>
      <c r="AA139">
        <v>4000</v>
      </c>
      <c r="AB139" s="9">
        <f t="shared" si="10"/>
        <v>0.08</v>
      </c>
      <c r="AC139">
        <f t="shared" si="11"/>
        <v>1.000952380952381</v>
      </c>
      <c r="AD139">
        <v>11</v>
      </c>
      <c r="AE139">
        <f t="shared" si="12"/>
        <v>0.91666666666666663</v>
      </c>
      <c r="AF139">
        <f t="shared" si="13"/>
        <v>3.6666666666666665</v>
      </c>
      <c r="AG139">
        <f t="shared" si="14"/>
        <v>1.0034965002050009</v>
      </c>
      <c r="AH139">
        <f t="shared" si="15"/>
        <v>4013.9860008200035</v>
      </c>
      <c r="AI139">
        <f t="shared" si="16"/>
        <v>8029.2458785902754</v>
      </c>
    </row>
    <row r="140" spans="1:35">
      <c r="A140" s="15">
        <v>44900</v>
      </c>
      <c r="B140">
        <v>4000</v>
      </c>
      <c r="G140" s="15">
        <v>44920</v>
      </c>
      <c r="H140">
        <v>3000</v>
      </c>
      <c r="J140" s="21">
        <v>44839</v>
      </c>
      <c r="K140" s="20">
        <v>73</v>
      </c>
      <c r="L140" s="20">
        <v>4000</v>
      </c>
      <c r="M140" s="20">
        <v>292000</v>
      </c>
      <c r="N140" s="22">
        <v>84395.495691090124</v>
      </c>
      <c r="O140" s="22">
        <v>376395.49569109012</v>
      </c>
      <c r="Q140" s="21">
        <v>44859</v>
      </c>
      <c r="R140" s="20">
        <v>69</v>
      </c>
      <c r="S140" s="20">
        <v>3000</v>
      </c>
      <c r="T140" s="20">
        <v>207000</v>
      </c>
      <c r="U140" s="22">
        <v>56058.448445841263</v>
      </c>
      <c r="V140" s="22">
        <v>263058.44844584126</v>
      </c>
      <c r="W140" s="22"/>
      <c r="Y140">
        <v>75</v>
      </c>
      <c r="Z140" s="15">
        <v>44900</v>
      </c>
      <c r="AA140">
        <v>4000</v>
      </c>
      <c r="AB140" s="9">
        <f t="shared" si="10"/>
        <v>0.08</v>
      </c>
      <c r="AC140">
        <f t="shared" si="11"/>
        <v>1.000952380952381</v>
      </c>
      <c r="AD140">
        <v>10</v>
      </c>
      <c r="AE140">
        <f t="shared" si="12"/>
        <v>0.83333333333333337</v>
      </c>
      <c r="AF140">
        <f t="shared" si="13"/>
        <v>3.3333333333333335</v>
      </c>
      <c r="AG140">
        <f t="shared" si="14"/>
        <v>1.0031781320046353</v>
      </c>
      <c r="AH140">
        <f t="shared" si="15"/>
        <v>4012.7125280185414</v>
      </c>
      <c r="AI140">
        <f t="shared" si="16"/>
        <v>8026.6985288385449</v>
      </c>
    </row>
    <row r="141" spans="1:35">
      <c r="A141" s="15">
        <v>44931</v>
      </c>
      <c r="B141">
        <v>4000</v>
      </c>
      <c r="G141" s="15">
        <v>44951</v>
      </c>
      <c r="H141">
        <v>3000</v>
      </c>
      <c r="J141" s="21">
        <v>44870</v>
      </c>
      <c r="K141" s="20">
        <v>74</v>
      </c>
      <c r="L141" s="20">
        <v>4000</v>
      </c>
      <c r="M141" s="20">
        <v>296000</v>
      </c>
      <c r="N141" s="22">
        <v>86914.74457702745</v>
      </c>
      <c r="O141" s="22">
        <v>382914.74457702745</v>
      </c>
      <c r="Q141" s="21">
        <v>44890</v>
      </c>
      <c r="R141" s="20">
        <v>70</v>
      </c>
      <c r="S141" s="20">
        <v>3000</v>
      </c>
      <c r="T141" s="20">
        <v>210000</v>
      </c>
      <c r="U141" s="22">
        <v>57820.47627591237</v>
      </c>
      <c r="V141" s="22">
        <v>267820.47627591237</v>
      </c>
      <c r="W141" s="22"/>
      <c r="Y141">
        <v>76</v>
      </c>
      <c r="Z141" s="15">
        <v>44931</v>
      </c>
      <c r="AA141">
        <v>4000</v>
      </c>
      <c r="AB141" s="9">
        <f t="shared" si="10"/>
        <v>0.08</v>
      </c>
      <c r="AC141">
        <f t="shared" si="11"/>
        <v>1.000952380952381</v>
      </c>
      <c r="AD141">
        <v>9</v>
      </c>
      <c r="AE141">
        <f t="shared" si="12"/>
        <v>0.75</v>
      </c>
      <c r="AF141">
        <f t="shared" si="13"/>
        <v>3</v>
      </c>
      <c r="AG141">
        <f t="shared" si="14"/>
        <v>1.002859864809416</v>
      </c>
      <c r="AH141">
        <f t="shared" si="15"/>
        <v>4011.4394592376639</v>
      </c>
      <c r="AI141">
        <f t="shared" si="16"/>
        <v>8024.1519872562058</v>
      </c>
    </row>
    <row r="142" spans="1:35">
      <c r="A142" s="15">
        <v>44962</v>
      </c>
      <c r="B142">
        <v>4000</v>
      </c>
      <c r="G142" s="15">
        <v>44982</v>
      </c>
      <c r="H142">
        <v>3000</v>
      </c>
      <c r="J142" s="21">
        <v>44900</v>
      </c>
      <c r="K142" s="20">
        <v>75</v>
      </c>
      <c r="L142" s="20">
        <v>4000</v>
      </c>
      <c r="M142" s="20">
        <v>300000</v>
      </c>
      <c r="N142" s="22">
        <v>89477.168554886419</v>
      </c>
      <c r="O142" s="22">
        <v>389477.16855488642</v>
      </c>
      <c r="Q142" s="21">
        <v>44920</v>
      </c>
      <c r="R142" s="20">
        <v>71</v>
      </c>
      <c r="S142" s="20">
        <v>3000</v>
      </c>
      <c r="T142" s="20">
        <v>213000</v>
      </c>
      <c r="U142" s="22">
        <v>59614.041633219225</v>
      </c>
      <c r="V142" s="22">
        <v>272614.04163321923</v>
      </c>
      <c r="W142" s="22"/>
      <c r="Y142">
        <v>77</v>
      </c>
      <c r="Z142" s="15">
        <v>44962</v>
      </c>
      <c r="AA142">
        <v>4000</v>
      </c>
      <c r="AB142" s="9">
        <f t="shared" si="10"/>
        <v>0.08</v>
      </c>
      <c r="AC142">
        <f t="shared" si="11"/>
        <v>1.000952380952381</v>
      </c>
      <c r="AD142">
        <v>8</v>
      </c>
      <c r="AE142">
        <f t="shared" si="12"/>
        <v>0.66666666666666663</v>
      </c>
      <c r="AF142">
        <f t="shared" si="13"/>
        <v>2.6666666666666665</v>
      </c>
      <c r="AG142">
        <f t="shared" si="14"/>
        <v>1.0025416985872986</v>
      </c>
      <c r="AH142">
        <f t="shared" si="15"/>
        <v>4010.1667943491943</v>
      </c>
      <c r="AI142">
        <f t="shared" si="16"/>
        <v>8021.6062535868587</v>
      </c>
    </row>
    <row r="143" spans="1:35">
      <c r="A143" s="15">
        <v>44990</v>
      </c>
      <c r="B143">
        <v>4000</v>
      </c>
      <c r="G143" s="15">
        <v>45010</v>
      </c>
      <c r="H143">
        <v>3000</v>
      </c>
      <c r="J143" s="21">
        <v>44931</v>
      </c>
      <c r="K143" s="20">
        <v>76</v>
      </c>
      <c r="L143" s="20">
        <v>4000</v>
      </c>
      <c r="M143" s="20">
        <v>304000</v>
      </c>
      <c r="N143" s="22">
        <v>92083.053560761095</v>
      </c>
      <c r="O143" s="22">
        <v>396083.05356076109</v>
      </c>
      <c r="Q143" s="21">
        <v>44951</v>
      </c>
      <c r="R143" s="20">
        <v>72</v>
      </c>
      <c r="S143" s="20">
        <v>3000</v>
      </c>
      <c r="T143" s="20">
        <v>216000</v>
      </c>
      <c r="U143" s="22">
        <v>61439.353381644934</v>
      </c>
      <c r="V143" s="22">
        <v>277439.35338164493</v>
      </c>
      <c r="W143" s="22"/>
      <c r="Y143">
        <v>78</v>
      </c>
      <c r="Z143" s="15">
        <v>44990</v>
      </c>
      <c r="AA143">
        <v>4000</v>
      </c>
      <c r="AB143" s="9">
        <f t="shared" si="10"/>
        <v>0.08</v>
      </c>
      <c r="AC143">
        <f t="shared" si="11"/>
        <v>1.000952380952381</v>
      </c>
      <c r="AD143">
        <v>7</v>
      </c>
      <c r="AE143">
        <f t="shared" si="12"/>
        <v>0.58333333333333337</v>
      </c>
      <c r="AF143">
        <f t="shared" si="13"/>
        <v>2.3333333333333335</v>
      </c>
      <c r="AG143">
        <f t="shared" si="14"/>
        <v>1.0022236333062482</v>
      </c>
      <c r="AH143">
        <f t="shared" si="15"/>
        <v>4008.8945332249928</v>
      </c>
      <c r="AI143">
        <f t="shared" si="16"/>
        <v>8019.0613275741871</v>
      </c>
    </row>
    <row r="144" spans="1:35">
      <c r="A144" s="15">
        <v>45021</v>
      </c>
      <c r="B144">
        <v>4000</v>
      </c>
      <c r="G144" s="15">
        <v>45041</v>
      </c>
      <c r="H144">
        <v>3000</v>
      </c>
      <c r="J144" s="21">
        <v>44962</v>
      </c>
      <c r="K144" s="20">
        <v>77</v>
      </c>
      <c r="L144" s="20">
        <v>4000</v>
      </c>
      <c r="M144" s="20">
        <v>308000</v>
      </c>
      <c r="N144" s="22">
        <v>94732.687424417178</v>
      </c>
      <c r="O144" s="22">
        <v>402732.68742441718</v>
      </c>
      <c r="Q144" s="21">
        <v>44982</v>
      </c>
      <c r="R144" s="20">
        <v>73</v>
      </c>
      <c r="S144" s="20">
        <v>3000</v>
      </c>
      <c r="T144" s="20">
        <v>219000</v>
      </c>
      <c r="U144" s="22">
        <v>63296.621768317476</v>
      </c>
      <c r="V144" s="22">
        <v>282296.62176831748</v>
      </c>
      <c r="W144" s="22"/>
      <c r="Y144">
        <v>79</v>
      </c>
      <c r="Z144" s="15">
        <v>45021</v>
      </c>
      <c r="AA144">
        <v>4000</v>
      </c>
      <c r="AB144" s="9">
        <f t="shared" si="10"/>
        <v>0.08</v>
      </c>
      <c r="AC144">
        <f t="shared" si="11"/>
        <v>1.000952380952381</v>
      </c>
      <c r="AD144">
        <v>6</v>
      </c>
      <c r="AE144">
        <f t="shared" si="12"/>
        <v>0.5</v>
      </c>
      <c r="AF144">
        <f t="shared" si="13"/>
        <v>2</v>
      </c>
      <c r="AG144">
        <f t="shared" si="14"/>
        <v>1.0019056689342405</v>
      </c>
      <c r="AH144">
        <f t="shared" si="15"/>
        <v>4007.6226757369618</v>
      </c>
      <c r="AI144">
        <f t="shared" si="16"/>
        <v>8016.5172089619546</v>
      </c>
    </row>
    <row r="145" spans="1:35">
      <c r="A145" s="15">
        <v>45051</v>
      </c>
      <c r="B145">
        <v>4000</v>
      </c>
      <c r="G145" s="15">
        <v>45071</v>
      </c>
      <c r="H145">
        <v>3000</v>
      </c>
      <c r="J145" s="21">
        <v>44990</v>
      </c>
      <c r="K145" s="20">
        <v>78</v>
      </c>
      <c r="L145" s="20">
        <v>4000</v>
      </c>
      <c r="M145" s="20">
        <v>312000</v>
      </c>
      <c r="N145" s="22">
        <v>97426.35988183337</v>
      </c>
      <c r="O145" s="22">
        <v>409426.35988183337</v>
      </c>
      <c r="Q145" s="21">
        <v>45010</v>
      </c>
      <c r="R145" s="20">
        <v>74</v>
      </c>
      <c r="S145" s="20">
        <v>3000</v>
      </c>
      <c r="T145" s="20">
        <v>222000</v>
      </c>
      <c r="U145" s="22">
        <v>65186.058432770486</v>
      </c>
      <c r="V145" s="22">
        <v>287186.05843277049</v>
      </c>
      <c r="W145" s="22"/>
      <c r="Y145">
        <v>80</v>
      </c>
      <c r="Z145" s="15">
        <v>45051</v>
      </c>
      <c r="AA145">
        <v>4000</v>
      </c>
      <c r="AB145" s="9">
        <f t="shared" si="10"/>
        <v>0.08</v>
      </c>
      <c r="AC145">
        <f t="shared" si="11"/>
        <v>1.000952380952381</v>
      </c>
      <c r="AD145">
        <v>5</v>
      </c>
      <c r="AE145">
        <f t="shared" si="12"/>
        <v>0.41666666666666669</v>
      </c>
      <c r="AF145">
        <f t="shared" si="13"/>
        <v>1.6666666666666667</v>
      </c>
      <c r="AG145">
        <f t="shared" si="14"/>
        <v>1.0015878054392611</v>
      </c>
      <c r="AH145">
        <f t="shared" si="15"/>
        <v>4006.3512217570442</v>
      </c>
      <c r="AI145">
        <f t="shared" si="16"/>
        <v>8013.9738974940065</v>
      </c>
    </row>
    <row r="146" spans="1:35">
      <c r="A146" s="15">
        <v>45082</v>
      </c>
      <c r="B146">
        <v>4000</v>
      </c>
      <c r="G146" s="15">
        <v>45102</v>
      </c>
      <c r="H146">
        <v>3000</v>
      </c>
      <c r="J146" s="21">
        <v>45021</v>
      </c>
      <c r="K146" s="20">
        <v>79</v>
      </c>
      <c r="L146" s="20">
        <v>4000</v>
      </c>
      <c r="M146" s="20">
        <v>316000</v>
      </c>
      <c r="N146" s="22">
        <v>100164.36258782551</v>
      </c>
      <c r="O146" s="22">
        <v>416164.36258782551</v>
      </c>
      <c r="Q146" s="21">
        <v>45041</v>
      </c>
      <c r="R146" s="20">
        <v>75</v>
      </c>
      <c r="S146" s="20">
        <v>3000</v>
      </c>
      <c r="T146" s="20">
        <v>225000</v>
      </c>
      <c r="U146" s="22">
        <v>67107.876416164741</v>
      </c>
      <c r="V146" s="22">
        <v>292107.87641616474</v>
      </c>
      <c r="W146" s="22"/>
      <c r="Y146">
        <v>81</v>
      </c>
      <c r="Z146" s="15">
        <v>45082</v>
      </c>
      <c r="AA146">
        <v>4000</v>
      </c>
      <c r="AB146" s="9">
        <f t="shared" si="10"/>
        <v>0.08</v>
      </c>
      <c r="AC146">
        <f t="shared" si="11"/>
        <v>1.000952380952381</v>
      </c>
      <c r="AD146">
        <v>4</v>
      </c>
      <c r="AE146">
        <f t="shared" si="12"/>
        <v>0.33333333333333331</v>
      </c>
      <c r="AF146">
        <f t="shared" si="13"/>
        <v>1.3333333333333333</v>
      </c>
      <c r="AG146">
        <f t="shared" si="14"/>
        <v>1.001270042789306</v>
      </c>
      <c r="AH146">
        <f t="shared" si="15"/>
        <v>4005.080171157224</v>
      </c>
      <c r="AI146">
        <f t="shared" si="16"/>
        <v>8011.4313929142681</v>
      </c>
    </row>
    <row r="147" spans="1:35">
      <c r="A147" s="15">
        <v>45112</v>
      </c>
      <c r="B147">
        <v>4000</v>
      </c>
      <c r="G147" s="15">
        <v>45132</v>
      </c>
      <c r="H147">
        <v>3000</v>
      </c>
      <c r="J147" s="21">
        <v>45051</v>
      </c>
      <c r="K147" s="20">
        <v>80</v>
      </c>
      <c r="L147" s="20">
        <v>4000</v>
      </c>
      <c r="M147" s="20">
        <v>320000</v>
      </c>
      <c r="N147" s="22">
        <v>102946.98912875471</v>
      </c>
      <c r="O147" s="22">
        <v>422946.98912875471</v>
      </c>
      <c r="Q147" s="21">
        <v>45071</v>
      </c>
      <c r="R147" s="20">
        <v>76</v>
      </c>
      <c r="S147" s="20">
        <v>3000</v>
      </c>
      <c r="T147" s="20">
        <v>228000</v>
      </c>
      <c r="U147" s="22">
        <v>69062.290170570719</v>
      </c>
      <c r="V147" s="22">
        <v>297062.29017057072</v>
      </c>
      <c r="W147" s="22"/>
      <c r="Y147">
        <v>82</v>
      </c>
      <c r="Z147" s="15">
        <v>45112</v>
      </c>
      <c r="AA147">
        <v>4000</v>
      </c>
      <c r="AB147" s="9">
        <f t="shared" si="10"/>
        <v>0.08</v>
      </c>
      <c r="AC147">
        <f t="shared" si="11"/>
        <v>1.000952380952381</v>
      </c>
      <c r="AD147">
        <v>3</v>
      </c>
      <c r="AE147">
        <f t="shared" si="12"/>
        <v>0.25</v>
      </c>
      <c r="AF147">
        <f t="shared" si="13"/>
        <v>1</v>
      </c>
      <c r="AG147">
        <f t="shared" si="14"/>
        <v>1.000952380952381</v>
      </c>
      <c r="AH147">
        <f t="shared" si="15"/>
        <v>4003.8095238095243</v>
      </c>
      <c r="AI147">
        <f t="shared" si="16"/>
        <v>8008.8896949667487</v>
      </c>
    </row>
    <row r="148" spans="1:35">
      <c r="A148" s="15">
        <v>45143</v>
      </c>
      <c r="B148">
        <v>4000</v>
      </c>
      <c r="G148" s="15">
        <v>45163</v>
      </c>
      <c r="H148">
        <v>3000</v>
      </c>
      <c r="J148" s="21">
        <v>45082</v>
      </c>
      <c r="K148" s="20">
        <v>81</v>
      </c>
      <c r="L148" s="20">
        <v>4000</v>
      </c>
      <c r="M148" s="20">
        <v>324000</v>
      </c>
      <c r="N148" s="22">
        <v>105774.53503531922</v>
      </c>
      <c r="O148" s="22">
        <v>429774.53503531922</v>
      </c>
      <c r="Q148" s="21">
        <v>45102</v>
      </c>
      <c r="R148" s="20">
        <v>77</v>
      </c>
      <c r="S148" s="20">
        <v>3000</v>
      </c>
      <c r="T148" s="20">
        <v>231000</v>
      </c>
      <c r="U148" s="22">
        <v>71049.515568312781</v>
      </c>
      <c r="V148" s="22">
        <v>302049.51556831278</v>
      </c>
      <c r="W148" s="22"/>
      <c r="Y148">
        <v>83</v>
      </c>
      <c r="Z148" s="15">
        <v>45143</v>
      </c>
      <c r="AA148">
        <v>4000</v>
      </c>
      <c r="AB148" s="9">
        <f t="shared" si="10"/>
        <v>0.08</v>
      </c>
      <c r="AC148">
        <f t="shared" si="11"/>
        <v>1.000952380952381</v>
      </c>
      <c r="AD148">
        <v>2</v>
      </c>
      <c r="AE148">
        <f t="shared" si="12"/>
        <v>0.16666666666666666</v>
      </c>
      <c r="AF148">
        <f t="shared" si="13"/>
        <v>0.66666666666666663</v>
      </c>
      <c r="AG148">
        <f t="shared" si="14"/>
        <v>1.0006348198965025</v>
      </c>
      <c r="AH148">
        <f t="shared" si="15"/>
        <v>4002.5392795860098</v>
      </c>
      <c r="AI148">
        <f t="shared" si="16"/>
        <v>8006.3488033955346</v>
      </c>
    </row>
    <row r="149" spans="1:35">
      <c r="A149" s="15">
        <v>45174</v>
      </c>
      <c r="B149">
        <v>4000</v>
      </c>
      <c r="G149" s="15">
        <v>45194</v>
      </c>
      <c r="H149">
        <v>3000</v>
      </c>
      <c r="J149" s="21">
        <v>45112</v>
      </c>
      <c r="K149" s="20">
        <v>82</v>
      </c>
      <c r="L149" s="20">
        <v>4000</v>
      </c>
      <c r="M149" s="20">
        <v>328000</v>
      </c>
      <c r="N149" s="22">
        <v>108647.29779543122</v>
      </c>
      <c r="O149" s="22">
        <v>436647.29779543122</v>
      </c>
      <c r="Q149" s="21">
        <v>45132</v>
      </c>
      <c r="R149" s="20">
        <v>78</v>
      </c>
      <c r="S149" s="20">
        <v>3000</v>
      </c>
      <c r="T149" s="20">
        <v>234000</v>
      </c>
      <c r="U149" s="22">
        <v>73069.769911374897</v>
      </c>
      <c r="V149" s="22">
        <v>307069.7699113749</v>
      </c>
      <c r="W149" s="22"/>
      <c r="Y149">
        <v>84</v>
      </c>
      <c r="Z149" s="15">
        <v>45174</v>
      </c>
      <c r="AA149">
        <v>4000</v>
      </c>
      <c r="AB149" s="9">
        <f t="shared" si="10"/>
        <v>0.08</v>
      </c>
      <c r="AC149">
        <f t="shared" si="11"/>
        <v>1.000952380952381</v>
      </c>
      <c r="AD149">
        <v>1</v>
      </c>
      <c r="AE149">
        <f t="shared" si="12"/>
        <v>8.3333333333333329E-2</v>
      </c>
      <c r="AF149">
        <f t="shared" si="13"/>
        <v>0.33333333333333331</v>
      </c>
      <c r="AG149">
        <f t="shared" si="14"/>
        <v>1.0003173595896966</v>
      </c>
      <c r="AH149">
        <f t="shared" si="15"/>
        <v>4001.2694383587864</v>
      </c>
      <c r="AI149">
        <f t="shared" si="16"/>
        <v>8003.8087179447957</v>
      </c>
    </row>
    <row r="150" spans="1:35">
      <c r="G150" s="15">
        <v>45224</v>
      </c>
      <c r="H150">
        <v>3000</v>
      </c>
      <c r="J150" s="21">
        <v>45143</v>
      </c>
      <c r="K150" s="20">
        <v>83</v>
      </c>
      <c r="L150" s="20">
        <v>4000</v>
      </c>
      <c r="M150" s="20">
        <v>332000</v>
      </c>
      <c r="N150" s="22">
        <v>111565.57686717901</v>
      </c>
      <c r="O150" s="22">
        <v>443565.57686717901</v>
      </c>
      <c r="Q150" s="21">
        <v>45163</v>
      </c>
      <c r="R150" s="20">
        <v>79</v>
      </c>
      <c r="S150" s="20">
        <v>3000</v>
      </c>
      <c r="T150" s="20">
        <v>237000</v>
      </c>
      <c r="U150" s="22">
        <v>75123.271940869046</v>
      </c>
      <c r="V150" s="22">
        <v>312123.27194086905</v>
      </c>
      <c r="W150" s="22"/>
    </row>
    <row r="151" spans="1:35">
      <c r="G151" s="15">
        <v>45255</v>
      </c>
      <c r="H151">
        <v>3000</v>
      </c>
      <c r="J151" s="21">
        <v>45174</v>
      </c>
      <c r="K151" s="20">
        <v>84</v>
      </c>
      <c r="L151" s="20">
        <v>4000</v>
      </c>
      <c r="M151" s="20">
        <v>336000</v>
      </c>
      <c r="N151" s="22">
        <v>114529.67369187478</v>
      </c>
      <c r="O151" s="22">
        <v>450529.67369187478</v>
      </c>
      <c r="Q151" s="21">
        <v>45194</v>
      </c>
      <c r="R151" s="20">
        <v>80</v>
      </c>
      <c r="S151" s="20">
        <v>3000</v>
      </c>
      <c r="T151" s="20">
        <v>240000</v>
      </c>
      <c r="U151" s="22">
        <v>77210.241846565972</v>
      </c>
      <c r="V151" s="22">
        <v>317210.24184656597</v>
      </c>
      <c r="W151" s="22"/>
    </row>
    <row r="152" spans="1:35">
      <c r="G152" s="15">
        <v>45285</v>
      </c>
      <c r="H152">
        <v>3000</v>
      </c>
      <c r="Q152" s="21">
        <v>45224</v>
      </c>
      <c r="R152" s="20">
        <v>81</v>
      </c>
      <c r="S152" s="20">
        <v>3000</v>
      </c>
      <c r="T152" s="20">
        <v>243000</v>
      </c>
      <c r="U152" s="22">
        <v>79330.901276489312</v>
      </c>
      <c r="V152" s="22">
        <v>322330.90127648931</v>
      </c>
      <c r="W152" s="22"/>
    </row>
    <row r="153" spans="1:35">
      <c r="G153" s="15">
        <v>45316</v>
      </c>
      <c r="H153">
        <v>3000</v>
      </c>
      <c r="Q153" s="21">
        <v>45255</v>
      </c>
      <c r="R153" s="20">
        <v>82</v>
      </c>
      <c r="S153" s="20">
        <v>3000</v>
      </c>
      <c r="T153" s="20">
        <v>246000</v>
      </c>
      <c r="U153" s="22">
        <v>81485.473346573301</v>
      </c>
      <c r="V153" s="22">
        <v>327485.4733465733</v>
      </c>
      <c r="W153" s="22"/>
    </row>
    <row r="154" spans="1:35">
      <c r="G154" s="15"/>
      <c r="Q154" s="21">
        <v>45285</v>
      </c>
      <c r="R154" s="20">
        <v>83</v>
      </c>
      <c r="S154" s="20">
        <v>3000</v>
      </c>
      <c r="T154" s="20">
        <v>249000</v>
      </c>
      <c r="U154" s="22">
        <v>83674.182650384144</v>
      </c>
      <c r="V154" s="22">
        <v>332674.18265038414</v>
      </c>
      <c r="W154" s="22"/>
    </row>
    <row r="155" spans="1:35">
      <c r="G155" s="15"/>
    </row>
    <row r="156" spans="1:35">
      <c r="G156" s="15"/>
    </row>
    <row r="157" spans="1:35">
      <c r="G157" s="15"/>
    </row>
    <row r="158" spans="1:35">
      <c r="G158" s="15"/>
    </row>
    <row r="159" spans="1:35">
      <c r="G159" s="15"/>
    </row>
    <row r="160" spans="1:35">
      <c r="G160" s="15"/>
    </row>
    <row r="161" spans="7:7">
      <c r="G161" s="15"/>
    </row>
    <row r="162" spans="7:7">
      <c r="G162" s="15"/>
    </row>
    <row r="163" spans="7:7">
      <c r="G163" s="15"/>
    </row>
    <row r="164" spans="7:7">
      <c r="G164" s="15"/>
    </row>
    <row r="165" spans="7:7">
      <c r="G165" s="15"/>
    </row>
    <row r="166" spans="7:7">
      <c r="G166" s="15"/>
    </row>
    <row r="167" spans="7:7">
      <c r="G167" s="15"/>
    </row>
    <row r="168" spans="7:7">
      <c r="G168" s="15"/>
    </row>
    <row r="169" spans="7:7">
      <c r="G169" s="15"/>
    </row>
    <row r="170" spans="7:7">
      <c r="G170" s="15"/>
    </row>
    <row r="171" spans="7:7">
      <c r="G171" s="15"/>
    </row>
    <row r="172" spans="7:7">
      <c r="G172" s="15"/>
    </row>
    <row r="173" spans="7:7">
      <c r="G173" s="15"/>
    </row>
    <row r="174" spans="7:7">
      <c r="G174" s="15"/>
    </row>
    <row r="175" spans="7:7">
      <c r="G175" s="15"/>
    </row>
    <row r="176" spans="7:7">
      <c r="G176" s="15"/>
    </row>
    <row r="177" spans="7:7">
      <c r="G177" s="15"/>
    </row>
    <row r="178" spans="7:7">
      <c r="G178" s="15"/>
    </row>
    <row r="179" spans="7:7">
      <c r="G179" s="15"/>
    </row>
    <row r="180" spans="7:7">
      <c r="G180" s="15"/>
    </row>
    <row r="181" spans="7:7">
      <c r="G181" s="15"/>
    </row>
    <row r="182" spans="7:7">
      <c r="G182" s="15"/>
    </row>
    <row r="183" spans="7:7">
      <c r="G183" s="15"/>
    </row>
    <row r="184" spans="7:7">
      <c r="G184" s="15"/>
    </row>
    <row r="185" spans="7:7">
      <c r="G185" s="15"/>
    </row>
    <row r="186" spans="7:7">
      <c r="G186" s="15"/>
    </row>
    <row r="187" spans="7:7">
      <c r="G187" s="15"/>
    </row>
    <row r="188" spans="7:7">
      <c r="G188" s="15"/>
    </row>
    <row r="189" spans="7:7">
      <c r="G189" s="15"/>
    </row>
    <row r="190" spans="7:7">
      <c r="G190" s="15"/>
    </row>
    <row r="191" spans="7:7">
      <c r="G191" s="15"/>
    </row>
    <row r="192" spans="7:7">
      <c r="G192" s="15"/>
    </row>
    <row r="193" spans="7:7">
      <c r="G193" s="15"/>
    </row>
    <row r="194" spans="7:7">
      <c r="G194" s="15"/>
    </row>
    <row r="195" spans="7:7">
      <c r="G195" s="15"/>
    </row>
    <row r="196" spans="7:7">
      <c r="G196" s="15"/>
    </row>
    <row r="197" spans="7:7">
      <c r="G197" s="15"/>
    </row>
    <row r="198" spans="7:7">
      <c r="G198" s="15"/>
    </row>
    <row r="199" spans="7:7">
      <c r="G199" s="15"/>
    </row>
    <row r="200" spans="7:7">
      <c r="G200" s="15"/>
    </row>
    <row r="201" spans="7:7">
      <c r="G201" s="15"/>
    </row>
    <row r="202" spans="7:7">
      <c r="G202" s="15"/>
    </row>
    <row r="203" spans="7:7">
      <c r="G203" s="15"/>
    </row>
    <row r="204" spans="7:7">
      <c r="G204" s="15"/>
    </row>
    <row r="205" spans="7:7">
      <c r="G205" s="15"/>
    </row>
    <row r="206" spans="7:7">
      <c r="G206" s="15"/>
    </row>
    <row r="207" spans="7:7">
      <c r="G207" s="15"/>
    </row>
    <row r="208" spans="7:7">
      <c r="G208" s="15"/>
    </row>
    <row r="209" spans="7:7">
      <c r="G209" s="15"/>
    </row>
    <row r="210" spans="7:7">
      <c r="G210" s="15"/>
    </row>
    <row r="211" spans="7:7">
      <c r="G211" s="15"/>
    </row>
    <row r="212" spans="7:7">
      <c r="G212" s="15"/>
    </row>
    <row r="213" spans="7:7">
      <c r="G213" s="15"/>
    </row>
    <row r="214" spans="7:7">
      <c r="G214" s="15"/>
    </row>
    <row r="215" spans="7:7">
      <c r="G215" s="15"/>
    </row>
    <row r="216" spans="7:7">
      <c r="G216" s="15"/>
    </row>
    <row r="217" spans="7:7">
      <c r="G217" s="15"/>
    </row>
    <row r="218" spans="7:7">
      <c r="G218" s="15"/>
    </row>
    <row r="219" spans="7:7">
      <c r="G219" s="15"/>
    </row>
    <row r="220" spans="7:7">
      <c r="G220" s="15"/>
    </row>
    <row r="221" spans="7:7">
      <c r="G221" s="15"/>
    </row>
    <row r="222" spans="7:7">
      <c r="G222" s="15"/>
    </row>
    <row r="223" spans="7:7">
      <c r="G223" s="15"/>
    </row>
    <row r="224" spans="7:7">
      <c r="G224" s="15"/>
    </row>
    <row r="225" spans="7:7">
      <c r="G225" s="15"/>
    </row>
    <row r="226" spans="7:7">
      <c r="G226" s="15"/>
    </row>
    <row r="227" spans="7:7">
      <c r="G227" s="15"/>
    </row>
    <row r="228" spans="7:7">
      <c r="G228" s="15"/>
    </row>
    <row r="229" spans="7:7">
      <c r="G229" s="15"/>
    </row>
    <row r="230" spans="7:7">
      <c r="G230" s="15"/>
    </row>
    <row r="231" spans="7:7">
      <c r="G231" s="15"/>
    </row>
    <row r="232" spans="7:7">
      <c r="G232" s="15"/>
    </row>
    <row r="233" spans="7:7">
      <c r="G233" s="15"/>
    </row>
    <row r="234" spans="7:7">
      <c r="G234" s="15"/>
    </row>
    <row r="235" spans="7:7">
      <c r="G235" s="15"/>
    </row>
    <row r="236" spans="7:7">
      <c r="G236" s="15"/>
    </row>
    <row r="237" spans="7:7">
      <c r="G237" s="15"/>
    </row>
    <row r="238" spans="7:7">
      <c r="G238" s="15"/>
    </row>
    <row r="239" spans="7:7">
      <c r="G239" s="15"/>
    </row>
    <row r="240" spans="7:7">
      <c r="G240" s="15"/>
    </row>
    <row r="241" spans="7:7">
      <c r="G241" s="15"/>
    </row>
    <row r="242" spans="7:7">
      <c r="G242" s="15"/>
    </row>
    <row r="243" spans="7:7">
      <c r="G243" s="15"/>
    </row>
    <row r="244" spans="7:7">
      <c r="G244" s="15"/>
    </row>
    <row r="245" spans="7:7">
      <c r="G245" s="15"/>
    </row>
    <row r="246" spans="7:7">
      <c r="G246" s="15"/>
    </row>
    <row r="247" spans="7:7">
      <c r="G247" s="15"/>
    </row>
    <row r="248" spans="7:7">
      <c r="G248" s="15"/>
    </row>
    <row r="249" spans="7:7">
      <c r="G249" s="15"/>
    </row>
    <row r="250" spans="7:7">
      <c r="G250" s="15"/>
    </row>
    <row r="251" spans="7:7">
      <c r="G251" s="15"/>
    </row>
    <row r="252" spans="7:7">
      <c r="G252" s="15"/>
    </row>
    <row r="253" spans="7:7">
      <c r="G253" s="15"/>
    </row>
    <row r="254" spans="7:7">
      <c r="G254" s="15"/>
    </row>
    <row r="255" spans="7:7">
      <c r="G255" s="15"/>
    </row>
    <row r="256" spans="7:7">
      <c r="G256" s="15"/>
    </row>
    <row r="257" spans="7:7">
      <c r="G257" s="15"/>
    </row>
    <row r="258" spans="7:7">
      <c r="G258" s="15"/>
    </row>
    <row r="259" spans="7:7">
      <c r="G259" s="15"/>
    </row>
    <row r="260" spans="7:7">
      <c r="G260" s="15"/>
    </row>
    <row r="261" spans="7:7">
      <c r="G261" s="15"/>
    </row>
    <row r="262" spans="7:7">
      <c r="G262" s="15"/>
    </row>
    <row r="263" spans="7:7">
      <c r="G263" s="15"/>
    </row>
    <row r="264" spans="7:7">
      <c r="G264" s="15"/>
    </row>
    <row r="265" spans="7:7">
      <c r="G265" s="15"/>
    </row>
    <row r="266" spans="7:7">
      <c r="G266" s="15"/>
    </row>
    <row r="267" spans="7:7">
      <c r="G267" s="15"/>
    </row>
    <row r="268" spans="7:7">
      <c r="G268" s="15"/>
    </row>
    <row r="269" spans="7:7">
      <c r="G269" s="15"/>
    </row>
    <row r="270" spans="7:7">
      <c r="G270" s="15"/>
    </row>
    <row r="271" spans="7:7">
      <c r="G271" s="15"/>
    </row>
    <row r="272" spans="7:7">
      <c r="G272" s="15"/>
    </row>
    <row r="273" spans="7:7">
      <c r="G273" s="15"/>
    </row>
    <row r="274" spans="7:7">
      <c r="G274" s="15"/>
    </row>
    <row r="275" spans="7:7">
      <c r="G275" s="15"/>
    </row>
    <row r="276" spans="7:7">
      <c r="G276" s="15"/>
    </row>
    <row r="277" spans="7:7">
      <c r="G277" s="15"/>
    </row>
    <row r="278" spans="7:7">
      <c r="G278" s="15"/>
    </row>
    <row r="279" spans="7:7">
      <c r="G279" s="15"/>
    </row>
    <row r="280" spans="7:7">
      <c r="G280" s="15"/>
    </row>
    <row r="281" spans="7:7">
      <c r="G281" s="15"/>
    </row>
    <row r="282" spans="7:7">
      <c r="G282" s="15"/>
    </row>
    <row r="283" spans="7:7">
      <c r="G283" s="15"/>
    </row>
    <row r="284" spans="7:7">
      <c r="G284" s="15"/>
    </row>
    <row r="285" spans="7:7">
      <c r="G285" s="15"/>
    </row>
    <row r="286" spans="7:7">
      <c r="G286" s="15"/>
    </row>
    <row r="287" spans="7:7">
      <c r="G287" s="15"/>
    </row>
    <row r="288" spans="7:7">
      <c r="G288" s="15"/>
    </row>
    <row r="289" spans="7:7">
      <c r="G289" s="15"/>
    </row>
    <row r="290" spans="7:7">
      <c r="G290" s="15"/>
    </row>
    <row r="291" spans="7:7">
      <c r="G291" s="15"/>
    </row>
    <row r="292" spans="7:7">
      <c r="G292" s="15"/>
    </row>
    <row r="293" spans="7:7">
      <c r="G293" s="15"/>
    </row>
    <row r="294" spans="7:7">
      <c r="G294" s="15"/>
    </row>
    <row r="295" spans="7:7">
      <c r="G295" s="15"/>
    </row>
    <row r="296" spans="7:7">
      <c r="G296" s="15"/>
    </row>
    <row r="297" spans="7:7">
      <c r="G297" s="15"/>
    </row>
    <row r="298" spans="7:7">
      <c r="G298" s="15"/>
    </row>
    <row r="299" spans="7:7">
      <c r="G299" s="15"/>
    </row>
    <row r="300" spans="7:7">
      <c r="G300" s="15"/>
    </row>
    <row r="301" spans="7:7">
      <c r="G301" s="15"/>
    </row>
    <row r="302" spans="7:7">
      <c r="G302" s="15"/>
    </row>
    <row r="303" spans="7:7">
      <c r="G303" s="15"/>
    </row>
    <row r="304" spans="7:7">
      <c r="G304" s="15"/>
    </row>
    <row r="305" spans="7:7">
      <c r="G305" s="15"/>
    </row>
    <row r="306" spans="7:7">
      <c r="G306" s="15"/>
    </row>
    <row r="307" spans="7:7">
      <c r="G307" s="15"/>
    </row>
    <row r="308" spans="7:7">
      <c r="G308" s="15"/>
    </row>
    <row r="309" spans="7:7">
      <c r="G309" s="15"/>
    </row>
    <row r="310" spans="7:7">
      <c r="G310" s="15"/>
    </row>
    <row r="311" spans="7:7">
      <c r="G311" s="15"/>
    </row>
    <row r="312" spans="7:7">
      <c r="G312" s="15"/>
    </row>
    <row r="313" spans="7:7">
      <c r="G313" s="15"/>
    </row>
    <row r="314" spans="7:7">
      <c r="G314" s="15"/>
    </row>
    <row r="315" spans="7:7">
      <c r="G315" s="15"/>
    </row>
    <row r="316" spans="7:7">
      <c r="G316"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9"/>
  <sheetViews>
    <sheetView workbookViewId="0">
      <selection activeCell="A30" sqref="A30"/>
    </sheetView>
  </sheetViews>
  <sheetFormatPr defaultColWidth="8.85546875" defaultRowHeight="15"/>
  <cols>
    <col min="1" max="1" width="58.140625" bestFit="1" customWidth="1"/>
    <col min="3" max="3" width="10.42578125" style="75" bestFit="1" customWidth="1"/>
    <col min="4" max="4" width="9.140625" style="75"/>
    <col min="5" max="5" width="10.42578125" style="75" bestFit="1" customWidth="1"/>
    <col min="6" max="6" width="9.140625" style="75"/>
  </cols>
  <sheetData>
    <row r="2" spans="1:5">
      <c r="A2" t="s">
        <v>88</v>
      </c>
    </row>
    <row r="4" spans="1:5">
      <c r="A4" t="s">
        <v>89</v>
      </c>
      <c r="E4" s="75">
        <v>2992632</v>
      </c>
    </row>
    <row r="6" spans="1:5">
      <c r="A6" t="s">
        <v>90</v>
      </c>
      <c r="C6" s="75">
        <v>2817324</v>
      </c>
    </row>
    <row r="7" spans="1:5">
      <c r="A7" t="s">
        <v>91</v>
      </c>
      <c r="C7" s="75">
        <v>175308</v>
      </c>
    </row>
    <row r="9" spans="1:5">
      <c r="A9" t="s">
        <v>92</v>
      </c>
      <c r="E9" s="75">
        <v>0</v>
      </c>
    </row>
    <row r="11" spans="1:5">
      <c r="A11" t="s">
        <v>93</v>
      </c>
      <c r="E11" s="75">
        <v>99154.8</v>
      </c>
    </row>
    <row r="12" spans="1:5">
      <c r="A12" t="s">
        <v>94</v>
      </c>
      <c r="C12" s="75">
        <v>99154.8</v>
      </c>
    </row>
    <row r="14" spans="1:5">
      <c r="A14" t="s">
        <v>95</v>
      </c>
      <c r="E14">
        <v>2893477.2</v>
      </c>
    </row>
    <row r="16" spans="1:5">
      <c r="A16" t="s">
        <v>96</v>
      </c>
      <c r="E16" s="75">
        <v>0</v>
      </c>
    </row>
    <row r="18" spans="1:5">
      <c r="A18" t="s">
        <v>97</v>
      </c>
      <c r="E18" s="75">
        <v>50000</v>
      </c>
    </row>
    <row r="20" spans="1:5">
      <c r="A20" t="s">
        <v>98</v>
      </c>
    </row>
    <row r="21" spans="1:5">
      <c r="A21" t="s">
        <v>99</v>
      </c>
      <c r="C21" s="75">
        <v>2400</v>
      </c>
      <c r="E21" s="75">
        <v>2400</v>
      </c>
    </row>
    <row r="23" spans="1:5">
      <c r="A23" t="s">
        <v>100</v>
      </c>
      <c r="E23" s="75">
        <v>2841077.2</v>
      </c>
    </row>
    <row r="25" spans="1:5">
      <c r="A25" t="s">
        <v>101</v>
      </c>
    </row>
    <row r="27" spans="1:5">
      <c r="A27" t="s">
        <v>102</v>
      </c>
    </row>
    <row r="29" spans="1:5">
      <c r="A29" t="s">
        <v>103</v>
      </c>
      <c r="E29" s="75">
        <v>2841077.2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0"/>
  <sheetViews>
    <sheetView workbookViewId="0">
      <selection sqref="A1:XFD1048576"/>
    </sheetView>
  </sheetViews>
  <sheetFormatPr defaultColWidth="8.85546875" defaultRowHeight="15"/>
  <cols>
    <col min="1" max="1" width="16.42578125" bestFit="1" customWidth="1"/>
    <col min="2" max="2" width="10.7109375" bestFit="1" customWidth="1"/>
    <col min="4" max="4" width="12.28515625" bestFit="1" customWidth="1"/>
    <col min="5" max="5" width="8.140625" bestFit="1" customWidth="1"/>
    <col min="6" max="6" width="15.42578125" bestFit="1" customWidth="1"/>
    <col min="7" max="7" width="8.140625" bestFit="1" customWidth="1"/>
    <col min="8" max="8" width="9.85546875" bestFit="1" customWidth="1"/>
    <col min="9" max="9" width="16.42578125" bestFit="1" customWidth="1"/>
    <col min="10" max="10" width="12.42578125" bestFit="1" customWidth="1"/>
    <col min="11" max="11" width="11.28515625" bestFit="1" customWidth="1"/>
    <col min="12" max="13" width="10.7109375" bestFit="1" customWidth="1"/>
    <col min="14" max="14" width="16" bestFit="1" customWidth="1"/>
    <col min="15" max="15" width="5.28515625" bestFit="1" customWidth="1"/>
    <col min="16" max="16" width="9" bestFit="1" customWidth="1"/>
  </cols>
  <sheetData>
    <row r="1" spans="1:14" ht="32.1">
      <c r="A1" s="6" t="s">
        <v>14950</v>
      </c>
    </row>
    <row r="2" spans="1:14">
      <c r="A2" s="23" t="s">
        <v>139</v>
      </c>
      <c r="B2" s="23">
        <v>1000</v>
      </c>
      <c r="D2" t="s">
        <v>14951</v>
      </c>
      <c r="F2" t="s">
        <v>14952</v>
      </c>
      <c r="J2" t="s">
        <v>14953</v>
      </c>
      <c r="K2" t="s">
        <v>14954</v>
      </c>
      <c r="N2" t="s">
        <v>14955</v>
      </c>
    </row>
    <row r="3" spans="1:14">
      <c r="A3" s="23" t="s">
        <v>139</v>
      </c>
      <c r="B3" s="23">
        <v>100</v>
      </c>
      <c r="J3">
        <v>628124809</v>
      </c>
      <c r="K3">
        <v>33456</v>
      </c>
      <c r="L3" t="s">
        <v>14956</v>
      </c>
      <c r="M3" t="s">
        <v>14957</v>
      </c>
      <c r="N3">
        <v>60000</v>
      </c>
    </row>
    <row r="4" spans="1:14">
      <c r="A4" s="23" t="s">
        <v>139</v>
      </c>
      <c r="B4" s="23">
        <v>1000</v>
      </c>
      <c r="D4" t="s">
        <v>316</v>
      </c>
      <c r="E4" t="s">
        <v>14958</v>
      </c>
      <c r="F4" s="23" t="s">
        <v>277</v>
      </c>
      <c r="G4" s="23" t="s">
        <v>14959</v>
      </c>
      <c r="H4" s="24">
        <v>42830</v>
      </c>
      <c r="J4">
        <v>626149375</v>
      </c>
      <c r="L4" t="s">
        <v>14960</v>
      </c>
      <c r="M4" t="s">
        <v>14961</v>
      </c>
    </row>
    <row r="5" spans="1:14">
      <c r="A5" s="23" t="s">
        <v>139</v>
      </c>
      <c r="B5" s="23">
        <v>100</v>
      </c>
      <c r="D5" t="s">
        <v>14962</v>
      </c>
      <c r="E5" t="s">
        <v>14963</v>
      </c>
      <c r="F5" s="23" t="s">
        <v>277</v>
      </c>
      <c r="G5" s="23" t="s">
        <v>14964</v>
      </c>
      <c r="H5" s="25" t="s">
        <v>14965</v>
      </c>
      <c r="J5">
        <v>625621300</v>
      </c>
      <c r="K5">
        <v>6615</v>
      </c>
      <c r="L5" s="15">
        <v>40051</v>
      </c>
      <c r="M5" s="15">
        <v>50643</v>
      </c>
      <c r="N5">
        <v>200000</v>
      </c>
    </row>
    <row r="6" spans="1:14">
      <c r="A6" s="23" t="s">
        <v>140</v>
      </c>
      <c r="B6" s="23">
        <v>350</v>
      </c>
      <c r="J6">
        <v>626575851</v>
      </c>
      <c r="K6">
        <v>30000</v>
      </c>
      <c r="L6" s="15">
        <v>40995</v>
      </c>
      <c r="M6" s="15">
        <v>44647</v>
      </c>
      <c r="N6">
        <v>58497</v>
      </c>
    </row>
    <row r="7" spans="1:14">
      <c r="A7" t="s">
        <v>141</v>
      </c>
      <c r="B7">
        <v>2000</v>
      </c>
      <c r="J7">
        <v>626568226</v>
      </c>
      <c r="L7" s="15">
        <v>40703</v>
      </c>
      <c r="M7" s="15">
        <v>48374</v>
      </c>
      <c r="N7">
        <v>2647</v>
      </c>
    </row>
    <row r="8" spans="1:14">
      <c r="A8" t="s">
        <v>142</v>
      </c>
      <c r="B8">
        <v>725</v>
      </c>
      <c r="D8" t="s">
        <v>14966</v>
      </c>
      <c r="E8">
        <v>350000</v>
      </c>
      <c r="J8">
        <v>626568227</v>
      </c>
      <c r="K8">
        <v>2181</v>
      </c>
      <c r="L8" s="15">
        <v>40703</v>
      </c>
      <c r="M8" s="15">
        <v>49924</v>
      </c>
      <c r="N8">
        <v>2181</v>
      </c>
    </row>
    <row r="9" spans="1:14">
      <c r="A9" t="s">
        <v>143</v>
      </c>
      <c r="B9">
        <v>400</v>
      </c>
      <c r="J9">
        <v>626579529</v>
      </c>
      <c r="K9">
        <v>10574</v>
      </c>
      <c r="L9" s="15">
        <v>41101</v>
      </c>
      <c r="M9" s="15">
        <v>48406</v>
      </c>
    </row>
    <row r="10" spans="1:14">
      <c r="A10" t="s">
        <v>144</v>
      </c>
      <c r="B10">
        <v>900</v>
      </c>
      <c r="J10">
        <v>625621299</v>
      </c>
      <c r="K10">
        <v>6893</v>
      </c>
      <c r="L10" s="15">
        <v>40051</v>
      </c>
      <c r="M10" s="15">
        <v>47356</v>
      </c>
    </row>
    <row r="11" spans="1:14">
      <c r="A11" t="s">
        <v>145</v>
      </c>
      <c r="B11">
        <v>1600</v>
      </c>
      <c r="J11">
        <v>626568224</v>
      </c>
      <c r="K11">
        <v>4416</v>
      </c>
      <c r="L11" s="15">
        <v>40792</v>
      </c>
      <c r="M11" s="15">
        <v>45175</v>
      </c>
    </row>
    <row r="12" spans="1:14">
      <c r="A12" t="s">
        <v>140</v>
      </c>
      <c r="B12">
        <v>500</v>
      </c>
      <c r="J12">
        <v>626568225</v>
      </c>
      <c r="K12">
        <v>3343</v>
      </c>
      <c r="L12" s="15">
        <v>40792</v>
      </c>
      <c r="M12" s="15">
        <v>46636</v>
      </c>
    </row>
    <row r="13" spans="1:14">
      <c r="A13" t="s">
        <v>146</v>
      </c>
      <c r="B13">
        <v>15000</v>
      </c>
      <c r="J13">
        <v>628138591</v>
      </c>
      <c r="K13">
        <v>1930</v>
      </c>
      <c r="L13" s="15">
        <v>41787</v>
      </c>
      <c r="M13" s="15">
        <v>60780</v>
      </c>
    </row>
    <row r="14" spans="1:14">
      <c r="A14" t="s">
        <v>147</v>
      </c>
      <c r="B14">
        <v>15000</v>
      </c>
      <c r="J14">
        <v>628402158</v>
      </c>
      <c r="K14">
        <v>30996</v>
      </c>
      <c r="L14" s="15">
        <v>41930</v>
      </c>
      <c r="M14" s="15">
        <v>46313</v>
      </c>
    </row>
    <row r="15" spans="1:14">
      <c r="A15" t="s">
        <v>14967</v>
      </c>
      <c r="B15">
        <v>7000</v>
      </c>
      <c r="J15">
        <v>628130751</v>
      </c>
      <c r="K15">
        <v>5147</v>
      </c>
      <c r="L15" s="15">
        <v>41545</v>
      </c>
      <c r="M15" s="15">
        <v>48485</v>
      </c>
    </row>
    <row r="16" spans="1:14">
      <c r="A16" t="s">
        <v>14968</v>
      </c>
      <c r="B16">
        <v>2000</v>
      </c>
    </row>
    <row r="17" spans="1:16">
      <c r="A17" t="s">
        <v>14969</v>
      </c>
      <c r="B17">
        <v>10000</v>
      </c>
    </row>
    <row r="18" spans="1:16">
      <c r="A18" t="s">
        <v>49</v>
      </c>
      <c r="B18">
        <v>10000</v>
      </c>
      <c r="J18" s="48">
        <v>621489577</v>
      </c>
      <c r="K18" s="50" t="s">
        <v>14970</v>
      </c>
      <c r="L18" s="50">
        <v>324</v>
      </c>
    </row>
    <row r="19" spans="1:16">
      <c r="J19" s="49">
        <v>625621300</v>
      </c>
      <c r="L19">
        <v>6615</v>
      </c>
    </row>
    <row r="20" spans="1:16">
      <c r="B20">
        <f>SUM(B2:B18)</f>
        <v>67675</v>
      </c>
      <c r="J20" s="51">
        <v>626579529</v>
      </c>
      <c r="L20">
        <v>10574</v>
      </c>
    </row>
    <row r="21" spans="1:16" ht="15.95">
      <c r="J21" s="48">
        <v>625621299</v>
      </c>
      <c r="K21" s="50" t="s">
        <v>14971</v>
      </c>
      <c r="L21" s="52">
        <v>6893</v>
      </c>
      <c r="N21" s="53">
        <v>625621299</v>
      </c>
      <c r="O21" t="s">
        <v>14972</v>
      </c>
    </row>
    <row r="22" spans="1:16" ht="30.95">
      <c r="A22" s="23" t="s">
        <v>14973</v>
      </c>
      <c r="B22" s="23">
        <v>12500</v>
      </c>
      <c r="K22" s="55">
        <v>43625</v>
      </c>
      <c r="L22" s="54" t="s">
        <v>14974</v>
      </c>
      <c r="P22" s="49" t="s">
        <v>14975</v>
      </c>
    </row>
    <row r="23" spans="1:16">
      <c r="A23" t="s">
        <v>14976</v>
      </c>
      <c r="B23">
        <v>35000</v>
      </c>
      <c r="K23" s="55">
        <v>43625</v>
      </c>
      <c r="L23" s="54" t="s">
        <v>14977</v>
      </c>
    </row>
    <row r="24" spans="1:16">
      <c r="A24" t="s">
        <v>14978</v>
      </c>
      <c r="B24">
        <v>10000</v>
      </c>
      <c r="F24" t="s">
        <v>14979</v>
      </c>
      <c r="G24" t="s">
        <v>14980</v>
      </c>
      <c r="J24" s="50">
        <v>626568226</v>
      </c>
      <c r="K24" s="56">
        <v>43625</v>
      </c>
      <c r="L24" s="50" t="s">
        <v>14981</v>
      </c>
    </row>
    <row r="25" spans="1:16">
      <c r="E25" s="1">
        <v>43497</v>
      </c>
      <c r="J25" s="50">
        <v>621489577</v>
      </c>
      <c r="K25" s="50" t="s">
        <v>14982</v>
      </c>
      <c r="L25" s="50" t="s">
        <v>14983</v>
      </c>
    </row>
    <row r="26" spans="1:16">
      <c r="J26" s="48">
        <v>626568227</v>
      </c>
      <c r="K26" s="56">
        <v>43625</v>
      </c>
      <c r="L26" s="50" t="s">
        <v>14984</v>
      </c>
    </row>
    <row r="27" spans="1:16" ht="15.95">
      <c r="J27" s="48">
        <v>628130751</v>
      </c>
      <c r="K27" s="50" t="s">
        <v>14985</v>
      </c>
      <c r="L27" s="50" t="s">
        <v>14986</v>
      </c>
      <c r="N27" s="49" t="s">
        <v>14975</v>
      </c>
    </row>
    <row r="28" spans="1:16" ht="21">
      <c r="B28" s="14">
        <f>SUM(B20:B24)</f>
        <v>125175</v>
      </c>
    </row>
    <row r="29" spans="1:16" ht="21">
      <c r="B29" s="14"/>
    </row>
    <row r="30" spans="1:16" ht="15.95">
      <c r="B30">
        <v>117000</v>
      </c>
      <c r="N30" s="49" t="s">
        <v>14975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88"/>
  <sheetViews>
    <sheetView topLeftCell="A70" workbookViewId="0">
      <selection activeCell="G92" sqref="G92"/>
    </sheetView>
  </sheetViews>
  <sheetFormatPr defaultColWidth="8.85546875" defaultRowHeight="15"/>
  <sheetData>
    <row r="2" spans="1:7">
      <c r="A2" s="12">
        <v>44933</v>
      </c>
      <c r="B2">
        <v>1</v>
      </c>
      <c r="C2">
        <v>1000</v>
      </c>
      <c r="D2">
        <f>C2*-1</f>
        <v>-1000</v>
      </c>
      <c r="E2" s="9">
        <v>0.08</v>
      </c>
      <c r="G2">
        <v>1000</v>
      </c>
    </row>
    <row r="3" spans="1:7">
      <c r="A3" s="12">
        <v>44964</v>
      </c>
      <c r="B3">
        <v>2</v>
      </c>
      <c r="C3">
        <v>1000</v>
      </c>
      <c r="D3">
        <f t="shared" ref="D3:D66" si="0">C3*-1</f>
        <v>-1000</v>
      </c>
      <c r="G3">
        <f>G2*(1+$E$2)^(1/12)</f>
        <v>1006.4340301100034</v>
      </c>
    </row>
    <row r="4" spans="1:7">
      <c r="A4" s="12">
        <v>44992</v>
      </c>
      <c r="B4">
        <v>3</v>
      </c>
      <c r="C4">
        <v>1000</v>
      </c>
      <c r="D4">
        <f t="shared" si="0"/>
        <v>-1000</v>
      </c>
      <c r="G4">
        <f t="shared" ref="G4:G67" si="1">G3*(1+$E$2)^(1/12)</f>
        <v>1012.9094569634633</v>
      </c>
    </row>
    <row r="5" spans="1:7">
      <c r="A5" s="12">
        <v>45023</v>
      </c>
      <c r="B5">
        <v>4</v>
      </c>
      <c r="C5">
        <v>1000</v>
      </c>
      <c r="D5">
        <f t="shared" si="0"/>
        <v>-1000</v>
      </c>
      <c r="G5">
        <f t="shared" si="1"/>
        <v>1019.4265469082734</v>
      </c>
    </row>
    <row r="6" spans="1:7">
      <c r="A6" s="12">
        <v>45053</v>
      </c>
      <c r="B6">
        <v>5</v>
      </c>
      <c r="C6">
        <v>1000</v>
      </c>
      <c r="D6">
        <f t="shared" si="0"/>
        <v>-1000</v>
      </c>
      <c r="G6">
        <f t="shared" si="1"/>
        <v>1025.985568006018</v>
      </c>
    </row>
    <row r="7" spans="1:7">
      <c r="A7" s="12">
        <v>45084</v>
      </c>
      <c r="B7">
        <v>6</v>
      </c>
      <c r="C7">
        <v>1000</v>
      </c>
      <c r="D7">
        <f t="shared" si="0"/>
        <v>-1000</v>
      </c>
      <c r="G7">
        <f t="shared" si="1"/>
        <v>1032.5867900429976</v>
      </c>
    </row>
    <row r="8" spans="1:7">
      <c r="A8" s="12">
        <v>45114</v>
      </c>
      <c r="B8">
        <v>7</v>
      </c>
      <c r="C8">
        <v>1000</v>
      </c>
      <c r="D8">
        <f t="shared" si="0"/>
        <v>-1000</v>
      </c>
      <c r="G8">
        <f t="shared" si="1"/>
        <v>1039.2304845413259</v>
      </c>
    </row>
    <row r="9" spans="1:7">
      <c r="A9" s="12">
        <v>45145</v>
      </c>
      <c r="B9">
        <v>8</v>
      </c>
      <c r="C9">
        <v>1000</v>
      </c>
      <c r="D9">
        <f t="shared" si="0"/>
        <v>-1000</v>
      </c>
      <c r="G9">
        <f t="shared" si="1"/>
        <v>1045.9169247700984</v>
      </c>
    </row>
    <row r="10" spans="1:7">
      <c r="A10" s="12">
        <v>45176</v>
      </c>
      <c r="B10">
        <v>9</v>
      </c>
      <c r="C10">
        <v>1000</v>
      </c>
      <c r="D10">
        <f t="shared" si="0"/>
        <v>-1000</v>
      </c>
      <c r="G10">
        <f t="shared" si="1"/>
        <v>1052.6463857566314</v>
      </c>
    </row>
    <row r="11" spans="1:7">
      <c r="A11" s="12">
        <v>45206</v>
      </c>
      <c r="B11">
        <v>10</v>
      </c>
      <c r="C11">
        <v>1000</v>
      </c>
      <c r="D11">
        <f t="shared" si="0"/>
        <v>-1000</v>
      </c>
      <c r="G11">
        <f t="shared" si="1"/>
        <v>1059.4191442977758</v>
      </c>
    </row>
    <row r="12" spans="1:7">
      <c r="A12" s="12">
        <v>45237</v>
      </c>
      <c r="B12">
        <v>11</v>
      </c>
      <c r="C12">
        <v>1000</v>
      </c>
      <c r="D12">
        <f t="shared" si="0"/>
        <v>-1000</v>
      </c>
      <c r="G12">
        <f t="shared" si="1"/>
        <v>1066.2354789713017</v>
      </c>
    </row>
    <row r="13" spans="1:7">
      <c r="A13" s="12">
        <v>45267</v>
      </c>
      <c r="B13">
        <v>12</v>
      </c>
      <c r="C13">
        <v>1000</v>
      </c>
      <c r="D13">
        <f t="shared" si="0"/>
        <v>-1000</v>
      </c>
      <c r="G13">
        <f t="shared" si="1"/>
        <v>1073.0956701473569</v>
      </c>
    </row>
    <row r="14" spans="1:7">
      <c r="A14" s="12">
        <v>45298</v>
      </c>
      <c r="B14">
        <v>13</v>
      </c>
      <c r="C14">
        <v>1000</v>
      </c>
      <c r="D14">
        <f t="shared" si="0"/>
        <v>-1000</v>
      </c>
      <c r="G14">
        <f t="shared" si="1"/>
        <v>1079.9999999999993</v>
      </c>
    </row>
    <row r="15" spans="1:7">
      <c r="A15" s="12">
        <v>45329</v>
      </c>
      <c r="B15">
        <v>14</v>
      </c>
      <c r="C15">
        <v>1000</v>
      </c>
      <c r="D15">
        <f t="shared" si="0"/>
        <v>-1000</v>
      </c>
      <c r="G15">
        <f t="shared" si="1"/>
        <v>1086.9487525188031</v>
      </c>
    </row>
    <row r="16" spans="1:7">
      <c r="A16" s="12">
        <v>45358</v>
      </c>
      <c r="B16">
        <v>15</v>
      </c>
      <c r="C16">
        <v>1000</v>
      </c>
      <c r="D16">
        <f t="shared" si="0"/>
        <v>-1000</v>
      </c>
      <c r="G16">
        <f t="shared" si="1"/>
        <v>1093.9422135205398</v>
      </c>
    </row>
    <row r="17" spans="1:7">
      <c r="A17" s="12">
        <v>45389</v>
      </c>
      <c r="B17">
        <v>16</v>
      </c>
      <c r="C17">
        <v>1000</v>
      </c>
      <c r="D17">
        <f t="shared" si="0"/>
        <v>-1000</v>
      </c>
      <c r="G17">
        <f t="shared" si="1"/>
        <v>1100.9806706609347</v>
      </c>
    </row>
    <row r="18" spans="1:7">
      <c r="A18" s="12">
        <v>45419</v>
      </c>
      <c r="B18">
        <v>17</v>
      </c>
      <c r="C18">
        <v>1000</v>
      </c>
      <c r="D18">
        <f t="shared" si="0"/>
        <v>-1000</v>
      </c>
      <c r="G18">
        <f t="shared" si="1"/>
        <v>1108.064413446499</v>
      </c>
    </row>
    <row r="19" spans="1:7">
      <c r="A19" s="12">
        <v>45450</v>
      </c>
      <c r="B19">
        <v>18</v>
      </c>
      <c r="C19">
        <v>1000</v>
      </c>
      <c r="D19">
        <f t="shared" si="0"/>
        <v>-1000</v>
      </c>
      <c r="G19">
        <f t="shared" si="1"/>
        <v>1115.193733246437</v>
      </c>
    </row>
    <row r="20" spans="1:7">
      <c r="A20" s="12">
        <v>45480</v>
      </c>
      <c r="B20">
        <v>19</v>
      </c>
      <c r="C20">
        <v>1000</v>
      </c>
      <c r="D20">
        <f t="shared" si="0"/>
        <v>-1000</v>
      </c>
      <c r="G20">
        <f t="shared" si="1"/>
        <v>1122.3689233046316</v>
      </c>
    </row>
    <row r="21" spans="1:7">
      <c r="A21" s="12">
        <v>45511</v>
      </c>
      <c r="B21">
        <v>20</v>
      </c>
      <c r="C21">
        <v>1000</v>
      </c>
      <c r="D21">
        <f t="shared" si="0"/>
        <v>-1000</v>
      </c>
      <c r="G21">
        <f t="shared" si="1"/>
        <v>1129.5902787517057</v>
      </c>
    </row>
    <row r="22" spans="1:7">
      <c r="A22" s="12">
        <v>45542</v>
      </c>
      <c r="B22">
        <v>21</v>
      </c>
      <c r="C22">
        <v>1000</v>
      </c>
      <c r="D22">
        <f t="shared" si="0"/>
        <v>-1000</v>
      </c>
      <c r="G22">
        <f t="shared" si="1"/>
        <v>1136.8580966171614</v>
      </c>
    </row>
    <row r="23" spans="1:7">
      <c r="A23" s="12">
        <v>45572</v>
      </c>
      <c r="B23">
        <v>22</v>
      </c>
      <c r="C23">
        <v>1000</v>
      </c>
      <c r="D23">
        <f t="shared" si="0"/>
        <v>-1000</v>
      </c>
      <c r="G23">
        <f t="shared" si="1"/>
        <v>1144.1726758415975</v>
      </c>
    </row>
    <row r="24" spans="1:7">
      <c r="A24" s="12">
        <v>45603</v>
      </c>
      <c r="B24">
        <v>23</v>
      </c>
      <c r="C24">
        <v>1000</v>
      </c>
      <c r="D24">
        <f t="shared" si="0"/>
        <v>-1000</v>
      </c>
      <c r="G24">
        <f t="shared" si="1"/>
        <v>1151.5343172890057</v>
      </c>
    </row>
    <row r="25" spans="1:7">
      <c r="A25" s="12">
        <v>45633</v>
      </c>
      <c r="B25">
        <v>24</v>
      </c>
      <c r="C25">
        <v>1000</v>
      </c>
      <c r="D25">
        <f t="shared" si="0"/>
        <v>-1000</v>
      </c>
      <c r="G25">
        <f t="shared" si="1"/>
        <v>1158.9433237591454</v>
      </c>
    </row>
    <row r="26" spans="1:7">
      <c r="A26" s="12">
        <v>45664</v>
      </c>
      <c r="B26">
        <v>25</v>
      </c>
      <c r="C26">
        <v>1000</v>
      </c>
      <c r="D26">
        <f t="shared" si="0"/>
        <v>-1000</v>
      </c>
      <c r="G26">
        <f t="shared" si="1"/>
        <v>1166.3999999999992</v>
      </c>
    </row>
    <row r="27" spans="1:7">
      <c r="A27" s="12">
        <v>45695</v>
      </c>
      <c r="B27">
        <v>26</v>
      </c>
      <c r="C27">
        <v>1000</v>
      </c>
      <c r="D27">
        <f t="shared" si="0"/>
        <v>-1000</v>
      </c>
      <c r="G27">
        <f t="shared" si="1"/>
        <v>1173.9046527203072</v>
      </c>
    </row>
    <row r="28" spans="1:7">
      <c r="A28" s="12">
        <v>45723</v>
      </c>
      <c r="B28">
        <v>27</v>
      </c>
      <c r="C28">
        <v>1000</v>
      </c>
      <c r="D28">
        <f t="shared" si="0"/>
        <v>-1000</v>
      </c>
      <c r="G28">
        <f t="shared" si="1"/>
        <v>1181.4575906021828</v>
      </c>
    </row>
    <row r="29" spans="1:7">
      <c r="A29" s="12">
        <v>45754</v>
      </c>
      <c r="B29">
        <v>28</v>
      </c>
      <c r="C29">
        <v>1000</v>
      </c>
      <c r="D29">
        <f t="shared" si="0"/>
        <v>-1000</v>
      </c>
      <c r="G29">
        <f t="shared" si="1"/>
        <v>1189.0591243138094</v>
      </c>
    </row>
    <row r="30" spans="1:7">
      <c r="A30" s="12">
        <v>45784</v>
      </c>
      <c r="B30">
        <v>29</v>
      </c>
      <c r="C30">
        <v>1000</v>
      </c>
      <c r="D30">
        <f t="shared" si="0"/>
        <v>-1000</v>
      </c>
      <c r="G30">
        <f t="shared" si="1"/>
        <v>1196.7095665222189</v>
      </c>
    </row>
    <row r="31" spans="1:7">
      <c r="A31" s="12">
        <v>45815</v>
      </c>
      <c r="B31">
        <v>30</v>
      </c>
      <c r="C31">
        <v>1000</v>
      </c>
      <c r="D31">
        <f t="shared" si="0"/>
        <v>-1000</v>
      </c>
      <c r="G31">
        <f t="shared" si="1"/>
        <v>1204.4092319061519</v>
      </c>
    </row>
    <row r="32" spans="1:7">
      <c r="A32" s="12">
        <v>45845</v>
      </c>
      <c r="B32">
        <v>31</v>
      </c>
      <c r="C32">
        <v>1000</v>
      </c>
      <c r="D32">
        <f t="shared" si="0"/>
        <v>-1000</v>
      </c>
      <c r="G32">
        <f t="shared" si="1"/>
        <v>1212.1584371690021</v>
      </c>
    </row>
    <row r="33" spans="1:7">
      <c r="A33" s="12">
        <v>45876</v>
      </c>
      <c r="B33">
        <v>32</v>
      </c>
      <c r="C33">
        <v>1000</v>
      </c>
      <c r="D33">
        <f t="shared" si="0"/>
        <v>-1000</v>
      </c>
      <c r="G33">
        <f t="shared" si="1"/>
        <v>1219.9575010518422</v>
      </c>
    </row>
    <row r="34" spans="1:7">
      <c r="A34" s="12">
        <v>45907</v>
      </c>
      <c r="B34">
        <v>33</v>
      </c>
      <c r="C34">
        <v>1000</v>
      </c>
      <c r="D34">
        <f t="shared" si="0"/>
        <v>-1000</v>
      </c>
      <c r="G34">
        <f t="shared" si="1"/>
        <v>1227.8067443465343</v>
      </c>
    </row>
    <row r="35" spans="1:7">
      <c r="A35" s="12">
        <v>45937</v>
      </c>
      <c r="B35">
        <v>34</v>
      </c>
      <c r="C35">
        <v>1000</v>
      </c>
      <c r="D35">
        <f t="shared" si="0"/>
        <v>-1000</v>
      </c>
      <c r="G35">
        <f t="shared" si="1"/>
        <v>1235.7064899089253</v>
      </c>
    </row>
    <row r="36" spans="1:7">
      <c r="A36" s="12">
        <v>45968</v>
      </c>
      <c r="B36">
        <v>35</v>
      </c>
      <c r="C36">
        <v>1000</v>
      </c>
      <c r="D36">
        <f t="shared" si="0"/>
        <v>-1000</v>
      </c>
      <c r="G36">
        <f t="shared" si="1"/>
        <v>1243.6570626721259</v>
      </c>
    </row>
    <row r="37" spans="1:7">
      <c r="A37" s="12">
        <v>45998</v>
      </c>
      <c r="B37">
        <v>36</v>
      </c>
      <c r="C37">
        <v>1000</v>
      </c>
      <c r="D37">
        <f t="shared" si="0"/>
        <v>-1000</v>
      </c>
      <c r="G37">
        <f t="shared" si="1"/>
        <v>1251.6587896598767</v>
      </c>
    </row>
    <row r="38" spans="1:7">
      <c r="A38" s="12">
        <v>46029</v>
      </c>
      <c r="B38">
        <v>37</v>
      </c>
      <c r="C38">
        <v>1000</v>
      </c>
      <c r="D38">
        <f t="shared" si="0"/>
        <v>-1000</v>
      </c>
      <c r="G38">
        <f t="shared" si="1"/>
        <v>1259.7119999999989</v>
      </c>
    </row>
    <row r="39" spans="1:7">
      <c r="A39" s="12">
        <v>46060</v>
      </c>
      <c r="B39">
        <v>38</v>
      </c>
      <c r="C39">
        <v>1000</v>
      </c>
      <c r="D39">
        <f t="shared" si="0"/>
        <v>-1000</v>
      </c>
      <c r="G39">
        <f t="shared" si="1"/>
        <v>1267.8170249379316</v>
      </c>
    </row>
    <row r="40" spans="1:7">
      <c r="A40" s="12">
        <v>46088</v>
      </c>
      <c r="B40">
        <v>39</v>
      </c>
      <c r="C40">
        <v>1000</v>
      </c>
      <c r="D40">
        <f t="shared" si="0"/>
        <v>-1000</v>
      </c>
      <c r="G40">
        <f t="shared" si="1"/>
        <v>1275.9741978503573</v>
      </c>
    </row>
    <row r="41" spans="1:7">
      <c r="A41" s="12">
        <v>46119</v>
      </c>
      <c r="B41">
        <v>40</v>
      </c>
      <c r="C41">
        <v>1000</v>
      </c>
      <c r="D41">
        <f t="shared" si="0"/>
        <v>-1000</v>
      </c>
      <c r="G41">
        <f t="shared" si="1"/>
        <v>1284.1838542589139</v>
      </c>
    </row>
    <row r="42" spans="1:7">
      <c r="A42" s="12">
        <v>46149</v>
      </c>
      <c r="B42">
        <v>41</v>
      </c>
      <c r="C42">
        <v>1000</v>
      </c>
      <c r="D42">
        <f t="shared" si="0"/>
        <v>-1000</v>
      </c>
      <c r="G42">
        <f t="shared" si="1"/>
        <v>1292.4463318439959</v>
      </c>
    </row>
    <row r="43" spans="1:7">
      <c r="A43" s="12">
        <v>46180</v>
      </c>
      <c r="B43">
        <v>42</v>
      </c>
      <c r="C43">
        <v>1000</v>
      </c>
      <c r="D43">
        <f t="shared" si="0"/>
        <v>-1000</v>
      </c>
      <c r="G43">
        <f t="shared" si="1"/>
        <v>1300.7619704586436</v>
      </c>
    </row>
    <row r="44" spans="1:7">
      <c r="A44" s="12">
        <v>46210</v>
      </c>
      <c r="B44">
        <v>43</v>
      </c>
      <c r="C44">
        <v>1000</v>
      </c>
      <c r="D44">
        <f t="shared" si="0"/>
        <v>-1000</v>
      </c>
      <c r="G44">
        <f t="shared" si="1"/>
        <v>1309.1311121425219</v>
      </c>
    </row>
    <row r="45" spans="1:7">
      <c r="A45" s="12">
        <v>46241</v>
      </c>
      <c r="B45">
        <v>44</v>
      </c>
      <c r="C45">
        <v>1000</v>
      </c>
      <c r="D45">
        <f t="shared" si="0"/>
        <v>-1000</v>
      </c>
      <c r="G45">
        <f t="shared" si="1"/>
        <v>1317.5541011359892</v>
      </c>
    </row>
    <row r="46" spans="1:7">
      <c r="A46" s="12">
        <v>46272</v>
      </c>
      <c r="B46">
        <v>45</v>
      </c>
      <c r="C46">
        <v>1000</v>
      </c>
      <c r="D46">
        <f t="shared" si="0"/>
        <v>-1000</v>
      </c>
      <c r="G46">
        <f t="shared" si="1"/>
        <v>1326.0312838942566</v>
      </c>
    </row>
    <row r="47" spans="1:7">
      <c r="A47" s="12">
        <v>46302</v>
      </c>
      <c r="B47">
        <v>46</v>
      </c>
      <c r="C47">
        <v>1000</v>
      </c>
      <c r="D47">
        <f t="shared" si="0"/>
        <v>-1000</v>
      </c>
      <c r="G47">
        <f t="shared" si="1"/>
        <v>1334.5630091016387</v>
      </c>
    </row>
    <row r="48" spans="1:7">
      <c r="A48" s="12">
        <v>46333</v>
      </c>
      <c r="B48">
        <v>47</v>
      </c>
      <c r="C48">
        <v>1000</v>
      </c>
      <c r="D48">
        <f t="shared" si="0"/>
        <v>-1000</v>
      </c>
      <c r="G48">
        <f t="shared" si="1"/>
        <v>1343.1496276858954</v>
      </c>
    </row>
    <row r="49" spans="1:7">
      <c r="A49" s="12">
        <v>46363</v>
      </c>
      <c r="B49">
        <v>48</v>
      </c>
      <c r="C49">
        <v>1000</v>
      </c>
      <c r="D49">
        <f t="shared" si="0"/>
        <v>-1000</v>
      </c>
      <c r="G49">
        <f t="shared" si="1"/>
        <v>1351.7914928326663</v>
      </c>
    </row>
    <row r="50" spans="1:7">
      <c r="A50" s="12">
        <v>46394</v>
      </c>
      <c r="B50">
        <v>49</v>
      </c>
      <c r="C50">
        <v>1000</v>
      </c>
      <c r="D50">
        <f t="shared" si="0"/>
        <v>-1000</v>
      </c>
      <c r="G50">
        <f t="shared" si="1"/>
        <v>1360.4889599999981</v>
      </c>
    </row>
    <row r="51" spans="1:7">
      <c r="A51" s="12">
        <v>46425</v>
      </c>
      <c r="B51">
        <v>50</v>
      </c>
      <c r="C51">
        <v>1000</v>
      </c>
      <c r="D51">
        <f t="shared" si="0"/>
        <v>-1000</v>
      </c>
      <c r="G51">
        <f t="shared" si="1"/>
        <v>1369.2423869329652</v>
      </c>
    </row>
    <row r="52" spans="1:7">
      <c r="A52" s="12">
        <v>46453</v>
      </c>
      <c r="B52">
        <v>51</v>
      </c>
      <c r="C52">
        <v>1000</v>
      </c>
      <c r="D52">
        <f t="shared" si="0"/>
        <v>-1000</v>
      </c>
      <c r="G52">
        <f t="shared" si="1"/>
        <v>1378.052133678385</v>
      </c>
    </row>
    <row r="53" spans="1:7">
      <c r="A53" s="12">
        <v>46484</v>
      </c>
      <c r="B53">
        <v>52</v>
      </c>
      <c r="C53">
        <v>1000</v>
      </c>
      <c r="D53">
        <f t="shared" si="0"/>
        <v>-1000</v>
      </c>
      <c r="G53">
        <f t="shared" si="1"/>
        <v>1386.9185625996261</v>
      </c>
    </row>
    <row r="54" spans="1:7">
      <c r="A54" s="12">
        <v>46514</v>
      </c>
      <c r="B54">
        <v>53</v>
      </c>
      <c r="C54">
        <v>1000</v>
      </c>
      <c r="D54">
        <f t="shared" si="0"/>
        <v>-1000</v>
      </c>
      <c r="G54">
        <f t="shared" si="1"/>
        <v>1395.8420383915147</v>
      </c>
    </row>
    <row r="55" spans="1:7">
      <c r="A55" s="12">
        <v>46545</v>
      </c>
      <c r="B55">
        <v>54</v>
      </c>
      <c r="C55">
        <v>1000</v>
      </c>
      <c r="D55">
        <f t="shared" si="0"/>
        <v>-1000</v>
      </c>
      <c r="G55">
        <f t="shared" si="1"/>
        <v>1404.8229280953342</v>
      </c>
    </row>
    <row r="56" spans="1:7">
      <c r="A56" s="12">
        <v>46575</v>
      </c>
      <c r="B56">
        <v>55</v>
      </c>
      <c r="C56">
        <v>1000</v>
      </c>
      <c r="D56">
        <f t="shared" si="0"/>
        <v>-1000</v>
      </c>
      <c r="G56">
        <f t="shared" si="1"/>
        <v>1413.8616011139227</v>
      </c>
    </row>
    <row r="57" spans="1:7">
      <c r="A57" s="12">
        <v>46606</v>
      </c>
      <c r="B57">
        <v>56</v>
      </c>
      <c r="C57">
        <v>1000</v>
      </c>
      <c r="D57">
        <f t="shared" si="0"/>
        <v>-1000</v>
      </c>
      <c r="G57">
        <f t="shared" si="1"/>
        <v>1422.9584292268673</v>
      </c>
    </row>
    <row r="58" spans="1:7">
      <c r="A58" s="12">
        <v>46637</v>
      </c>
      <c r="B58">
        <v>57</v>
      </c>
      <c r="C58">
        <v>1000</v>
      </c>
      <c r="D58">
        <f t="shared" si="0"/>
        <v>-1000</v>
      </c>
      <c r="G58">
        <f t="shared" si="1"/>
        <v>1432.1137866057961</v>
      </c>
    </row>
    <row r="59" spans="1:7">
      <c r="A59" s="12">
        <v>46667</v>
      </c>
      <c r="B59">
        <v>58</v>
      </c>
      <c r="C59">
        <v>1000</v>
      </c>
      <c r="D59">
        <f t="shared" si="0"/>
        <v>-1000</v>
      </c>
      <c r="G59">
        <f t="shared" si="1"/>
        <v>1441.3280498297688</v>
      </c>
    </row>
    <row r="60" spans="1:7">
      <c r="A60" s="12">
        <v>46698</v>
      </c>
      <c r="B60">
        <v>59</v>
      </c>
      <c r="C60">
        <v>1000</v>
      </c>
      <c r="D60">
        <f t="shared" si="0"/>
        <v>-1000</v>
      </c>
      <c r="G60">
        <f t="shared" si="1"/>
        <v>1450.6015979007661</v>
      </c>
    </row>
    <row r="61" spans="1:7">
      <c r="A61" s="12">
        <v>46728</v>
      </c>
      <c r="B61">
        <v>60</v>
      </c>
      <c r="C61">
        <v>1000</v>
      </c>
      <c r="D61">
        <f t="shared" si="0"/>
        <v>-1000</v>
      </c>
      <c r="G61">
        <f t="shared" si="1"/>
        <v>1459.9348122592787</v>
      </c>
    </row>
    <row r="62" spans="1:7">
      <c r="A62" s="12">
        <v>46759</v>
      </c>
      <c r="B62">
        <v>61</v>
      </c>
      <c r="C62">
        <v>1000</v>
      </c>
      <c r="D62">
        <f t="shared" si="0"/>
        <v>-1000</v>
      </c>
      <c r="G62">
        <f t="shared" si="1"/>
        <v>1469.328076799997</v>
      </c>
    </row>
    <row r="63" spans="1:7">
      <c r="A63" s="12">
        <v>46790</v>
      </c>
      <c r="B63">
        <v>62</v>
      </c>
      <c r="C63">
        <v>1000</v>
      </c>
      <c r="D63">
        <f t="shared" si="0"/>
        <v>-1000</v>
      </c>
      <c r="G63">
        <f t="shared" si="1"/>
        <v>1478.7817778876017</v>
      </c>
    </row>
    <row r="64" spans="1:7">
      <c r="A64" s="12">
        <v>46819</v>
      </c>
      <c r="B64">
        <v>63</v>
      </c>
      <c r="C64">
        <v>1000</v>
      </c>
      <c r="D64">
        <f t="shared" si="0"/>
        <v>-1000</v>
      </c>
      <c r="G64">
        <f t="shared" si="1"/>
        <v>1488.296304372655</v>
      </c>
    </row>
    <row r="65" spans="1:7">
      <c r="A65" s="12">
        <v>46850</v>
      </c>
      <c r="B65">
        <v>64</v>
      </c>
      <c r="C65">
        <v>1000</v>
      </c>
      <c r="D65">
        <f t="shared" si="0"/>
        <v>-1000</v>
      </c>
      <c r="G65">
        <f t="shared" si="1"/>
        <v>1497.8720476075955</v>
      </c>
    </row>
    <row r="66" spans="1:7">
      <c r="A66" s="12">
        <v>46880</v>
      </c>
      <c r="B66">
        <v>65</v>
      </c>
      <c r="C66">
        <v>1000</v>
      </c>
      <c r="D66">
        <f t="shared" si="0"/>
        <v>-1000</v>
      </c>
      <c r="G66">
        <f t="shared" si="1"/>
        <v>1507.5094014628353</v>
      </c>
    </row>
    <row r="67" spans="1:7">
      <c r="A67" s="12">
        <v>46911</v>
      </c>
      <c r="B67">
        <v>66</v>
      </c>
      <c r="C67">
        <v>1000</v>
      </c>
      <c r="D67">
        <f t="shared" ref="D67:D85" si="2">C67*-1</f>
        <v>-1000</v>
      </c>
      <c r="G67">
        <f t="shared" si="1"/>
        <v>1517.2087623429604</v>
      </c>
    </row>
    <row r="68" spans="1:7">
      <c r="A68" s="12">
        <v>46941</v>
      </c>
      <c r="B68">
        <v>67</v>
      </c>
      <c r="C68">
        <v>1000</v>
      </c>
      <c r="D68">
        <f t="shared" si="2"/>
        <v>-1000</v>
      </c>
      <c r="G68">
        <f t="shared" ref="G68:G85" si="3">G67*(1+$E$2)^(1/12)</f>
        <v>1526.970529203036</v>
      </c>
    </row>
    <row r="69" spans="1:7">
      <c r="A69" s="12">
        <v>46972</v>
      </c>
      <c r="B69">
        <v>68</v>
      </c>
      <c r="C69">
        <v>1000</v>
      </c>
      <c r="D69">
        <f t="shared" si="2"/>
        <v>-1000</v>
      </c>
      <c r="G69">
        <f t="shared" si="3"/>
        <v>1536.7951035650162</v>
      </c>
    </row>
    <row r="70" spans="1:7">
      <c r="A70" s="12">
        <v>47003</v>
      </c>
      <c r="B70">
        <v>69</v>
      </c>
      <c r="C70">
        <v>1000</v>
      </c>
      <c r="D70">
        <f t="shared" si="2"/>
        <v>-1000</v>
      </c>
      <c r="G70">
        <f t="shared" si="3"/>
        <v>1546.6828895342594</v>
      </c>
    </row>
    <row r="71" spans="1:7">
      <c r="A71" s="12">
        <v>47033</v>
      </c>
      <c r="B71">
        <v>70</v>
      </c>
      <c r="C71">
        <v>1000</v>
      </c>
      <c r="D71">
        <f t="shared" si="2"/>
        <v>-1000</v>
      </c>
      <c r="G71">
        <f t="shared" si="3"/>
        <v>1556.6342938161499</v>
      </c>
    </row>
    <row r="72" spans="1:7">
      <c r="A72" s="12">
        <v>47064</v>
      </c>
      <c r="B72">
        <v>71</v>
      </c>
      <c r="C72">
        <v>1000</v>
      </c>
      <c r="D72">
        <f t="shared" si="2"/>
        <v>-1000</v>
      </c>
      <c r="G72">
        <f t="shared" si="3"/>
        <v>1566.6497257328269</v>
      </c>
    </row>
    <row r="73" spans="1:7">
      <c r="A73" s="12">
        <v>47094</v>
      </c>
      <c r="B73">
        <v>72</v>
      </c>
      <c r="C73">
        <v>1000</v>
      </c>
      <c r="D73">
        <f t="shared" si="2"/>
        <v>-1000</v>
      </c>
      <c r="G73">
        <f t="shared" si="3"/>
        <v>1576.7295972400207</v>
      </c>
    </row>
    <row r="74" spans="1:7">
      <c r="A74" s="12">
        <v>47125</v>
      </c>
      <c r="B74">
        <v>73</v>
      </c>
      <c r="C74">
        <v>1000</v>
      </c>
      <c r="D74">
        <f t="shared" si="2"/>
        <v>-1000</v>
      </c>
      <c r="G74">
        <f t="shared" si="3"/>
        <v>1586.8743229439965</v>
      </c>
    </row>
    <row r="75" spans="1:7">
      <c r="A75" s="12">
        <v>47156</v>
      </c>
      <c r="B75">
        <v>74</v>
      </c>
      <c r="C75">
        <v>1000</v>
      </c>
      <c r="D75">
        <f t="shared" si="2"/>
        <v>-1000</v>
      </c>
      <c r="G75">
        <f t="shared" si="3"/>
        <v>1597.0843201186094</v>
      </c>
    </row>
    <row r="76" spans="1:7">
      <c r="A76" s="12">
        <v>47184</v>
      </c>
      <c r="B76">
        <v>75</v>
      </c>
      <c r="C76">
        <v>1000</v>
      </c>
      <c r="D76">
        <f t="shared" si="2"/>
        <v>-1000</v>
      </c>
      <c r="G76">
        <f t="shared" si="3"/>
        <v>1607.360008722467</v>
      </c>
    </row>
    <row r="77" spans="1:7">
      <c r="A77" s="12">
        <v>47215</v>
      </c>
      <c r="B77">
        <v>76</v>
      </c>
      <c r="C77">
        <v>1000</v>
      </c>
      <c r="D77">
        <f t="shared" si="2"/>
        <v>-1000</v>
      </c>
      <c r="G77">
        <f t="shared" si="3"/>
        <v>1617.7018114162026</v>
      </c>
    </row>
    <row r="78" spans="1:7">
      <c r="A78" s="12">
        <v>47245</v>
      </c>
      <c r="B78">
        <v>77</v>
      </c>
      <c r="C78">
        <v>1000</v>
      </c>
      <c r="D78">
        <f t="shared" si="2"/>
        <v>-1000</v>
      </c>
      <c r="G78">
        <f t="shared" si="3"/>
        <v>1628.1101535798616</v>
      </c>
    </row>
    <row r="79" spans="1:7">
      <c r="A79" s="12">
        <v>47276</v>
      </c>
      <c r="B79">
        <v>78</v>
      </c>
      <c r="C79">
        <v>1000</v>
      </c>
      <c r="D79">
        <f t="shared" si="2"/>
        <v>-1000</v>
      </c>
      <c r="G79">
        <f t="shared" si="3"/>
        <v>1638.5854633303968</v>
      </c>
    </row>
    <row r="80" spans="1:7">
      <c r="A80" s="12">
        <v>47306</v>
      </c>
      <c r="B80">
        <v>79</v>
      </c>
      <c r="C80">
        <v>1000</v>
      </c>
      <c r="D80">
        <f t="shared" si="2"/>
        <v>-1000</v>
      </c>
      <c r="G80">
        <f t="shared" si="3"/>
        <v>1649.1281715392786</v>
      </c>
    </row>
    <row r="81" spans="1:7">
      <c r="A81" s="12">
        <v>47337</v>
      </c>
      <c r="B81">
        <v>80</v>
      </c>
      <c r="C81">
        <v>1000</v>
      </c>
      <c r="D81">
        <f t="shared" si="2"/>
        <v>-1000</v>
      </c>
      <c r="G81">
        <f t="shared" si="3"/>
        <v>1659.7387118502172</v>
      </c>
    </row>
    <row r="82" spans="1:7">
      <c r="A82" s="12">
        <v>47368</v>
      </c>
      <c r="B82">
        <v>81</v>
      </c>
      <c r="C82">
        <v>1000</v>
      </c>
      <c r="D82">
        <f t="shared" si="2"/>
        <v>-1000</v>
      </c>
      <c r="G82">
        <f t="shared" si="3"/>
        <v>1670.4175206969999</v>
      </c>
    </row>
    <row r="83" spans="1:7">
      <c r="A83" s="12">
        <v>47398</v>
      </c>
      <c r="B83">
        <v>82</v>
      </c>
      <c r="C83">
        <v>1000</v>
      </c>
      <c r="D83">
        <f t="shared" si="2"/>
        <v>-1000</v>
      </c>
      <c r="G83">
        <f t="shared" si="3"/>
        <v>1681.1650373214416</v>
      </c>
    </row>
    <row r="84" spans="1:7">
      <c r="A84" s="12">
        <v>47429</v>
      </c>
      <c r="B84">
        <v>83</v>
      </c>
      <c r="C84">
        <v>1000</v>
      </c>
      <c r="D84">
        <f t="shared" si="2"/>
        <v>-1000</v>
      </c>
      <c r="G84">
        <f t="shared" si="3"/>
        <v>1691.9817037914527</v>
      </c>
    </row>
    <row r="85" spans="1:7">
      <c r="A85" s="12">
        <v>47459</v>
      </c>
      <c r="B85">
        <v>84</v>
      </c>
      <c r="C85">
        <v>1000</v>
      </c>
      <c r="D85">
        <f t="shared" si="2"/>
        <v>-1000</v>
      </c>
      <c r="G85">
        <f t="shared" si="3"/>
        <v>1702.8679650192219</v>
      </c>
    </row>
    <row r="86" spans="1:7">
      <c r="A86" s="12">
        <v>47490</v>
      </c>
      <c r="D86">
        <v>107139</v>
      </c>
      <c r="E86">
        <f>+XIRR(D2:D86,A2:A86)*100</f>
        <v>6.8328395485877991</v>
      </c>
    </row>
    <row r="88" spans="1:7">
      <c r="D88">
        <f>84000*1.7</f>
        <v>142800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
  <sheetViews>
    <sheetView workbookViewId="0">
      <selection activeCell="A31" sqref="A31"/>
    </sheetView>
  </sheetViews>
  <sheetFormatPr defaultColWidth="8.85546875" defaultRowHeight="15"/>
  <cols>
    <col min="1" max="1" width="23.140625" bestFit="1" customWidth="1"/>
    <col min="2" max="2" width="23.140625" customWidth="1"/>
    <col min="3" max="4" width="16.7109375" bestFit="1" customWidth="1"/>
    <col min="5" max="5" width="16.7109375" customWidth="1"/>
    <col min="7" max="7" width="16.7109375" bestFit="1" customWidth="1"/>
    <col min="9" max="9" width="44.42578125" bestFit="1" customWidth="1"/>
    <col min="10" max="10" width="11.85546875" bestFit="1" customWidth="1"/>
    <col min="11" max="11" width="10" bestFit="1" customWidth="1"/>
    <col min="12" max="12" width="10" customWidth="1"/>
  </cols>
  <sheetData>
    <row r="1" spans="1:14" ht="26.1">
      <c r="A1" s="4" t="s">
        <v>104</v>
      </c>
      <c r="B1" s="4"/>
    </row>
    <row r="2" spans="1:14" ht="27">
      <c r="C2" s="4" t="s">
        <v>105</v>
      </c>
      <c r="D2" s="4" t="s">
        <v>106</v>
      </c>
      <c r="E2" s="4" t="s">
        <v>107</v>
      </c>
      <c r="G2" s="4" t="s">
        <v>107</v>
      </c>
      <c r="I2" s="7" t="s">
        <v>108</v>
      </c>
    </row>
    <row r="3" spans="1:14">
      <c r="A3" t="s">
        <v>1</v>
      </c>
      <c r="B3">
        <v>245602</v>
      </c>
      <c r="C3">
        <v>265250</v>
      </c>
      <c r="D3">
        <v>279182</v>
      </c>
      <c r="E3">
        <v>319523</v>
      </c>
      <c r="G3" s="2">
        <v>319523</v>
      </c>
      <c r="J3" s="2" t="s">
        <v>109</v>
      </c>
      <c r="K3" s="2" t="s">
        <v>110</v>
      </c>
      <c r="L3" s="2"/>
    </row>
    <row r="4" spans="1:14">
      <c r="B4" s="5">
        <f>B3</f>
        <v>245602</v>
      </c>
      <c r="C4" s="5">
        <f>C3</f>
        <v>265250</v>
      </c>
      <c r="D4" s="5">
        <f>D3</f>
        <v>279182</v>
      </c>
      <c r="E4" s="5">
        <f>E3</f>
        <v>319523</v>
      </c>
      <c r="G4" s="5">
        <f>G3</f>
        <v>319523</v>
      </c>
      <c r="I4" t="s">
        <v>1</v>
      </c>
      <c r="J4">
        <v>41030</v>
      </c>
      <c r="K4">
        <f>J4*12</f>
        <v>492360</v>
      </c>
      <c r="L4">
        <f>K4</f>
        <v>492360</v>
      </c>
      <c r="M4">
        <v>849600</v>
      </c>
      <c r="N4">
        <f>(M4-L4)/L4</f>
        <v>0.72556665854252989</v>
      </c>
    </row>
    <row r="5" spans="1:14">
      <c r="I5" t="s">
        <v>35</v>
      </c>
      <c r="J5">
        <v>20515</v>
      </c>
      <c r="K5">
        <f>J5*12</f>
        <v>246180</v>
      </c>
      <c r="L5">
        <f>K5+K6+K7</f>
        <v>738552</v>
      </c>
      <c r="M5">
        <v>950400</v>
      </c>
      <c r="N5">
        <f>(M5-L5)/L5</f>
        <v>0.28684236181067818</v>
      </c>
    </row>
    <row r="6" spans="1:14">
      <c r="A6" t="s">
        <v>35</v>
      </c>
      <c r="B6">
        <v>122801</v>
      </c>
      <c r="C6">
        <v>132625</v>
      </c>
      <c r="D6">
        <v>139591</v>
      </c>
      <c r="E6">
        <v>159762</v>
      </c>
      <c r="G6" s="2">
        <v>159762</v>
      </c>
      <c r="I6" t="s">
        <v>111</v>
      </c>
      <c r="J6">
        <f>35407+700</f>
        <v>36107</v>
      </c>
      <c r="K6">
        <f>J6*12</f>
        <v>433284</v>
      </c>
      <c r="M6">
        <v>-120000</v>
      </c>
    </row>
    <row r="7" spans="1:14">
      <c r="A7" t="s">
        <v>112</v>
      </c>
      <c r="B7">
        <v>9600</v>
      </c>
      <c r="C7">
        <v>9600</v>
      </c>
      <c r="D7">
        <v>9600</v>
      </c>
      <c r="E7">
        <v>19200</v>
      </c>
      <c r="G7" s="2">
        <v>19200</v>
      </c>
      <c r="I7" t="s">
        <v>113</v>
      </c>
      <c r="J7">
        <v>4924</v>
      </c>
      <c r="K7">
        <f>J7*12</f>
        <v>59088</v>
      </c>
    </row>
    <row r="8" spans="1:14">
      <c r="A8" t="s">
        <v>114</v>
      </c>
      <c r="B8">
        <v>15000</v>
      </c>
      <c r="C8">
        <v>15000</v>
      </c>
      <c r="D8">
        <v>15000</v>
      </c>
      <c r="E8">
        <v>15000</v>
      </c>
      <c r="G8" s="2">
        <v>15000</v>
      </c>
      <c r="H8" s="2"/>
    </row>
    <row r="9" spans="1:14">
      <c r="A9" t="s">
        <v>81</v>
      </c>
      <c r="B9">
        <v>13200</v>
      </c>
      <c r="C9">
        <v>13200</v>
      </c>
      <c r="D9">
        <v>13200</v>
      </c>
      <c r="E9">
        <v>13200</v>
      </c>
      <c r="G9" s="2">
        <v>13200</v>
      </c>
      <c r="I9" s="2" t="s">
        <v>115</v>
      </c>
      <c r="J9">
        <f>SUM(J4:J7)</f>
        <v>102576</v>
      </c>
      <c r="K9">
        <f>SUM(K4:K7)</f>
        <v>1230912</v>
      </c>
      <c r="L9">
        <f>L4+L5</f>
        <v>1230912</v>
      </c>
      <c r="M9">
        <f>M4+M5+M6</f>
        <v>1680000</v>
      </c>
      <c r="N9">
        <f>(M9-L9)/L9</f>
        <v>0.36484167836530962</v>
      </c>
    </row>
    <row r="10" spans="1:14" ht="32.1">
      <c r="A10" t="s">
        <v>82</v>
      </c>
      <c r="B10">
        <v>20467</v>
      </c>
      <c r="C10">
        <v>22104</v>
      </c>
      <c r="D10">
        <v>23265</v>
      </c>
      <c r="E10">
        <v>26627</v>
      </c>
      <c r="G10" s="2">
        <v>26627</v>
      </c>
      <c r="I10" s="6" t="s">
        <v>116</v>
      </c>
      <c r="K10">
        <v>123091</v>
      </c>
      <c r="L10">
        <v>123091</v>
      </c>
      <c r="M10">
        <v>360000</v>
      </c>
      <c r="N10">
        <f>(M10-L10)/L10</f>
        <v>1.924665491384423</v>
      </c>
    </row>
    <row r="11" spans="1:14">
      <c r="A11" t="s">
        <v>117</v>
      </c>
      <c r="B11">
        <v>275050</v>
      </c>
      <c r="C11">
        <v>300078</v>
      </c>
      <c r="D11">
        <v>317824</v>
      </c>
      <c r="E11">
        <v>359612</v>
      </c>
      <c r="G11" s="2">
        <v>359612</v>
      </c>
      <c r="I11" s="6"/>
      <c r="K11" s="2">
        <f>K9+K10</f>
        <v>1354003</v>
      </c>
      <c r="L11">
        <f>SUM(L9:L10)</f>
        <v>1354003</v>
      </c>
      <c r="M11">
        <f>SUM(M9:M10)</f>
        <v>2040000</v>
      </c>
      <c r="N11">
        <f>(M11-L11)/L11</f>
        <v>0.50664363372902421</v>
      </c>
    </row>
    <row r="12" spans="1:14">
      <c r="A12" t="s">
        <v>118</v>
      </c>
      <c r="B12">
        <f>SUM(B6:B11)</f>
        <v>456118</v>
      </c>
      <c r="C12">
        <f>SUM(C6:C11)</f>
        <v>492607</v>
      </c>
      <c r="D12">
        <f>SUM(D6:D11)</f>
        <v>518480</v>
      </c>
      <c r="E12">
        <f>SUM(E6:E11)</f>
        <v>593401</v>
      </c>
      <c r="G12">
        <f>SUM(G6:G11)</f>
        <v>593401</v>
      </c>
      <c r="I12" t="s">
        <v>119</v>
      </c>
      <c r="K12">
        <v>11169</v>
      </c>
    </row>
    <row r="13" spans="1:14">
      <c r="B13" s="5">
        <f>B12+B4</f>
        <v>701720</v>
      </c>
      <c r="C13" s="5">
        <f>C12+C4</f>
        <v>757857</v>
      </c>
      <c r="D13" s="5">
        <f>D12+D4</f>
        <v>797662</v>
      </c>
      <c r="E13" s="5">
        <f>E12+E4</f>
        <v>912924</v>
      </c>
      <c r="G13" s="5">
        <f>G12+G4</f>
        <v>912924</v>
      </c>
      <c r="I13" t="s">
        <v>86</v>
      </c>
      <c r="K13">
        <v>23683</v>
      </c>
    </row>
    <row r="15" spans="1:14">
      <c r="A15" t="s">
        <v>56</v>
      </c>
      <c r="B15">
        <v>29472</v>
      </c>
      <c r="C15">
        <v>31830</v>
      </c>
      <c r="D15">
        <v>33502</v>
      </c>
      <c r="E15">
        <v>38343</v>
      </c>
      <c r="G15" s="2">
        <v>38343</v>
      </c>
      <c r="I15" s="2" t="s">
        <v>120</v>
      </c>
      <c r="J15" s="2"/>
      <c r="K15" s="2">
        <f>SUM(K11:K13)</f>
        <v>1388855</v>
      </c>
      <c r="L15" s="2"/>
    </row>
    <row r="16" spans="1:14">
      <c r="A16" t="s">
        <v>86</v>
      </c>
      <c r="B16">
        <v>11813</v>
      </c>
      <c r="C16">
        <v>12759</v>
      </c>
      <c r="D16">
        <v>13429</v>
      </c>
      <c r="E16">
        <v>15369</v>
      </c>
      <c r="G16" s="2">
        <v>15369</v>
      </c>
    </row>
    <row r="17" spans="1:9">
      <c r="A17" t="s">
        <v>121</v>
      </c>
      <c r="B17">
        <f>SUM(B15:B16)</f>
        <v>41285</v>
      </c>
      <c r="C17">
        <f>SUM(C15:C16)</f>
        <v>44589</v>
      </c>
      <c r="D17">
        <f>SUM(D15:D16)</f>
        <v>46931</v>
      </c>
      <c r="E17">
        <v>53712</v>
      </c>
      <c r="G17">
        <v>53712</v>
      </c>
    </row>
    <row r="18" spans="1:9">
      <c r="B18" s="5">
        <f>B17+B13</f>
        <v>743005</v>
      </c>
      <c r="C18" s="5">
        <f>C17+C13</f>
        <v>802446</v>
      </c>
      <c r="D18" s="5">
        <f>D17+D13</f>
        <v>844593</v>
      </c>
      <c r="E18" s="5">
        <f>E17+E13</f>
        <v>966636</v>
      </c>
      <c r="G18" s="5">
        <f>G17+G13</f>
        <v>966636</v>
      </c>
    </row>
    <row r="19" spans="1:9">
      <c r="I19" s="8"/>
    </row>
    <row r="20" spans="1:9">
      <c r="A20" t="s">
        <v>122</v>
      </c>
      <c r="D20">
        <v>57750</v>
      </c>
      <c r="E20">
        <v>80850</v>
      </c>
      <c r="G20">
        <v>80850</v>
      </c>
    </row>
    <row r="21" spans="1:9">
      <c r="A21" t="s">
        <v>123</v>
      </c>
      <c r="D21">
        <v>54000</v>
      </c>
      <c r="E21">
        <v>75000</v>
      </c>
      <c r="G21">
        <v>75000</v>
      </c>
    </row>
    <row r="22" spans="1:9">
      <c r="A22" t="s">
        <v>124</v>
      </c>
      <c r="D22">
        <v>14850</v>
      </c>
      <c r="E22">
        <v>14944</v>
      </c>
      <c r="G22">
        <v>14944</v>
      </c>
    </row>
    <row r="23" spans="1:9">
      <c r="A23" t="s">
        <v>125</v>
      </c>
      <c r="D23" s="5">
        <v>126600</v>
      </c>
      <c r="E23" s="5">
        <f>E22+E21+E20</f>
        <v>170794</v>
      </c>
      <c r="G23" s="5">
        <f>G22+G21+G20</f>
        <v>170794</v>
      </c>
    </row>
    <row r="24" spans="1:9">
      <c r="A24" s="2" t="s">
        <v>126</v>
      </c>
      <c r="D24" s="2">
        <v>971192</v>
      </c>
      <c r="E24" s="2">
        <f>E18+E23</f>
        <v>1137430</v>
      </c>
      <c r="G24" s="2">
        <f>G18+G23</f>
        <v>1137430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15"/>
  <sheetViews>
    <sheetView zoomScale="80" zoomScaleNormal="80" workbookViewId="0"/>
  </sheetViews>
  <sheetFormatPr defaultColWidth="8.85546875" defaultRowHeight="15"/>
  <cols>
    <col min="1" max="1" width="18.42578125" bestFit="1" customWidth="1"/>
    <col min="2" max="2" width="12.7109375" bestFit="1" customWidth="1"/>
    <col min="3" max="14" width="6.42578125" bestFit="1" customWidth="1"/>
    <col min="15" max="15" width="7.7109375" customWidth="1"/>
    <col min="16" max="16" width="8.42578125" customWidth="1"/>
    <col min="17" max="17" width="10.42578125" customWidth="1"/>
    <col min="18" max="18" width="27" customWidth="1"/>
    <col min="19" max="20" width="7.7109375" customWidth="1"/>
    <col min="21" max="21" width="10.28515625" customWidth="1"/>
    <col min="22" max="22" width="25.7109375" customWidth="1"/>
    <col min="23" max="23" width="25.42578125" customWidth="1"/>
    <col min="24" max="24" width="7.7109375" customWidth="1"/>
    <col min="25" max="25" width="10.28515625" customWidth="1"/>
    <col min="26" max="26" width="23.7109375" customWidth="1"/>
    <col min="27" max="27" width="10.42578125" customWidth="1"/>
    <col min="28" max="28" width="25.42578125" customWidth="1"/>
    <col min="29" max="29" width="10.42578125" customWidth="1"/>
    <col min="30" max="30" width="25.42578125" customWidth="1"/>
    <col min="31" max="31" width="6.42578125" customWidth="1"/>
    <col min="32" max="32" width="19.28515625" customWidth="1"/>
    <col min="33" max="33" width="25.42578125" customWidth="1"/>
    <col min="34" max="35" width="12" customWidth="1"/>
    <col min="36" max="36" width="6.42578125" bestFit="1" customWidth="1"/>
    <col min="37" max="37" width="10.42578125" bestFit="1" customWidth="1"/>
    <col min="38" max="38" width="22" bestFit="1" customWidth="1"/>
    <col min="39" max="39" width="7" bestFit="1" customWidth="1"/>
    <col min="43" max="43" width="10.42578125" bestFit="1" customWidth="1"/>
    <col min="44" max="44" width="22" bestFit="1" customWidth="1"/>
    <col min="49" max="49" width="22" bestFit="1" customWidth="1"/>
  </cols>
  <sheetData>
    <row r="1" spans="1:19" ht="24.95">
      <c r="B1" s="3">
        <v>2017</v>
      </c>
    </row>
    <row r="2" spans="1:19">
      <c r="C2" t="s">
        <v>127</v>
      </c>
      <c r="D2" t="s">
        <v>128</v>
      </c>
      <c r="E2" t="s">
        <v>129</v>
      </c>
      <c r="F2" t="s">
        <v>130</v>
      </c>
      <c r="G2" t="s">
        <v>131</v>
      </c>
      <c r="H2" t="s">
        <v>132</v>
      </c>
      <c r="I2" t="s">
        <v>133</v>
      </c>
      <c r="J2" t="s">
        <v>134</v>
      </c>
      <c r="K2" t="s">
        <v>135</v>
      </c>
      <c r="L2" t="s">
        <v>136</v>
      </c>
      <c r="M2" t="s">
        <v>137</v>
      </c>
      <c r="N2" t="s">
        <v>138</v>
      </c>
      <c r="S2" s="12"/>
    </row>
    <row r="3" spans="1:19">
      <c r="A3" t="s">
        <v>139</v>
      </c>
      <c r="B3">
        <v>7729155000</v>
      </c>
      <c r="C3">
        <v>645</v>
      </c>
      <c r="D3">
        <v>607</v>
      </c>
      <c r="E3">
        <v>538</v>
      </c>
      <c r="F3">
        <v>652</v>
      </c>
      <c r="G3">
        <v>886</v>
      </c>
      <c r="H3">
        <v>779</v>
      </c>
      <c r="I3">
        <v>676</v>
      </c>
      <c r="S3" s="12"/>
    </row>
    <row r="4" spans="1:19">
      <c r="A4" t="s">
        <v>139</v>
      </c>
      <c r="B4">
        <v>5887445000</v>
      </c>
      <c r="C4">
        <v>46</v>
      </c>
      <c r="D4">
        <v>46</v>
      </c>
      <c r="E4">
        <v>43</v>
      </c>
      <c r="F4">
        <v>46</v>
      </c>
      <c r="G4">
        <v>61</v>
      </c>
      <c r="H4">
        <v>61</v>
      </c>
      <c r="I4">
        <v>39</v>
      </c>
      <c r="S4" s="12"/>
    </row>
    <row r="5" spans="1:19">
      <c r="A5" t="s">
        <v>139</v>
      </c>
      <c r="B5">
        <v>4469455000</v>
      </c>
      <c r="C5">
        <v>662</v>
      </c>
      <c r="D5">
        <v>700</v>
      </c>
      <c r="E5">
        <v>725</v>
      </c>
      <c r="F5">
        <v>955</v>
      </c>
      <c r="G5">
        <v>1009</v>
      </c>
      <c r="H5">
        <v>902</v>
      </c>
      <c r="I5">
        <v>951</v>
      </c>
      <c r="S5" s="12"/>
    </row>
    <row r="6" spans="1:19">
      <c r="A6" t="s">
        <v>139</v>
      </c>
      <c r="B6">
        <v>4914445000</v>
      </c>
      <c r="C6">
        <v>226</v>
      </c>
      <c r="D6">
        <v>30</v>
      </c>
      <c r="E6">
        <v>30</v>
      </c>
      <c r="F6">
        <v>33</v>
      </c>
      <c r="G6">
        <v>54</v>
      </c>
      <c r="H6">
        <v>51</v>
      </c>
      <c r="S6" s="12"/>
    </row>
    <row r="7" spans="1:19">
      <c r="A7" t="s">
        <v>140</v>
      </c>
      <c r="B7">
        <v>5462</v>
      </c>
      <c r="C7">
        <v>342</v>
      </c>
      <c r="D7">
        <v>342</v>
      </c>
      <c r="E7">
        <v>353</v>
      </c>
      <c r="F7">
        <v>281</v>
      </c>
      <c r="G7">
        <v>256</v>
      </c>
      <c r="H7">
        <v>609</v>
      </c>
      <c r="I7">
        <v>309</v>
      </c>
      <c r="S7" s="12"/>
    </row>
    <row r="8" spans="1:19">
      <c r="A8" t="s">
        <v>141</v>
      </c>
      <c r="B8">
        <v>102103698</v>
      </c>
      <c r="C8">
        <v>540</v>
      </c>
      <c r="D8">
        <v>1093</v>
      </c>
      <c r="E8">
        <v>1112</v>
      </c>
      <c r="F8">
        <v>2495</v>
      </c>
      <c r="G8">
        <v>2100</v>
      </c>
      <c r="H8">
        <v>2076</v>
      </c>
      <c r="I8">
        <v>809</v>
      </c>
      <c r="J8">
        <v>836</v>
      </c>
      <c r="K8">
        <v>764</v>
      </c>
      <c r="L8">
        <v>1125</v>
      </c>
      <c r="S8" s="12"/>
    </row>
    <row r="9" spans="1:19">
      <c r="A9" t="s">
        <v>142</v>
      </c>
      <c r="C9">
        <v>725</v>
      </c>
      <c r="D9">
        <v>725</v>
      </c>
      <c r="E9">
        <v>725</v>
      </c>
      <c r="F9">
        <v>725</v>
      </c>
      <c r="G9">
        <v>725</v>
      </c>
      <c r="H9">
        <v>725</v>
      </c>
      <c r="I9">
        <v>725</v>
      </c>
      <c r="J9">
        <v>290</v>
      </c>
      <c r="K9">
        <v>290</v>
      </c>
      <c r="L9">
        <v>290</v>
      </c>
      <c r="M9">
        <v>290</v>
      </c>
      <c r="N9">
        <v>290</v>
      </c>
      <c r="S9" s="12"/>
    </row>
    <row r="10" spans="1:19">
      <c r="A10" t="s">
        <v>143</v>
      </c>
      <c r="C10">
        <v>352</v>
      </c>
      <c r="D10">
        <v>358</v>
      </c>
      <c r="E10">
        <v>385</v>
      </c>
      <c r="F10">
        <v>150</v>
      </c>
      <c r="G10">
        <v>480</v>
      </c>
      <c r="H10">
        <v>200</v>
      </c>
      <c r="I10">
        <v>100</v>
      </c>
      <c r="J10">
        <v>75</v>
      </c>
      <c r="K10">
        <v>75</v>
      </c>
      <c r="L10">
        <v>100</v>
      </c>
      <c r="M10">
        <v>459</v>
      </c>
      <c r="S10" s="12"/>
    </row>
    <row r="11" spans="1:19">
      <c r="A11" t="s">
        <v>144</v>
      </c>
      <c r="C11">
        <v>880</v>
      </c>
      <c r="D11">
        <v>880</v>
      </c>
      <c r="E11">
        <v>930</v>
      </c>
      <c r="F11">
        <v>990</v>
      </c>
      <c r="G11">
        <v>990</v>
      </c>
      <c r="H11">
        <v>990</v>
      </c>
      <c r="I11">
        <v>990</v>
      </c>
      <c r="J11">
        <v>990</v>
      </c>
      <c r="K11">
        <v>990</v>
      </c>
      <c r="L11">
        <v>990</v>
      </c>
      <c r="M11">
        <v>990</v>
      </c>
      <c r="N11">
        <v>990</v>
      </c>
      <c r="S11" s="12"/>
    </row>
    <row r="12" spans="1:19">
      <c r="A12" t="s">
        <v>145</v>
      </c>
      <c r="C12">
        <v>1600</v>
      </c>
      <c r="D12">
        <v>1600</v>
      </c>
      <c r="E12">
        <v>1600</v>
      </c>
      <c r="F12">
        <v>1600</v>
      </c>
      <c r="G12">
        <v>1600</v>
      </c>
      <c r="H12">
        <v>1600</v>
      </c>
      <c r="I12">
        <v>1600</v>
      </c>
      <c r="J12">
        <v>1600</v>
      </c>
      <c r="K12">
        <v>1600</v>
      </c>
      <c r="L12">
        <v>1600</v>
      </c>
      <c r="M12">
        <v>1600</v>
      </c>
      <c r="N12">
        <v>1600</v>
      </c>
    </row>
    <row r="13" spans="1:19">
      <c r="A13" t="s">
        <v>140</v>
      </c>
      <c r="C13">
        <v>450</v>
      </c>
      <c r="D13">
        <v>450</v>
      </c>
      <c r="E13">
        <v>450</v>
      </c>
      <c r="F13">
        <v>450</v>
      </c>
      <c r="G13">
        <v>450</v>
      </c>
      <c r="H13">
        <v>450</v>
      </c>
      <c r="I13">
        <v>450</v>
      </c>
      <c r="J13">
        <v>450</v>
      </c>
      <c r="K13">
        <v>450</v>
      </c>
      <c r="L13">
        <v>450</v>
      </c>
      <c r="M13">
        <v>450</v>
      </c>
      <c r="N13">
        <v>450</v>
      </c>
    </row>
    <row r="14" spans="1:19">
      <c r="A14" t="s">
        <v>146</v>
      </c>
      <c r="C14">
        <v>15000</v>
      </c>
      <c r="D14">
        <v>15000</v>
      </c>
      <c r="E14">
        <v>15000</v>
      </c>
      <c r="F14">
        <v>15000</v>
      </c>
      <c r="G14">
        <v>15000</v>
      </c>
      <c r="H14">
        <v>15000</v>
      </c>
      <c r="I14">
        <v>15000</v>
      </c>
      <c r="J14">
        <v>15000</v>
      </c>
      <c r="K14">
        <v>15000</v>
      </c>
      <c r="L14">
        <v>15000</v>
      </c>
      <c r="M14">
        <v>15000</v>
      </c>
      <c r="N14">
        <v>15000</v>
      </c>
    </row>
    <row r="15" spans="1:19">
      <c r="A15" t="s">
        <v>147</v>
      </c>
      <c r="C15">
        <v>15000</v>
      </c>
      <c r="D15">
        <v>15000</v>
      </c>
      <c r="E15">
        <v>15000</v>
      </c>
      <c r="F15">
        <v>15000</v>
      </c>
      <c r="G15">
        <v>15000</v>
      </c>
      <c r="H15">
        <v>15000</v>
      </c>
      <c r="I15">
        <v>15000</v>
      </c>
      <c r="J15">
        <v>15000</v>
      </c>
      <c r="K15">
        <v>15000</v>
      </c>
      <c r="L15">
        <v>15000</v>
      </c>
      <c r="M15">
        <v>15000</v>
      </c>
      <c r="N15">
        <v>15000</v>
      </c>
    </row>
    <row r="17" spans="1:35" ht="24.95">
      <c r="B17" s="3">
        <v>2016</v>
      </c>
    </row>
    <row r="18" spans="1:35">
      <c r="C18" t="s">
        <v>127</v>
      </c>
      <c r="D18" t="s">
        <v>128</v>
      </c>
      <c r="E18" t="s">
        <v>129</v>
      </c>
      <c r="F18" t="s">
        <v>130</v>
      </c>
      <c r="G18" t="s">
        <v>131</v>
      </c>
      <c r="H18" t="s">
        <v>132</v>
      </c>
      <c r="I18" t="s">
        <v>133</v>
      </c>
      <c r="J18" t="s">
        <v>134</v>
      </c>
      <c r="K18" t="s">
        <v>135</v>
      </c>
      <c r="L18" t="s">
        <v>136</v>
      </c>
      <c r="M18" t="s">
        <v>137</v>
      </c>
      <c r="N18" t="s">
        <v>138</v>
      </c>
    </row>
    <row r="19" spans="1:35">
      <c r="A19" t="s">
        <v>139</v>
      </c>
      <c r="B19">
        <v>7729155000</v>
      </c>
      <c r="C19">
        <v>695</v>
      </c>
      <c r="D19">
        <v>603</v>
      </c>
      <c r="E19" s="11">
        <v>528</v>
      </c>
      <c r="F19" s="11">
        <v>639</v>
      </c>
      <c r="J19" s="11">
        <v>852</v>
      </c>
      <c r="K19" s="11">
        <v>533</v>
      </c>
      <c r="L19">
        <v>770</v>
      </c>
      <c r="M19">
        <v>632</v>
      </c>
      <c r="N19">
        <v>513</v>
      </c>
    </row>
    <row r="20" spans="1:35">
      <c r="A20" t="s">
        <v>139</v>
      </c>
      <c r="B20">
        <v>5887445000</v>
      </c>
      <c r="C20">
        <v>42</v>
      </c>
      <c r="D20">
        <v>40</v>
      </c>
      <c r="E20">
        <v>42</v>
      </c>
      <c r="F20">
        <v>39</v>
      </c>
      <c r="J20" s="11">
        <v>49</v>
      </c>
      <c r="K20" s="11">
        <v>43</v>
      </c>
      <c r="L20">
        <v>104</v>
      </c>
      <c r="M20">
        <v>-3</v>
      </c>
      <c r="N20">
        <v>37</v>
      </c>
    </row>
    <row r="21" spans="1:35">
      <c r="A21" t="s">
        <v>139</v>
      </c>
      <c r="B21">
        <v>4469455000</v>
      </c>
      <c r="C21">
        <v>815</v>
      </c>
      <c r="D21">
        <v>665</v>
      </c>
      <c r="E21" s="11">
        <v>763</v>
      </c>
      <c r="F21" s="11">
        <v>930</v>
      </c>
      <c r="J21" s="11">
        <v>1304</v>
      </c>
      <c r="K21" s="11">
        <v>925</v>
      </c>
      <c r="L21">
        <v>1163</v>
      </c>
      <c r="M21">
        <v>942</v>
      </c>
      <c r="N21">
        <v>779</v>
      </c>
    </row>
    <row r="22" spans="1:35">
      <c r="A22" t="s">
        <v>139</v>
      </c>
      <c r="B22">
        <v>4914445000</v>
      </c>
      <c r="C22">
        <v>253</v>
      </c>
      <c r="D22">
        <v>83</v>
      </c>
      <c r="E22">
        <v>80</v>
      </c>
      <c r="F22">
        <v>71</v>
      </c>
      <c r="J22" s="11">
        <v>81</v>
      </c>
      <c r="K22" s="11">
        <v>56</v>
      </c>
      <c r="L22">
        <v>52</v>
      </c>
      <c r="M22">
        <v>36</v>
      </c>
      <c r="N22">
        <v>36</v>
      </c>
    </row>
    <row r="23" spans="1:35">
      <c r="A23" t="s">
        <v>140</v>
      </c>
      <c r="B23">
        <v>5462</v>
      </c>
      <c r="C23">
        <v>254</v>
      </c>
      <c r="J23" s="11">
        <v>253</v>
      </c>
      <c r="K23" s="11">
        <v>253</v>
      </c>
      <c r="L23">
        <v>253</v>
      </c>
      <c r="M23">
        <v>394</v>
      </c>
      <c r="N23">
        <v>315</v>
      </c>
    </row>
    <row r="24" spans="1:35">
      <c r="A24" t="s">
        <v>141</v>
      </c>
      <c r="B24">
        <v>102103698</v>
      </c>
      <c r="D24">
        <v>589</v>
      </c>
      <c r="F24">
        <v>2985</v>
      </c>
      <c r="J24" s="11">
        <v>1261</v>
      </c>
      <c r="K24" s="11">
        <v>1455</v>
      </c>
      <c r="L24">
        <v>626</v>
      </c>
      <c r="M24">
        <v>1056</v>
      </c>
      <c r="N24">
        <v>694</v>
      </c>
      <c r="AI24" s="12"/>
    </row>
    <row r="25" spans="1:35">
      <c r="A25" t="s">
        <v>142</v>
      </c>
      <c r="J25" s="11">
        <v>1485</v>
      </c>
      <c r="K25" s="11">
        <v>710</v>
      </c>
      <c r="L25">
        <v>800</v>
      </c>
      <c r="M25">
        <v>725</v>
      </c>
      <c r="N25">
        <v>725</v>
      </c>
      <c r="AI25" s="12"/>
    </row>
    <row r="26" spans="1:35">
      <c r="A26" t="s">
        <v>143</v>
      </c>
      <c r="J26">
        <v>500</v>
      </c>
      <c r="K26">
        <v>500</v>
      </c>
      <c r="L26">
        <v>150</v>
      </c>
      <c r="AI26" s="12"/>
    </row>
    <row r="27" spans="1:35">
      <c r="A27" t="s">
        <v>144</v>
      </c>
      <c r="J27">
        <v>750</v>
      </c>
      <c r="K27">
        <v>750</v>
      </c>
      <c r="L27">
        <v>760</v>
      </c>
      <c r="M27">
        <v>800</v>
      </c>
      <c r="N27">
        <v>880</v>
      </c>
      <c r="AI27" s="12"/>
    </row>
    <row r="28" spans="1:35">
      <c r="A28" t="s">
        <v>145</v>
      </c>
      <c r="J28">
        <v>1500</v>
      </c>
      <c r="K28">
        <v>1500</v>
      </c>
      <c r="L28">
        <v>2000</v>
      </c>
      <c r="M28">
        <v>1560</v>
      </c>
      <c r="N28">
        <v>1560</v>
      </c>
    </row>
    <row r="29" spans="1:35">
      <c r="A29" t="s">
        <v>140</v>
      </c>
      <c r="J29">
        <v>450</v>
      </c>
      <c r="K29">
        <v>450</v>
      </c>
      <c r="L29">
        <v>600</v>
      </c>
      <c r="M29">
        <v>450</v>
      </c>
      <c r="N29">
        <v>450</v>
      </c>
    </row>
    <row r="30" spans="1:35">
      <c r="A30" t="s">
        <v>146</v>
      </c>
      <c r="J30">
        <v>15000</v>
      </c>
      <c r="K30">
        <v>15000</v>
      </c>
      <c r="L30">
        <v>15000</v>
      </c>
      <c r="M30">
        <v>15000</v>
      </c>
      <c r="N30">
        <v>15000</v>
      </c>
    </row>
    <row r="31" spans="1:35">
      <c r="A31" t="s">
        <v>147</v>
      </c>
      <c r="J31">
        <v>15000</v>
      </c>
      <c r="K31">
        <v>15000</v>
      </c>
      <c r="L31">
        <v>15000</v>
      </c>
      <c r="M31">
        <v>15000</v>
      </c>
      <c r="N31">
        <v>15000</v>
      </c>
    </row>
    <row r="36" spans="1:26">
      <c r="A36" s="11"/>
      <c r="B36" t="s">
        <v>148</v>
      </c>
    </row>
    <row r="38" spans="1:26">
      <c r="E38" s="2"/>
    </row>
    <row r="48" spans="1:26" ht="18.95">
      <c r="P48" s="16">
        <f>SUM(P36:P47)</f>
        <v>0</v>
      </c>
      <c r="U48" s="16">
        <f>SUM(U42:U47)</f>
        <v>0</v>
      </c>
      <c r="Z48" s="16">
        <f>SUM(Z37:Z47)</f>
        <v>0</v>
      </c>
    </row>
    <row r="113" spans="16:33">
      <c r="P113">
        <f>SUM(P109:P111)</f>
        <v>0</v>
      </c>
      <c r="T113">
        <f>SUM(T110:T111)</f>
        <v>0</v>
      </c>
      <c r="X113">
        <f>SUM(X110:X111)</f>
        <v>0</v>
      </c>
      <c r="AG113">
        <f>SUM(AG109:AG111)</f>
        <v>0</v>
      </c>
    </row>
    <row r="115" spans="16:33" ht="24">
      <c r="AG115" s="13">
        <f>P113+T113+X113+AB113+AG113</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87"/>
  <sheetViews>
    <sheetView topLeftCell="A42" workbookViewId="0">
      <selection activeCell="E12" sqref="E12"/>
    </sheetView>
  </sheetViews>
  <sheetFormatPr defaultColWidth="8.85546875" defaultRowHeight="15"/>
  <cols>
    <col min="2" max="2" width="79.42578125" customWidth="1"/>
  </cols>
  <sheetData>
    <row r="1" spans="2:5" ht="17.100000000000001">
      <c r="B1" s="121" t="s">
        <v>149</v>
      </c>
    </row>
    <row r="2" spans="2:5" ht="17.100000000000001" thickBot="1">
      <c r="B2" s="122" t="s">
        <v>150</v>
      </c>
    </row>
    <row r="3" spans="2:5" ht="18" thickBot="1">
      <c r="B3" s="123" t="s">
        <v>151</v>
      </c>
    </row>
    <row r="4" spans="2:5" ht="18" thickBot="1">
      <c r="B4" s="123" t="s">
        <v>152</v>
      </c>
    </row>
    <row r="5" spans="2:5" ht="17.100000000000001">
      <c r="B5" s="123" t="s">
        <v>153</v>
      </c>
    </row>
    <row r="6" spans="2:5" ht="17.100000000000001">
      <c r="B6" s="121" t="s">
        <v>154</v>
      </c>
    </row>
    <row r="7" spans="2:5" ht="18" thickBot="1">
      <c r="B7" s="124" t="s">
        <v>155</v>
      </c>
    </row>
    <row r="8" spans="2:5" ht="18" thickBot="1">
      <c r="B8" s="123" t="s">
        <v>156</v>
      </c>
    </row>
    <row r="9" spans="2:5" ht="18" thickBot="1">
      <c r="B9" s="123" t="s">
        <v>144</v>
      </c>
    </row>
    <row r="10" spans="2:5" ht="18" thickBot="1">
      <c r="B10" s="123" t="s">
        <v>157</v>
      </c>
      <c r="D10" t="s">
        <v>158</v>
      </c>
      <c r="E10" t="s">
        <v>159</v>
      </c>
    </row>
    <row r="11" spans="2:5" ht="18" thickBot="1">
      <c r="B11" s="123" t="s">
        <v>160</v>
      </c>
      <c r="D11" t="s">
        <v>158</v>
      </c>
      <c r="E11" t="s">
        <v>161</v>
      </c>
    </row>
    <row r="12" spans="2:5" ht="18" thickBot="1">
      <c r="B12" s="123" t="s">
        <v>162</v>
      </c>
    </row>
    <row r="13" spans="2:5" ht="18" thickBot="1">
      <c r="B13" s="123" t="s">
        <v>163</v>
      </c>
    </row>
    <row r="14" spans="2:5" ht="17.100000000000001">
      <c r="B14" s="123" t="s">
        <v>164</v>
      </c>
    </row>
    <row r="15" spans="2:5" ht="17.100000000000001">
      <c r="B15" s="121" t="s">
        <v>158</v>
      </c>
    </row>
    <row r="16" spans="2:5" ht="18" thickBot="1">
      <c r="B16" s="124" t="s">
        <v>165</v>
      </c>
    </row>
    <row r="17" spans="2:2" ht="18" thickBot="1">
      <c r="B17" s="123" t="s">
        <v>166</v>
      </c>
    </row>
    <row r="18" spans="2:2" ht="17.100000000000001">
      <c r="B18" s="123" t="s">
        <v>167</v>
      </c>
    </row>
    <row r="19" spans="2:2" ht="17.100000000000001">
      <c r="B19" s="121" t="s">
        <v>168</v>
      </c>
    </row>
    <row r="20" spans="2:2" ht="18" thickBot="1">
      <c r="B20" s="124" t="s">
        <v>139</v>
      </c>
    </row>
    <row r="21" spans="2:2" ht="18" thickBot="1">
      <c r="B21" s="123" t="s">
        <v>140</v>
      </c>
    </row>
    <row r="22" spans="2:2" ht="18" thickBot="1">
      <c r="B22" s="123" t="s">
        <v>169</v>
      </c>
    </row>
    <row r="23" spans="2:2" ht="18" thickBot="1">
      <c r="B23" s="123" t="s">
        <v>170</v>
      </c>
    </row>
    <row r="24" spans="2:2" ht="18" thickBot="1">
      <c r="B24" s="123" t="s">
        <v>171</v>
      </c>
    </row>
    <row r="25" spans="2:2" ht="17.100000000000001">
      <c r="B25" s="123" t="s">
        <v>172</v>
      </c>
    </row>
    <row r="26" spans="2:2" ht="17.100000000000001">
      <c r="B26" s="121" t="s">
        <v>173</v>
      </c>
    </row>
    <row r="27" spans="2:2" ht="18" thickBot="1">
      <c r="B27" s="124" t="s">
        <v>174</v>
      </c>
    </row>
    <row r="28" spans="2:2" ht="18" thickBot="1">
      <c r="B28" s="123" t="s">
        <v>175</v>
      </c>
    </row>
    <row r="29" spans="2:2" ht="18" thickBot="1">
      <c r="B29" s="123" t="s">
        <v>176</v>
      </c>
    </row>
    <row r="30" spans="2:2" ht="17.100000000000001">
      <c r="B30" s="123" t="s">
        <v>177</v>
      </c>
    </row>
    <row r="31" spans="2:2" ht="17.100000000000001">
      <c r="B31" s="121" t="s">
        <v>178</v>
      </c>
    </row>
    <row r="32" spans="2:2" ht="18" thickBot="1">
      <c r="B32" s="124" t="s">
        <v>179</v>
      </c>
    </row>
    <row r="33" spans="2:2" ht="18" thickBot="1">
      <c r="B33" s="123" t="s">
        <v>180</v>
      </c>
    </row>
    <row r="34" spans="2:2" ht="18" thickBot="1">
      <c r="B34" s="123" t="s">
        <v>181</v>
      </c>
    </row>
    <row r="35" spans="2:2" ht="18" thickBot="1">
      <c r="B35" s="123" t="s">
        <v>182</v>
      </c>
    </row>
    <row r="36" spans="2:2" ht="18" thickBot="1">
      <c r="B36" s="123" t="s">
        <v>183</v>
      </c>
    </row>
    <row r="37" spans="2:2" ht="17.100000000000001">
      <c r="B37" s="123" t="s">
        <v>184</v>
      </c>
    </row>
    <row r="38" spans="2:2" ht="17.100000000000001">
      <c r="B38" s="121" t="s">
        <v>72</v>
      </c>
    </row>
    <row r="39" spans="2:2" ht="18" thickBot="1">
      <c r="B39" s="124" t="s">
        <v>185</v>
      </c>
    </row>
    <row r="40" spans="2:2" ht="17.100000000000001" thickBot="1">
      <c r="B40" s="125" t="s">
        <v>186</v>
      </c>
    </row>
    <row r="41" spans="2:2" ht="17.100000000000001" thickBot="1">
      <c r="B41" s="125" t="s">
        <v>187</v>
      </c>
    </row>
    <row r="42" spans="2:2" ht="18" thickBot="1">
      <c r="B42" s="123" t="s">
        <v>188</v>
      </c>
    </row>
    <row r="43" spans="2:2" ht="18" thickBot="1">
      <c r="B43" s="123" t="s">
        <v>189</v>
      </c>
    </row>
    <row r="44" spans="2:2" ht="17.100000000000001">
      <c r="B44" s="123" t="s">
        <v>190</v>
      </c>
    </row>
    <row r="45" spans="2:2" ht="17.100000000000001">
      <c r="B45" s="121" t="s">
        <v>191</v>
      </c>
    </row>
    <row r="46" spans="2:2" ht="18" thickBot="1">
      <c r="B46" s="124" t="s">
        <v>192</v>
      </c>
    </row>
    <row r="47" spans="2:2" ht="18" thickBot="1">
      <c r="B47" s="123" t="s">
        <v>193</v>
      </c>
    </row>
    <row r="48" spans="2:2" ht="18" thickBot="1">
      <c r="B48" s="123" t="s">
        <v>194</v>
      </c>
    </row>
    <row r="49" spans="2:2" ht="18" thickBot="1">
      <c r="B49" s="123" t="s">
        <v>195</v>
      </c>
    </row>
    <row r="50" spans="2:2" ht="17.100000000000001">
      <c r="B50" s="123" t="s">
        <v>196</v>
      </c>
    </row>
    <row r="51" spans="2:2" ht="17.100000000000001">
      <c r="B51" s="121" t="s">
        <v>197</v>
      </c>
    </row>
    <row r="52" spans="2:2" ht="18" thickBot="1">
      <c r="B52" s="124" t="s">
        <v>198</v>
      </c>
    </row>
    <row r="53" spans="2:2" ht="18" thickBot="1">
      <c r="B53" s="123" t="s">
        <v>199</v>
      </c>
    </row>
    <row r="54" spans="2:2" ht="18" thickBot="1">
      <c r="B54" s="123" t="s">
        <v>200</v>
      </c>
    </row>
    <row r="55" spans="2:2" ht="18" thickBot="1">
      <c r="B55" s="123" t="s">
        <v>201</v>
      </c>
    </row>
    <row r="56" spans="2:2" ht="18" thickBot="1">
      <c r="B56" s="123" t="s">
        <v>202</v>
      </c>
    </row>
    <row r="57" spans="2:2" ht="17.100000000000001">
      <c r="B57" s="123" t="s">
        <v>203</v>
      </c>
    </row>
    <row r="58" spans="2:2" ht="17.100000000000001">
      <c r="B58" s="121" t="s">
        <v>204</v>
      </c>
    </row>
    <row r="59" spans="2:2" ht="18" thickBot="1">
      <c r="B59" s="124" t="s">
        <v>205</v>
      </c>
    </row>
    <row r="60" spans="2:2" ht="17.100000000000001" thickBot="1">
      <c r="B60" s="125" t="s">
        <v>206</v>
      </c>
    </row>
    <row r="61" spans="2:2" ht="15.95">
      <c r="B61" s="125" t="s">
        <v>207</v>
      </c>
    </row>
    <row r="62" spans="2:2" ht="17.100000000000001">
      <c r="B62" s="121" t="s">
        <v>208</v>
      </c>
    </row>
    <row r="63" spans="2:2" ht="18" thickBot="1">
      <c r="B63" s="124" t="s">
        <v>209</v>
      </c>
    </row>
    <row r="64" spans="2:2" ht="17.100000000000001">
      <c r="B64" s="123" t="s">
        <v>210</v>
      </c>
    </row>
    <row r="65" spans="2:2" ht="17.100000000000001">
      <c r="B65" s="121" t="s">
        <v>211</v>
      </c>
    </row>
    <row r="66" spans="2:2" ht="18" thickBot="1">
      <c r="B66" s="124" t="s">
        <v>212</v>
      </c>
    </row>
    <row r="67" spans="2:2" ht="18" thickBot="1">
      <c r="B67" s="123" t="s">
        <v>213</v>
      </c>
    </row>
    <row r="68" spans="2:2" ht="18" thickBot="1">
      <c r="B68" s="123" t="s">
        <v>214</v>
      </c>
    </row>
    <row r="69" spans="2:2" ht="17.100000000000001">
      <c r="B69" s="123" t="s">
        <v>215</v>
      </c>
    </row>
    <row r="70" spans="2:2" ht="17.100000000000001">
      <c r="B70" s="121" t="s">
        <v>216</v>
      </c>
    </row>
    <row r="71" spans="2:2" ht="18" thickBot="1">
      <c r="B71" s="124" t="s">
        <v>217</v>
      </c>
    </row>
    <row r="72" spans="2:2" ht="17.100000000000001" thickBot="1">
      <c r="B72" s="125" t="s">
        <v>218</v>
      </c>
    </row>
    <row r="73" spans="2:2" ht="17.100000000000001">
      <c r="B73" s="123" t="s">
        <v>219</v>
      </c>
    </row>
    <row r="74" spans="2:2" ht="17.100000000000001">
      <c r="B74" s="121" t="s">
        <v>220</v>
      </c>
    </row>
    <row r="75" spans="2:2" ht="18" thickBot="1">
      <c r="B75" s="124" t="s">
        <v>221</v>
      </c>
    </row>
    <row r="76" spans="2:2" ht="18" thickBot="1">
      <c r="B76" s="123" t="s">
        <v>222</v>
      </c>
    </row>
    <row r="77" spans="2:2" ht="18" thickBot="1">
      <c r="B77" s="123" t="s">
        <v>223</v>
      </c>
    </row>
    <row r="78" spans="2:2" ht="18" thickBot="1">
      <c r="B78" s="123" t="s">
        <v>224</v>
      </c>
    </row>
    <row r="79" spans="2:2" ht="18" thickBot="1">
      <c r="B79" s="123" t="s">
        <v>225</v>
      </c>
    </row>
    <row r="80" spans="2:2" ht="17.100000000000001">
      <c r="B80" s="123" t="s">
        <v>226</v>
      </c>
    </row>
    <row r="81" spans="2:2" ht="17.100000000000001">
      <c r="B81" s="121" t="s">
        <v>227</v>
      </c>
    </row>
    <row r="82" spans="2:2" ht="18" thickBot="1">
      <c r="B82" s="124" t="s">
        <v>228</v>
      </c>
    </row>
    <row r="83" spans="2:2" ht="18" thickBot="1">
      <c r="B83" s="123" t="s">
        <v>229</v>
      </c>
    </row>
    <row r="84" spans="2:2" ht="18" thickBot="1">
      <c r="B84" s="123" t="s">
        <v>230</v>
      </c>
    </row>
    <row r="85" spans="2:2" ht="18" thickBot="1">
      <c r="B85" s="123" t="s">
        <v>231</v>
      </c>
    </row>
    <row r="86" spans="2:2" ht="18" thickBot="1">
      <c r="B86" s="123" t="s">
        <v>232</v>
      </c>
    </row>
    <row r="87" spans="2:2" ht="17.100000000000001">
      <c r="B87" s="123" t="s">
        <v>233</v>
      </c>
    </row>
  </sheetData>
  <hyperlinks>
    <hyperlink ref="B2" r:id="rId1" display="https://localfirstbank.com/content/home-mortgage-calculator/" xr:uid="{00000000-0004-0000-0400-000000000000}"/>
    <hyperlink ref="B40" r:id="rId2" display="https://localfirstbank.com/content/homeowners-insurance-calculator/" xr:uid="{00000000-0004-0000-0400-000001000000}"/>
    <hyperlink ref="B41" r:id="rId3" tooltip="(opens new window)" display="https://housemethod.com/reviews/best-home-warranty/" xr:uid="{00000000-0004-0000-0400-000002000000}"/>
    <hyperlink ref="B60" r:id="rId4" tooltip="(opens new window)" display="https://blog.credit.com/2018/10/7-effective-ways-to-lower-your-student-loan-payments-171705/" xr:uid="{00000000-0004-0000-0400-000003000000}"/>
    <hyperlink ref="B61" r:id="rId5" display="https://localfirstbank.com/personal/credit-cards/" xr:uid="{00000000-0004-0000-0400-000004000000}"/>
    <hyperlink ref="B72" r:id="rId6" tooltip="(opens new window)" display="https://www.mattressadvisor.com/best-mattress-guide/" xr:uid="{00000000-0004-0000-0400-000005000000}"/>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0"/>
  <sheetViews>
    <sheetView workbookViewId="0">
      <selection activeCell="I18" sqref="I18"/>
    </sheetView>
  </sheetViews>
  <sheetFormatPr defaultColWidth="11.140625" defaultRowHeight="15"/>
  <cols>
    <col min="1" max="1" width="10.7109375" bestFit="1" customWidth="1"/>
    <col min="2" max="2" width="6" bestFit="1" customWidth="1"/>
    <col min="3" max="3" width="9.42578125" bestFit="1" customWidth="1"/>
    <col min="4" max="4" width="33" bestFit="1" customWidth="1"/>
    <col min="5" max="5" width="6.42578125" bestFit="1" customWidth="1"/>
    <col min="6" max="6" width="10.28515625" bestFit="1" customWidth="1"/>
    <col min="7" max="7" width="18.28515625" bestFit="1" customWidth="1"/>
    <col min="8" max="8" width="65.140625" bestFit="1" customWidth="1"/>
    <col min="9" max="9" width="38.140625" bestFit="1" customWidth="1"/>
    <col min="10" max="10" width="8.85546875" bestFit="1" customWidth="1"/>
    <col min="11" max="11" width="12.140625" bestFit="1" customWidth="1"/>
    <col min="12" max="12" width="13.28515625" bestFit="1" customWidth="1"/>
    <col min="13" max="13" width="19.140625" bestFit="1" customWidth="1"/>
    <col min="14" max="14" width="4.7109375" bestFit="1" customWidth="1"/>
  </cols>
  <sheetData>
    <row r="1" spans="1:14">
      <c r="A1" s="12"/>
      <c r="G1" s="118" t="s">
        <v>234</v>
      </c>
      <c r="H1" s="2" t="s">
        <v>235</v>
      </c>
      <c r="I1" s="2" t="s">
        <v>236</v>
      </c>
      <c r="J1" s="2" t="s">
        <v>237</v>
      </c>
      <c r="K1" s="2" t="s">
        <v>238</v>
      </c>
      <c r="L1" s="2" t="s">
        <v>239</v>
      </c>
      <c r="M1" s="2" t="s">
        <v>240</v>
      </c>
      <c r="N1" s="2" t="s">
        <v>241</v>
      </c>
    </row>
    <row r="2" spans="1:14">
      <c r="A2" s="12">
        <v>43873</v>
      </c>
      <c r="B2">
        <v>1203</v>
      </c>
      <c r="C2" t="s">
        <v>242</v>
      </c>
      <c r="D2" t="s">
        <v>243</v>
      </c>
      <c r="E2" t="s">
        <v>244</v>
      </c>
      <c r="F2" t="s">
        <v>148</v>
      </c>
      <c r="G2" s="103">
        <v>43843.34375</v>
      </c>
      <c r="H2" t="s">
        <v>245</v>
      </c>
      <c r="I2" t="s">
        <v>246</v>
      </c>
      <c r="J2" t="s">
        <v>242</v>
      </c>
      <c r="K2" t="s">
        <v>139</v>
      </c>
      <c r="L2" t="s">
        <v>148</v>
      </c>
      <c r="M2" t="s">
        <v>247</v>
      </c>
      <c r="N2">
        <v>543</v>
      </c>
    </row>
    <row r="3" spans="1:14">
      <c r="A3" s="12">
        <v>43869</v>
      </c>
      <c r="B3">
        <v>675</v>
      </c>
      <c r="C3" t="s">
        <v>248</v>
      </c>
      <c r="D3" t="s">
        <v>249</v>
      </c>
      <c r="E3" t="s">
        <v>244</v>
      </c>
      <c r="F3" t="s">
        <v>148</v>
      </c>
    </row>
    <row r="4" spans="1:14">
      <c r="A4" s="12">
        <v>43863</v>
      </c>
      <c r="B4">
        <v>20</v>
      </c>
      <c r="C4" t="s">
        <v>242</v>
      </c>
      <c r="D4" t="s">
        <v>142</v>
      </c>
      <c r="E4" t="s">
        <v>244</v>
      </c>
      <c r="F4" t="s">
        <v>148</v>
      </c>
    </row>
    <row r="5" spans="1:14">
      <c r="A5" s="12">
        <v>43849</v>
      </c>
      <c r="B5">
        <v>1326</v>
      </c>
      <c r="C5" t="s">
        <v>242</v>
      </c>
      <c r="D5" t="s">
        <v>243</v>
      </c>
      <c r="E5" t="s">
        <v>244</v>
      </c>
      <c r="F5" t="s">
        <v>148</v>
      </c>
    </row>
    <row r="6" spans="1:14">
      <c r="A6" s="12">
        <v>43848</v>
      </c>
      <c r="B6">
        <v>39</v>
      </c>
      <c r="C6" t="s">
        <v>242</v>
      </c>
      <c r="D6" t="s">
        <v>250</v>
      </c>
      <c r="E6" t="s">
        <v>244</v>
      </c>
      <c r="F6" t="s">
        <v>148</v>
      </c>
    </row>
    <row r="7" spans="1:14">
      <c r="A7" s="12">
        <v>43848</v>
      </c>
      <c r="B7">
        <v>49</v>
      </c>
      <c r="C7" t="s">
        <v>242</v>
      </c>
      <c r="D7" t="s">
        <v>251</v>
      </c>
      <c r="E7" t="s">
        <v>244</v>
      </c>
      <c r="F7" t="s">
        <v>148</v>
      </c>
    </row>
    <row r="8" spans="1:14">
      <c r="A8" s="12">
        <v>43839</v>
      </c>
      <c r="B8">
        <v>797</v>
      </c>
      <c r="C8" t="s">
        <v>242</v>
      </c>
      <c r="D8" t="s">
        <v>252</v>
      </c>
      <c r="E8" t="s">
        <v>244</v>
      </c>
      <c r="F8" t="s">
        <v>148</v>
      </c>
    </row>
    <row r="9" spans="1:14">
      <c r="A9" s="12">
        <v>43869</v>
      </c>
      <c r="B9">
        <v>99</v>
      </c>
      <c r="C9" t="s">
        <v>253</v>
      </c>
      <c r="D9" t="s">
        <v>254</v>
      </c>
      <c r="E9" t="s">
        <v>255</v>
      </c>
      <c r="F9" t="s">
        <v>256</v>
      </c>
    </row>
    <row r="10" spans="1:14">
      <c r="A10" s="12">
        <v>43869</v>
      </c>
      <c r="B10">
        <v>107</v>
      </c>
      <c r="C10" t="s">
        <v>253</v>
      </c>
      <c r="D10" t="s">
        <v>257</v>
      </c>
      <c r="E10" t="s">
        <v>255</v>
      </c>
      <c r="F10" t="s">
        <v>256</v>
      </c>
    </row>
    <row r="11" spans="1:14">
      <c r="A11" s="12">
        <v>43841</v>
      </c>
      <c r="B11">
        <v>108</v>
      </c>
      <c r="C11" t="s">
        <v>253</v>
      </c>
      <c r="D11" t="s">
        <v>257</v>
      </c>
      <c r="E11" t="s">
        <v>255</v>
      </c>
      <c r="F11" t="s">
        <v>256</v>
      </c>
    </row>
    <row r="12" spans="1:14">
      <c r="A12" s="12">
        <v>43836</v>
      </c>
      <c r="B12">
        <v>126</v>
      </c>
      <c r="C12" t="s">
        <v>253</v>
      </c>
      <c r="D12" t="s">
        <v>258</v>
      </c>
      <c r="E12" t="s">
        <v>255</v>
      </c>
      <c r="F12" t="s">
        <v>256</v>
      </c>
    </row>
    <row r="21" spans="1:6">
      <c r="A21" s="12">
        <v>43874</v>
      </c>
      <c r="B21">
        <v>198</v>
      </c>
      <c r="C21" t="s">
        <v>242</v>
      </c>
      <c r="D21" t="s">
        <v>145</v>
      </c>
      <c r="E21" t="s">
        <v>255</v>
      </c>
    </row>
    <row r="22" spans="1:6">
      <c r="A22" s="12">
        <v>43874</v>
      </c>
      <c r="B22">
        <v>250</v>
      </c>
      <c r="C22" t="s">
        <v>159</v>
      </c>
      <c r="D22" t="s">
        <v>259</v>
      </c>
      <c r="E22" t="s">
        <v>255</v>
      </c>
    </row>
    <row r="23" spans="1:6">
      <c r="A23" s="12">
        <v>43874</v>
      </c>
      <c r="B23">
        <v>135</v>
      </c>
      <c r="C23" t="s">
        <v>248</v>
      </c>
      <c r="D23" t="s">
        <v>260</v>
      </c>
      <c r="E23" t="s">
        <v>255</v>
      </c>
    </row>
    <row r="24" spans="1:6">
      <c r="A24" s="12">
        <v>43874</v>
      </c>
      <c r="B24">
        <v>40</v>
      </c>
      <c r="C24" t="s">
        <v>253</v>
      </c>
      <c r="D24" t="s">
        <v>261</v>
      </c>
      <c r="E24" t="s">
        <v>255</v>
      </c>
    </row>
    <row r="25" spans="1:6">
      <c r="A25" s="12">
        <v>43874</v>
      </c>
      <c r="B25">
        <v>1580</v>
      </c>
      <c r="C25" t="s">
        <v>49</v>
      </c>
      <c r="D25" t="s">
        <v>262</v>
      </c>
      <c r="E25" t="s">
        <v>244</v>
      </c>
      <c r="F25" t="s">
        <v>263</v>
      </c>
    </row>
    <row r="26" spans="1:6">
      <c r="A26" s="12">
        <v>43875</v>
      </c>
      <c r="B26">
        <v>700</v>
      </c>
      <c r="C26" t="s">
        <v>159</v>
      </c>
      <c r="D26" t="s">
        <v>264</v>
      </c>
      <c r="E26" t="s">
        <v>255</v>
      </c>
    </row>
    <row r="27" spans="1:6">
      <c r="A27" s="12">
        <v>43876</v>
      </c>
      <c r="B27">
        <v>92</v>
      </c>
      <c r="C27" t="s">
        <v>253</v>
      </c>
      <c r="D27" t="s">
        <v>265</v>
      </c>
      <c r="E27" t="s">
        <v>255</v>
      </c>
      <c r="F27" t="s">
        <v>256</v>
      </c>
    </row>
    <row r="28" spans="1:6">
      <c r="A28" s="12">
        <v>43876</v>
      </c>
      <c r="B28">
        <v>4900</v>
      </c>
      <c r="C28" t="s">
        <v>159</v>
      </c>
      <c r="D28" t="s">
        <v>266</v>
      </c>
      <c r="E28" t="s">
        <v>255</v>
      </c>
    </row>
    <row r="29" spans="1:6">
      <c r="A29" s="12">
        <v>43876</v>
      </c>
      <c r="B29">
        <v>104</v>
      </c>
      <c r="C29" t="s">
        <v>253</v>
      </c>
      <c r="D29" t="s">
        <v>267</v>
      </c>
      <c r="E29" t="s">
        <v>255</v>
      </c>
    </row>
    <row r="30" spans="1:6">
      <c r="A30" s="12">
        <v>43877</v>
      </c>
      <c r="B30">
        <v>49</v>
      </c>
      <c r="C30" t="s">
        <v>242</v>
      </c>
      <c r="D30" t="s">
        <v>251</v>
      </c>
      <c r="E30" t="s">
        <v>244</v>
      </c>
      <c r="F30" t="s">
        <v>263</v>
      </c>
    </row>
    <row r="31" spans="1:6">
      <c r="A31" s="12">
        <v>43877</v>
      </c>
      <c r="B31">
        <v>379</v>
      </c>
      <c r="C31" t="s">
        <v>242</v>
      </c>
      <c r="D31" t="s">
        <v>250</v>
      </c>
      <c r="E31" t="s">
        <v>244</v>
      </c>
      <c r="F31" t="s">
        <v>148</v>
      </c>
    </row>
    <row r="32" spans="1:6">
      <c r="A32" s="12">
        <v>43877</v>
      </c>
      <c r="B32">
        <v>399</v>
      </c>
      <c r="C32" t="s">
        <v>242</v>
      </c>
      <c r="D32" t="s">
        <v>268</v>
      </c>
      <c r="E32" t="s">
        <v>244</v>
      </c>
      <c r="F32" t="s">
        <v>268</v>
      </c>
    </row>
    <row r="33" spans="1:6">
      <c r="A33" s="12">
        <v>43881</v>
      </c>
      <c r="B33">
        <v>50</v>
      </c>
      <c r="C33" t="s">
        <v>242</v>
      </c>
      <c r="D33" t="s">
        <v>269</v>
      </c>
      <c r="E33" t="s">
        <v>255</v>
      </c>
    </row>
    <row r="34" spans="1:6">
      <c r="A34" s="12">
        <v>43881</v>
      </c>
      <c r="B34">
        <v>50</v>
      </c>
      <c r="C34" t="s">
        <v>248</v>
      </c>
      <c r="D34" t="s">
        <v>270</v>
      </c>
      <c r="E34" t="s">
        <v>255</v>
      </c>
    </row>
    <row r="35" spans="1:6">
      <c r="A35" s="12">
        <v>43882</v>
      </c>
      <c r="B35">
        <v>200</v>
      </c>
      <c r="C35" t="s">
        <v>159</v>
      </c>
      <c r="D35" t="s">
        <v>271</v>
      </c>
      <c r="E35" t="s">
        <v>255</v>
      </c>
    </row>
    <row r="36" spans="1:6">
      <c r="A36" s="12">
        <v>43883</v>
      </c>
      <c r="B36">
        <v>78</v>
      </c>
      <c r="C36" t="s">
        <v>253</v>
      </c>
      <c r="D36" t="s">
        <v>272</v>
      </c>
      <c r="E36" t="s">
        <v>255</v>
      </c>
      <c r="F36" t="s">
        <v>256</v>
      </c>
    </row>
    <row r="37" spans="1:6">
      <c r="A37" s="12">
        <v>43883</v>
      </c>
      <c r="B37">
        <v>49</v>
      </c>
      <c r="C37" t="s">
        <v>253</v>
      </c>
      <c r="D37" t="s">
        <v>273</v>
      </c>
      <c r="E37" t="s">
        <v>255</v>
      </c>
      <c r="F37" t="s">
        <v>256</v>
      </c>
    </row>
    <row r="38" spans="1:6">
      <c r="A38" s="12">
        <v>43883</v>
      </c>
      <c r="B38">
        <v>87</v>
      </c>
      <c r="C38" t="s">
        <v>253</v>
      </c>
      <c r="D38" t="s">
        <v>274</v>
      </c>
      <c r="E38" t="s">
        <v>255</v>
      </c>
      <c r="F38" t="s">
        <v>256</v>
      </c>
    </row>
    <row r="39" spans="1:6">
      <c r="A39" s="12">
        <v>43883</v>
      </c>
      <c r="B39">
        <v>480</v>
      </c>
      <c r="C39" t="s">
        <v>159</v>
      </c>
      <c r="D39" t="s">
        <v>275</v>
      </c>
      <c r="E39" t="s">
        <v>255</v>
      </c>
    </row>
    <row r="40" spans="1:6">
      <c r="A40" s="12">
        <v>43883</v>
      </c>
      <c r="B40">
        <v>360</v>
      </c>
      <c r="C40" t="s">
        <v>242</v>
      </c>
      <c r="D40" t="s">
        <v>145</v>
      </c>
      <c r="E40" t="s">
        <v>255</v>
      </c>
    </row>
    <row r="41" spans="1:6">
      <c r="A41" s="12">
        <v>43883</v>
      </c>
      <c r="B41">
        <v>1596</v>
      </c>
      <c r="C41" t="s">
        <v>253</v>
      </c>
      <c r="D41" t="s">
        <v>276</v>
      </c>
      <c r="E41" t="s">
        <v>244</v>
      </c>
      <c r="F41" t="s">
        <v>277</v>
      </c>
    </row>
    <row r="42" spans="1:6">
      <c r="A42" s="12">
        <v>43883</v>
      </c>
      <c r="B42">
        <v>5385.45</v>
      </c>
      <c r="C42" t="s">
        <v>253</v>
      </c>
      <c r="D42" t="s">
        <v>278</v>
      </c>
      <c r="E42" t="s">
        <v>244</v>
      </c>
      <c r="F42" t="s">
        <v>277</v>
      </c>
    </row>
    <row r="45" spans="1:6">
      <c r="A45" s="12">
        <v>43965</v>
      </c>
      <c r="B45">
        <v>70</v>
      </c>
      <c r="C45" t="s">
        <v>159</v>
      </c>
      <c r="D45" t="s">
        <v>279</v>
      </c>
      <c r="E45" t="s">
        <v>255</v>
      </c>
    </row>
    <row r="46" spans="1:6">
      <c r="A46" s="12">
        <v>43965</v>
      </c>
      <c r="B46">
        <v>30</v>
      </c>
      <c r="C46" t="s">
        <v>159</v>
      </c>
      <c r="D46" t="s">
        <v>280</v>
      </c>
      <c r="E46" t="s">
        <v>255</v>
      </c>
    </row>
    <row r="47" spans="1:6">
      <c r="A47" s="12">
        <v>43965</v>
      </c>
      <c r="B47">
        <v>20</v>
      </c>
      <c r="C47" t="s">
        <v>159</v>
      </c>
      <c r="D47" t="s">
        <v>281</v>
      </c>
      <c r="E47" t="s">
        <v>255</v>
      </c>
    </row>
    <row r="48" spans="1:6">
      <c r="A48" s="12">
        <v>43965</v>
      </c>
      <c r="B48">
        <v>167</v>
      </c>
      <c r="C48" t="s">
        <v>159</v>
      </c>
      <c r="D48" t="s">
        <v>282</v>
      </c>
      <c r="E48" t="s">
        <v>255</v>
      </c>
    </row>
    <row r="49" spans="1:5">
      <c r="A49" s="12">
        <v>43964</v>
      </c>
      <c r="B49">
        <v>60</v>
      </c>
      <c r="C49" t="s">
        <v>159</v>
      </c>
      <c r="D49" t="s">
        <v>283</v>
      </c>
      <c r="E49" t="s">
        <v>255</v>
      </c>
    </row>
    <row r="50" spans="1:5">
      <c r="A50" s="12">
        <v>43964</v>
      </c>
      <c r="B50">
        <v>40</v>
      </c>
      <c r="C50" t="s">
        <v>159</v>
      </c>
      <c r="D50" t="s">
        <v>281</v>
      </c>
      <c r="E50" t="s">
        <v>255</v>
      </c>
    </row>
    <row r="51" spans="1:5">
      <c r="A51" s="12">
        <v>43964</v>
      </c>
      <c r="B51">
        <v>60</v>
      </c>
      <c r="C51" t="s">
        <v>159</v>
      </c>
      <c r="D51" t="s">
        <v>284</v>
      </c>
      <c r="E51" t="s">
        <v>255</v>
      </c>
    </row>
    <row r="52" spans="1:5">
      <c r="A52" s="12">
        <v>43964</v>
      </c>
      <c r="B52">
        <v>40</v>
      </c>
      <c r="C52" t="s">
        <v>159</v>
      </c>
      <c r="D52" t="s">
        <v>285</v>
      </c>
      <c r="E52" t="s">
        <v>255</v>
      </c>
    </row>
    <row r="53" spans="1:5">
      <c r="A53" s="12">
        <v>43968</v>
      </c>
      <c r="B53">
        <v>140</v>
      </c>
      <c r="C53" t="s">
        <v>159</v>
      </c>
      <c r="D53" t="s">
        <v>286</v>
      </c>
      <c r="E53" t="s">
        <v>255</v>
      </c>
    </row>
    <row r="54" spans="1:5">
      <c r="A54" s="12">
        <v>43968</v>
      </c>
      <c r="B54">
        <v>60</v>
      </c>
      <c r="C54" t="s">
        <v>159</v>
      </c>
      <c r="D54" t="s">
        <v>284</v>
      </c>
      <c r="E54" t="s">
        <v>255</v>
      </c>
    </row>
    <row r="55" spans="1:5">
      <c r="A55" s="12">
        <v>43968</v>
      </c>
      <c r="B55">
        <v>160</v>
      </c>
      <c r="C55" t="s">
        <v>159</v>
      </c>
      <c r="D55" t="s">
        <v>287</v>
      </c>
      <c r="E55" t="s">
        <v>255</v>
      </c>
    </row>
    <row r="56" spans="1:5">
      <c r="A56" s="12">
        <v>43968</v>
      </c>
      <c r="B56">
        <v>120</v>
      </c>
      <c r="C56" t="s">
        <v>159</v>
      </c>
      <c r="D56" t="s">
        <v>288</v>
      </c>
      <c r="E56" t="s">
        <v>255</v>
      </c>
    </row>
    <row r="57" spans="1:5">
      <c r="A57" s="12">
        <v>43968</v>
      </c>
      <c r="B57">
        <v>160</v>
      </c>
      <c r="C57" t="s">
        <v>159</v>
      </c>
      <c r="D57" t="s">
        <v>289</v>
      </c>
      <c r="E57" t="s">
        <v>255</v>
      </c>
    </row>
    <row r="58" spans="1:5">
      <c r="A58" s="12">
        <v>43968</v>
      </c>
      <c r="B58">
        <v>30</v>
      </c>
      <c r="C58" t="s">
        <v>159</v>
      </c>
      <c r="D58" t="s">
        <v>290</v>
      </c>
      <c r="E58" t="s">
        <v>255</v>
      </c>
    </row>
    <row r="59" spans="1:5">
      <c r="A59" s="12">
        <v>43968</v>
      </c>
      <c r="B59">
        <v>2550</v>
      </c>
      <c r="C59" t="s">
        <v>253</v>
      </c>
      <c r="D59" t="s">
        <v>291</v>
      </c>
      <c r="E59" t="s">
        <v>255</v>
      </c>
    </row>
    <row r="69" spans="1:5">
      <c r="A69" s="12">
        <v>43978</v>
      </c>
      <c r="B69">
        <v>3100</v>
      </c>
      <c r="C69" t="s">
        <v>253</v>
      </c>
      <c r="D69" t="s">
        <v>291</v>
      </c>
      <c r="E69" t="s">
        <v>255</v>
      </c>
    </row>
    <row r="70" spans="1:5">
      <c r="A70" s="12">
        <v>43978</v>
      </c>
      <c r="B70">
        <v>700</v>
      </c>
      <c r="C70" t="s">
        <v>253</v>
      </c>
      <c r="D70" t="s">
        <v>292</v>
      </c>
      <c r="E70" t="s">
        <v>255</v>
      </c>
    </row>
    <row r="71" spans="1:5">
      <c r="A71" s="12">
        <v>43978</v>
      </c>
      <c r="B71">
        <v>2000</v>
      </c>
      <c r="C71" t="s">
        <v>253</v>
      </c>
      <c r="D71" t="s">
        <v>293</v>
      </c>
      <c r="E71" t="s">
        <v>255</v>
      </c>
    </row>
    <row r="72" spans="1:5">
      <c r="A72" s="12">
        <v>43979</v>
      </c>
      <c r="B72">
        <v>2500</v>
      </c>
      <c r="C72" t="s">
        <v>253</v>
      </c>
      <c r="D72" t="s">
        <v>294</v>
      </c>
      <c r="E72" t="s">
        <v>255</v>
      </c>
    </row>
    <row r="73" spans="1:5">
      <c r="A73" s="12">
        <v>43980</v>
      </c>
      <c r="B73">
        <v>250</v>
      </c>
      <c r="C73" t="s">
        <v>159</v>
      </c>
      <c r="D73" t="s">
        <v>295</v>
      </c>
      <c r="E73" t="s">
        <v>255</v>
      </c>
    </row>
    <row r="74" spans="1:5">
      <c r="A74" s="12">
        <v>43980</v>
      </c>
      <c r="B74">
        <v>50</v>
      </c>
      <c r="C74" t="s">
        <v>159</v>
      </c>
      <c r="D74" t="s">
        <v>296</v>
      </c>
      <c r="E74" t="s">
        <v>255</v>
      </c>
    </row>
    <row r="75" spans="1:5">
      <c r="A75" s="12">
        <v>43981</v>
      </c>
      <c r="B75">
        <v>50</v>
      </c>
      <c r="C75" t="s">
        <v>159</v>
      </c>
      <c r="D75" t="s">
        <v>297</v>
      </c>
      <c r="E75" t="s">
        <v>255</v>
      </c>
    </row>
    <row r="76" spans="1:5">
      <c r="A76" s="12">
        <v>43981</v>
      </c>
      <c r="B76">
        <v>15</v>
      </c>
      <c r="C76" t="s">
        <v>159</v>
      </c>
      <c r="D76" t="s">
        <v>285</v>
      </c>
      <c r="E76" t="s">
        <v>255</v>
      </c>
    </row>
    <row r="77" spans="1:5">
      <c r="A77" s="12">
        <v>43981</v>
      </c>
      <c r="B77">
        <v>105</v>
      </c>
      <c r="C77" t="s">
        <v>159</v>
      </c>
      <c r="D77" t="s">
        <v>298</v>
      </c>
      <c r="E77" t="s">
        <v>255</v>
      </c>
    </row>
    <row r="78" spans="1:5">
      <c r="A78" s="12">
        <v>43982</v>
      </c>
      <c r="B78">
        <v>140</v>
      </c>
      <c r="C78" t="s">
        <v>159</v>
      </c>
      <c r="D78" t="s">
        <v>299</v>
      </c>
      <c r="E78" t="s">
        <v>255</v>
      </c>
    </row>
    <row r="79" spans="1:5">
      <c r="A79" s="12">
        <v>43982</v>
      </c>
      <c r="B79">
        <v>150</v>
      </c>
      <c r="C79" t="s">
        <v>159</v>
      </c>
      <c r="D79" t="s">
        <v>300</v>
      </c>
      <c r="E79" t="s">
        <v>255</v>
      </c>
    </row>
    <row r="80" spans="1:5">
      <c r="A80" s="12">
        <v>43982</v>
      </c>
      <c r="B80">
        <v>50</v>
      </c>
      <c r="C80" t="s">
        <v>159</v>
      </c>
      <c r="D80" t="s">
        <v>297</v>
      </c>
      <c r="E80" t="s">
        <v>255</v>
      </c>
    </row>
    <row r="85" spans="1:6">
      <c r="A85" s="12">
        <v>43983</v>
      </c>
      <c r="B85">
        <v>300</v>
      </c>
      <c r="C85" t="s">
        <v>159</v>
      </c>
      <c r="D85" t="s">
        <v>300</v>
      </c>
      <c r="E85" t="s">
        <v>255</v>
      </c>
    </row>
    <row r="86" spans="1:6">
      <c r="A86" s="12">
        <v>43983</v>
      </c>
      <c r="B86">
        <v>140</v>
      </c>
      <c r="C86" t="s">
        <v>159</v>
      </c>
      <c r="D86" t="s">
        <v>299</v>
      </c>
      <c r="E86" t="s">
        <v>255</v>
      </c>
    </row>
    <row r="87" spans="1:6">
      <c r="A87" s="12">
        <v>43984</v>
      </c>
      <c r="B87">
        <v>100</v>
      </c>
      <c r="C87" t="s">
        <v>159</v>
      </c>
      <c r="D87" t="s">
        <v>300</v>
      </c>
      <c r="E87" t="s">
        <v>255</v>
      </c>
    </row>
    <row r="88" spans="1:6">
      <c r="A88" s="12">
        <v>43984</v>
      </c>
      <c r="B88">
        <v>100</v>
      </c>
      <c r="C88" t="s">
        <v>159</v>
      </c>
      <c r="D88" t="s">
        <v>301</v>
      </c>
      <c r="E88" t="s">
        <v>255</v>
      </c>
    </row>
    <row r="89" spans="1:6">
      <c r="A89" s="12">
        <v>43984</v>
      </c>
      <c r="B89">
        <v>140</v>
      </c>
      <c r="C89" t="s">
        <v>159</v>
      </c>
      <c r="D89" t="s">
        <v>299</v>
      </c>
      <c r="E89" t="s">
        <v>255</v>
      </c>
    </row>
    <row r="90" spans="1:6">
      <c r="A90" s="12">
        <v>43984</v>
      </c>
      <c r="B90">
        <v>826</v>
      </c>
      <c r="C90" t="s">
        <v>242</v>
      </c>
      <c r="D90" t="s">
        <v>302</v>
      </c>
      <c r="E90" t="s">
        <v>244</v>
      </c>
      <c r="F90" t="s">
        <v>277</v>
      </c>
    </row>
    <row r="91" spans="1:6">
      <c r="A91" s="12">
        <v>43985</v>
      </c>
      <c r="B91">
        <v>200</v>
      </c>
      <c r="C91" t="s">
        <v>159</v>
      </c>
      <c r="D91" t="s">
        <v>300</v>
      </c>
      <c r="E91" t="s">
        <v>255</v>
      </c>
    </row>
    <row r="92" spans="1:6">
      <c r="A92" s="12">
        <v>43985</v>
      </c>
      <c r="B92">
        <v>100</v>
      </c>
      <c r="C92" t="s">
        <v>159</v>
      </c>
      <c r="D92" t="s">
        <v>303</v>
      </c>
      <c r="E92" t="s">
        <v>255</v>
      </c>
    </row>
    <row r="93" spans="1:6">
      <c r="A93" s="12">
        <v>43985</v>
      </c>
      <c r="B93">
        <v>140</v>
      </c>
      <c r="C93" t="s">
        <v>159</v>
      </c>
      <c r="D93" t="s">
        <v>299</v>
      </c>
      <c r="E93" t="s">
        <v>255</v>
      </c>
    </row>
    <row r="94" spans="1:6">
      <c r="A94" s="12">
        <v>43986</v>
      </c>
      <c r="B94">
        <v>140</v>
      </c>
      <c r="C94" t="s">
        <v>159</v>
      </c>
      <c r="D94" t="s">
        <v>299</v>
      </c>
      <c r="E94" t="s">
        <v>148</v>
      </c>
    </row>
    <row r="95" spans="1:6">
      <c r="A95" s="12">
        <v>43986</v>
      </c>
      <c r="B95">
        <v>100</v>
      </c>
      <c r="C95" t="s">
        <v>159</v>
      </c>
      <c r="D95" t="s">
        <v>304</v>
      </c>
      <c r="E95" t="s">
        <v>255</v>
      </c>
    </row>
    <row r="96" spans="1:6">
      <c r="A96" s="12">
        <v>43987</v>
      </c>
      <c r="B96">
        <v>140</v>
      </c>
      <c r="C96" t="s">
        <v>159</v>
      </c>
      <c r="D96" t="s">
        <v>299</v>
      </c>
      <c r="E96" t="s">
        <v>255</v>
      </c>
    </row>
    <row r="97" spans="1:5">
      <c r="A97" s="12">
        <v>43988</v>
      </c>
      <c r="B97">
        <v>140</v>
      </c>
      <c r="C97" t="s">
        <v>159</v>
      </c>
      <c r="D97" t="s">
        <v>299</v>
      </c>
      <c r="E97" t="s">
        <v>255</v>
      </c>
    </row>
    <row r="98" spans="1:5">
      <c r="A98" s="12">
        <v>43989</v>
      </c>
      <c r="B98">
        <v>30</v>
      </c>
      <c r="C98" t="s">
        <v>159</v>
      </c>
      <c r="D98" t="s">
        <v>305</v>
      </c>
      <c r="E98" t="s">
        <v>255</v>
      </c>
    </row>
    <row r="99" spans="1:5">
      <c r="A99" s="12">
        <v>43989</v>
      </c>
      <c r="B99">
        <v>140</v>
      </c>
      <c r="C99" t="s">
        <v>159</v>
      </c>
      <c r="D99" t="s">
        <v>299</v>
      </c>
      <c r="E99" t="s">
        <v>148</v>
      </c>
    </row>
    <row r="100" spans="1:5">
      <c r="A100" s="12">
        <v>43990</v>
      </c>
      <c r="B100">
        <v>140</v>
      </c>
      <c r="C100" t="s">
        <v>159</v>
      </c>
      <c r="D100" t="s">
        <v>299</v>
      </c>
      <c r="E100" t="s">
        <v>148</v>
      </c>
    </row>
    <row r="101" spans="1:5">
      <c r="A101" s="12">
        <v>43990</v>
      </c>
      <c r="B101">
        <v>220</v>
      </c>
      <c r="C101" t="s">
        <v>159</v>
      </c>
      <c r="D101" t="s">
        <v>300</v>
      </c>
      <c r="E101" t="s">
        <v>255</v>
      </c>
    </row>
    <row r="102" spans="1:5">
      <c r="A102" s="12">
        <v>43991</v>
      </c>
      <c r="B102">
        <v>130</v>
      </c>
      <c r="C102" t="s">
        <v>159</v>
      </c>
      <c r="D102" t="s">
        <v>300</v>
      </c>
      <c r="E102" t="s">
        <v>255</v>
      </c>
    </row>
    <row r="103" spans="1:5">
      <c r="A103" s="12">
        <v>43992</v>
      </c>
      <c r="B103">
        <v>140</v>
      </c>
      <c r="C103" t="s">
        <v>159</v>
      </c>
      <c r="D103" t="s">
        <v>299</v>
      </c>
      <c r="E103" t="s">
        <v>148</v>
      </c>
    </row>
    <row r="104" spans="1:5">
      <c r="A104" s="12">
        <v>43993</v>
      </c>
      <c r="B104">
        <v>140</v>
      </c>
      <c r="C104" t="s">
        <v>159</v>
      </c>
      <c r="D104" t="s">
        <v>299</v>
      </c>
      <c r="E104" t="s">
        <v>148</v>
      </c>
    </row>
    <row r="106" spans="1:5">
      <c r="A106" s="12">
        <v>43995</v>
      </c>
      <c r="B106">
        <v>86</v>
      </c>
      <c r="C106" t="s">
        <v>159</v>
      </c>
      <c r="D106" t="s">
        <v>300</v>
      </c>
      <c r="E106" t="s">
        <v>255</v>
      </c>
    </row>
    <row r="107" spans="1:5">
      <c r="A107" s="12">
        <v>43995</v>
      </c>
      <c r="B107">
        <v>280</v>
      </c>
      <c r="C107" t="s">
        <v>159</v>
      </c>
      <c r="D107" t="s">
        <v>306</v>
      </c>
      <c r="E107" t="s">
        <v>148</v>
      </c>
    </row>
    <row r="108" spans="1:5">
      <c r="A108" s="12">
        <v>43996</v>
      </c>
      <c r="B108">
        <v>130</v>
      </c>
      <c r="C108" t="s">
        <v>253</v>
      </c>
      <c r="D108" t="s">
        <v>307</v>
      </c>
      <c r="E108" t="s">
        <v>255</v>
      </c>
    </row>
    <row r="109" spans="1:5">
      <c r="A109" s="12">
        <v>43996</v>
      </c>
      <c r="B109">
        <v>580</v>
      </c>
      <c r="C109" t="s">
        <v>308</v>
      </c>
      <c r="D109" t="s">
        <v>309</v>
      </c>
      <c r="E109" t="s">
        <v>255</v>
      </c>
    </row>
    <row r="110" spans="1:5">
      <c r="A110" s="12">
        <v>43997</v>
      </c>
      <c r="B110">
        <v>132</v>
      </c>
      <c r="C110" t="s">
        <v>145</v>
      </c>
      <c r="D110" t="s">
        <v>299</v>
      </c>
      <c r="E110" t="s">
        <v>148</v>
      </c>
    </row>
    <row r="111" spans="1:5">
      <c r="A111" s="12">
        <v>43998</v>
      </c>
      <c r="B111">
        <v>132</v>
      </c>
      <c r="C111" t="s">
        <v>145</v>
      </c>
      <c r="D111" t="s">
        <v>299</v>
      </c>
      <c r="E111" t="s">
        <v>148</v>
      </c>
    </row>
    <row r="112" spans="1:5">
      <c r="A112" s="12">
        <v>43999</v>
      </c>
      <c r="B112">
        <v>132</v>
      </c>
      <c r="C112" t="s">
        <v>145</v>
      </c>
      <c r="D112" t="s">
        <v>299</v>
      </c>
      <c r="E112" t="s">
        <v>148</v>
      </c>
    </row>
    <row r="113" spans="1:6">
      <c r="A113" s="12">
        <v>43999</v>
      </c>
      <c r="B113">
        <v>300</v>
      </c>
      <c r="C113" t="s">
        <v>159</v>
      </c>
      <c r="D113" t="s">
        <v>300</v>
      </c>
      <c r="E113" t="s">
        <v>255</v>
      </c>
    </row>
    <row r="114" spans="1:6">
      <c r="A114" s="12">
        <v>44000</v>
      </c>
      <c r="B114">
        <v>132</v>
      </c>
      <c r="C114" t="s">
        <v>145</v>
      </c>
      <c r="D114" t="s">
        <v>299</v>
      </c>
      <c r="E114" t="s">
        <v>255</v>
      </c>
    </row>
    <row r="115" spans="1:6">
      <c r="A115" s="12">
        <v>44000</v>
      </c>
      <c r="B115">
        <v>125</v>
      </c>
      <c r="C115" t="s">
        <v>159</v>
      </c>
      <c r="D115" t="s">
        <v>300</v>
      </c>
      <c r="E115" t="s">
        <v>255</v>
      </c>
    </row>
    <row r="116" spans="1:6">
      <c r="A116" s="12">
        <v>44001</v>
      </c>
      <c r="B116">
        <v>49</v>
      </c>
      <c r="C116" t="s">
        <v>242</v>
      </c>
      <c r="D116" t="s">
        <v>310</v>
      </c>
      <c r="E116" t="s">
        <v>244</v>
      </c>
      <c r="F116" t="s">
        <v>148</v>
      </c>
    </row>
    <row r="117" spans="1:6">
      <c r="A117" s="12">
        <v>44004</v>
      </c>
      <c r="B117">
        <v>6291</v>
      </c>
      <c r="C117" t="s">
        <v>242</v>
      </c>
      <c r="D117" t="s">
        <v>311</v>
      </c>
      <c r="E117" t="s">
        <v>244</v>
      </c>
      <c r="F117" t="s">
        <v>148</v>
      </c>
    </row>
    <row r="118" spans="1:6">
      <c r="A118" s="12">
        <v>44004</v>
      </c>
      <c r="B118">
        <v>132</v>
      </c>
      <c r="C118" t="s">
        <v>145</v>
      </c>
      <c r="D118" t="s">
        <v>299</v>
      </c>
      <c r="E118" t="s">
        <v>148</v>
      </c>
    </row>
    <row r="119" spans="1:6">
      <c r="A119" s="12">
        <v>44005</v>
      </c>
      <c r="B119">
        <v>50</v>
      </c>
      <c r="C119" t="s">
        <v>145</v>
      </c>
      <c r="D119" t="s">
        <v>312</v>
      </c>
      <c r="E119" t="s">
        <v>255</v>
      </c>
    </row>
    <row r="120" spans="1:6">
      <c r="A120" s="12">
        <v>44005</v>
      </c>
      <c r="B120">
        <v>30</v>
      </c>
      <c r="C120" t="s">
        <v>159</v>
      </c>
      <c r="D120" t="s">
        <v>313</v>
      </c>
      <c r="E120" t="s">
        <v>255</v>
      </c>
    </row>
    <row r="121" spans="1:6">
      <c r="A121" s="12">
        <v>44005</v>
      </c>
      <c r="B121">
        <v>132</v>
      </c>
      <c r="C121" t="s">
        <v>145</v>
      </c>
      <c r="D121" t="s">
        <v>299</v>
      </c>
      <c r="E121" t="s">
        <v>148</v>
      </c>
    </row>
    <row r="128" spans="1:6">
      <c r="A128" s="12">
        <v>44023</v>
      </c>
      <c r="B128">
        <v>1702</v>
      </c>
      <c r="C128" t="s">
        <v>314</v>
      </c>
      <c r="D128" t="s">
        <v>315</v>
      </c>
      <c r="E128" t="s">
        <v>244</v>
      </c>
      <c r="F128" t="s">
        <v>316</v>
      </c>
    </row>
    <row r="129" spans="1:6">
      <c r="A129" s="12">
        <v>44030</v>
      </c>
      <c r="B129">
        <v>325</v>
      </c>
      <c r="C129" t="s">
        <v>314</v>
      </c>
      <c r="D129" t="s">
        <v>317</v>
      </c>
      <c r="E129" t="s">
        <v>255</v>
      </c>
    </row>
    <row r="130" spans="1:6">
      <c r="A130" s="12">
        <v>44030</v>
      </c>
      <c r="B130">
        <v>50</v>
      </c>
      <c r="C130" t="s">
        <v>314</v>
      </c>
      <c r="D130" t="s">
        <v>318</v>
      </c>
      <c r="E130" t="s">
        <v>255</v>
      </c>
    </row>
    <row r="131" spans="1:6">
      <c r="A131" s="12">
        <v>44030</v>
      </c>
      <c r="B131">
        <v>930</v>
      </c>
      <c r="C131" t="s">
        <v>242</v>
      </c>
      <c r="D131" t="s">
        <v>319</v>
      </c>
      <c r="E131" t="s">
        <v>255</v>
      </c>
    </row>
    <row r="133" spans="1:6">
      <c r="A133" s="12">
        <v>44035</v>
      </c>
      <c r="B133">
        <v>1648.5</v>
      </c>
      <c r="C133" t="s">
        <v>242</v>
      </c>
      <c r="D133" t="s">
        <v>320</v>
      </c>
      <c r="E133" t="s">
        <v>244</v>
      </c>
      <c r="F133" t="s">
        <v>148</v>
      </c>
    </row>
    <row r="134" spans="1:6">
      <c r="A134" s="12">
        <v>44035</v>
      </c>
      <c r="B134">
        <v>149</v>
      </c>
      <c r="C134" t="s">
        <v>242</v>
      </c>
      <c r="D134" t="s">
        <v>310</v>
      </c>
      <c r="E134" t="s">
        <v>244</v>
      </c>
      <c r="F134" t="s">
        <v>148</v>
      </c>
    </row>
    <row r="142" spans="1:6">
      <c r="A142" s="12">
        <v>44047</v>
      </c>
      <c r="B142">
        <v>80</v>
      </c>
      <c r="C142" t="s">
        <v>253</v>
      </c>
      <c r="D142" t="s">
        <v>321</v>
      </c>
      <c r="E142" t="s">
        <v>255</v>
      </c>
      <c r="F142" t="s">
        <v>256</v>
      </c>
    </row>
    <row r="143" spans="1:6">
      <c r="A143" s="12">
        <v>44047</v>
      </c>
      <c r="B143">
        <v>20</v>
      </c>
      <c r="C143" t="s">
        <v>49</v>
      </c>
      <c r="D143" t="s">
        <v>322</v>
      </c>
      <c r="E143" t="s">
        <v>255</v>
      </c>
    </row>
    <row r="144" spans="1:6">
      <c r="A144" s="12">
        <v>44047</v>
      </c>
      <c r="B144">
        <v>50</v>
      </c>
      <c r="C144" t="s">
        <v>253</v>
      </c>
      <c r="D144" t="s">
        <v>323</v>
      </c>
      <c r="E144" t="s">
        <v>255</v>
      </c>
      <c r="F144" t="s">
        <v>324</v>
      </c>
    </row>
    <row r="145" spans="1:6">
      <c r="A145" s="12">
        <v>44048</v>
      </c>
      <c r="B145">
        <v>80</v>
      </c>
      <c r="C145" t="s">
        <v>253</v>
      </c>
      <c r="D145" t="s">
        <v>321</v>
      </c>
      <c r="E145" t="s">
        <v>255</v>
      </c>
      <c r="F145" t="s">
        <v>256</v>
      </c>
    </row>
    <row r="146" spans="1:6">
      <c r="A146" s="12">
        <v>44048</v>
      </c>
      <c r="B146">
        <v>20</v>
      </c>
      <c r="C146" t="s">
        <v>49</v>
      </c>
      <c r="D146" t="s">
        <v>322</v>
      </c>
      <c r="E146" t="s">
        <v>255</v>
      </c>
    </row>
    <row r="147" spans="1:6">
      <c r="A147" s="12">
        <v>44048</v>
      </c>
      <c r="B147">
        <v>50</v>
      </c>
      <c r="C147" t="s">
        <v>253</v>
      </c>
      <c r="D147" t="s">
        <v>323</v>
      </c>
      <c r="E147" t="s">
        <v>255</v>
      </c>
      <c r="F147" t="s">
        <v>324</v>
      </c>
    </row>
    <row r="148" spans="1:6">
      <c r="A148" s="12">
        <v>44049</v>
      </c>
      <c r="B148">
        <v>80</v>
      </c>
      <c r="C148" t="s">
        <v>253</v>
      </c>
      <c r="D148" t="s">
        <v>321</v>
      </c>
      <c r="E148" t="s">
        <v>255</v>
      </c>
      <c r="F148" t="s">
        <v>256</v>
      </c>
    </row>
    <row r="149" spans="1:6">
      <c r="A149" s="12">
        <v>44049</v>
      </c>
      <c r="B149">
        <v>20</v>
      </c>
      <c r="C149" t="s">
        <v>49</v>
      </c>
      <c r="D149" t="s">
        <v>322</v>
      </c>
      <c r="E149" t="s">
        <v>255</v>
      </c>
    </row>
    <row r="150" spans="1:6">
      <c r="A150" s="12">
        <v>44049</v>
      </c>
      <c r="B150">
        <v>50</v>
      </c>
      <c r="C150" t="s">
        <v>253</v>
      </c>
      <c r="D150" t="s">
        <v>323</v>
      </c>
      <c r="E150" t="s">
        <v>255</v>
      </c>
      <c r="F150" t="s">
        <v>324</v>
      </c>
    </row>
    <row r="151" spans="1:6">
      <c r="A151" s="12">
        <v>44050</v>
      </c>
      <c r="B151">
        <v>80</v>
      </c>
      <c r="C151" t="s">
        <v>253</v>
      </c>
      <c r="D151" t="s">
        <v>321</v>
      </c>
      <c r="E151" t="s">
        <v>255</v>
      </c>
      <c r="F151" t="s">
        <v>256</v>
      </c>
    </row>
    <row r="152" spans="1:6">
      <c r="A152" s="12">
        <v>44050</v>
      </c>
      <c r="B152">
        <v>20</v>
      </c>
      <c r="C152" t="s">
        <v>49</v>
      </c>
      <c r="D152" t="s">
        <v>322</v>
      </c>
      <c r="E152" t="s">
        <v>255</v>
      </c>
    </row>
    <row r="153" spans="1:6">
      <c r="A153" s="12">
        <v>44050</v>
      </c>
      <c r="B153">
        <v>110</v>
      </c>
      <c r="C153" t="s">
        <v>253</v>
      </c>
      <c r="D153" t="s">
        <v>325</v>
      </c>
      <c r="E153" t="s">
        <v>255</v>
      </c>
      <c r="F153" t="s">
        <v>324</v>
      </c>
    </row>
    <row r="154" spans="1:6">
      <c r="A154" s="12">
        <v>44050</v>
      </c>
      <c r="B154">
        <v>440</v>
      </c>
      <c r="C154" t="s">
        <v>49</v>
      </c>
      <c r="D154" t="s">
        <v>326</v>
      </c>
      <c r="E154" t="s">
        <v>255</v>
      </c>
    </row>
    <row r="155" spans="1:6">
      <c r="A155" s="12">
        <v>44050</v>
      </c>
      <c r="B155">
        <v>6033</v>
      </c>
      <c r="C155" t="s">
        <v>314</v>
      </c>
      <c r="D155" t="s">
        <v>327</v>
      </c>
      <c r="E155" t="s">
        <v>244</v>
      </c>
      <c r="F155" t="s">
        <v>316</v>
      </c>
    </row>
    <row r="156" spans="1:6">
      <c r="A156" s="12">
        <v>44051</v>
      </c>
      <c r="B156">
        <v>80</v>
      </c>
      <c r="C156" t="s">
        <v>253</v>
      </c>
      <c r="D156" t="s">
        <v>321</v>
      </c>
      <c r="E156" t="s">
        <v>255</v>
      </c>
      <c r="F156" t="s">
        <v>256</v>
      </c>
    </row>
    <row r="157" spans="1:6">
      <c r="A157" s="12">
        <v>44051</v>
      </c>
      <c r="B157">
        <v>20</v>
      </c>
      <c r="C157" t="s">
        <v>49</v>
      </c>
      <c r="D157" t="s">
        <v>322</v>
      </c>
      <c r="E157" t="s">
        <v>255</v>
      </c>
    </row>
    <row r="158" spans="1:6">
      <c r="A158" s="12">
        <v>44051</v>
      </c>
      <c r="B158">
        <v>50</v>
      </c>
      <c r="C158" t="s">
        <v>253</v>
      </c>
      <c r="D158" t="s">
        <v>323</v>
      </c>
      <c r="E158" t="s">
        <v>255</v>
      </c>
      <c r="F158" t="s">
        <v>324</v>
      </c>
    </row>
    <row r="159" spans="1:6">
      <c r="A159" s="12">
        <v>44052</v>
      </c>
      <c r="B159">
        <v>380</v>
      </c>
      <c r="C159" t="s">
        <v>159</v>
      </c>
      <c r="D159" t="s">
        <v>328</v>
      </c>
      <c r="E159" t="s">
        <v>255</v>
      </c>
    </row>
    <row r="160" spans="1:6">
      <c r="A160" s="12">
        <v>44053</v>
      </c>
      <c r="B160">
        <v>60</v>
      </c>
      <c r="C160" t="s">
        <v>253</v>
      </c>
      <c r="D160" t="s">
        <v>329</v>
      </c>
      <c r="E160" t="s">
        <v>255</v>
      </c>
      <c r="F160" t="s">
        <v>324</v>
      </c>
    </row>
    <row r="161" spans="1:6">
      <c r="A161" s="12">
        <v>44053</v>
      </c>
      <c r="B161">
        <v>5400</v>
      </c>
      <c r="C161" t="s">
        <v>49</v>
      </c>
      <c r="D161" t="s">
        <v>330</v>
      </c>
      <c r="E161" t="s">
        <v>244</v>
      </c>
      <c r="F161" t="s">
        <v>277</v>
      </c>
    </row>
    <row r="162" spans="1:6">
      <c r="A162" s="12">
        <v>44053</v>
      </c>
      <c r="B162">
        <v>60</v>
      </c>
      <c r="C162" t="s">
        <v>253</v>
      </c>
      <c r="D162" t="s">
        <v>331</v>
      </c>
      <c r="E162" t="s">
        <v>255</v>
      </c>
      <c r="F162" t="s">
        <v>324</v>
      </c>
    </row>
    <row r="163" spans="1:6">
      <c r="A163" s="12">
        <v>44053</v>
      </c>
      <c r="B163">
        <v>826</v>
      </c>
      <c r="C163" t="s">
        <v>242</v>
      </c>
      <c r="D163" t="s">
        <v>332</v>
      </c>
      <c r="E163" t="s">
        <v>244</v>
      </c>
      <c r="F163" t="s">
        <v>277</v>
      </c>
    </row>
    <row r="164" spans="1:6">
      <c r="A164" s="12">
        <v>44054</v>
      </c>
      <c r="B164">
        <v>80</v>
      </c>
      <c r="C164" t="s">
        <v>253</v>
      </c>
      <c r="D164" t="s">
        <v>329</v>
      </c>
      <c r="E164" t="s">
        <v>255</v>
      </c>
      <c r="F164" t="s">
        <v>256</v>
      </c>
    </row>
    <row r="165" spans="1:6">
      <c r="A165" s="12">
        <v>44054</v>
      </c>
      <c r="B165">
        <v>40</v>
      </c>
      <c r="C165" t="s">
        <v>253</v>
      </c>
      <c r="D165" t="s">
        <v>323</v>
      </c>
      <c r="E165" t="s">
        <v>255</v>
      </c>
      <c r="F165" t="s">
        <v>256</v>
      </c>
    </row>
    <row r="166" spans="1:6">
      <c r="A166" s="12">
        <v>44054</v>
      </c>
      <c r="B166">
        <v>1400</v>
      </c>
      <c r="C166" t="s">
        <v>159</v>
      </c>
      <c r="D166" t="s">
        <v>333</v>
      </c>
      <c r="E166" t="s">
        <v>255</v>
      </c>
    </row>
    <row r="167" spans="1:6">
      <c r="A167" s="12">
        <v>44054</v>
      </c>
      <c r="B167">
        <v>38000</v>
      </c>
      <c r="C167" t="s">
        <v>242</v>
      </c>
      <c r="D167" t="s">
        <v>334</v>
      </c>
      <c r="E167" t="s">
        <v>244</v>
      </c>
      <c r="F167" t="s">
        <v>277</v>
      </c>
    </row>
    <row r="170" spans="1:6">
      <c r="A170" s="12">
        <v>44057</v>
      </c>
      <c r="B170">
        <v>198</v>
      </c>
      <c r="C170" t="s">
        <v>145</v>
      </c>
      <c r="D170" t="s">
        <v>335</v>
      </c>
      <c r="E170" t="s">
        <v>255</v>
      </c>
    </row>
    <row r="171" spans="1:6">
      <c r="A171" s="12">
        <v>44061</v>
      </c>
      <c r="B171">
        <v>180</v>
      </c>
      <c r="C171" t="s">
        <v>159</v>
      </c>
      <c r="D171" t="s">
        <v>328</v>
      </c>
      <c r="E171" t="s">
        <v>255</v>
      </c>
    </row>
    <row r="172" spans="1:6">
      <c r="A172" s="12">
        <v>44061</v>
      </c>
      <c r="B172">
        <v>40</v>
      </c>
      <c r="C172" t="s">
        <v>159</v>
      </c>
      <c r="D172" t="s">
        <v>336</v>
      </c>
      <c r="E172" t="s">
        <v>255</v>
      </c>
    </row>
    <row r="173" spans="1:6">
      <c r="A173" s="12">
        <v>44061</v>
      </c>
      <c r="B173">
        <v>198</v>
      </c>
      <c r="C173" t="s">
        <v>145</v>
      </c>
      <c r="D173" t="s">
        <v>335</v>
      </c>
      <c r="E173" t="s">
        <v>255</v>
      </c>
    </row>
    <row r="181" spans="1:6">
      <c r="A181" s="12">
        <v>44063</v>
      </c>
      <c r="B181">
        <v>49</v>
      </c>
      <c r="C181" t="s">
        <v>242</v>
      </c>
      <c r="D181" t="s">
        <v>310</v>
      </c>
      <c r="E181" t="s">
        <v>244</v>
      </c>
      <c r="F181" t="s">
        <v>148</v>
      </c>
    </row>
    <row r="182" spans="1:6">
      <c r="A182" s="12">
        <v>44064</v>
      </c>
      <c r="B182">
        <v>150</v>
      </c>
      <c r="C182" t="s">
        <v>314</v>
      </c>
      <c r="D182" t="s">
        <v>337</v>
      </c>
      <c r="E182" t="s">
        <v>255</v>
      </c>
    </row>
    <row r="183" spans="1:6">
      <c r="A183" s="12">
        <v>44064</v>
      </c>
      <c r="B183">
        <v>9000</v>
      </c>
      <c r="C183" t="s">
        <v>49</v>
      </c>
      <c r="D183" t="s">
        <v>338</v>
      </c>
      <c r="E183" t="s">
        <v>244</v>
      </c>
      <c r="F183" t="s">
        <v>316</v>
      </c>
    </row>
    <row r="184" spans="1:6">
      <c r="A184" s="12">
        <v>44064</v>
      </c>
      <c r="B184">
        <v>300</v>
      </c>
      <c r="C184" t="s">
        <v>253</v>
      </c>
      <c r="D184" t="s">
        <v>339</v>
      </c>
      <c r="E184" t="s">
        <v>255</v>
      </c>
    </row>
    <row r="185" spans="1:6">
      <c r="A185" s="12">
        <v>44064</v>
      </c>
      <c r="B185">
        <v>100</v>
      </c>
      <c r="C185" t="s">
        <v>314</v>
      </c>
      <c r="D185" t="s">
        <v>340</v>
      </c>
      <c r="E185" t="s">
        <v>255</v>
      </c>
    </row>
    <row r="186" spans="1:6">
      <c r="A186" s="12">
        <v>44065</v>
      </c>
      <c r="B186">
        <v>100</v>
      </c>
      <c r="C186" t="s">
        <v>159</v>
      </c>
      <c r="D186" t="s">
        <v>341</v>
      </c>
      <c r="E186" t="s">
        <v>255</v>
      </c>
    </row>
    <row r="187" spans="1:6">
      <c r="A187" s="12">
        <v>44067</v>
      </c>
      <c r="B187">
        <v>1330</v>
      </c>
      <c r="C187" t="s">
        <v>242</v>
      </c>
      <c r="D187" t="s">
        <v>342</v>
      </c>
      <c r="E187" t="s">
        <v>244</v>
      </c>
      <c r="F187" t="s">
        <v>148</v>
      </c>
    </row>
    <row r="188" spans="1:6">
      <c r="A188" s="12">
        <v>44072</v>
      </c>
      <c r="B188">
        <v>380</v>
      </c>
      <c r="C188" t="s">
        <v>159</v>
      </c>
      <c r="D188" t="s">
        <v>343</v>
      </c>
      <c r="E188" t="s">
        <v>255</v>
      </c>
    </row>
    <row r="189" spans="1:6">
      <c r="A189" s="12">
        <v>44073</v>
      </c>
      <c r="B189">
        <v>4350</v>
      </c>
      <c r="C189" t="s">
        <v>314</v>
      </c>
      <c r="D189" t="s">
        <v>344</v>
      </c>
      <c r="E189" t="s">
        <v>244</v>
      </c>
      <c r="F189" t="s">
        <v>316</v>
      </c>
    </row>
    <row r="191" spans="1:6">
      <c r="A191" s="12">
        <v>44077</v>
      </c>
      <c r="B191">
        <v>105</v>
      </c>
      <c r="C191" t="s">
        <v>159</v>
      </c>
      <c r="D191" t="s">
        <v>345</v>
      </c>
      <c r="E191" t="s">
        <v>255</v>
      </c>
    </row>
    <row r="192" spans="1:6">
      <c r="A192" s="12">
        <v>44077</v>
      </c>
      <c r="B192">
        <v>485</v>
      </c>
      <c r="C192" t="s">
        <v>159</v>
      </c>
      <c r="D192" t="s">
        <v>346</v>
      </c>
      <c r="E192" t="s">
        <v>255</v>
      </c>
    </row>
    <row r="193" spans="1:6">
      <c r="A193" s="12">
        <v>44077</v>
      </c>
      <c r="B193">
        <v>100</v>
      </c>
      <c r="C193" t="s">
        <v>314</v>
      </c>
      <c r="D193" t="s">
        <v>347</v>
      </c>
      <c r="E193" t="s">
        <v>255</v>
      </c>
    </row>
    <row r="194" spans="1:6">
      <c r="A194" s="12">
        <v>44078</v>
      </c>
      <c r="B194">
        <v>920</v>
      </c>
      <c r="C194" t="s">
        <v>242</v>
      </c>
      <c r="D194" t="s">
        <v>348</v>
      </c>
      <c r="E194" t="s">
        <v>255</v>
      </c>
    </row>
    <row r="195" spans="1:6">
      <c r="A195" s="12">
        <v>44079</v>
      </c>
      <c r="B195">
        <v>1610</v>
      </c>
      <c r="C195" t="s">
        <v>242</v>
      </c>
      <c r="D195" t="s">
        <v>349</v>
      </c>
      <c r="E195" t="s">
        <v>255</v>
      </c>
    </row>
    <row r="196" spans="1:6">
      <c r="A196" s="12">
        <v>44080</v>
      </c>
      <c r="B196">
        <v>500</v>
      </c>
      <c r="C196" t="s">
        <v>159</v>
      </c>
      <c r="D196" t="s">
        <v>350</v>
      </c>
      <c r="E196" t="s">
        <v>255</v>
      </c>
    </row>
    <row r="197" spans="1:6">
      <c r="A197" s="12">
        <v>44082</v>
      </c>
      <c r="B197">
        <v>310</v>
      </c>
      <c r="C197" t="s">
        <v>159</v>
      </c>
      <c r="D197" t="s">
        <v>351</v>
      </c>
      <c r="E197" t="s">
        <v>255</v>
      </c>
    </row>
    <row r="198" spans="1:6">
      <c r="A198" s="12">
        <v>44085</v>
      </c>
      <c r="B198">
        <v>500</v>
      </c>
      <c r="C198" t="s">
        <v>159</v>
      </c>
      <c r="D198" t="s">
        <v>351</v>
      </c>
      <c r="E198" t="s">
        <v>255</v>
      </c>
    </row>
    <row r="199" spans="1:6">
      <c r="A199" s="12">
        <v>44086</v>
      </c>
      <c r="B199">
        <v>1303</v>
      </c>
      <c r="C199" t="s">
        <v>242</v>
      </c>
      <c r="D199" t="s">
        <v>351</v>
      </c>
      <c r="E199" t="s">
        <v>255</v>
      </c>
    </row>
    <row r="200" spans="1:6">
      <c r="A200" s="12">
        <v>44087</v>
      </c>
      <c r="B200">
        <v>300</v>
      </c>
      <c r="C200" t="s">
        <v>159</v>
      </c>
      <c r="D200" t="s">
        <v>351</v>
      </c>
      <c r="E200" t="s">
        <v>255</v>
      </c>
    </row>
    <row r="201" spans="1:6">
      <c r="A201" s="12">
        <v>44089</v>
      </c>
      <c r="B201">
        <v>160</v>
      </c>
      <c r="C201" t="s">
        <v>159</v>
      </c>
      <c r="D201" t="s">
        <v>352</v>
      </c>
      <c r="E201" t="s">
        <v>255</v>
      </c>
    </row>
    <row r="202" spans="1:6">
      <c r="A202" s="12">
        <v>44089</v>
      </c>
      <c r="B202">
        <v>3986</v>
      </c>
      <c r="C202" t="s">
        <v>159</v>
      </c>
      <c r="D202" t="s">
        <v>353</v>
      </c>
      <c r="E202" t="s">
        <v>244</v>
      </c>
      <c r="F202" t="s">
        <v>277</v>
      </c>
    </row>
    <row r="203" spans="1:6">
      <c r="A203" s="12">
        <v>44093</v>
      </c>
      <c r="B203">
        <v>100</v>
      </c>
      <c r="C203" t="s">
        <v>48</v>
      </c>
      <c r="D203" t="s">
        <v>354</v>
      </c>
      <c r="E203" t="s">
        <v>255</v>
      </c>
    </row>
    <row r="204" spans="1:6">
      <c r="A204" s="12">
        <v>44093</v>
      </c>
      <c r="B204">
        <v>100</v>
      </c>
      <c r="C204" t="s">
        <v>48</v>
      </c>
      <c r="D204" t="s">
        <v>355</v>
      </c>
      <c r="E204" t="s">
        <v>255</v>
      </c>
    </row>
    <row r="205" spans="1:6">
      <c r="A205" s="12">
        <v>44094</v>
      </c>
      <c r="B205">
        <v>340</v>
      </c>
      <c r="C205" t="s">
        <v>159</v>
      </c>
      <c r="D205" t="s">
        <v>356</v>
      </c>
      <c r="E205" t="s">
        <v>255</v>
      </c>
    </row>
    <row r="206" spans="1:6">
      <c r="A206" s="12">
        <v>44094</v>
      </c>
      <c r="B206">
        <v>115</v>
      </c>
      <c r="C206" t="s">
        <v>159</v>
      </c>
      <c r="D206" t="s">
        <v>357</v>
      </c>
      <c r="E206" t="s">
        <v>255</v>
      </c>
    </row>
    <row r="207" spans="1:6">
      <c r="A207" s="12">
        <v>44098</v>
      </c>
      <c r="B207">
        <v>105</v>
      </c>
      <c r="C207" t="s">
        <v>159</v>
      </c>
      <c r="D207" t="s">
        <v>356</v>
      </c>
      <c r="E207" t="s">
        <v>255</v>
      </c>
    </row>
    <row r="208" spans="1:6">
      <c r="A208" s="12">
        <v>44098</v>
      </c>
      <c r="B208">
        <v>100</v>
      </c>
      <c r="C208" t="s">
        <v>159</v>
      </c>
      <c r="D208" t="s">
        <v>358</v>
      </c>
      <c r="E208" t="s">
        <v>255</v>
      </c>
    </row>
    <row r="209" spans="1:6">
      <c r="A209" s="12">
        <v>44098</v>
      </c>
      <c r="B209">
        <v>20</v>
      </c>
      <c r="C209" t="s">
        <v>159</v>
      </c>
      <c r="D209" t="s">
        <v>359</v>
      </c>
      <c r="E209" t="s">
        <v>255</v>
      </c>
    </row>
    <row r="210" spans="1:6">
      <c r="A210" s="12">
        <v>44098</v>
      </c>
      <c r="B210">
        <v>25</v>
      </c>
      <c r="C210" t="s">
        <v>159</v>
      </c>
      <c r="D210" t="s">
        <v>360</v>
      </c>
      <c r="E210" t="s">
        <v>255</v>
      </c>
    </row>
    <row r="211" spans="1:6">
      <c r="A211" s="12">
        <v>44099</v>
      </c>
      <c r="B211">
        <v>50</v>
      </c>
      <c r="C211" t="s">
        <v>159</v>
      </c>
      <c r="D211" t="s">
        <v>336</v>
      </c>
      <c r="E211" t="s">
        <v>255</v>
      </c>
    </row>
    <row r="212" spans="1:6">
      <c r="A212" s="12">
        <v>44100</v>
      </c>
      <c r="B212">
        <v>387</v>
      </c>
      <c r="C212" t="s">
        <v>159</v>
      </c>
      <c r="D212" t="s">
        <v>361</v>
      </c>
      <c r="E212" t="s">
        <v>255</v>
      </c>
    </row>
    <row r="213" spans="1:6">
      <c r="A213" s="12">
        <v>44101</v>
      </c>
      <c r="B213">
        <v>558</v>
      </c>
      <c r="C213" t="s">
        <v>242</v>
      </c>
      <c r="D213" t="s">
        <v>362</v>
      </c>
      <c r="E213" t="s">
        <v>244</v>
      </c>
      <c r="F213" t="s">
        <v>363</v>
      </c>
    </row>
    <row r="214" spans="1:6">
      <c r="A214" s="12">
        <v>44101</v>
      </c>
      <c r="B214">
        <v>49</v>
      </c>
      <c r="C214" t="s">
        <v>242</v>
      </c>
      <c r="D214" t="s">
        <v>364</v>
      </c>
      <c r="E214" t="s">
        <v>244</v>
      </c>
      <c r="F214" t="s">
        <v>363</v>
      </c>
    </row>
    <row r="215" spans="1:6">
      <c r="A215" s="12">
        <v>44103</v>
      </c>
      <c r="B215">
        <v>500</v>
      </c>
      <c r="C215" t="s">
        <v>159</v>
      </c>
      <c r="D215" t="s">
        <v>365</v>
      </c>
      <c r="E215" t="s">
        <v>255</v>
      </c>
    </row>
    <row r="216" spans="1:6">
      <c r="A216" s="12">
        <v>44103</v>
      </c>
      <c r="B216">
        <v>1000</v>
      </c>
      <c r="C216" t="s">
        <v>159</v>
      </c>
      <c r="D216" t="s">
        <v>366</v>
      </c>
      <c r="E216" t="s">
        <v>255</v>
      </c>
    </row>
    <row r="218" spans="1:6">
      <c r="A218" s="12">
        <v>44108</v>
      </c>
      <c r="B218">
        <v>200</v>
      </c>
      <c r="C218" t="s">
        <v>159</v>
      </c>
      <c r="D218" t="s">
        <v>367</v>
      </c>
      <c r="E218" t="s">
        <v>255</v>
      </c>
    </row>
    <row r="219" spans="1:6">
      <c r="A219" s="12">
        <v>44108</v>
      </c>
      <c r="B219">
        <v>170</v>
      </c>
      <c r="C219" t="s">
        <v>159</v>
      </c>
      <c r="D219" t="s">
        <v>368</v>
      </c>
      <c r="E219" t="s">
        <v>255</v>
      </c>
    </row>
    <row r="220" spans="1:6">
      <c r="A220" s="12">
        <v>44108</v>
      </c>
      <c r="B220">
        <v>110</v>
      </c>
      <c r="C220" t="s">
        <v>159</v>
      </c>
      <c r="D220" t="s">
        <v>369</v>
      </c>
      <c r="E220" t="s">
        <v>255</v>
      </c>
    </row>
    <row r="221" spans="1:6">
      <c r="A221" s="12">
        <v>44108</v>
      </c>
      <c r="B221">
        <v>20</v>
      </c>
      <c r="C221" t="s">
        <v>159</v>
      </c>
      <c r="D221" t="s">
        <v>359</v>
      </c>
      <c r="E221" t="s">
        <v>255</v>
      </c>
    </row>
    <row r="222" spans="1:6">
      <c r="A222" s="12">
        <v>44108</v>
      </c>
      <c r="B222">
        <v>187</v>
      </c>
      <c r="C222" t="s">
        <v>159</v>
      </c>
      <c r="D222" t="s">
        <v>370</v>
      </c>
      <c r="E222" t="s">
        <v>255</v>
      </c>
    </row>
    <row r="223" spans="1:6">
      <c r="A223" s="12">
        <v>44108</v>
      </c>
      <c r="B223">
        <v>50</v>
      </c>
      <c r="C223" t="s">
        <v>159</v>
      </c>
      <c r="D223" t="s">
        <v>305</v>
      </c>
      <c r="E223" t="s">
        <v>255</v>
      </c>
    </row>
    <row r="224" spans="1:6">
      <c r="A224" s="12">
        <v>44109</v>
      </c>
      <c r="B224">
        <v>147</v>
      </c>
      <c r="C224" t="s">
        <v>159</v>
      </c>
      <c r="D224" t="s">
        <v>371</v>
      </c>
      <c r="E224" t="s">
        <v>255</v>
      </c>
    </row>
    <row r="225" spans="1:6">
      <c r="A225" s="12">
        <v>44109</v>
      </c>
      <c r="B225">
        <v>750</v>
      </c>
      <c r="C225" t="s">
        <v>248</v>
      </c>
      <c r="D225" t="s">
        <v>372</v>
      </c>
      <c r="E225" t="s">
        <v>244</v>
      </c>
    </row>
    <row r="226" spans="1:6">
      <c r="A226" s="12">
        <v>44110</v>
      </c>
      <c r="B226">
        <v>940</v>
      </c>
      <c r="C226" t="s">
        <v>242</v>
      </c>
      <c r="D226" t="s">
        <v>373</v>
      </c>
      <c r="E226" t="s">
        <v>255</v>
      </c>
    </row>
    <row r="227" spans="1:6">
      <c r="A227" s="12">
        <v>44111</v>
      </c>
      <c r="B227">
        <v>100</v>
      </c>
      <c r="C227" t="s">
        <v>48</v>
      </c>
      <c r="D227" t="s">
        <v>374</v>
      </c>
      <c r="E227" t="s">
        <v>255</v>
      </c>
    </row>
    <row r="228" spans="1:6">
      <c r="A228" s="12">
        <v>44111</v>
      </c>
      <c r="B228">
        <v>5600</v>
      </c>
      <c r="C228" t="s">
        <v>242</v>
      </c>
      <c r="D228" t="s">
        <v>375</v>
      </c>
      <c r="E228" t="s">
        <v>255</v>
      </c>
    </row>
    <row r="229" spans="1:6">
      <c r="A229" s="12">
        <v>44111</v>
      </c>
      <c r="B229">
        <v>18000</v>
      </c>
      <c r="C229" t="s">
        <v>253</v>
      </c>
      <c r="D229" t="s">
        <v>376</v>
      </c>
      <c r="E229" t="s">
        <v>244</v>
      </c>
      <c r="F229" t="s">
        <v>277</v>
      </c>
    </row>
    <row r="232" spans="1:6">
      <c r="A232" s="12">
        <v>44114</v>
      </c>
      <c r="B232">
        <v>1340</v>
      </c>
      <c r="C232" t="s">
        <v>242</v>
      </c>
      <c r="D232" t="s">
        <v>377</v>
      </c>
      <c r="E232" t="s">
        <v>255</v>
      </c>
    </row>
    <row r="233" spans="1:6">
      <c r="A233" s="12">
        <v>44116</v>
      </c>
      <c r="B233">
        <v>270</v>
      </c>
      <c r="C233" t="s">
        <v>159</v>
      </c>
      <c r="D233" t="s">
        <v>351</v>
      </c>
      <c r="E233" t="s">
        <v>255</v>
      </c>
    </row>
    <row r="234" spans="1:6">
      <c r="A234" s="12">
        <v>44116</v>
      </c>
      <c r="B234">
        <v>1058</v>
      </c>
      <c r="C234" t="s">
        <v>159</v>
      </c>
      <c r="D234" t="s">
        <v>378</v>
      </c>
      <c r="E234" t="s">
        <v>255</v>
      </c>
    </row>
    <row r="237" spans="1:6">
      <c r="A237" s="12">
        <v>44119</v>
      </c>
      <c r="B237">
        <v>373</v>
      </c>
      <c r="C237" t="s">
        <v>159</v>
      </c>
      <c r="D237" t="s">
        <v>379</v>
      </c>
      <c r="E237" t="s">
        <v>255</v>
      </c>
    </row>
    <row r="238" spans="1:6">
      <c r="A238" s="12">
        <v>44120</v>
      </c>
      <c r="B238">
        <v>54000</v>
      </c>
      <c r="C238" t="s">
        <v>314</v>
      </c>
      <c r="D238" t="s">
        <v>380</v>
      </c>
      <c r="E238" t="s">
        <v>244</v>
      </c>
      <c r="F238" t="s">
        <v>316</v>
      </c>
    </row>
    <row r="239" spans="1:6">
      <c r="A239" s="12">
        <v>44120</v>
      </c>
      <c r="B239">
        <v>7293</v>
      </c>
      <c r="C239" t="s">
        <v>314</v>
      </c>
      <c r="D239" t="s">
        <v>381</v>
      </c>
      <c r="E239" t="s">
        <v>244</v>
      </c>
      <c r="F239" t="s">
        <v>316</v>
      </c>
    </row>
    <row r="240" spans="1:6">
      <c r="A240" s="12">
        <v>44120</v>
      </c>
      <c r="B240">
        <v>2035</v>
      </c>
      <c r="C240" t="s">
        <v>314</v>
      </c>
      <c r="D240" t="s">
        <v>382</v>
      </c>
      <c r="E240" t="s">
        <v>244</v>
      </c>
      <c r="F240" t="s">
        <v>316</v>
      </c>
    </row>
    <row r="241" spans="1:6">
      <c r="A241" s="12">
        <v>44126</v>
      </c>
      <c r="B241">
        <v>127</v>
      </c>
      <c r="C241" t="s">
        <v>159</v>
      </c>
      <c r="D241" t="s">
        <v>383</v>
      </c>
      <c r="E241" t="s">
        <v>255</v>
      </c>
    </row>
    <row r="242" spans="1:6">
      <c r="A242" s="12">
        <v>44126</v>
      </c>
      <c r="B242">
        <v>566</v>
      </c>
      <c r="C242" t="s">
        <v>159</v>
      </c>
      <c r="D242" t="s">
        <v>384</v>
      </c>
      <c r="E242" t="s">
        <v>244</v>
      </c>
      <c r="F242" t="s">
        <v>363</v>
      </c>
    </row>
    <row r="243" spans="1:6">
      <c r="A243" s="12">
        <v>44129</v>
      </c>
      <c r="B243">
        <v>100</v>
      </c>
      <c r="C243" t="s">
        <v>48</v>
      </c>
      <c r="D243" t="s">
        <v>385</v>
      </c>
      <c r="E243" t="s">
        <v>255</v>
      </c>
    </row>
    <row r="244" spans="1:6">
      <c r="A244" s="12">
        <v>44129</v>
      </c>
      <c r="B244">
        <v>1050</v>
      </c>
      <c r="C244" t="s">
        <v>314</v>
      </c>
      <c r="D244" t="s">
        <v>386</v>
      </c>
      <c r="E244" t="s">
        <v>244</v>
      </c>
      <c r="F244" t="s">
        <v>363</v>
      </c>
    </row>
    <row r="245" spans="1:6">
      <c r="A245" s="12">
        <v>44129</v>
      </c>
      <c r="B245">
        <v>2500</v>
      </c>
      <c r="C245" t="s">
        <v>387</v>
      </c>
      <c r="D245" t="s">
        <v>388</v>
      </c>
      <c r="E245" t="s">
        <v>244</v>
      </c>
      <c r="F245" t="s">
        <v>363</v>
      </c>
    </row>
    <row r="246" spans="1:6">
      <c r="A246" s="12">
        <v>44129</v>
      </c>
      <c r="B246">
        <v>150</v>
      </c>
      <c r="C246" t="s">
        <v>159</v>
      </c>
      <c r="D246" t="s">
        <v>389</v>
      </c>
      <c r="E246" t="s">
        <v>255</v>
      </c>
    </row>
    <row r="247" spans="1:6">
      <c r="A247" s="12">
        <v>44130</v>
      </c>
      <c r="B247">
        <v>20</v>
      </c>
      <c r="C247" t="s">
        <v>159</v>
      </c>
      <c r="D247" t="s">
        <v>390</v>
      </c>
      <c r="E247" t="s">
        <v>255</v>
      </c>
    </row>
    <row r="248" spans="1:6">
      <c r="A248" s="12">
        <v>44130</v>
      </c>
      <c r="B248">
        <v>90</v>
      </c>
      <c r="C248" t="s">
        <v>159</v>
      </c>
      <c r="D248" t="s">
        <v>391</v>
      </c>
      <c r="E248" t="s">
        <v>255</v>
      </c>
    </row>
    <row r="249" spans="1:6">
      <c r="A249" s="12">
        <v>44130</v>
      </c>
      <c r="B249">
        <v>162</v>
      </c>
      <c r="C249" t="s">
        <v>159</v>
      </c>
      <c r="D249" t="s">
        <v>392</v>
      </c>
      <c r="E249" t="s">
        <v>255</v>
      </c>
    </row>
    <row r="250" spans="1:6">
      <c r="A250" s="12">
        <v>44133</v>
      </c>
      <c r="B250">
        <v>30</v>
      </c>
      <c r="C250" t="s">
        <v>159</v>
      </c>
      <c r="D250" t="s">
        <v>393</v>
      </c>
      <c r="E250" t="s">
        <v>255</v>
      </c>
    </row>
    <row r="251" spans="1:6">
      <c r="A251" s="12">
        <v>44135</v>
      </c>
      <c r="B251">
        <v>471</v>
      </c>
      <c r="C251" t="s">
        <v>242</v>
      </c>
      <c r="D251" t="s">
        <v>394</v>
      </c>
      <c r="E251" t="s">
        <v>244</v>
      </c>
      <c r="F251" t="s">
        <v>363</v>
      </c>
    </row>
    <row r="252" spans="1:6">
      <c r="A252" s="12">
        <v>44135</v>
      </c>
      <c r="B252">
        <v>199</v>
      </c>
      <c r="C252" t="s">
        <v>242</v>
      </c>
      <c r="D252" t="s">
        <v>395</v>
      </c>
      <c r="E252" t="s">
        <v>244</v>
      </c>
      <c r="F252" t="s">
        <v>363</v>
      </c>
    </row>
    <row r="253" spans="1:6">
      <c r="A253" s="12">
        <v>44135</v>
      </c>
      <c r="B253">
        <v>475</v>
      </c>
      <c r="C253" t="s">
        <v>159</v>
      </c>
      <c r="D253" t="s">
        <v>396</v>
      </c>
      <c r="E253" t="s">
        <v>244</v>
      </c>
      <c r="F253" t="s">
        <v>363</v>
      </c>
    </row>
    <row r="254" spans="1:6">
      <c r="A254" s="12">
        <v>44136</v>
      </c>
      <c r="B254">
        <v>60</v>
      </c>
      <c r="C254" t="s">
        <v>159</v>
      </c>
      <c r="D254" t="s">
        <v>397</v>
      </c>
      <c r="E254" t="s">
        <v>255</v>
      </c>
    </row>
    <row r="255" spans="1:6">
      <c r="A255" s="12">
        <v>44136</v>
      </c>
      <c r="B255">
        <v>115</v>
      </c>
      <c r="C255" t="s">
        <v>159</v>
      </c>
      <c r="D255" t="s">
        <v>398</v>
      </c>
      <c r="E255" t="s">
        <v>255</v>
      </c>
    </row>
    <row r="256" spans="1:6">
      <c r="A256" s="12">
        <v>44136</v>
      </c>
      <c r="B256">
        <v>4130</v>
      </c>
      <c r="C256" t="s">
        <v>242</v>
      </c>
      <c r="D256" t="s">
        <v>399</v>
      </c>
      <c r="E256" t="s">
        <v>244</v>
      </c>
      <c r="F256" t="s">
        <v>363</v>
      </c>
    </row>
    <row r="258" spans="1:6">
      <c r="A258" s="12">
        <v>44136</v>
      </c>
      <c r="B258">
        <v>2625</v>
      </c>
      <c r="C258" t="s">
        <v>242</v>
      </c>
      <c r="D258" t="s">
        <v>400</v>
      </c>
      <c r="E258" t="s">
        <v>244</v>
      </c>
      <c r="F258" t="s">
        <v>363</v>
      </c>
    </row>
    <row r="262" spans="1:6">
      <c r="A262" s="12">
        <v>44170</v>
      </c>
      <c r="B262">
        <v>90</v>
      </c>
      <c r="C262" t="s">
        <v>48</v>
      </c>
      <c r="D262" t="s">
        <v>401</v>
      </c>
      <c r="E262" t="s">
        <v>255</v>
      </c>
    </row>
    <row r="263" spans="1:6">
      <c r="A263" s="12">
        <v>44170</v>
      </c>
      <c r="B263">
        <v>100</v>
      </c>
      <c r="C263" t="s">
        <v>48</v>
      </c>
      <c r="D263" t="s">
        <v>402</v>
      </c>
      <c r="E263" t="s">
        <v>255</v>
      </c>
    </row>
    <row r="264" spans="1:6">
      <c r="A264" s="12">
        <v>44170</v>
      </c>
      <c r="B264">
        <v>80</v>
      </c>
      <c r="C264" t="s">
        <v>48</v>
      </c>
      <c r="D264" t="s">
        <v>403</v>
      </c>
      <c r="E264" t="s">
        <v>255</v>
      </c>
    </row>
    <row r="265" spans="1:6">
      <c r="A265" s="12">
        <v>44170</v>
      </c>
      <c r="B265">
        <v>900</v>
      </c>
      <c r="C265" t="s">
        <v>314</v>
      </c>
      <c r="D265" t="s">
        <v>404</v>
      </c>
      <c r="E265" t="s">
        <v>255</v>
      </c>
    </row>
    <row r="266" spans="1:6">
      <c r="A266" s="12">
        <v>44170</v>
      </c>
      <c r="B266">
        <v>1000</v>
      </c>
      <c r="C266" t="s">
        <v>314</v>
      </c>
      <c r="D266" t="s">
        <v>405</v>
      </c>
      <c r="E266" t="s">
        <v>255</v>
      </c>
    </row>
    <row r="267" spans="1:6">
      <c r="A267" s="12">
        <v>44170</v>
      </c>
      <c r="B267">
        <v>70</v>
      </c>
      <c r="C267" t="s">
        <v>48</v>
      </c>
      <c r="D267" t="s">
        <v>406</v>
      </c>
      <c r="E267" t="s">
        <v>255</v>
      </c>
    </row>
    <row r="268" spans="1:6">
      <c r="A268" s="12">
        <v>44170</v>
      </c>
      <c r="B268">
        <v>100</v>
      </c>
      <c r="C268" t="s">
        <v>48</v>
      </c>
      <c r="D268" t="s">
        <v>407</v>
      </c>
      <c r="E268" t="s">
        <v>255</v>
      </c>
    </row>
    <row r="269" spans="1:6">
      <c r="A269" s="12">
        <v>44170</v>
      </c>
      <c r="B269">
        <v>320</v>
      </c>
      <c r="C269" t="s">
        <v>248</v>
      </c>
      <c r="D269" t="s">
        <v>408</v>
      </c>
      <c r="E269" t="s">
        <v>255</v>
      </c>
    </row>
    <row r="270" spans="1:6">
      <c r="A270" s="12">
        <v>44170</v>
      </c>
      <c r="B270">
        <v>360</v>
      </c>
      <c r="C270" t="s">
        <v>48</v>
      </c>
      <c r="D270" t="s">
        <v>409</v>
      </c>
      <c r="E270" t="s">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32.42578125" defaultRowHeight="15"/>
  <cols>
    <col min="1" max="1" width="18.28515625" bestFit="1" customWidth="1"/>
  </cols>
  <sheetData>
    <row r="1" spans="1:9">
      <c r="A1" s="118" t="s">
        <v>234</v>
      </c>
      <c r="B1" s="2" t="s">
        <v>235</v>
      </c>
      <c r="C1" s="2" t="s">
        <v>236</v>
      </c>
      <c r="D1" s="2" t="s">
        <v>237</v>
      </c>
      <c r="E1" s="2" t="s">
        <v>238</v>
      </c>
      <c r="F1" s="2" t="s">
        <v>239</v>
      </c>
      <c r="G1" s="2" t="s">
        <v>240</v>
      </c>
      <c r="H1" s="2" t="s">
        <v>241</v>
      </c>
      <c r="I1">
        <f>SUM(H2:H1500)</f>
        <v>24</v>
      </c>
    </row>
    <row r="2" spans="1:9">
      <c r="A2" s="103">
        <v>44564.34375</v>
      </c>
      <c r="B2" t="s">
        <v>410</v>
      </c>
      <c r="C2" t="s">
        <v>411</v>
      </c>
      <c r="D2" t="s">
        <v>158</v>
      </c>
      <c r="E2" t="s">
        <v>412</v>
      </c>
      <c r="F2" t="s">
        <v>255</v>
      </c>
      <c r="G2" t="s">
        <v>413</v>
      </c>
      <c r="H2">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520"/>
  <sheetViews>
    <sheetView tabSelected="1" zoomScale="120" zoomScaleNormal="120" workbookViewId="0">
      <pane ySplit="1" topLeftCell="A8812" activePane="bottomLeft" state="frozen"/>
      <selection pane="bottomLeft" activeCell="G8812" sqref="G8812"/>
      <selection activeCell="G1" sqref="G1"/>
    </sheetView>
  </sheetViews>
  <sheetFormatPr defaultColWidth="30.7109375" defaultRowHeight="15"/>
  <cols>
    <col min="1" max="1" width="24.28515625" style="142" customWidth="1"/>
    <col min="2" max="2" width="55" style="6" customWidth="1"/>
    <col min="3" max="3" width="86.85546875" style="6" customWidth="1"/>
    <col min="4" max="4" width="11.85546875" style="6" bestFit="1" customWidth="1"/>
    <col min="5" max="5" width="14" style="6" bestFit="1" customWidth="1"/>
    <col min="6" max="6" width="13.28515625" style="6" bestFit="1" customWidth="1"/>
    <col min="7" max="7" width="19.85546875" style="6" customWidth="1"/>
    <col min="8" max="8" width="6.7109375" style="6" bestFit="1" customWidth="1"/>
    <col min="9" max="9" width="24.7109375" style="6" customWidth="1"/>
    <col min="10" max="11" width="30.7109375" style="6"/>
    <col min="12" max="12" width="10.140625" style="6" bestFit="1" customWidth="1"/>
    <col min="13" max="13" width="6" style="6" bestFit="1" customWidth="1"/>
    <col min="14" max="14" width="9.42578125" style="6" bestFit="1" customWidth="1"/>
    <col min="15" max="15" width="25" style="6" bestFit="1" customWidth="1"/>
    <col min="16" max="17" width="30.7109375" style="6"/>
    <col min="18" max="18" width="16.7109375" style="6" bestFit="1" customWidth="1"/>
    <col min="19" max="19" width="5" style="6" bestFit="1" customWidth="1"/>
    <col min="20" max="20" width="36.7109375" style="6" bestFit="1" customWidth="1"/>
    <col min="21" max="16384" width="30.7109375" style="6"/>
  </cols>
  <sheetData>
    <row r="1" spans="1:18" ht="15.95">
      <c r="A1" s="138" t="s">
        <v>234</v>
      </c>
      <c r="B1" s="139" t="s">
        <v>235</v>
      </c>
      <c r="C1" s="139" t="s">
        <v>236</v>
      </c>
      <c r="D1" s="139" t="s">
        <v>237</v>
      </c>
      <c r="E1" s="139" t="s">
        <v>238</v>
      </c>
      <c r="F1" s="139" t="s">
        <v>239</v>
      </c>
      <c r="G1" s="139" t="s">
        <v>240</v>
      </c>
      <c r="H1" s="139" t="s">
        <v>241</v>
      </c>
      <c r="I1" s="143">
        <f>SUM(H2:H18894)</f>
        <v>5191840</v>
      </c>
    </row>
    <row r="2" spans="1:18" ht="15.95">
      <c r="A2" s="140">
        <v>43736.479166666664</v>
      </c>
      <c r="B2" s="6" t="s">
        <v>414</v>
      </c>
      <c r="C2" s="6" t="s">
        <v>415</v>
      </c>
      <c r="D2" s="6" t="s">
        <v>253</v>
      </c>
      <c r="E2" s="6" t="s">
        <v>416</v>
      </c>
      <c r="F2" s="6" t="s">
        <v>255</v>
      </c>
      <c r="G2" s="6" t="s">
        <v>256</v>
      </c>
      <c r="H2" s="6">
        <v>59</v>
      </c>
      <c r="L2" s="141"/>
    </row>
    <row r="3" spans="1:18" ht="15.95">
      <c r="A3" s="140">
        <v>43736.552083333336</v>
      </c>
      <c r="B3" s="6" t="s">
        <v>417</v>
      </c>
      <c r="C3" s="6" t="s">
        <v>418</v>
      </c>
      <c r="D3" s="6" t="s">
        <v>253</v>
      </c>
      <c r="E3" s="6" t="s">
        <v>416</v>
      </c>
      <c r="F3" s="6" t="s">
        <v>255</v>
      </c>
      <c r="G3" s="6" t="s">
        <v>256</v>
      </c>
      <c r="H3" s="6">
        <v>86</v>
      </c>
      <c r="L3" s="141"/>
    </row>
    <row r="4" spans="1:18" ht="15.95">
      <c r="A4" s="140">
        <v>43736.583333333336</v>
      </c>
      <c r="B4" s="6" t="s">
        <v>419</v>
      </c>
      <c r="C4" s="6" t="s">
        <v>420</v>
      </c>
      <c r="D4" s="6" t="s">
        <v>242</v>
      </c>
      <c r="E4" s="6" t="s">
        <v>421</v>
      </c>
      <c r="F4" s="6" t="s">
        <v>422</v>
      </c>
      <c r="G4" s="6" t="s">
        <v>423</v>
      </c>
      <c r="H4" s="6">
        <v>25000</v>
      </c>
      <c r="L4" s="141"/>
    </row>
    <row r="5" spans="1:18" ht="15.95">
      <c r="A5" s="140">
        <v>43743.5</v>
      </c>
      <c r="B5" s="6" t="s">
        <v>424</v>
      </c>
      <c r="C5" s="6" t="s">
        <v>425</v>
      </c>
      <c r="D5" s="6" t="s">
        <v>253</v>
      </c>
      <c r="E5" s="6" t="s">
        <v>416</v>
      </c>
      <c r="F5" s="6" t="s">
        <v>255</v>
      </c>
      <c r="G5" s="6" t="s">
        <v>256</v>
      </c>
      <c r="H5" s="6">
        <v>85</v>
      </c>
      <c r="L5" s="141"/>
      <c r="R5" s="141"/>
    </row>
    <row r="6" spans="1:18" ht="15.95">
      <c r="A6" s="140">
        <v>43743.541666666664</v>
      </c>
      <c r="B6" s="6" t="s">
        <v>426</v>
      </c>
      <c r="C6" s="6" t="s">
        <v>418</v>
      </c>
      <c r="D6" s="6" t="s">
        <v>253</v>
      </c>
      <c r="E6" s="6" t="s">
        <v>416</v>
      </c>
      <c r="F6" s="6" t="s">
        <v>255</v>
      </c>
      <c r="G6" s="6" t="s">
        <v>256</v>
      </c>
      <c r="H6" s="6">
        <v>40</v>
      </c>
      <c r="L6" s="141"/>
      <c r="R6" s="141"/>
    </row>
    <row r="7" spans="1:18" ht="15.95">
      <c r="A7" s="140">
        <v>43743.5625</v>
      </c>
      <c r="B7" s="6" t="s">
        <v>427</v>
      </c>
      <c r="C7" s="6" t="s">
        <v>418</v>
      </c>
      <c r="D7" s="6" t="s">
        <v>253</v>
      </c>
      <c r="E7" s="6" t="s">
        <v>416</v>
      </c>
      <c r="F7" s="6" t="s">
        <v>255</v>
      </c>
      <c r="G7" s="6" t="s">
        <v>256</v>
      </c>
      <c r="H7" s="6">
        <v>82</v>
      </c>
      <c r="L7" s="141"/>
      <c r="R7" s="141"/>
    </row>
    <row r="8" spans="1:18" ht="15.95">
      <c r="A8" s="140">
        <v>43819.71875</v>
      </c>
      <c r="B8" s="6" t="s">
        <v>428</v>
      </c>
      <c r="C8" s="6" t="s">
        <v>429</v>
      </c>
      <c r="D8" s="6" t="s">
        <v>242</v>
      </c>
      <c r="E8" s="6" t="s">
        <v>139</v>
      </c>
      <c r="F8" s="6" t="s">
        <v>148</v>
      </c>
      <c r="G8" s="6" t="s">
        <v>430</v>
      </c>
      <c r="H8" s="6">
        <v>1154</v>
      </c>
      <c r="L8" s="141"/>
      <c r="R8" s="141"/>
    </row>
    <row r="9" spans="1:18" ht="15.95">
      <c r="A9" s="140">
        <v>43820.239583333336</v>
      </c>
      <c r="B9" s="6" t="s">
        <v>431</v>
      </c>
      <c r="C9" s="6" t="s">
        <v>432</v>
      </c>
      <c r="D9" s="6" t="s">
        <v>242</v>
      </c>
      <c r="E9" s="6" t="s">
        <v>433</v>
      </c>
      <c r="F9" s="6" t="s">
        <v>148</v>
      </c>
      <c r="G9" s="6" t="s">
        <v>251</v>
      </c>
      <c r="H9" s="6">
        <v>79</v>
      </c>
      <c r="L9" s="141"/>
      <c r="R9" s="141"/>
    </row>
    <row r="10" spans="1:18" ht="15.95">
      <c r="A10" s="140">
        <v>43827</v>
      </c>
      <c r="B10" s="6" t="s">
        <v>434</v>
      </c>
      <c r="C10" s="6" t="s">
        <v>435</v>
      </c>
      <c r="D10" s="6" t="s">
        <v>242</v>
      </c>
      <c r="E10" s="6" t="s">
        <v>436</v>
      </c>
      <c r="F10" s="6" t="s">
        <v>148</v>
      </c>
      <c r="G10" s="6" t="s">
        <v>437</v>
      </c>
      <c r="H10" s="6">
        <v>50</v>
      </c>
      <c r="L10" s="141"/>
      <c r="R10" s="141"/>
    </row>
    <row r="11" spans="1:18" ht="15.95">
      <c r="A11" s="140">
        <v>43828.84375</v>
      </c>
      <c r="B11" s="6" t="s">
        <v>438</v>
      </c>
      <c r="C11" s="6" t="s">
        <v>432</v>
      </c>
      <c r="D11" s="6" t="s">
        <v>242</v>
      </c>
      <c r="E11" s="6" t="s">
        <v>139</v>
      </c>
      <c r="F11" s="6" t="s">
        <v>439</v>
      </c>
      <c r="G11" s="6" t="s">
        <v>251</v>
      </c>
      <c r="H11" s="6">
        <v>10</v>
      </c>
      <c r="L11" s="141"/>
      <c r="R11" s="141"/>
    </row>
    <row r="12" spans="1:18" ht="15.95">
      <c r="A12" s="140">
        <v>43828.854166666664</v>
      </c>
      <c r="B12" s="6" t="s">
        <v>438</v>
      </c>
      <c r="C12" s="6" t="s">
        <v>432</v>
      </c>
      <c r="D12" s="6" t="s">
        <v>242</v>
      </c>
      <c r="E12" s="6" t="s">
        <v>139</v>
      </c>
      <c r="F12" s="6" t="s">
        <v>439</v>
      </c>
      <c r="G12" s="6" t="s">
        <v>251</v>
      </c>
      <c r="H12" s="6">
        <v>10</v>
      </c>
      <c r="L12" s="141"/>
      <c r="R12" s="141"/>
    </row>
    <row r="13" spans="1:18" ht="15.95">
      <c r="A13" s="140">
        <v>43829.927083333336</v>
      </c>
      <c r="B13" s="6" t="s">
        <v>440</v>
      </c>
      <c r="C13" s="6" t="s">
        <v>145</v>
      </c>
      <c r="D13" s="6" t="s">
        <v>242</v>
      </c>
      <c r="E13" s="6" t="s">
        <v>145</v>
      </c>
      <c r="F13" s="6" t="s">
        <v>148</v>
      </c>
      <c r="G13" s="6" t="s">
        <v>430</v>
      </c>
      <c r="H13" s="6">
        <v>300</v>
      </c>
      <c r="L13" s="141"/>
      <c r="R13" s="141"/>
    </row>
    <row r="14" spans="1:18" ht="15.95">
      <c r="A14" s="140">
        <v>44006.552083333336</v>
      </c>
      <c r="B14" s="6" t="s">
        <v>441</v>
      </c>
      <c r="C14" s="6" t="s">
        <v>442</v>
      </c>
      <c r="D14" s="6" t="s">
        <v>242</v>
      </c>
      <c r="E14" s="6" t="s">
        <v>145</v>
      </c>
      <c r="F14" s="6" t="s">
        <v>255</v>
      </c>
      <c r="G14" s="6" t="s">
        <v>430</v>
      </c>
      <c r="H14" s="6">
        <v>66</v>
      </c>
      <c r="L14" s="141"/>
      <c r="R14" s="141"/>
    </row>
    <row r="15" spans="1:18" ht="15.95">
      <c r="A15" s="140">
        <v>44007.322916666664</v>
      </c>
      <c r="B15" s="6" t="s">
        <v>443</v>
      </c>
      <c r="C15" s="6" t="s">
        <v>444</v>
      </c>
      <c r="D15" s="6" t="s">
        <v>158</v>
      </c>
      <c r="E15" s="6" t="s">
        <v>328</v>
      </c>
      <c r="F15" s="6" t="s">
        <v>255</v>
      </c>
      <c r="G15" s="6" t="s">
        <v>430</v>
      </c>
      <c r="H15" s="6">
        <v>68</v>
      </c>
      <c r="L15" s="141"/>
      <c r="R15" s="141"/>
    </row>
    <row r="16" spans="1:18" ht="15.95">
      <c r="A16" s="140">
        <v>44007.78125</v>
      </c>
      <c r="B16" s="6" t="s">
        <v>445</v>
      </c>
      <c r="C16" s="6" t="s">
        <v>444</v>
      </c>
      <c r="D16" s="6" t="s">
        <v>158</v>
      </c>
      <c r="E16" s="6" t="s">
        <v>328</v>
      </c>
      <c r="F16" s="6" t="s">
        <v>255</v>
      </c>
      <c r="G16" s="6" t="s">
        <v>430</v>
      </c>
      <c r="H16" s="6">
        <v>270</v>
      </c>
      <c r="L16" s="141"/>
      <c r="R16" s="141"/>
    </row>
    <row r="17" spans="1:18" ht="15.95">
      <c r="A17" s="140">
        <v>44007.833333333336</v>
      </c>
      <c r="B17" s="6" t="s">
        <v>446</v>
      </c>
      <c r="C17" s="6" t="s">
        <v>447</v>
      </c>
      <c r="D17" s="6" t="s">
        <v>158</v>
      </c>
      <c r="E17" s="6" t="s">
        <v>161</v>
      </c>
      <c r="F17" s="6" t="s">
        <v>255</v>
      </c>
      <c r="G17" s="6" t="s">
        <v>447</v>
      </c>
      <c r="H17" s="6">
        <v>230</v>
      </c>
      <c r="L17" s="141"/>
      <c r="R17" s="141"/>
    </row>
    <row r="18" spans="1:18" ht="15.95">
      <c r="A18" s="140">
        <v>44012.385416666664</v>
      </c>
      <c r="B18" s="6" t="s">
        <v>448</v>
      </c>
      <c r="C18" s="6" t="s">
        <v>444</v>
      </c>
      <c r="D18" s="6" t="s">
        <v>158</v>
      </c>
      <c r="E18" s="6" t="s">
        <v>328</v>
      </c>
      <c r="F18" s="6" t="s">
        <v>255</v>
      </c>
      <c r="G18" s="6" t="s">
        <v>430</v>
      </c>
      <c r="H18" s="6">
        <v>110</v>
      </c>
      <c r="L18" s="141"/>
      <c r="R18" s="141"/>
    </row>
    <row r="19" spans="1:18" ht="15.95">
      <c r="A19" s="140">
        <v>44014.375</v>
      </c>
      <c r="B19" s="6" t="s">
        <v>449</v>
      </c>
      <c r="C19" s="6" t="s">
        <v>444</v>
      </c>
      <c r="D19" s="6" t="s">
        <v>158</v>
      </c>
      <c r="E19" s="6" t="s">
        <v>328</v>
      </c>
      <c r="F19" s="6" t="s">
        <v>255</v>
      </c>
      <c r="G19" s="6" t="s">
        <v>430</v>
      </c>
      <c r="H19" s="6">
        <v>160</v>
      </c>
      <c r="L19" s="141"/>
      <c r="R19" s="141"/>
    </row>
    <row r="20" spans="1:18" ht="15.95">
      <c r="A20" s="140">
        <v>44016.395833333336</v>
      </c>
      <c r="B20" s="6" t="s">
        <v>450</v>
      </c>
      <c r="C20" s="6" t="s">
        <v>444</v>
      </c>
      <c r="D20" s="6" t="s">
        <v>158</v>
      </c>
      <c r="E20" s="6" t="s">
        <v>328</v>
      </c>
      <c r="F20" s="6" t="s">
        <v>255</v>
      </c>
      <c r="G20" s="6" t="s">
        <v>430</v>
      </c>
      <c r="H20" s="6">
        <v>200</v>
      </c>
      <c r="L20" s="141"/>
      <c r="R20" s="141"/>
    </row>
    <row r="21" spans="1:18" ht="15.95">
      <c r="A21" s="140">
        <v>44018.354166666664</v>
      </c>
      <c r="B21" s="6" t="s">
        <v>451</v>
      </c>
      <c r="C21" s="6" t="s">
        <v>444</v>
      </c>
      <c r="D21" s="6" t="s">
        <v>158</v>
      </c>
      <c r="E21" s="6" t="s">
        <v>328</v>
      </c>
      <c r="F21" s="6" t="s">
        <v>255</v>
      </c>
      <c r="G21" s="6" t="s">
        <v>430</v>
      </c>
      <c r="H21" s="6">
        <v>40</v>
      </c>
      <c r="L21" s="141"/>
      <c r="R21" s="141"/>
    </row>
    <row r="22" spans="1:18" ht="15.95">
      <c r="A22" s="140">
        <v>44018.854166666664</v>
      </c>
      <c r="B22" s="6" t="s">
        <v>452</v>
      </c>
      <c r="C22" s="6" t="s">
        <v>447</v>
      </c>
      <c r="D22" s="6" t="s">
        <v>158</v>
      </c>
      <c r="E22" s="6" t="s">
        <v>161</v>
      </c>
      <c r="F22" s="6" t="s">
        <v>255</v>
      </c>
      <c r="G22" s="6" t="s">
        <v>447</v>
      </c>
      <c r="H22" s="6">
        <v>100</v>
      </c>
      <c r="L22" s="141"/>
      <c r="R22" s="141"/>
    </row>
    <row r="23" spans="1:18" ht="15.95">
      <c r="A23" s="140">
        <v>44020.354166666664</v>
      </c>
      <c r="B23" s="6" t="s">
        <v>453</v>
      </c>
      <c r="C23" s="6" t="s">
        <v>444</v>
      </c>
      <c r="D23" s="6" t="s">
        <v>158</v>
      </c>
      <c r="E23" s="6" t="s">
        <v>328</v>
      </c>
      <c r="F23" s="6" t="s">
        <v>255</v>
      </c>
      <c r="G23" s="6" t="s">
        <v>430</v>
      </c>
      <c r="H23" s="6">
        <v>47</v>
      </c>
      <c r="L23" s="141"/>
      <c r="R23" s="141"/>
    </row>
    <row r="24" spans="1:18" ht="15.95">
      <c r="A24" s="140">
        <v>44023.333333333336</v>
      </c>
      <c r="B24" s="6" t="s">
        <v>454</v>
      </c>
      <c r="C24" s="6" t="s">
        <v>444</v>
      </c>
      <c r="D24" s="6" t="s">
        <v>158</v>
      </c>
      <c r="E24" s="6" t="s">
        <v>328</v>
      </c>
      <c r="F24" s="6" t="s">
        <v>255</v>
      </c>
      <c r="G24" s="6" t="s">
        <v>430</v>
      </c>
      <c r="H24" s="6">
        <v>100</v>
      </c>
      <c r="L24" s="141"/>
      <c r="R24" s="141"/>
    </row>
    <row r="25" spans="1:18" ht="15.95">
      <c r="A25" s="140">
        <v>44027.322916666664</v>
      </c>
      <c r="B25" s="6" t="s">
        <v>455</v>
      </c>
      <c r="C25" s="6" t="s">
        <v>444</v>
      </c>
      <c r="D25" s="6" t="s">
        <v>158</v>
      </c>
      <c r="E25" s="6" t="s">
        <v>328</v>
      </c>
      <c r="F25" s="6" t="s">
        <v>255</v>
      </c>
      <c r="G25" s="6" t="s">
        <v>430</v>
      </c>
      <c r="H25" s="6">
        <v>50</v>
      </c>
      <c r="L25" s="141"/>
      <c r="R25" s="141"/>
    </row>
    <row r="26" spans="1:18" ht="15.95">
      <c r="A26" s="140">
        <v>44028.854166666664</v>
      </c>
      <c r="B26" s="6" t="s">
        <v>456</v>
      </c>
      <c r="C26" s="6" t="s">
        <v>447</v>
      </c>
      <c r="D26" s="6" t="s">
        <v>158</v>
      </c>
      <c r="E26" s="6" t="s">
        <v>161</v>
      </c>
      <c r="F26" s="6" t="s">
        <v>255</v>
      </c>
      <c r="G26" s="6" t="s">
        <v>447</v>
      </c>
      <c r="H26" s="6">
        <v>100</v>
      </c>
      <c r="L26" s="141"/>
      <c r="R26" s="141"/>
    </row>
    <row r="27" spans="1:18" ht="15.95">
      <c r="A27" s="140">
        <v>44030.5</v>
      </c>
      <c r="B27" s="6" t="s">
        <v>457</v>
      </c>
      <c r="C27" s="6" t="s">
        <v>458</v>
      </c>
      <c r="D27" s="6" t="s">
        <v>242</v>
      </c>
      <c r="E27" s="6" t="s">
        <v>458</v>
      </c>
      <c r="F27" s="6" t="s">
        <v>255</v>
      </c>
      <c r="G27" s="6" t="s">
        <v>430</v>
      </c>
      <c r="H27" s="6">
        <v>325</v>
      </c>
      <c r="L27" s="141"/>
      <c r="R27" s="141"/>
    </row>
    <row r="28" spans="1:18" ht="15.95">
      <c r="A28" s="140">
        <v>44030.541666666664</v>
      </c>
      <c r="B28" s="6" t="s">
        <v>459</v>
      </c>
      <c r="C28" s="6" t="s">
        <v>460</v>
      </c>
      <c r="D28" s="6" t="s">
        <v>242</v>
      </c>
      <c r="E28" s="6" t="s">
        <v>461</v>
      </c>
      <c r="F28" s="6" t="s">
        <v>255</v>
      </c>
      <c r="G28" s="6" t="s">
        <v>462</v>
      </c>
      <c r="H28" s="6">
        <v>50</v>
      </c>
      <c r="L28" s="141"/>
      <c r="R28" s="141"/>
    </row>
    <row r="29" spans="1:18" ht="15.95">
      <c r="A29" s="140">
        <v>44086.614583333336</v>
      </c>
      <c r="B29" s="6" t="s">
        <v>463</v>
      </c>
      <c r="C29" s="6" t="s">
        <v>242</v>
      </c>
      <c r="D29" s="6" t="s">
        <v>242</v>
      </c>
      <c r="E29" s="6" t="s">
        <v>464</v>
      </c>
      <c r="F29" s="6" t="s">
        <v>439</v>
      </c>
      <c r="G29" s="6" t="s">
        <v>465</v>
      </c>
      <c r="H29" s="6">
        <v>1303</v>
      </c>
      <c r="L29" s="141"/>
      <c r="R29" s="141"/>
    </row>
    <row r="30" spans="1:18" ht="15.95">
      <c r="A30" s="140">
        <v>44101.510416666664</v>
      </c>
      <c r="B30" s="6" t="s">
        <v>466</v>
      </c>
      <c r="C30" s="6" t="s">
        <v>242</v>
      </c>
      <c r="D30" s="6" t="s">
        <v>242</v>
      </c>
      <c r="E30" s="6" t="s">
        <v>433</v>
      </c>
      <c r="F30" s="6" t="s">
        <v>439</v>
      </c>
      <c r="G30" s="6" t="s">
        <v>268</v>
      </c>
      <c r="H30" s="6">
        <v>558</v>
      </c>
      <c r="L30" s="141"/>
      <c r="R30" s="141"/>
    </row>
    <row r="31" spans="1:18" ht="15.95">
      <c r="A31" s="140">
        <v>44101.604166666664</v>
      </c>
      <c r="B31" s="6" t="s">
        <v>467</v>
      </c>
      <c r="C31" s="6" t="s">
        <v>242</v>
      </c>
      <c r="D31" s="6" t="s">
        <v>242</v>
      </c>
      <c r="E31" s="6" t="s">
        <v>433</v>
      </c>
      <c r="F31" s="6" t="s">
        <v>439</v>
      </c>
      <c r="G31" s="6" t="s">
        <v>251</v>
      </c>
      <c r="H31" s="6">
        <v>49</v>
      </c>
      <c r="L31" s="141"/>
      <c r="R31" s="141"/>
    </row>
    <row r="32" spans="1:18" ht="32.1">
      <c r="A32" s="140">
        <v>44104.697916666664</v>
      </c>
      <c r="B32" s="6" t="s">
        <v>468</v>
      </c>
      <c r="C32" s="6" t="s">
        <v>469</v>
      </c>
      <c r="D32" s="6" t="s">
        <v>242</v>
      </c>
      <c r="E32" s="6" t="s">
        <v>172</v>
      </c>
      <c r="F32" s="6" t="s">
        <v>439</v>
      </c>
      <c r="G32" s="6" t="s">
        <v>470</v>
      </c>
      <c r="H32" s="6">
        <v>2500</v>
      </c>
      <c r="L32" s="141"/>
      <c r="R32" s="141"/>
    </row>
    <row r="33" spans="1:18" ht="15.95">
      <c r="A33" s="140">
        <v>44105.697916666664</v>
      </c>
      <c r="B33" s="6" t="s">
        <v>471</v>
      </c>
      <c r="C33" s="6" t="s">
        <v>469</v>
      </c>
      <c r="D33" s="6" t="s">
        <v>242</v>
      </c>
      <c r="E33" s="6" t="s">
        <v>172</v>
      </c>
      <c r="F33" s="6" t="s">
        <v>439</v>
      </c>
      <c r="G33" s="6" t="s">
        <v>470</v>
      </c>
      <c r="H33" s="6">
        <v>2500</v>
      </c>
      <c r="L33" s="141"/>
      <c r="R33" s="141"/>
    </row>
    <row r="34" spans="1:18" ht="15.95">
      <c r="A34" s="140">
        <v>44108.333333333336</v>
      </c>
      <c r="B34" s="6" t="s">
        <v>472</v>
      </c>
      <c r="C34" s="6" t="s">
        <v>305</v>
      </c>
      <c r="D34" s="6" t="s">
        <v>158</v>
      </c>
      <c r="E34" s="6" t="s">
        <v>328</v>
      </c>
      <c r="F34" s="6" t="s">
        <v>255</v>
      </c>
      <c r="G34" s="6" t="s">
        <v>430</v>
      </c>
      <c r="H34" s="6">
        <v>50</v>
      </c>
      <c r="L34" s="141"/>
      <c r="R34" s="141"/>
    </row>
    <row r="35" spans="1:18" ht="15.95">
      <c r="A35" s="140">
        <v>44108.34375</v>
      </c>
      <c r="B35" s="6" t="s">
        <v>473</v>
      </c>
      <c r="C35" s="6" t="s">
        <v>370</v>
      </c>
      <c r="D35" s="6" t="s">
        <v>158</v>
      </c>
      <c r="E35" s="6" t="s">
        <v>161</v>
      </c>
      <c r="F35" s="6" t="s">
        <v>255</v>
      </c>
      <c r="G35" s="6" t="s">
        <v>447</v>
      </c>
      <c r="H35" s="6">
        <v>187</v>
      </c>
      <c r="L35" s="141"/>
    </row>
    <row r="36" spans="1:18" ht="15.95">
      <c r="A36" s="140">
        <v>44108.354166666664</v>
      </c>
      <c r="B36" s="6" t="s">
        <v>474</v>
      </c>
      <c r="C36" s="6" t="s">
        <v>359</v>
      </c>
      <c r="D36" s="6" t="s">
        <v>158</v>
      </c>
      <c r="E36" s="6" t="s">
        <v>328</v>
      </c>
      <c r="F36" s="6" t="s">
        <v>255</v>
      </c>
      <c r="G36" s="6" t="s">
        <v>359</v>
      </c>
      <c r="H36" s="6">
        <v>20</v>
      </c>
      <c r="L36" s="141"/>
    </row>
    <row r="37" spans="1:18" ht="15.95">
      <c r="A37" s="140">
        <v>44108.40625</v>
      </c>
      <c r="B37" s="6" t="s">
        <v>475</v>
      </c>
      <c r="C37" s="6" t="s">
        <v>369</v>
      </c>
      <c r="D37" s="6" t="s">
        <v>158</v>
      </c>
      <c r="E37" s="6" t="s">
        <v>259</v>
      </c>
      <c r="F37" s="6" t="s">
        <v>255</v>
      </c>
      <c r="G37" s="6" t="s">
        <v>259</v>
      </c>
      <c r="H37" s="6">
        <v>110</v>
      </c>
      <c r="L37" s="141"/>
    </row>
    <row r="38" spans="1:18" ht="15.95">
      <c r="A38" s="140">
        <v>44108.416666666664</v>
      </c>
      <c r="B38" s="6" t="s">
        <v>476</v>
      </c>
      <c r="C38" s="6" t="s">
        <v>368</v>
      </c>
      <c r="D38" s="6" t="s">
        <v>158</v>
      </c>
      <c r="E38" s="6" t="s">
        <v>161</v>
      </c>
      <c r="F38" s="6" t="s">
        <v>255</v>
      </c>
      <c r="G38" s="6" t="s">
        <v>447</v>
      </c>
      <c r="H38" s="6">
        <v>170</v>
      </c>
      <c r="L38" s="141"/>
    </row>
    <row r="39" spans="1:18" ht="15.95">
      <c r="A39" s="140">
        <v>44108.427083333336</v>
      </c>
      <c r="B39" s="6" t="s">
        <v>477</v>
      </c>
      <c r="C39" s="6" t="s">
        <v>367</v>
      </c>
      <c r="D39" s="6" t="s">
        <v>158</v>
      </c>
      <c r="E39" s="6" t="s">
        <v>159</v>
      </c>
      <c r="F39" s="6" t="s">
        <v>255</v>
      </c>
      <c r="G39" s="6" t="s">
        <v>430</v>
      </c>
      <c r="H39" s="6">
        <v>200</v>
      </c>
      <c r="L39" s="141"/>
    </row>
    <row r="40" spans="1:18" ht="15.95">
      <c r="A40" s="140">
        <v>44109.333333333336</v>
      </c>
      <c r="B40" s="6" t="s">
        <v>371</v>
      </c>
      <c r="C40" s="6" t="s">
        <v>444</v>
      </c>
      <c r="D40" s="6" t="s">
        <v>158</v>
      </c>
      <c r="E40" s="6" t="s">
        <v>328</v>
      </c>
      <c r="F40" s="6" t="s">
        <v>255</v>
      </c>
      <c r="G40" s="6" t="s">
        <v>430</v>
      </c>
      <c r="H40" s="6">
        <v>147</v>
      </c>
      <c r="L40" s="141"/>
    </row>
    <row r="41" spans="1:18" ht="15.95">
      <c r="A41" s="140">
        <v>44109.385416666664</v>
      </c>
      <c r="B41" s="6" t="s">
        <v>478</v>
      </c>
      <c r="C41" s="6" t="s">
        <v>479</v>
      </c>
      <c r="D41" s="6" t="s">
        <v>314</v>
      </c>
      <c r="E41" s="6" t="s">
        <v>314</v>
      </c>
      <c r="F41" s="6" t="s">
        <v>480</v>
      </c>
      <c r="G41" s="6" t="s">
        <v>480</v>
      </c>
      <c r="H41" s="6" t="s">
        <v>481</v>
      </c>
      <c r="L41" s="141"/>
    </row>
    <row r="42" spans="1:18" ht="15.95">
      <c r="A42" s="140">
        <v>44109.395833333336</v>
      </c>
      <c r="B42" s="6" t="s">
        <v>478</v>
      </c>
      <c r="C42" s="6" t="s">
        <v>479</v>
      </c>
      <c r="D42" s="6" t="s">
        <v>314</v>
      </c>
      <c r="E42" s="6" t="s">
        <v>314</v>
      </c>
      <c r="F42" s="6" t="s">
        <v>480</v>
      </c>
      <c r="G42" s="6" t="s">
        <v>480</v>
      </c>
      <c r="H42" s="6" t="s">
        <v>481</v>
      </c>
      <c r="L42" s="141"/>
    </row>
    <row r="43" spans="1:18" ht="32.1">
      <c r="A43" s="140">
        <v>44109.541666666664</v>
      </c>
      <c r="B43" s="6" t="s">
        <v>482</v>
      </c>
      <c r="C43" s="6" t="s">
        <v>483</v>
      </c>
      <c r="D43" s="6" t="s">
        <v>158</v>
      </c>
      <c r="E43" s="6" t="s">
        <v>145</v>
      </c>
      <c r="F43" s="6" t="s">
        <v>439</v>
      </c>
      <c r="G43" s="6" t="s">
        <v>430</v>
      </c>
      <c r="H43" s="6">
        <v>3640</v>
      </c>
      <c r="L43" s="141"/>
    </row>
    <row r="44" spans="1:18" ht="15.95">
      <c r="A44" s="140">
        <v>44109.666666666664</v>
      </c>
      <c r="B44" s="6" t="s">
        <v>372</v>
      </c>
      <c r="C44" s="6" t="s">
        <v>484</v>
      </c>
      <c r="D44" s="6" t="s">
        <v>158</v>
      </c>
      <c r="E44" s="6" t="s">
        <v>161</v>
      </c>
      <c r="F44" s="6" t="s">
        <v>255</v>
      </c>
      <c r="G44" s="6" t="s">
        <v>485</v>
      </c>
      <c r="H44" s="6">
        <v>750</v>
      </c>
      <c r="L44" s="141"/>
    </row>
    <row r="45" spans="1:18" ht="15.95">
      <c r="A45" s="140">
        <v>44113.5625</v>
      </c>
      <c r="B45" s="6" t="s">
        <v>486</v>
      </c>
      <c r="C45" s="6" t="s">
        <v>487</v>
      </c>
      <c r="D45" s="6" t="s">
        <v>242</v>
      </c>
      <c r="E45" s="6" t="s">
        <v>144</v>
      </c>
      <c r="F45" s="6" t="s">
        <v>439</v>
      </c>
      <c r="G45" s="6" t="s">
        <v>488</v>
      </c>
      <c r="H45" s="6">
        <v>823</v>
      </c>
      <c r="L45" s="141"/>
    </row>
    <row r="46" spans="1:18" ht="15.95">
      <c r="A46" s="140">
        <v>44114.75</v>
      </c>
      <c r="B46" s="6" t="s">
        <v>489</v>
      </c>
      <c r="C46" s="6" t="s">
        <v>487</v>
      </c>
      <c r="D46" s="6" t="s">
        <v>242</v>
      </c>
      <c r="E46" s="6" t="s">
        <v>144</v>
      </c>
      <c r="F46" s="6" t="s">
        <v>255</v>
      </c>
      <c r="G46" s="6" t="s">
        <v>488</v>
      </c>
      <c r="H46" s="6">
        <v>1340</v>
      </c>
      <c r="L46" s="141"/>
    </row>
    <row r="47" spans="1:18" ht="15.95">
      <c r="A47" s="140">
        <v>44119.78125</v>
      </c>
      <c r="B47" s="6" t="s">
        <v>490</v>
      </c>
      <c r="C47" s="6" t="s">
        <v>444</v>
      </c>
      <c r="D47" s="6" t="s">
        <v>158</v>
      </c>
      <c r="E47" s="6" t="s">
        <v>328</v>
      </c>
      <c r="F47" s="6" t="s">
        <v>255</v>
      </c>
      <c r="G47" s="6" t="s">
        <v>430</v>
      </c>
      <c r="H47" s="6">
        <v>373</v>
      </c>
      <c r="L47" s="141"/>
    </row>
    <row r="48" spans="1:18" ht="15.95">
      <c r="A48" s="140">
        <v>44120.395833333336</v>
      </c>
      <c r="B48" s="6" t="s">
        <v>491</v>
      </c>
      <c r="C48" s="6" t="s">
        <v>492</v>
      </c>
      <c r="D48" s="6" t="s">
        <v>242</v>
      </c>
      <c r="E48" s="6" t="s">
        <v>433</v>
      </c>
      <c r="F48" s="6" t="s">
        <v>422</v>
      </c>
      <c r="G48" s="6" t="s">
        <v>493</v>
      </c>
      <c r="H48" s="6">
        <v>54000</v>
      </c>
      <c r="L48" s="141"/>
    </row>
    <row r="49" spans="1:12" ht="15.95">
      <c r="A49" s="140">
        <v>44120.40625</v>
      </c>
      <c r="B49" s="6" t="s">
        <v>494</v>
      </c>
      <c r="C49" s="6" t="s">
        <v>495</v>
      </c>
      <c r="D49" s="6" t="s">
        <v>242</v>
      </c>
      <c r="E49" s="6" t="s">
        <v>461</v>
      </c>
      <c r="F49" s="6" t="s">
        <v>422</v>
      </c>
      <c r="G49" s="6" t="s">
        <v>263</v>
      </c>
      <c r="H49" s="6">
        <v>7293</v>
      </c>
      <c r="L49" s="141"/>
    </row>
    <row r="50" spans="1:12" ht="15.95">
      <c r="A50" s="140">
        <v>44120.9375</v>
      </c>
      <c r="B50" s="6" t="s">
        <v>496</v>
      </c>
      <c r="C50" s="6" t="s">
        <v>495</v>
      </c>
      <c r="D50" s="6" t="s">
        <v>242</v>
      </c>
      <c r="E50" s="6" t="s">
        <v>461</v>
      </c>
      <c r="F50" s="6" t="s">
        <v>422</v>
      </c>
      <c r="G50" s="6" t="s">
        <v>263</v>
      </c>
      <c r="H50" s="6">
        <v>2035</v>
      </c>
      <c r="L50" s="141"/>
    </row>
    <row r="51" spans="1:12" ht="15.95">
      <c r="A51" s="140">
        <v>44122.989583333336</v>
      </c>
      <c r="B51" s="6" t="s">
        <v>497</v>
      </c>
      <c r="C51" s="6" t="s">
        <v>479</v>
      </c>
      <c r="D51" s="6" t="s">
        <v>314</v>
      </c>
      <c r="E51" s="6" t="s">
        <v>314</v>
      </c>
      <c r="F51" s="6" t="s">
        <v>480</v>
      </c>
      <c r="G51" s="6" t="s">
        <v>480</v>
      </c>
      <c r="H51" s="6">
        <v>0</v>
      </c>
      <c r="L51" s="141"/>
    </row>
    <row r="52" spans="1:12" ht="15.95">
      <c r="A52" s="140">
        <v>44123</v>
      </c>
      <c r="B52" s="6" t="s">
        <v>497</v>
      </c>
      <c r="C52" s="6" t="s">
        <v>479</v>
      </c>
      <c r="D52" s="6" t="s">
        <v>314</v>
      </c>
      <c r="E52" s="6" t="s">
        <v>314</v>
      </c>
      <c r="F52" s="6" t="s">
        <v>480</v>
      </c>
      <c r="G52" s="6" t="s">
        <v>480</v>
      </c>
      <c r="H52" s="6">
        <v>0</v>
      </c>
      <c r="L52" s="141"/>
    </row>
    <row r="53" spans="1:12" ht="15.95">
      <c r="A53" s="140">
        <v>44123.010416666664</v>
      </c>
      <c r="B53" s="6" t="s">
        <v>497</v>
      </c>
      <c r="C53" s="6" t="s">
        <v>479</v>
      </c>
      <c r="D53" s="6" t="s">
        <v>314</v>
      </c>
      <c r="E53" s="6" t="s">
        <v>314</v>
      </c>
      <c r="F53" s="6" t="s">
        <v>480</v>
      </c>
      <c r="G53" s="6" t="s">
        <v>480</v>
      </c>
      <c r="H53" s="6">
        <v>0</v>
      </c>
      <c r="L53" s="141"/>
    </row>
    <row r="54" spans="1:12" ht="15.95">
      <c r="A54" s="140">
        <v>44123.020833333336</v>
      </c>
      <c r="B54" s="6" t="s">
        <v>497</v>
      </c>
      <c r="C54" s="6" t="s">
        <v>479</v>
      </c>
      <c r="D54" s="6" t="s">
        <v>314</v>
      </c>
      <c r="E54" s="6" t="s">
        <v>314</v>
      </c>
      <c r="F54" s="6" t="s">
        <v>480</v>
      </c>
      <c r="G54" s="6" t="s">
        <v>480</v>
      </c>
      <c r="H54" s="6">
        <v>0</v>
      </c>
      <c r="L54" s="141"/>
    </row>
    <row r="55" spans="1:12" ht="15.95">
      <c r="A55" s="140">
        <v>44126.78125</v>
      </c>
      <c r="B55" s="6" t="s">
        <v>383</v>
      </c>
      <c r="C55" s="6" t="s">
        <v>314</v>
      </c>
      <c r="D55" s="6" t="s">
        <v>242</v>
      </c>
      <c r="E55" s="6" t="s">
        <v>328</v>
      </c>
      <c r="F55" s="6" t="s">
        <v>255</v>
      </c>
      <c r="G55" s="6" t="s">
        <v>430</v>
      </c>
      <c r="H55" s="6">
        <v>127</v>
      </c>
      <c r="L55" s="141"/>
    </row>
    <row r="56" spans="1:12" ht="15.95">
      <c r="A56" s="140">
        <v>44126.791666666664</v>
      </c>
      <c r="B56" s="6" t="s">
        <v>498</v>
      </c>
      <c r="C56" s="6" t="s">
        <v>444</v>
      </c>
      <c r="D56" s="6" t="s">
        <v>158</v>
      </c>
      <c r="E56" s="6" t="s">
        <v>328</v>
      </c>
      <c r="F56" s="6" t="s">
        <v>255</v>
      </c>
      <c r="G56" s="6" t="s">
        <v>430</v>
      </c>
      <c r="H56" s="6">
        <v>566</v>
      </c>
      <c r="L56" s="141"/>
    </row>
    <row r="57" spans="1:12" ht="15.95">
      <c r="A57" s="140">
        <v>44129.59375</v>
      </c>
      <c r="B57" s="6" t="s">
        <v>499</v>
      </c>
      <c r="C57" s="6" t="s">
        <v>253</v>
      </c>
      <c r="D57" s="6" t="s">
        <v>253</v>
      </c>
      <c r="E57" s="6" t="s">
        <v>416</v>
      </c>
      <c r="F57" s="6" t="s">
        <v>255</v>
      </c>
      <c r="G57" s="6" t="s">
        <v>324</v>
      </c>
      <c r="H57" s="6">
        <v>100</v>
      </c>
      <c r="L57" s="141"/>
    </row>
    <row r="58" spans="1:12" ht="15.95">
      <c r="A58" s="140">
        <v>44129.604166666664</v>
      </c>
      <c r="B58" s="6" t="s">
        <v>500</v>
      </c>
      <c r="C58" s="6" t="s">
        <v>501</v>
      </c>
      <c r="D58" s="6" t="s">
        <v>242</v>
      </c>
      <c r="E58" s="6" t="s">
        <v>433</v>
      </c>
      <c r="F58" s="6" t="s">
        <v>439</v>
      </c>
      <c r="G58" s="6" t="s">
        <v>493</v>
      </c>
      <c r="H58" s="6">
        <v>1050</v>
      </c>
      <c r="L58" s="141"/>
    </row>
    <row r="59" spans="1:12" ht="15.95">
      <c r="A59" s="140">
        <v>44129.614583333336</v>
      </c>
      <c r="B59" s="6" t="s">
        <v>502</v>
      </c>
      <c r="C59" s="6" t="s">
        <v>503</v>
      </c>
      <c r="D59" s="6" t="s">
        <v>242</v>
      </c>
      <c r="E59" s="6" t="s">
        <v>387</v>
      </c>
      <c r="F59" s="6" t="s">
        <v>439</v>
      </c>
      <c r="G59" s="6" t="s">
        <v>388</v>
      </c>
      <c r="H59" s="6">
        <v>2500</v>
      </c>
      <c r="L59" s="141"/>
    </row>
    <row r="60" spans="1:12" ht="15.95">
      <c r="A60" s="140">
        <v>44129.822916666664</v>
      </c>
      <c r="B60" s="6" t="s">
        <v>504</v>
      </c>
      <c r="C60" s="6" t="s">
        <v>370</v>
      </c>
      <c r="D60" s="6" t="s">
        <v>158</v>
      </c>
      <c r="E60" s="6" t="s">
        <v>161</v>
      </c>
      <c r="F60" s="6" t="s">
        <v>255</v>
      </c>
      <c r="G60" s="6" t="s">
        <v>370</v>
      </c>
      <c r="H60" s="6">
        <v>150</v>
      </c>
      <c r="L60" s="141"/>
    </row>
    <row r="61" spans="1:12" ht="15.95">
      <c r="A61" s="140">
        <v>44130.791666666664</v>
      </c>
      <c r="B61" s="6" t="s">
        <v>505</v>
      </c>
      <c r="C61" s="6" t="s">
        <v>255</v>
      </c>
      <c r="D61" s="6" t="s">
        <v>158</v>
      </c>
      <c r="E61" s="6" t="s">
        <v>161</v>
      </c>
      <c r="F61" s="6" t="s">
        <v>255</v>
      </c>
      <c r="G61" s="6" t="s">
        <v>447</v>
      </c>
      <c r="H61" s="6">
        <v>20</v>
      </c>
      <c r="L61" s="141"/>
    </row>
    <row r="62" spans="1:12" ht="15.95">
      <c r="A62" s="140">
        <v>44130.802083333336</v>
      </c>
      <c r="B62" s="6" t="s">
        <v>506</v>
      </c>
      <c r="C62" s="6" t="s">
        <v>507</v>
      </c>
      <c r="D62" s="6" t="s">
        <v>158</v>
      </c>
      <c r="E62" s="6" t="s">
        <v>159</v>
      </c>
      <c r="F62" s="6" t="s">
        <v>255</v>
      </c>
      <c r="G62" s="6" t="s">
        <v>508</v>
      </c>
      <c r="H62" s="6">
        <v>90</v>
      </c>
      <c r="L62" s="141"/>
    </row>
    <row r="63" spans="1:12" ht="15.95">
      <c r="A63" s="140">
        <v>44130.8125</v>
      </c>
      <c r="B63" s="6" t="s">
        <v>509</v>
      </c>
      <c r="C63" s="6" t="s">
        <v>510</v>
      </c>
      <c r="D63" s="6" t="s">
        <v>158</v>
      </c>
      <c r="E63" s="6" t="s">
        <v>159</v>
      </c>
      <c r="F63" s="6" t="s">
        <v>255</v>
      </c>
      <c r="G63" s="6" t="s">
        <v>511</v>
      </c>
      <c r="H63" s="6">
        <v>162</v>
      </c>
      <c r="L63" s="141"/>
    </row>
    <row r="64" spans="1:12" ht="15.95">
      <c r="A64" s="140">
        <v>44133.885416666664</v>
      </c>
      <c r="B64" s="6" t="s">
        <v>512</v>
      </c>
      <c r="C64" s="6" t="s">
        <v>510</v>
      </c>
      <c r="D64" s="6" t="s">
        <v>158</v>
      </c>
      <c r="E64" s="6" t="s">
        <v>328</v>
      </c>
      <c r="F64" s="6" t="s">
        <v>255</v>
      </c>
      <c r="G64" s="6" t="s">
        <v>508</v>
      </c>
      <c r="H64" s="6">
        <v>30</v>
      </c>
      <c r="L64" s="141"/>
    </row>
    <row r="65" spans="1:12" ht="15.95">
      <c r="A65" s="140">
        <v>44135.666666666664</v>
      </c>
      <c r="B65" s="6" t="s">
        <v>513</v>
      </c>
      <c r="C65" s="6" t="s">
        <v>514</v>
      </c>
      <c r="D65" s="6" t="s">
        <v>242</v>
      </c>
      <c r="E65" s="6" t="s">
        <v>433</v>
      </c>
      <c r="F65" s="6" t="s">
        <v>422</v>
      </c>
      <c r="G65" s="6" t="s">
        <v>515</v>
      </c>
      <c r="H65" s="6">
        <v>471</v>
      </c>
      <c r="L65" s="141"/>
    </row>
    <row r="66" spans="1:12" ht="15.95">
      <c r="A66" s="140">
        <v>44135.677083333336</v>
      </c>
      <c r="B66" s="6" t="s">
        <v>516</v>
      </c>
      <c r="C66" s="6" t="s">
        <v>517</v>
      </c>
      <c r="D66" s="6" t="s">
        <v>242</v>
      </c>
      <c r="E66" s="6" t="s">
        <v>436</v>
      </c>
      <c r="F66" s="6" t="s">
        <v>422</v>
      </c>
      <c r="G66" s="6" t="s">
        <v>518</v>
      </c>
      <c r="H66" s="6">
        <v>199</v>
      </c>
      <c r="L66" s="141"/>
    </row>
    <row r="67" spans="1:12" ht="15.95">
      <c r="A67" s="140">
        <v>44135.6875</v>
      </c>
      <c r="B67" s="6" t="s">
        <v>519</v>
      </c>
      <c r="C67" s="6" t="s">
        <v>510</v>
      </c>
      <c r="D67" s="6" t="s">
        <v>158</v>
      </c>
      <c r="E67" s="6" t="s">
        <v>159</v>
      </c>
      <c r="F67" s="6" t="s">
        <v>255</v>
      </c>
      <c r="G67" s="6" t="s">
        <v>520</v>
      </c>
      <c r="H67" s="6">
        <v>475</v>
      </c>
      <c r="L67" s="141"/>
    </row>
    <row r="68" spans="1:12" ht="15.95">
      <c r="A68" s="140">
        <v>44136.854166666664</v>
      </c>
      <c r="B68" s="6" t="s">
        <v>521</v>
      </c>
      <c r="C68" s="6" t="s">
        <v>522</v>
      </c>
      <c r="D68" s="6" t="s">
        <v>158</v>
      </c>
      <c r="E68" s="6" t="s">
        <v>159</v>
      </c>
      <c r="F68" s="6" t="s">
        <v>148</v>
      </c>
      <c r="H68" s="6">
        <v>60</v>
      </c>
      <c r="L68" s="141"/>
    </row>
    <row r="69" spans="1:12" ht="15.95">
      <c r="A69" s="140">
        <v>44136.864583333336</v>
      </c>
      <c r="B69" s="6" t="s">
        <v>523</v>
      </c>
      <c r="C69" s="6" t="s">
        <v>524</v>
      </c>
      <c r="D69" s="6" t="s">
        <v>158</v>
      </c>
      <c r="E69" s="6" t="s">
        <v>161</v>
      </c>
      <c r="F69" s="6" t="s">
        <v>439</v>
      </c>
      <c r="G69" s="6" t="s">
        <v>447</v>
      </c>
      <c r="H69" s="6">
        <v>115</v>
      </c>
      <c r="L69" s="141"/>
    </row>
    <row r="70" spans="1:12" ht="15.95">
      <c r="A70" s="140">
        <v>44136.885416666664</v>
      </c>
      <c r="B70" s="6" t="s">
        <v>525</v>
      </c>
      <c r="C70" s="6" t="s">
        <v>526</v>
      </c>
      <c r="D70" s="6" t="s">
        <v>242</v>
      </c>
      <c r="E70" s="6" t="s">
        <v>145</v>
      </c>
      <c r="F70" s="6" t="s">
        <v>439</v>
      </c>
      <c r="G70" s="6" t="s">
        <v>145</v>
      </c>
      <c r="H70" s="6">
        <v>4130</v>
      </c>
      <c r="L70" s="141"/>
    </row>
    <row r="71" spans="1:12" ht="15.95">
      <c r="A71" s="140">
        <v>44138.364583333336</v>
      </c>
      <c r="B71" s="6" t="s">
        <v>527</v>
      </c>
      <c r="C71" s="6" t="s">
        <v>458</v>
      </c>
      <c r="D71" s="6" t="s">
        <v>242</v>
      </c>
      <c r="E71" s="6" t="s">
        <v>458</v>
      </c>
      <c r="F71" s="6" t="s">
        <v>439</v>
      </c>
      <c r="G71" s="6" t="s">
        <v>528</v>
      </c>
      <c r="H71" s="6">
        <v>700</v>
      </c>
      <c r="L71" s="141"/>
    </row>
    <row r="72" spans="1:12" ht="15.95">
      <c r="A72" s="140">
        <v>44138.40625</v>
      </c>
      <c r="B72" s="6" t="s">
        <v>529</v>
      </c>
      <c r="C72" s="6" t="s">
        <v>253</v>
      </c>
      <c r="D72" s="6" t="s">
        <v>253</v>
      </c>
      <c r="E72" s="6" t="s">
        <v>416</v>
      </c>
      <c r="F72" s="6" t="s">
        <v>439</v>
      </c>
      <c r="G72" s="6" t="s">
        <v>256</v>
      </c>
      <c r="H72" s="6">
        <v>90</v>
      </c>
      <c r="L72" s="141"/>
    </row>
    <row r="73" spans="1:12" ht="15.95">
      <c r="A73" s="140">
        <v>44138.416666666664</v>
      </c>
      <c r="B73" s="6" t="s">
        <v>530</v>
      </c>
      <c r="C73" s="6" t="s">
        <v>458</v>
      </c>
      <c r="D73" s="6" t="s">
        <v>242</v>
      </c>
      <c r="E73" s="6" t="s">
        <v>458</v>
      </c>
      <c r="F73" s="6" t="s">
        <v>439</v>
      </c>
      <c r="G73" s="6" t="s">
        <v>528</v>
      </c>
      <c r="H73" s="6">
        <v>700</v>
      </c>
      <c r="L73" s="141"/>
    </row>
    <row r="74" spans="1:12" ht="15.95">
      <c r="A74" s="140">
        <v>44138.427083333336</v>
      </c>
      <c r="B74" s="6" t="s">
        <v>531</v>
      </c>
      <c r="C74" s="6" t="s">
        <v>253</v>
      </c>
      <c r="D74" s="6" t="s">
        <v>242</v>
      </c>
      <c r="E74" s="6" t="s">
        <v>416</v>
      </c>
      <c r="F74" s="6" t="s">
        <v>439</v>
      </c>
      <c r="G74" s="6" t="s">
        <v>256</v>
      </c>
      <c r="H74" s="6">
        <v>120</v>
      </c>
      <c r="L74" s="141"/>
    </row>
    <row r="75" spans="1:12" ht="15.95">
      <c r="A75" s="140">
        <v>44138.885416666664</v>
      </c>
      <c r="B75" s="6" t="s">
        <v>532</v>
      </c>
      <c r="C75" s="6" t="s">
        <v>533</v>
      </c>
      <c r="D75" s="6" t="s">
        <v>158</v>
      </c>
      <c r="E75" s="6" t="s">
        <v>161</v>
      </c>
      <c r="F75" s="6" t="s">
        <v>439</v>
      </c>
      <c r="G75" s="6" t="s">
        <v>447</v>
      </c>
      <c r="H75" s="6">
        <v>100</v>
      </c>
      <c r="L75" s="141"/>
    </row>
    <row r="76" spans="1:12" ht="15.95">
      <c r="A76" s="140">
        <v>44140.8125</v>
      </c>
      <c r="B76" s="6" t="s">
        <v>534</v>
      </c>
      <c r="C76" s="6" t="s">
        <v>479</v>
      </c>
      <c r="D76" s="6" t="s">
        <v>314</v>
      </c>
      <c r="E76" s="6" t="s">
        <v>314</v>
      </c>
      <c r="F76" s="6" t="s">
        <v>480</v>
      </c>
      <c r="G76" s="6" t="s">
        <v>480</v>
      </c>
      <c r="H76" s="6">
        <v>0</v>
      </c>
      <c r="L76" s="141"/>
    </row>
    <row r="77" spans="1:12" ht="15.95">
      <c r="A77" s="140">
        <v>44140.822916666664</v>
      </c>
      <c r="B77" s="6" t="s">
        <v>534</v>
      </c>
      <c r="C77" s="6" t="s">
        <v>479</v>
      </c>
      <c r="D77" s="6" t="s">
        <v>314</v>
      </c>
      <c r="E77" s="6" t="s">
        <v>314</v>
      </c>
      <c r="F77" s="6" t="s">
        <v>480</v>
      </c>
      <c r="G77" s="6" t="s">
        <v>480</v>
      </c>
      <c r="H77" s="6">
        <v>0</v>
      </c>
      <c r="L77" s="141"/>
    </row>
    <row r="78" spans="1:12" ht="15.95">
      <c r="A78" s="140">
        <v>44140.833333333336</v>
      </c>
      <c r="B78" s="6" t="s">
        <v>534</v>
      </c>
      <c r="C78" s="6" t="s">
        <v>479</v>
      </c>
      <c r="D78" s="6" t="s">
        <v>314</v>
      </c>
      <c r="E78" s="6" t="s">
        <v>314</v>
      </c>
      <c r="F78" s="6" t="s">
        <v>480</v>
      </c>
      <c r="G78" s="6" t="s">
        <v>480</v>
      </c>
      <c r="H78" s="6">
        <v>0</v>
      </c>
      <c r="L78" s="141"/>
    </row>
    <row r="79" spans="1:12" ht="15.95">
      <c r="A79" s="140">
        <v>44140.84375</v>
      </c>
      <c r="B79" s="6" t="s">
        <v>534</v>
      </c>
      <c r="C79" s="6" t="s">
        <v>479</v>
      </c>
      <c r="D79" s="6" t="s">
        <v>314</v>
      </c>
      <c r="E79" s="6" t="s">
        <v>314</v>
      </c>
      <c r="F79" s="6" t="s">
        <v>480</v>
      </c>
      <c r="G79" s="6" t="s">
        <v>480</v>
      </c>
      <c r="H79" s="6">
        <v>0</v>
      </c>
      <c r="L79" s="141"/>
    </row>
    <row r="80" spans="1:12" ht="15.95">
      <c r="A80" s="140">
        <v>44140.854166666664</v>
      </c>
      <c r="B80" s="6" t="s">
        <v>534</v>
      </c>
      <c r="C80" s="6" t="s">
        <v>479</v>
      </c>
      <c r="D80" s="6" t="s">
        <v>314</v>
      </c>
      <c r="E80" s="6" t="s">
        <v>314</v>
      </c>
      <c r="F80" s="6" t="s">
        <v>480</v>
      </c>
      <c r="G80" s="6" t="s">
        <v>480</v>
      </c>
      <c r="H80" s="6">
        <v>0</v>
      </c>
      <c r="L80" s="141"/>
    </row>
    <row r="81" spans="1:12" ht="15.95">
      <c r="A81" s="140">
        <v>44140.864583333336</v>
      </c>
      <c r="B81" s="6" t="s">
        <v>534</v>
      </c>
      <c r="C81" s="6" t="s">
        <v>479</v>
      </c>
      <c r="D81" s="6" t="s">
        <v>314</v>
      </c>
      <c r="E81" s="6" t="s">
        <v>314</v>
      </c>
      <c r="F81" s="6" t="s">
        <v>480</v>
      </c>
      <c r="G81" s="6" t="s">
        <v>480</v>
      </c>
      <c r="H81" s="6">
        <v>0</v>
      </c>
      <c r="L81" s="141"/>
    </row>
    <row r="82" spans="1:12" ht="15.95">
      <c r="A82" s="140">
        <v>44140.916666666664</v>
      </c>
      <c r="B82" s="6" t="s">
        <v>534</v>
      </c>
      <c r="C82" s="6" t="s">
        <v>479</v>
      </c>
      <c r="D82" s="6" t="s">
        <v>314</v>
      </c>
      <c r="E82" s="6" t="s">
        <v>314</v>
      </c>
      <c r="F82" s="6" t="s">
        <v>480</v>
      </c>
      <c r="G82" s="6" t="s">
        <v>480</v>
      </c>
      <c r="H82" s="6">
        <v>0</v>
      </c>
      <c r="L82" s="141"/>
    </row>
    <row r="83" spans="1:12" ht="15.95">
      <c r="A83" s="140">
        <v>44140.927083333336</v>
      </c>
      <c r="B83" s="6" t="s">
        <v>534</v>
      </c>
      <c r="C83" s="6" t="s">
        <v>479</v>
      </c>
      <c r="D83" s="6" t="s">
        <v>314</v>
      </c>
      <c r="E83" s="6" t="s">
        <v>314</v>
      </c>
      <c r="F83" s="6" t="s">
        <v>480</v>
      </c>
      <c r="G83" s="6" t="s">
        <v>480</v>
      </c>
      <c r="H83" s="6">
        <v>0</v>
      </c>
      <c r="L83" s="141"/>
    </row>
    <row r="84" spans="1:12" ht="15.95">
      <c r="A84" s="140">
        <v>44140.9375</v>
      </c>
      <c r="B84" s="6" t="s">
        <v>534</v>
      </c>
      <c r="C84" s="6" t="s">
        <v>479</v>
      </c>
      <c r="D84" s="6" t="s">
        <v>314</v>
      </c>
      <c r="E84" s="6" t="s">
        <v>314</v>
      </c>
      <c r="F84" s="6" t="s">
        <v>480</v>
      </c>
      <c r="G84" s="6" t="s">
        <v>480</v>
      </c>
      <c r="H84" s="6">
        <v>0</v>
      </c>
      <c r="L84" s="141"/>
    </row>
    <row r="85" spans="1:12" ht="15.95">
      <c r="A85" s="140">
        <v>44140.947916666664</v>
      </c>
      <c r="B85" s="6" t="s">
        <v>534</v>
      </c>
      <c r="C85" s="6" t="s">
        <v>479</v>
      </c>
      <c r="D85" s="6" t="s">
        <v>314</v>
      </c>
      <c r="E85" s="6" t="s">
        <v>314</v>
      </c>
      <c r="F85" s="6" t="s">
        <v>480</v>
      </c>
      <c r="G85" s="6" t="s">
        <v>480</v>
      </c>
      <c r="H85" s="6">
        <v>0</v>
      </c>
      <c r="L85" s="141"/>
    </row>
    <row r="86" spans="1:12" ht="15.95">
      <c r="A86" s="140">
        <v>44140.958333333336</v>
      </c>
      <c r="B86" s="6" t="s">
        <v>534</v>
      </c>
      <c r="C86" s="6" t="s">
        <v>479</v>
      </c>
      <c r="D86" s="6" t="s">
        <v>314</v>
      </c>
      <c r="E86" s="6" t="s">
        <v>314</v>
      </c>
      <c r="F86" s="6" t="s">
        <v>480</v>
      </c>
      <c r="G86" s="6" t="s">
        <v>480</v>
      </c>
      <c r="H86" s="6">
        <v>0</v>
      </c>
      <c r="L86" s="141"/>
    </row>
    <row r="87" spans="1:12" ht="15.95">
      <c r="A87" s="140">
        <v>44140.96875</v>
      </c>
      <c r="B87" s="6" t="s">
        <v>534</v>
      </c>
      <c r="C87" s="6" t="s">
        <v>479</v>
      </c>
      <c r="D87" s="6" t="s">
        <v>314</v>
      </c>
      <c r="E87" s="6" t="s">
        <v>314</v>
      </c>
      <c r="F87" s="6" t="s">
        <v>480</v>
      </c>
      <c r="G87" s="6" t="s">
        <v>480</v>
      </c>
      <c r="H87" s="6">
        <v>0</v>
      </c>
      <c r="L87" s="141"/>
    </row>
    <row r="88" spans="1:12" ht="15.95">
      <c r="A88" s="140">
        <v>44140.979166666664</v>
      </c>
      <c r="B88" s="6" t="s">
        <v>534</v>
      </c>
      <c r="C88" s="6" t="s">
        <v>479</v>
      </c>
      <c r="D88" s="6" t="s">
        <v>314</v>
      </c>
      <c r="E88" s="6" t="s">
        <v>314</v>
      </c>
      <c r="F88" s="6" t="s">
        <v>480</v>
      </c>
      <c r="G88" s="6" t="s">
        <v>480</v>
      </c>
      <c r="H88" s="6">
        <v>0</v>
      </c>
      <c r="L88" s="141"/>
    </row>
    <row r="89" spans="1:12" ht="15.95">
      <c r="A89" s="140">
        <v>44141.760416666664</v>
      </c>
      <c r="B89" s="6" t="s">
        <v>535</v>
      </c>
      <c r="C89" s="6" t="s">
        <v>522</v>
      </c>
      <c r="D89" s="6" t="s">
        <v>158</v>
      </c>
      <c r="E89" s="6" t="s">
        <v>161</v>
      </c>
      <c r="F89" s="6" t="s">
        <v>439</v>
      </c>
      <c r="G89" s="6" t="s">
        <v>522</v>
      </c>
      <c r="H89" s="6">
        <v>160</v>
      </c>
      <c r="L89" s="141"/>
    </row>
    <row r="90" spans="1:12" ht="15.95">
      <c r="A90" s="140">
        <v>44141.770833333336</v>
      </c>
      <c r="B90" s="6" t="s">
        <v>536</v>
      </c>
      <c r="C90" s="6" t="s">
        <v>444</v>
      </c>
      <c r="D90" s="6" t="s">
        <v>158</v>
      </c>
      <c r="E90" s="6" t="s">
        <v>328</v>
      </c>
      <c r="F90" s="6" t="s">
        <v>439</v>
      </c>
      <c r="G90" s="6" t="s">
        <v>430</v>
      </c>
      <c r="H90" s="6">
        <v>165</v>
      </c>
      <c r="L90" s="141"/>
    </row>
    <row r="91" spans="1:12" ht="15.95">
      <c r="A91" s="140">
        <v>44141.78125</v>
      </c>
      <c r="B91" s="6" t="s">
        <v>537</v>
      </c>
      <c r="C91" s="6" t="s">
        <v>368</v>
      </c>
      <c r="D91" s="6" t="s">
        <v>158</v>
      </c>
      <c r="E91" s="6" t="s">
        <v>161</v>
      </c>
      <c r="F91" s="6" t="s">
        <v>439</v>
      </c>
      <c r="G91" s="6" t="s">
        <v>447</v>
      </c>
      <c r="H91" s="6">
        <v>70</v>
      </c>
      <c r="L91" s="141"/>
    </row>
    <row r="92" spans="1:12" ht="15.95">
      <c r="A92" s="140">
        <v>44141.895833333336</v>
      </c>
      <c r="B92" s="6" t="s">
        <v>538</v>
      </c>
      <c r="C92" s="6" t="s">
        <v>539</v>
      </c>
      <c r="D92" s="6" t="s">
        <v>314</v>
      </c>
      <c r="E92" s="6" t="s">
        <v>314</v>
      </c>
      <c r="F92" s="6" t="s">
        <v>439</v>
      </c>
      <c r="G92" s="6" t="s">
        <v>539</v>
      </c>
      <c r="H92" s="6">
        <v>30</v>
      </c>
      <c r="L92" s="141"/>
    </row>
    <row r="93" spans="1:12" ht="15.95">
      <c r="A93" s="140">
        <v>44142.552083333336</v>
      </c>
      <c r="B93" s="6" t="s">
        <v>540</v>
      </c>
      <c r="C93" s="6" t="s">
        <v>541</v>
      </c>
      <c r="D93" s="6" t="s">
        <v>253</v>
      </c>
      <c r="E93" s="6" t="s">
        <v>416</v>
      </c>
      <c r="F93" s="6" t="s">
        <v>439</v>
      </c>
      <c r="G93" s="6" t="s">
        <v>542</v>
      </c>
      <c r="H93" s="6">
        <v>802</v>
      </c>
      <c r="L93" s="141"/>
    </row>
    <row r="94" spans="1:12" ht="15.95">
      <c r="A94" s="140">
        <v>44142.5625</v>
      </c>
      <c r="B94" s="6" t="s">
        <v>543</v>
      </c>
      <c r="C94" s="6" t="s">
        <v>544</v>
      </c>
      <c r="D94" s="6" t="s">
        <v>253</v>
      </c>
      <c r="E94" s="6" t="s">
        <v>416</v>
      </c>
      <c r="F94" s="6" t="s">
        <v>439</v>
      </c>
      <c r="G94" s="6" t="s">
        <v>544</v>
      </c>
      <c r="H94" s="6">
        <v>10</v>
      </c>
      <c r="L94" s="141"/>
    </row>
    <row r="95" spans="1:12" ht="15.95">
      <c r="A95" s="140">
        <v>44142.729166666664</v>
      </c>
      <c r="B95" s="6" t="s">
        <v>545</v>
      </c>
      <c r="C95" s="6" t="s">
        <v>546</v>
      </c>
      <c r="D95" s="6" t="s">
        <v>158</v>
      </c>
      <c r="E95" s="6" t="s">
        <v>161</v>
      </c>
      <c r="F95" s="6" t="s">
        <v>439</v>
      </c>
      <c r="G95" s="6" t="s">
        <v>542</v>
      </c>
      <c r="H95" s="6">
        <v>170</v>
      </c>
      <c r="L95" s="141"/>
    </row>
    <row r="96" spans="1:12" ht="15.95">
      <c r="A96" s="140">
        <v>44154.854166666664</v>
      </c>
      <c r="B96" s="6" t="s">
        <v>547</v>
      </c>
      <c r="C96" s="6" t="s">
        <v>507</v>
      </c>
      <c r="D96" s="6" t="s">
        <v>158</v>
      </c>
      <c r="E96" s="6" t="s">
        <v>159</v>
      </c>
      <c r="F96" s="6" t="s">
        <v>439</v>
      </c>
      <c r="G96" s="6" t="s">
        <v>159</v>
      </c>
      <c r="H96" s="6">
        <v>149</v>
      </c>
      <c r="L96" s="141"/>
    </row>
    <row r="97" spans="1:12" ht="15.95">
      <c r="A97" s="140">
        <v>44154.864583333336</v>
      </c>
      <c r="B97" s="6" t="s">
        <v>548</v>
      </c>
      <c r="C97" s="6" t="s">
        <v>511</v>
      </c>
      <c r="D97" s="6" t="s">
        <v>158</v>
      </c>
      <c r="E97" s="6" t="s">
        <v>328</v>
      </c>
      <c r="F97" s="6" t="s">
        <v>439</v>
      </c>
      <c r="G97" s="6" t="s">
        <v>511</v>
      </c>
      <c r="H97" s="6">
        <v>563</v>
      </c>
      <c r="L97" s="141"/>
    </row>
    <row r="98" spans="1:12" ht="15.95">
      <c r="A98" s="140">
        <v>44154.875</v>
      </c>
      <c r="B98" s="6" t="s">
        <v>549</v>
      </c>
      <c r="C98" s="6" t="s">
        <v>368</v>
      </c>
      <c r="D98" s="6" t="s">
        <v>158</v>
      </c>
      <c r="E98" s="6" t="s">
        <v>161</v>
      </c>
      <c r="F98" s="6" t="s">
        <v>439</v>
      </c>
      <c r="G98" s="6" t="s">
        <v>447</v>
      </c>
      <c r="H98" s="6">
        <v>40</v>
      </c>
      <c r="L98" s="141"/>
    </row>
    <row r="99" spans="1:12" ht="15.95">
      <c r="A99" s="140">
        <v>44155.458333333336</v>
      </c>
      <c r="B99" s="6" t="s">
        <v>550</v>
      </c>
      <c r="C99" s="6" t="s">
        <v>551</v>
      </c>
      <c r="D99" s="6" t="s">
        <v>253</v>
      </c>
      <c r="E99" s="6" t="s">
        <v>416</v>
      </c>
      <c r="F99" s="6" t="s">
        <v>439</v>
      </c>
      <c r="G99" s="6" t="s">
        <v>324</v>
      </c>
      <c r="H99" s="6">
        <v>80</v>
      </c>
      <c r="L99" s="141"/>
    </row>
    <row r="100" spans="1:12" ht="15.95">
      <c r="A100" s="140">
        <v>44155.46875</v>
      </c>
      <c r="B100" s="6" t="s">
        <v>552</v>
      </c>
      <c r="C100" s="6" t="s">
        <v>528</v>
      </c>
      <c r="D100" s="6" t="s">
        <v>242</v>
      </c>
      <c r="E100" s="6" t="s">
        <v>458</v>
      </c>
      <c r="F100" s="6" t="s">
        <v>439</v>
      </c>
      <c r="G100" s="6" t="s">
        <v>528</v>
      </c>
      <c r="H100" s="6">
        <v>700</v>
      </c>
      <c r="L100" s="141"/>
    </row>
    <row r="101" spans="1:12" ht="15.95">
      <c r="A101" s="140">
        <v>44155.479166666664</v>
      </c>
      <c r="B101" s="6" t="s">
        <v>553</v>
      </c>
      <c r="C101" s="6" t="s">
        <v>528</v>
      </c>
      <c r="D101" s="6" t="s">
        <v>242</v>
      </c>
      <c r="E101" s="6" t="s">
        <v>458</v>
      </c>
      <c r="F101" s="6" t="s">
        <v>439</v>
      </c>
      <c r="G101" s="6" t="s">
        <v>528</v>
      </c>
      <c r="H101" s="6">
        <v>619</v>
      </c>
      <c r="L101" s="141"/>
    </row>
    <row r="102" spans="1:12" ht="15.95">
      <c r="A102" s="140">
        <v>44155.489583333336</v>
      </c>
      <c r="B102" s="6" t="s">
        <v>554</v>
      </c>
      <c r="C102" s="6" t="s">
        <v>253</v>
      </c>
      <c r="D102" s="6" t="s">
        <v>253</v>
      </c>
      <c r="E102" s="6" t="s">
        <v>416</v>
      </c>
      <c r="F102" s="6" t="s">
        <v>439</v>
      </c>
      <c r="G102" s="6" t="s">
        <v>324</v>
      </c>
      <c r="H102" s="6">
        <v>120</v>
      </c>
      <c r="L102" s="141"/>
    </row>
    <row r="103" spans="1:12" ht="15.95">
      <c r="A103" s="140">
        <v>44155.833333333336</v>
      </c>
      <c r="B103" s="6" t="s">
        <v>555</v>
      </c>
      <c r="C103" s="6" t="s">
        <v>507</v>
      </c>
      <c r="D103" s="6" t="s">
        <v>158</v>
      </c>
      <c r="E103" s="6" t="s">
        <v>159</v>
      </c>
      <c r="F103" s="6" t="s">
        <v>439</v>
      </c>
      <c r="G103" s="6" t="s">
        <v>430</v>
      </c>
      <c r="H103" s="6">
        <v>60</v>
      </c>
      <c r="L103" s="141"/>
    </row>
    <row r="104" spans="1:12" ht="15.95">
      <c r="A104" s="140">
        <v>44155.84375</v>
      </c>
      <c r="B104" s="6" t="s">
        <v>556</v>
      </c>
      <c r="C104" s="6" t="s">
        <v>522</v>
      </c>
      <c r="D104" s="6" t="s">
        <v>158</v>
      </c>
      <c r="E104" s="6" t="s">
        <v>159</v>
      </c>
      <c r="F104" s="6" t="s">
        <v>439</v>
      </c>
      <c r="G104" s="6" t="s">
        <v>522</v>
      </c>
      <c r="H104" s="6">
        <v>30</v>
      </c>
      <c r="L104" s="141"/>
    </row>
    <row r="105" spans="1:12" ht="15.95">
      <c r="A105" s="140">
        <v>44156.875</v>
      </c>
      <c r="B105" s="6" t="s">
        <v>557</v>
      </c>
      <c r="C105" s="6" t="s">
        <v>259</v>
      </c>
      <c r="D105" s="6" t="s">
        <v>158</v>
      </c>
      <c r="E105" s="6" t="s">
        <v>259</v>
      </c>
      <c r="F105" s="6" t="s">
        <v>439</v>
      </c>
      <c r="G105" s="6" t="s">
        <v>430</v>
      </c>
      <c r="H105" s="6">
        <v>190</v>
      </c>
      <c r="L105" s="141"/>
    </row>
    <row r="106" spans="1:12" ht="15.95">
      <c r="A106" s="140">
        <v>44156.885416666664</v>
      </c>
      <c r="B106" s="6" t="s">
        <v>558</v>
      </c>
      <c r="C106" s="6" t="s">
        <v>259</v>
      </c>
      <c r="D106" s="6" t="s">
        <v>158</v>
      </c>
      <c r="E106" s="6" t="s">
        <v>259</v>
      </c>
      <c r="F106" s="6" t="s">
        <v>439</v>
      </c>
      <c r="G106" s="6" t="s">
        <v>430</v>
      </c>
      <c r="H106" s="6">
        <v>10</v>
      </c>
      <c r="L106" s="141"/>
    </row>
    <row r="107" spans="1:12" ht="15.95">
      <c r="A107" s="140">
        <v>44157.833333333336</v>
      </c>
      <c r="B107" s="6" t="s">
        <v>559</v>
      </c>
      <c r="C107" s="6" t="s">
        <v>140</v>
      </c>
      <c r="D107" s="6" t="s">
        <v>242</v>
      </c>
      <c r="E107" s="6" t="s">
        <v>140</v>
      </c>
      <c r="F107" s="6" t="s">
        <v>439</v>
      </c>
      <c r="G107" s="6" t="s">
        <v>430</v>
      </c>
      <c r="H107" s="6">
        <v>20</v>
      </c>
      <c r="L107" s="141"/>
    </row>
    <row r="108" spans="1:12" ht="15.95">
      <c r="A108" s="140">
        <v>44158.833333333336</v>
      </c>
      <c r="B108" s="6" t="s">
        <v>560</v>
      </c>
      <c r="C108" s="6" t="s">
        <v>561</v>
      </c>
      <c r="D108" s="6" t="s">
        <v>242</v>
      </c>
      <c r="E108" s="6" t="s">
        <v>139</v>
      </c>
      <c r="F108" s="6" t="s">
        <v>148</v>
      </c>
      <c r="G108" s="6" t="s">
        <v>430</v>
      </c>
      <c r="H108" s="6">
        <v>1268</v>
      </c>
      <c r="L108" s="141"/>
    </row>
    <row r="109" spans="1:12" ht="15.95">
      <c r="A109" s="140">
        <v>44158.84375</v>
      </c>
      <c r="B109" s="6" t="s">
        <v>562</v>
      </c>
      <c r="C109" s="6" t="s">
        <v>563</v>
      </c>
      <c r="D109" s="6" t="s">
        <v>242</v>
      </c>
      <c r="E109" s="6" t="s">
        <v>387</v>
      </c>
      <c r="F109" s="6" t="s">
        <v>439</v>
      </c>
      <c r="G109" s="6" t="s">
        <v>430</v>
      </c>
      <c r="H109" s="6">
        <v>700</v>
      </c>
      <c r="L109" s="141"/>
    </row>
    <row r="110" spans="1:12" ht="15.95">
      <c r="A110" s="140">
        <v>44159.791666666664</v>
      </c>
      <c r="B110" s="6" t="s">
        <v>564</v>
      </c>
      <c r="C110" s="6" t="s">
        <v>507</v>
      </c>
      <c r="D110" s="6" t="s">
        <v>158</v>
      </c>
      <c r="E110" s="6" t="s">
        <v>159</v>
      </c>
      <c r="F110" s="6" t="s">
        <v>255</v>
      </c>
      <c r="G110" s="6" t="s">
        <v>430</v>
      </c>
      <c r="H110" s="6">
        <v>200</v>
      </c>
      <c r="L110" s="141"/>
    </row>
    <row r="111" spans="1:12" ht="15.95">
      <c r="A111" s="140">
        <v>44159.802083333336</v>
      </c>
      <c r="B111" s="6" t="s">
        <v>565</v>
      </c>
      <c r="C111" s="6" t="s">
        <v>259</v>
      </c>
      <c r="D111" s="6" t="s">
        <v>158</v>
      </c>
      <c r="E111" s="6" t="s">
        <v>259</v>
      </c>
      <c r="F111" s="6" t="s">
        <v>255</v>
      </c>
      <c r="G111" s="6" t="s">
        <v>430</v>
      </c>
      <c r="H111" s="6">
        <v>60</v>
      </c>
      <c r="L111" s="141"/>
    </row>
    <row r="112" spans="1:12" ht="15.95">
      <c r="A112" s="140">
        <v>44159.8125</v>
      </c>
      <c r="B112" s="6" t="s">
        <v>566</v>
      </c>
      <c r="C112" s="6" t="s">
        <v>567</v>
      </c>
      <c r="D112" s="6" t="s">
        <v>158</v>
      </c>
      <c r="E112" s="6" t="s">
        <v>259</v>
      </c>
      <c r="F112" s="6" t="s">
        <v>255</v>
      </c>
      <c r="G112" s="6" t="s">
        <v>430</v>
      </c>
      <c r="H112" s="6">
        <v>80</v>
      </c>
      <c r="L112" s="141"/>
    </row>
    <row r="113" spans="1:12" ht="15.95">
      <c r="A113" s="140">
        <v>44159.822916666664</v>
      </c>
      <c r="B113" s="6" t="s">
        <v>568</v>
      </c>
      <c r="C113" s="6" t="s">
        <v>522</v>
      </c>
      <c r="D113" s="6" t="s">
        <v>158</v>
      </c>
      <c r="E113" s="6" t="s">
        <v>161</v>
      </c>
      <c r="F113" s="6" t="s">
        <v>255</v>
      </c>
      <c r="G113" s="6" t="s">
        <v>522</v>
      </c>
      <c r="H113" s="6">
        <v>50</v>
      </c>
      <c r="L113" s="141"/>
    </row>
    <row r="114" spans="1:12" ht="15.95">
      <c r="A114" s="140">
        <v>44159.833333333336</v>
      </c>
      <c r="B114" s="6" t="s">
        <v>569</v>
      </c>
      <c r="H114" s="6">
        <v>330</v>
      </c>
      <c r="L114" s="141"/>
    </row>
    <row r="115" spans="1:12" ht="15.95">
      <c r="A115" s="140">
        <v>44159.84375</v>
      </c>
      <c r="B115" s="6" t="s">
        <v>570</v>
      </c>
      <c r="H115" s="6">
        <v>65</v>
      </c>
      <c r="L115" s="141"/>
    </row>
    <row r="116" spans="1:12" ht="15.95">
      <c r="A116" s="140">
        <v>44160.708333333336</v>
      </c>
      <c r="B116" s="6" t="s">
        <v>571</v>
      </c>
      <c r="H116" s="6">
        <v>2950</v>
      </c>
      <c r="L116" s="141"/>
    </row>
    <row r="117" spans="1:12" ht="15.95">
      <c r="A117" s="140">
        <v>44160.833333333336</v>
      </c>
      <c r="B117" s="6" t="s">
        <v>572</v>
      </c>
      <c r="H117" s="6">
        <v>214</v>
      </c>
      <c r="L117" s="141"/>
    </row>
    <row r="118" spans="1:12" ht="15.95">
      <c r="A118" s="140">
        <v>44161.666666666664</v>
      </c>
      <c r="B118" s="6" t="s">
        <v>573</v>
      </c>
      <c r="H118" s="6">
        <v>300</v>
      </c>
      <c r="L118" s="141"/>
    </row>
    <row r="119" spans="1:12" ht="15.95">
      <c r="A119" s="140">
        <v>44162.885416666664</v>
      </c>
      <c r="B119" s="6" t="s">
        <v>574</v>
      </c>
      <c r="H119" s="6">
        <v>120</v>
      </c>
      <c r="L119" s="141"/>
    </row>
    <row r="120" spans="1:12" ht="15.95">
      <c r="A120" s="140">
        <v>44162.895833333336</v>
      </c>
      <c r="B120" s="6" t="s">
        <v>575</v>
      </c>
      <c r="H120" s="6">
        <v>145</v>
      </c>
      <c r="L120" s="141"/>
    </row>
    <row r="121" spans="1:12" ht="15.95">
      <c r="A121" s="140">
        <v>44163.291666666664</v>
      </c>
      <c r="B121" s="6" t="s">
        <v>576</v>
      </c>
      <c r="D121" s="6" t="s">
        <v>253</v>
      </c>
      <c r="H121" s="6">
        <v>600</v>
      </c>
      <c r="L121" s="141"/>
    </row>
    <row r="122" spans="1:12" ht="15.95">
      <c r="A122" s="140">
        <v>44163.583333333336</v>
      </c>
      <c r="B122" s="6" t="s">
        <v>577</v>
      </c>
      <c r="D122" s="6" t="s">
        <v>253</v>
      </c>
      <c r="H122" s="6">
        <v>50</v>
      </c>
      <c r="L122" s="141"/>
    </row>
    <row r="123" spans="1:12" ht="15.95">
      <c r="A123" s="140">
        <v>44163.729166666664</v>
      </c>
      <c r="B123" s="6" t="s">
        <v>578</v>
      </c>
      <c r="D123" s="6" t="s">
        <v>253</v>
      </c>
      <c r="H123" s="6">
        <v>550</v>
      </c>
      <c r="L123" s="141"/>
    </row>
    <row r="124" spans="1:12" ht="15.95">
      <c r="A124" s="140">
        <v>44163.84375</v>
      </c>
      <c r="B124" s="6" t="s">
        <v>577</v>
      </c>
      <c r="D124" s="6" t="s">
        <v>253</v>
      </c>
      <c r="H124" s="6">
        <v>50</v>
      </c>
    </row>
    <row r="125" spans="1:12" ht="15.95">
      <c r="A125" s="140">
        <v>44163.947916666664</v>
      </c>
      <c r="B125" s="6" t="s">
        <v>579</v>
      </c>
      <c r="D125" s="6" t="s">
        <v>253</v>
      </c>
      <c r="E125" s="6" t="s">
        <v>416</v>
      </c>
      <c r="G125" s="6" t="s">
        <v>256</v>
      </c>
      <c r="H125" s="6">
        <v>7030</v>
      </c>
      <c r="L125" s="141"/>
    </row>
    <row r="126" spans="1:12" ht="15.95">
      <c r="A126" s="140">
        <v>44165.635416666664</v>
      </c>
      <c r="B126" s="6" t="s">
        <v>580</v>
      </c>
      <c r="F126" s="6" t="s">
        <v>255</v>
      </c>
      <c r="H126" s="6">
        <v>30</v>
      </c>
      <c r="L126" s="141"/>
    </row>
    <row r="127" spans="1:12" ht="15.95">
      <c r="A127" s="140">
        <v>44165.645833333336</v>
      </c>
      <c r="B127" s="6" t="s">
        <v>581</v>
      </c>
      <c r="F127" s="6" t="s">
        <v>255</v>
      </c>
      <c r="H127" s="6">
        <v>1600</v>
      </c>
      <c r="L127" s="141"/>
    </row>
    <row r="128" spans="1:12" ht="15.95">
      <c r="A128" s="140">
        <v>44165.65625</v>
      </c>
      <c r="B128" s="6" t="s">
        <v>582</v>
      </c>
      <c r="F128" s="6" t="s">
        <v>255</v>
      </c>
      <c r="H128" s="6">
        <v>60</v>
      </c>
      <c r="L128" s="141"/>
    </row>
    <row r="129" spans="1:12" ht="15.95">
      <c r="A129" s="140">
        <v>44166.885416666664</v>
      </c>
      <c r="B129" s="6" t="s">
        <v>583</v>
      </c>
      <c r="H129" s="6">
        <v>2625</v>
      </c>
      <c r="L129" s="141"/>
    </row>
    <row r="130" spans="1:12" ht="15.95">
      <c r="A130" s="140">
        <v>44168.875</v>
      </c>
      <c r="B130" s="6" t="s">
        <v>584</v>
      </c>
      <c r="H130" s="6">
        <v>412</v>
      </c>
      <c r="L130" s="141"/>
    </row>
    <row r="131" spans="1:12" ht="15.95">
      <c r="A131" s="140">
        <v>44171.84375</v>
      </c>
      <c r="B131" s="6" t="s">
        <v>585</v>
      </c>
      <c r="H131" s="6">
        <v>110</v>
      </c>
      <c r="L131" s="141"/>
    </row>
    <row r="132" spans="1:12" ht="15.95">
      <c r="A132" s="140">
        <v>44174.885416666664</v>
      </c>
      <c r="B132" s="6" t="s">
        <v>586</v>
      </c>
      <c r="H132" s="6">
        <v>544</v>
      </c>
      <c r="L132" s="141"/>
    </row>
    <row r="133" spans="1:12" ht="15.95">
      <c r="A133" s="140">
        <v>44175.822916666664</v>
      </c>
      <c r="B133" s="6" t="s">
        <v>587</v>
      </c>
      <c r="H133" s="6">
        <v>460</v>
      </c>
      <c r="L133" s="141"/>
    </row>
    <row r="134" spans="1:12" ht="15.95">
      <c r="A134" s="140">
        <v>44175.833333333336</v>
      </c>
      <c r="B134" s="6" t="s">
        <v>588</v>
      </c>
      <c r="H134" s="6">
        <v>50</v>
      </c>
      <c r="L134" s="141"/>
    </row>
    <row r="135" spans="1:12" ht="15.95">
      <c r="A135" s="140">
        <v>44177.46875</v>
      </c>
      <c r="B135" s="6" t="s">
        <v>589</v>
      </c>
      <c r="D135" s="6" t="s">
        <v>253</v>
      </c>
      <c r="H135" s="6">
        <v>100</v>
      </c>
      <c r="L135" s="141"/>
    </row>
    <row r="136" spans="1:12" ht="15.95">
      <c r="A136" s="140">
        <v>44177.479166666664</v>
      </c>
      <c r="B136" s="6" t="s">
        <v>590</v>
      </c>
      <c r="H136" s="6">
        <v>1200</v>
      </c>
      <c r="L136" s="141"/>
    </row>
    <row r="137" spans="1:12" ht="15.95">
      <c r="A137" s="140">
        <v>44177.541666666664</v>
      </c>
      <c r="B137" s="6" t="s">
        <v>591</v>
      </c>
      <c r="H137" s="6">
        <v>200</v>
      </c>
      <c r="L137" s="141"/>
    </row>
    <row r="138" spans="1:12" ht="15.95">
      <c r="A138" s="140">
        <v>44177.552083333336</v>
      </c>
      <c r="B138" s="6" t="s">
        <v>592</v>
      </c>
      <c r="H138" s="6">
        <v>70</v>
      </c>
      <c r="L138" s="141"/>
    </row>
    <row r="139" spans="1:12" ht="15.95">
      <c r="A139" s="140">
        <v>44177.5625</v>
      </c>
      <c r="B139" s="6" t="s">
        <v>593</v>
      </c>
      <c r="H139" s="6">
        <v>30</v>
      </c>
      <c r="L139" s="141"/>
    </row>
    <row r="140" spans="1:12" ht="15.95">
      <c r="A140" s="140">
        <v>44177.614583333336</v>
      </c>
      <c r="B140" s="6" t="s">
        <v>594</v>
      </c>
      <c r="H140" s="6">
        <v>220</v>
      </c>
      <c r="L140" s="141"/>
    </row>
    <row r="141" spans="1:12" ht="15.95">
      <c r="A141" s="140">
        <v>44177.895833333336</v>
      </c>
      <c r="B141" s="6" t="s">
        <v>595</v>
      </c>
      <c r="D141" s="6" t="s">
        <v>458</v>
      </c>
      <c r="H141" s="6">
        <v>240</v>
      </c>
      <c r="L141" s="141"/>
    </row>
    <row r="142" spans="1:12" ht="15.95">
      <c r="A142" s="140">
        <v>44177.90625</v>
      </c>
      <c r="B142" s="6" t="s">
        <v>596</v>
      </c>
      <c r="H142" s="6">
        <v>50</v>
      </c>
    </row>
    <row r="143" spans="1:12" ht="15.95">
      <c r="A143" s="140">
        <v>44178.458333333336</v>
      </c>
      <c r="B143" s="6" t="s">
        <v>597</v>
      </c>
      <c r="D143" s="6" t="s">
        <v>253</v>
      </c>
      <c r="F143" s="6" t="s">
        <v>255</v>
      </c>
      <c r="H143" s="6">
        <v>100</v>
      </c>
    </row>
    <row r="144" spans="1:12" ht="15.95">
      <c r="A144" s="140">
        <v>44178.572916666664</v>
      </c>
      <c r="B144" s="6" t="s">
        <v>598</v>
      </c>
      <c r="H144" s="6">
        <v>440</v>
      </c>
    </row>
    <row r="145" spans="1:12" ht="15.95">
      <c r="A145" s="140">
        <v>44178.583333333336</v>
      </c>
      <c r="B145" s="6" t="s">
        <v>599</v>
      </c>
      <c r="D145" s="6" t="s">
        <v>253</v>
      </c>
      <c r="E145" s="6" t="s">
        <v>416</v>
      </c>
      <c r="F145" s="6" t="s">
        <v>255</v>
      </c>
      <c r="G145" s="6" t="s">
        <v>256</v>
      </c>
      <c r="H145" s="6">
        <v>60</v>
      </c>
      <c r="L145" s="141"/>
    </row>
    <row r="146" spans="1:12" ht="15.95">
      <c r="A146" s="140">
        <v>44180.59375</v>
      </c>
      <c r="B146" s="6" t="s">
        <v>600</v>
      </c>
      <c r="D146" s="6" t="s">
        <v>253</v>
      </c>
      <c r="H146" s="6">
        <v>60</v>
      </c>
      <c r="L146" s="141"/>
    </row>
    <row r="147" spans="1:12" ht="15.95">
      <c r="A147" s="140">
        <v>44180.604166666664</v>
      </c>
      <c r="B147" s="6" t="s">
        <v>601</v>
      </c>
      <c r="D147" s="6" t="s">
        <v>253</v>
      </c>
      <c r="H147" s="6">
        <v>100</v>
      </c>
      <c r="L147" s="141"/>
    </row>
    <row r="148" spans="1:12" ht="15.95">
      <c r="A148" s="140">
        <v>44180.614583333336</v>
      </c>
      <c r="B148" s="6" t="s">
        <v>602</v>
      </c>
      <c r="H148" s="6">
        <v>8000</v>
      </c>
      <c r="L148" s="141"/>
    </row>
    <row r="149" spans="1:12" ht="15.95">
      <c r="A149" s="140">
        <v>44180.864583333336</v>
      </c>
      <c r="B149" s="6" t="s">
        <v>603</v>
      </c>
      <c r="H149" s="6">
        <v>62</v>
      </c>
      <c r="L149" s="141"/>
    </row>
    <row r="150" spans="1:12" ht="15.95">
      <c r="A150" s="140">
        <v>44180.875</v>
      </c>
      <c r="B150" s="6" t="s">
        <v>604</v>
      </c>
      <c r="H150" s="6">
        <v>120</v>
      </c>
      <c r="L150" s="141"/>
    </row>
    <row r="151" spans="1:12" ht="15.95">
      <c r="A151" s="140">
        <v>44181.875</v>
      </c>
      <c r="B151" s="6" t="s">
        <v>605</v>
      </c>
      <c r="H151" s="6">
        <v>371</v>
      </c>
      <c r="L151" s="141"/>
    </row>
    <row r="152" spans="1:12" ht="15.95">
      <c r="A152" s="140">
        <v>44182.947916666664</v>
      </c>
      <c r="B152" s="6" t="s">
        <v>606</v>
      </c>
      <c r="D152" s="6" t="s">
        <v>253</v>
      </c>
      <c r="H152" s="6">
        <v>280</v>
      </c>
      <c r="L152" s="141"/>
    </row>
    <row r="153" spans="1:12" ht="15.95">
      <c r="A153" s="140">
        <v>44183.8125</v>
      </c>
      <c r="B153" s="6" t="s">
        <v>607</v>
      </c>
      <c r="H153" s="6">
        <v>699</v>
      </c>
      <c r="L153" s="141"/>
    </row>
    <row r="154" spans="1:12" ht="15.95">
      <c r="A154" s="140">
        <v>44183.822916666664</v>
      </c>
      <c r="B154" s="6" t="s">
        <v>608</v>
      </c>
      <c r="H154" s="6">
        <v>600</v>
      </c>
      <c r="L154" s="141"/>
    </row>
    <row r="155" spans="1:12" ht="15.95">
      <c r="A155" s="140">
        <v>44183.833333333336</v>
      </c>
      <c r="B155" s="6" t="s">
        <v>609</v>
      </c>
      <c r="H155" s="6">
        <v>50</v>
      </c>
      <c r="L155" s="141"/>
    </row>
    <row r="156" spans="1:12" ht="15.95">
      <c r="A156" s="140">
        <v>44183.84375</v>
      </c>
      <c r="B156" s="6" t="s">
        <v>610</v>
      </c>
      <c r="H156" s="6">
        <v>140</v>
      </c>
      <c r="L156" s="141"/>
    </row>
    <row r="157" spans="1:12" ht="15.95">
      <c r="A157" s="140">
        <v>44183.875</v>
      </c>
      <c r="B157" s="6" t="s">
        <v>611</v>
      </c>
      <c r="D157" s="6" t="s">
        <v>253</v>
      </c>
      <c r="H157" s="6">
        <v>60</v>
      </c>
      <c r="L157" s="141"/>
    </row>
    <row r="158" spans="1:12" ht="15.95">
      <c r="A158" s="140">
        <v>44183.885416666664</v>
      </c>
      <c r="B158" s="6" t="s">
        <v>612</v>
      </c>
      <c r="D158" s="6" t="s">
        <v>253</v>
      </c>
      <c r="H158" s="6">
        <v>1200</v>
      </c>
      <c r="L158" s="141"/>
    </row>
    <row r="159" spans="1:12" ht="15.95">
      <c r="A159" s="140">
        <v>44184.229166666664</v>
      </c>
      <c r="B159" s="6" t="s">
        <v>613</v>
      </c>
      <c r="D159" s="6" t="s">
        <v>253</v>
      </c>
      <c r="H159" s="6">
        <v>350</v>
      </c>
      <c r="L159" s="141"/>
    </row>
    <row r="160" spans="1:12" ht="15.95">
      <c r="A160" s="140">
        <v>44184.395833333336</v>
      </c>
      <c r="B160" s="6" t="s">
        <v>614</v>
      </c>
      <c r="D160" s="6" t="s">
        <v>253</v>
      </c>
      <c r="H160" s="6">
        <v>95</v>
      </c>
      <c r="L160" s="141"/>
    </row>
    <row r="161" spans="1:12" ht="15.95">
      <c r="A161" s="140">
        <v>44184.458333333336</v>
      </c>
      <c r="B161" s="6" t="s">
        <v>615</v>
      </c>
      <c r="D161" s="6" t="s">
        <v>253</v>
      </c>
      <c r="H161" s="6">
        <v>450</v>
      </c>
      <c r="L161" s="141"/>
    </row>
    <row r="162" spans="1:12" ht="15.95">
      <c r="A162" s="140">
        <v>44184.6875</v>
      </c>
      <c r="B162" s="6" t="s">
        <v>616</v>
      </c>
      <c r="D162" s="6" t="s">
        <v>253</v>
      </c>
      <c r="H162" s="6">
        <v>100</v>
      </c>
      <c r="L162" s="141"/>
    </row>
    <row r="163" spans="1:12" ht="15.95">
      <c r="A163" s="140">
        <v>44184.697916666664</v>
      </c>
      <c r="B163" s="6" t="s">
        <v>617</v>
      </c>
      <c r="D163" s="6" t="s">
        <v>253</v>
      </c>
      <c r="H163" s="6">
        <v>3500</v>
      </c>
      <c r="L163" s="141"/>
    </row>
    <row r="164" spans="1:12" ht="15.95">
      <c r="A164" s="140">
        <v>44184.708333333336</v>
      </c>
      <c r="B164" s="6" t="s">
        <v>618</v>
      </c>
      <c r="D164" s="6" t="s">
        <v>253</v>
      </c>
      <c r="H164" s="6">
        <v>300</v>
      </c>
      <c r="L164" s="141"/>
    </row>
    <row r="165" spans="1:12" ht="15.95">
      <c r="A165" s="140">
        <v>44184.71875</v>
      </c>
      <c r="B165" s="6" t="s">
        <v>619</v>
      </c>
      <c r="D165" s="6" t="s">
        <v>253</v>
      </c>
      <c r="H165" s="6">
        <v>50</v>
      </c>
      <c r="L165" s="141"/>
    </row>
    <row r="166" spans="1:12" ht="15.95">
      <c r="A166" s="140">
        <v>44184.729166666664</v>
      </c>
      <c r="B166" s="6" t="s">
        <v>620</v>
      </c>
      <c r="D166" s="6" t="s">
        <v>253</v>
      </c>
      <c r="H166" s="6">
        <v>430</v>
      </c>
      <c r="L166" s="141"/>
    </row>
    <row r="167" spans="1:12" ht="15.95">
      <c r="A167" s="140">
        <v>44184.84375</v>
      </c>
      <c r="B167" s="6" t="s">
        <v>621</v>
      </c>
      <c r="D167" s="6" t="s">
        <v>253</v>
      </c>
      <c r="H167" s="6">
        <v>85</v>
      </c>
      <c r="L167" s="141"/>
    </row>
    <row r="168" spans="1:12" ht="15.95">
      <c r="A168" s="140">
        <v>44184.90625</v>
      </c>
      <c r="B168" s="6" t="s">
        <v>622</v>
      </c>
      <c r="D168" s="6" t="s">
        <v>253</v>
      </c>
      <c r="H168" s="6">
        <v>50</v>
      </c>
      <c r="L168" s="141"/>
    </row>
    <row r="169" spans="1:12" ht="15.95">
      <c r="A169" s="140">
        <v>44185.375</v>
      </c>
      <c r="B169" s="6" t="s">
        <v>623</v>
      </c>
      <c r="D169" s="6" t="s">
        <v>253</v>
      </c>
      <c r="H169" s="6">
        <v>60</v>
      </c>
      <c r="L169" s="141"/>
    </row>
    <row r="170" spans="1:12" ht="15.95">
      <c r="A170" s="140">
        <v>44185.385416666664</v>
      </c>
      <c r="B170" s="6" t="s">
        <v>624</v>
      </c>
      <c r="D170" s="6" t="s">
        <v>253</v>
      </c>
      <c r="H170" s="6">
        <v>40</v>
      </c>
      <c r="L170" s="141"/>
    </row>
    <row r="171" spans="1:12" ht="15.95">
      <c r="A171" s="140">
        <v>44185.395833333336</v>
      </c>
      <c r="B171" s="6" t="s">
        <v>625</v>
      </c>
      <c r="D171" s="6" t="s">
        <v>253</v>
      </c>
      <c r="H171" s="6">
        <v>200</v>
      </c>
      <c r="L171" s="141"/>
    </row>
    <row r="172" spans="1:12" ht="15.95">
      <c r="A172" s="140">
        <v>44185.40625</v>
      </c>
      <c r="B172" s="6" t="s">
        <v>626</v>
      </c>
      <c r="D172" s="6" t="s">
        <v>253</v>
      </c>
      <c r="H172" s="6">
        <v>200</v>
      </c>
      <c r="L172" s="141"/>
    </row>
    <row r="173" spans="1:12" ht="15.95">
      <c r="A173" s="140">
        <v>44185.416666666664</v>
      </c>
      <c r="B173" s="6" t="s">
        <v>627</v>
      </c>
      <c r="D173" s="6" t="s">
        <v>253</v>
      </c>
      <c r="H173" s="6">
        <v>100</v>
      </c>
      <c r="L173" s="141"/>
    </row>
    <row r="174" spans="1:12" ht="15.95">
      <c r="A174" s="140">
        <v>44185.427083333336</v>
      </c>
      <c r="B174" s="6" t="s">
        <v>628</v>
      </c>
      <c r="D174" s="6" t="s">
        <v>253</v>
      </c>
      <c r="H174" s="6">
        <v>1554</v>
      </c>
      <c r="L174" s="141"/>
    </row>
    <row r="175" spans="1:12" ht="15.95">
      <c r="A175" s="140">
        <v>44185.4375</v>
      </c>
      <c r="B175" s="6" t="s">
        <v>629</v>
      </c>
      <c r="D175" s="6" t="s">
        <v>253</v>
      </c>
      <c r="H175" s="6">
        <v>30</v>
      </c>
      <c r="L175" s="141"/>
    </row>
    <row r="176" spans="1:12" ht="15.95">
      <c r="A176" s="140">
        <v>44185.447916666664</v>
      </c>
      <c r="B176" s="6" t="s">
        <v>630</v>
      </c>
      <c r="D176" s="6" t="s">
        <v>253</v>
      </c>
      <c r="H176" s="6">
        <v>100</v>
      </c>
      <c r="L176" s="141"/>
    </row>
    <row r="177" spans="1:12" ht="15.95">
      <c r="A177" s="140">
        <v>44185.583333333336</v>
      </c>
      <c r="B177" s="6" t="s">
        <v>631</v>
      </c>
      <c r="D177" s="6" t="s">
        <v>253</v>
      </c>
      <c r="H177" s="6">
        <v>50</v>
      </c>
    </row>
    <row r="178" spans="1:12" ht="15.95">
      <c r="A178" s="140">
        <v>44185.760416666664</v>
      </c>
      <c r="B178" s="6" t="s">
        <v>632</v>
      </c>
      <c r="D178" s="6" t="s">
        <v>253</v>
      </c>
      <c r="H178" s="6">
        <v>130</v>
      </c>
      <c r="L178" s="141"/>
    </row>
    <row r="179" spans="1:12" ht="15.95">
      <c r="A179" s="140">
        <v>44185.979166666664</v>
      </c>
      <c r="B179" s="6" t="s">
        <v>633</v>
      </c>
      <c r="D179" s="6" t="s">
        <v>253</v>
      </c>
      <c r="H179" s="6">
        <v>100</v>
      </c>
    </row>
    <row r="180" spans="1:12" ht="15.95">
      <c r="A180" s="140">
        <v>44187.864583333336</v>
      </c>
      <c r="B180" s="6" t="s">
        <v>634</v>
      </c>
      <c r="H180" s="6">
        <v>160</v>
      </c>
      <c r="L180" s="141"/>
    </row>
    <row r="181" spans="1:12" ht="15.95">
      <c r="A181" s="140">
        <v>44187.875</v>
      </c>
      <c r="B181" s="6" t="s">
        <v>635</v>
      </c>
      <c r="H181" s="6">
        <v>2</v>
      </c>
      <c r="L181" s="141"/>
    </row>
    <row r="182" spans="1:12" ht="15.95">
      <c r="A182" s="140">
        <v>44188.833333333336</v>
      </c>
      <c r="B182" s="6" t="s">
        <v>636</v>
      </c>
      <c r="D182" s="6" t="s">
        <v>253</v>
      </c>
      <c r="F182" s="6" t="s">
        <v>255</v>
      </c>
      <c r="H182" s="6">
        <v>20</v>
      </c>
      <c r="L182" s="141"/>
    </row>
    <row r="183" spans="1:12" ht="15.95">
      <c r="A183" s="140">
        <v>44188.84375</v>
      </c>
      <c r="B183" s="6" t="s">
        <v>637</v>
      </c>
      <c r="H183" s="6">
        <v>158</v>
      </c>
      <c r="L183" s="141"/>
    </row>
    <row r="184" spans="1:12" ht="15.95">
      <c r="A184" s="140">
        <v>44188.854166666664</v>
      </c>
      <c r="B184" s="6" t="s">
        <v>638</v>
      </c>
      <c r="F184" s="6" t="s">
        <v>255</v>
      </c>
      <c r="H184" s="6">
        <v>190</v>
      </c>
      <c r="L184" s="141"/>
    </row>
    <row r="185" spans="1:12" ht="15.95">
      <c r="A185" s="140">
        <v>44188.864583333336</v>
      </c>
      <c r="B185" s="6" t="s">
        <v>639</v>
      </c>
      <c r="F185" s="6" t="s">
        <v>255</v>
      </c>
      <c r="H185" s="6">
        <v>20</v>
      </c>
      <c r="L185" s="141"/>
    </row>
    <row r="186" spans="1:12" ht="15.95">
      <c r="A186" s="140">
        <v>44188.875</v>
      </c>
      <c r="B186" s="6" t="s">
        <v>640</v>
      </c>
      <c r="H186" s="6">
        <v>880</v>
      </c>
      <c r="L186" s="141"/>
    </row>
    <row r="187" spans="1:12" ht="15.95">
      <c r="A187" s="140">
        <v>44188.885416666664</v>
      </c>
      <c r="B187" s="6" t="s">
        <v>641</v>
      </c>
      <c r="F187" s="6" t="s">
        <v>255</v>
      </c>
      <c r="H187" s="6">
        <v>95</v>
      </c>
      <c r="L187" s="141"/>
    </row>
    <row r="188" spans="1:12" ht="15.95">
      <c r="A188" s="140">
        <v>44188.895833333336</v>
      </c>
      <c r="B188" s="6" t="s">
        <v>642</v>
      </c>
      <c r="H188" s="6">
        <v>200</v>
      </c>
      <c r="L188" s="141"/>
    </row>
    <row r="189" spans="1:12" ht="15.95">
      <c r="A189" s="140">
        <v>44188.90625</v>
      </c>
      <c r="B189" s="6" t="s">
        <v>643</v>
      </c>
      <c r="D189" s="6" t="s">
        <v>253</v>
      </c>
      <c r="F189" s="6" t="s">
        <v>255</v>
      </c>
      <c r="H189" s="6">
        <v>80</v>
      </c>
      <c r="L189" s="141"/>
    </row>
    <row r="190" spans="1:12" ht="15.95">
      <c r="A190" s="140">
        <v>44188.989583333336</v>
      </c>
      <c r="B190" s="6" t="s">
        <v>644</v>
      </c>
      <c r="H190" s="6">
        <v>755</v>
      </c>
      <c r="L190" s="141"/>
    </row>
    <row r="191" spans="1:12" ht="15.95">
      <c r="A191" s="140">
        <v>44189.447916666664</v>
      </c>
      <c r="B191" s="6" t="s">
        <v>645</v>
      </c>
      <c r="H191" s="6">
        <v>140</v>
      </c>
      <c r="L191" s="141"/>
    </row>
    <row r="192" spans="1:12" ht="15.95">
      <c r="A192" s="140">
        <v>44189.65625</v>
      </c>
      <c r="B192" s="6" t="s">
        <v>646</v>
      </c>
      <c r="H192" s="6">
        <v>100</v>
      </c>
      <c r="L192" s="141"/>
    </row>
    <row r="193" spans="1:12" ht="15.95">
      <c r="A193" s="140">
        <v>44189.666666666664</v>
      </c>
      <c r="B193" s="6" t="s">
        <v>647</v>
      </c>
      <c r="H193" s="6">
        <v>2000</v>
      </c>
      <c r="L193" s="141"/>
    </row>
    <row r="194" spans="1:12" ht="15.95">
      <c r="A194" s="140">
        <v>44189.78125</v>
      </c>
      <c r="B194" s="6" t="s">
        <v>648</v>
      </c>
      <c r="H194" s="6">
        <v>580</v>
      </c>
      <c r="L194" s="141"/>
    </row>
    <row r="195" spans="1:12" ht="15.95">
      <c r="A195" s="140">
        <v>44190.552083333336</v>
      </c>
      <c r="B195" s="6" t="s">
        <v>649</v>
      </c>
      <c r="H195" s="6">
        <v>250</v>
      </c>
      <c r="L195" s="141"/>
    </row>
    <row r="196" spans="1:12" ht="15.95">
      <c r="A196" s="140">
        <v>44191.510416666664</v>
      </c>
      <c r="B196" s="6" t="s">
        <v>650</v>
      </c>
      <c r="D196" s="6" t="s">
        <v>253</v>
      </c>
      <c r="H196" s="6">
        <v>50</v>
      </c>
      <c r="L196" s="141"/>
    </row>
    <row r="197" spans="1:12" ht="15.95">
      <c r="A197" s="140">
        <v>44191.520833333336</v>
      </c>
      <c r="B197" s="6" t="s">
        <v>651</v>
      </c>
      <c r="H197" s="6">
        <v>50</v>
      </c>
      <c r="L197" s="141"/>
    </row>
    <row r="198" spans="1:12" ht="15.95">
      <c r="A198" s="140">
        <v>44191.53125</v>
      </c>
      <c r="B198" s="6" t="s">
        <v>652</v>
      </c>
      <c r="D198" s="6" t="s">
        <v>253</v>
      </c>
      <c r="H198" s="6">
        <v>60</v>
      </c>
      <c r="L198" s="141"/>
    </row>
    <row r="199" spans="1:12" ht="15.95">
      <c r="A199" s="140">
        <v>44191.614583333336</v>
      </c>
      <c r="B199" s="6" t="s">
        <v>653</v>
      </c>
      <c r="C199" s="6" t="s">
        <v>654</v>
      </c>
      <c r="D199" s="6" t="s">
        <v>242</v>
      </c>
      <c r="E199" s="6" t="s">
        <v>144</v>
      </c>
      <c r="G199" s="6" t="s">
        <v>488</v>
      </c>
      <c r="H199" s="6">
        <v>50</v>
      </c>
      <c r="L199" s="141"/>
    </row>
    <row r="200" spans="1:12" ht="15.95">
      <c r="A200" s="140">
        <v>44191.625</v>
      </c>
      <c r="B200" s="6" t="s">
        <v>655</v>
      </c>
      <c r="C200" s="6" t="s">
        <v>654</v>
      </c>
      <c r="D200" s="6" t="s">
        <v>242</v>
      </c>
      <c r="E200" s="6" t="s">
        <v>144</v>
      </c>
      <c r="G200" s="6" t="s">
        <v>488</v>
      </c>
      <c r="H200" s="6">
        <v>50</v>
      </c>
      <c r="L200" s="141"/>
    </row>
    <row r="201" spans="1:12" ht="15.95">
      <c r="A201" s="140">
        <v>44191.635416666664</v>
      </c>
      <c r="B201" s="6" t="s">
        <v>653</v>
      </c>
      <c r="C201" s="6" t="s">
        <v>654</v>
      </c>
      <c r="D201" s="6" t="s">
        <v>242</v>
      </c>
      <c r="E201" s="6" t="s">
        <v>144</v>
      </c>
      <c r="G201" s="6" t="s">
        <v>488</v>
      </c>
      <c r="H201" s="6">
        <v>50</v>
      </c>
      <c r="L201" s="141"/>
    </row>
    <row r="202" spans="1:12" ht="15.95">
      <c r="A202" s="140">
        <v>44192.645833333336</v>
      </c>
      <c r="B202" s="6" t="s">
        <v>656</v>
      </c>
      <c r="H202" s="6">
        <v>1000</v>
      </c>
      <c r="L202" s="141"/>
    </row>
    <row r="203" spans="1:12" ht="15.95">
      <c r="A203" s="140">
        <v>44193.875</v>
      </c>
      <c r="B203" s="6" t="s">
        <v>657</v>
      </c>
      <c r="H203" s="6">
        <v>285</v>
      </c>
      <c r="L203" s="141"/>
    </row>
    <row r="204" spans="1:12" ht="15.95">
      <c r="A204" s="140">
        <v>44193.885416666664</v>
      </c>
      <c r="B204" s="6" t="s">
        <v>658</v>
      </c>
      <c r="H204" s="6">
        <v>120</v>
      </c>
      <c r="L204" s="141"/>
    </row>
    <row r="205" spans="1:12" ht="15.95">
      <c r="A205" s="140">
        <v>44194.875</v>
      </c>
      <c r="B205" s="6" t="s">
        <v>659</v>
      </c>
      <c r="H205" s="6">
        <v>250</v>
      </c>
      <c r="L205" s="141"/>
    </row>
    <row r="206" spans="1:12" ht="15.95">
      <c r="A206" s="140">
        <v>44194.885416666664</v>
      </c>
      <c r="B206" s="6" t="s">
        <v>660</v>
      </c>
      <c r="H206" s="6">
        <v>224</v>
      </c>
      <c r="L206" s="141"/>
    </row>
    <row r="207" spans="1:12" ht="15.95">
      <c r="A207" s="140">
        <v>44194.895833333336</v>
      </c>
      <c r="B207" s="6" t="s">
        <v>661</v>
      </c>
      <c r="H207" s="6">
        <v>70</v>
      </c>
      <c r="L207" s="141"/>
    </row>
    <row r="208" spans="1:12" ht="15.95">
      <c r="A208" s="140">
        <v>44194.90625</v>
      </c>
      <c r="B208" s="6" t="s">
        <v>662</v>
      </c>
      <c r="D208" s="6" t="s">
        <v>253</v>
      </c>
      <c r="E208" s="6" t="s">
        <v>416</v>
      </c>
      <c r="G208" s="6" t="s">
        <v>256</v>
      </c>
      <c r="H208" s="6">
        <v>60</v>
      </c>
      <c r="L208" s="141"/>
    </row>
    <row r="209" spans="1:12" ht="15.95">
      <c r="A209" s="140">
        <v>44197.552083333336</v>
      </c>
      <c r="B209" s="6" t="s">
        <v>663</v>
      </c>
      <c r="D209" s="6" t="s">
        <v>253</v>
      </c>
      <c r="H209" s="6">
        <v>200</v>
      </c>
      <c r="L209" s="141"/>
    </row>
    <row r="210" spans="1:12" ht="15.95">
      <c r="A210" s="140">
        <v>44197.645833333336</v>
      </c>
      <c r="B210" s="6" t="s">
        <v>664</v>
      </c>
      <c r="H210" s="6">
        <v>50</v>
      </c>
      <c r="L210" s="141"/>
    </row>
    <row r="211" spans="1:12" ht="15.95">
      <c r="A211" s="140">
        <v>44197.65625</v>
      </c>
      <c r="B211" s="6" t="s">
        <v>665</v>
      </c>
      <c r="H211" s="6">
        <v>2864</v>
      </c>
      <c r="L211" s="141"/>
    </row>
    <row r="212" spans="1:12" ht="15.95">
      <c r="A212" s="140">
        <v>44197.666666666664</v>
      </c>
      <c r="B212" s="6" t="s">
        <v>666</v>
      </c>
      <c r="D212" s="6" t="s">
        <v>253</v>
      </c>
      <c r="H212" s="6">
        <v>80</v>
      </c>
      <c r="L212" s="141"/>
    </row>
    <row r="213" spans="1:12" ht="15.95">
      <c r="A213" s="140">
        <v>44197.78125</v>
      </c>
      <c r="B213" s="6" t="s">
        <v>667</v>
      </c>
      <c r="H213" s="6">
        <v>1468</v>
      </c>
      <c r="L213" s="141"/>
    </row>
    <row r="214" spans="1:12" ht="15.95">
      <c r="A214" s="140">
        <v>44197.833333333336</v>
      </c>
      <c r="B214" s="6" t="s">
        <v>668</v>
      </c>
      <c r="D214" s="6" t="s">
        <v>253</v>
      </c>
      <c r="H214" s="6">
        <v>300</v>
      </c>
      <c r="L214" s="141"/>
    </row>
    <row r="215" spans="1:12" ht="15.95">
      <c r="A215" s="140">
        <v>44198.479166666664</v>
      </c>
      <c r="B215" s="6" t="s">
        <v>669</v>
      </c>
      <c r="D215" s="6" t="s">
        <v>253</v>
      </c>
      <c r="H215" s="6">
        <v>100</v>
      </c>
      <c r="L215" s="141"/>
    </row>
    <row r="216" spans="1:12" ht="15.95">
      <c r="A216" s="140">
        <v>44198.552083333336</v>
      </c>
      <c r="B216" s="6" t="s">
        <v>670</v>
      </c>
      <c r="D216" s="6" t="s">
        <v>253</v>
      </c>
      <c r="H216" s="6">
        <v>40</v>
      </c>
      <c r="L216" s="141"/>
    </row>
    <row r="217" spans="1:12" ht="15.95">
      <c r="A217" s="140">
        <v>44198.5625</v>
      </c>
      <c r="B217" s="6" t="s">
        <v>671</v>
      </c>
      <c r="D217" s="6" t="s">
        <v>253</v>
      </c>
      <c r="H217" s="6">
        <v>100</v>
      </c>
    </row>
    <row r="218" spans="1:12" ht="15.95">
      <c r="A218" s="140">
        <v>44198.614583333336</v>
      </c>
      <c r="B218" s="6" t="s">
        <v>672</v>
      </c>
      <c r="D218" s="6" t="s">
        <v>253</v>
      </c>
      <c r="H218" s="6">
        <v>50</v>
      </c>
    </row>
    <row r="219" spans="1:12" ht="15.95">
      <c r="A219" s="140">
        <v>44198.625</v>
      </c>
      <c r="B219" s="6" t="s">
        <v>673</v>
      </c>
      <c r="H219" s="6">
        <v>4500</v>
      </c>
    </row>
    <row r="220" spans="1:12" ht="15.95">
      <c r="A220" s="140">
        <v>44198.635416666664</v>
      </c>
      <c r="B220" s="6" t="s">
        <v>674</v>
      </c>
      <c r="H220" s="6">
        <v>1200</v>
      </c>
    </row>
    <row r="221" spans="1:12" ht="15.95">
      <c r="A221" s="140">
        <v>44198.645833333336</v>
      </c>
      <c r="B221" s="6" t="s">
        <v>675</v>
      </c>
      <c r="H221" s="6">
        <v>1050</v>
      </c>
    </row>
    <row r="222" spans="1:12" ht="15.95">
      <c r="A222" s="140">
        <v>44198.697916666664</v>
      </c>
      <c r="B222" s="6" t="s">
        <v>676</v>
      </c>
      <c r="D222" s="6" t="s">
        <v>253</v>
      </c>
      <c r="H222" s="6">
        <v>120</v>
      </c>
    </row>
    <row r="223" spans="1:12" ht="15.95">
      <c r="A223" s="140">
        <v>44198.708333333336</v>
      </c>
      <c r="B223" s="6" t="s">
        <v>677</v>
      </c>
      <c r="H223" s="6">
        <v>80</v>
      </c>
    </row>
    <row r="224" spans="1:12" ht="15.95">
      <c r="A224" s="140">
        <v>44198.71875</v>
      </c>
      <c r="B224" s="6" t="s">
        <v>678</v>
      </c>
      <c r="H224" s="6">
        <v>40</v>
      </c>
    </row>
    <row r="225" spans="1:8" ht="15.95">
      <c r="A225" s="140">
        <v>44198.729166666664</v>
      </c>
      <c r="B225" s="6" t="s">
        <v>679</v>
      </c>
      <c r="H225" s="6">
        <v>60</v>
      </c>
    </row>
    <row r="226" spans="1:8" ht="15.95">
      <c r="A226" s="140">
        <v>44198.739583333336</v>
      </c>
      <c r="B226" s="6" t="s">
        <v>680</v>
      </c>
      <c r="H226" s="6">
        <v>50</v>
      </c>
    </row>
    <row r="227" spans="1:8" ht="15.95">
      <c r="A227" s="140">
        <v>44198.75</v>
      </c>
      <c r="B227" s="6" t="s">
        <v>681</v>
      </c>
      <c r="H227" s="6">
        <v>300</v>
      </c>
    </row>
    <row r="228" spans="1:8" ht="15.95">
      <c r="A228" s="140">
        <v>44198.760416666664</v>
      </c>
      <c r="B228" s="6" t="s">
        <v>680</v>
      </c>
      <c r="H228" s="6">
        <v>50</v>
      </c>
    </row>
    <row r="229" spans="1:8" ht="15.95">
      <c r="A229" s="140">
        <v>44198.770833333336</v>
      </c>
      <c r="B229" s="6" t="s">
        <v>682</v>
      </c>
      <c r="D229" s="6" t="s">
        <v>253</v>
      </c>
      <c r="H229" s="6">
        <v>380</v>
      </c>
    </row>
    <row r="230" spans="1:8" ht="15.95">
      <c r="A230" s="140">
        <v>44199.458333333336</v>
      </c>
      <c r="B230" s="6" t="s">
        <v>683</v>
      </c>
      <c r="D230" s="6" t="s">
        <v>253</v>
      </c>
      <c r="H230" s="6">
        <v>89</v>
      </c>
    </row>
    <row r="231" spans="1:8" ht="15.95">
      <c r="A231" s="140">
        <v>44199.46875</v>
      </c>
      <c r="B231" s="6" t="s">
        <v>684</v>
      </c>
      <c r="D231" s="6" t="s">
        <v>253</v>
      </c>
      <c r="H231" s="6">
        <v>120</v>
      </c>
    </row>
    <row r="232" spans="1:8" ht="15.95">
      <c r="A232" s="140">
        <v>44199.510416666664</v>
      </c>
      <c r="B232" s="6" t="s">
        <v>685</v>
      </c>
      <c r="D232" s="6" t="s">
        <v>253</v>
      </c>
      <c r="H232" s="6">
        <v>30</v>
      </c>
    </row>
    <row r="233" spans="1:8" ht="15.95">
      <c r="A233" s="140">
        <v>44199.5625</v>
      </c>
      <c r="B233" s="6" t="s">
        <v>686</v>
      </c>
      <c r="H233" s="6">
        <v>90</v>
      </c>
    </row>
    <row r="234" spans="1:8" ht="15.95">
      <c r="A234" s="140">
        <v>44199.59375</v>
      </c>
      <c r="B234" s="6" t="s">
        <v>687</v>
      </c>
      <c r="D234" s="6" t="s">
        <v>253</v>
      </c>
      <c r="H234" s="6">
        <v>110</v>
      </c>
    </row>
    <row r="235" spans="1:8" ht="15.95">
      <c r="A235" s="140">
        <v>44199.635416666664</v>
      </c>
      <c r="B235" s="6" t="s">
        <v>688</v>
      </c>
      <c r="D235" s="6" t="s">
        <v>253</v>
      </c>
      <c r="H235" s="6">
        <v>106</v>
      </c>
    </row>
    <row r="236" spans="1:8" ht="15.95">
      <c r="A236" s="140">
        <v>44201.8125</v>
      </c>
      <c r="B236" s="6" t="s">
        <v>689</v>
      </c>
      <c r="H236" s="6">
        <v>271</v>
      </c>
    </row>
    <row r="237" spans="1:8" ht="15.95">
      <c r="A237" s="140">
        <v>44201.822916666664</v>
      </c>
      <c r="B237" s="6" t="s">
        <v>690</v>
      </c>
      <c r="F237" s="6" t="s">
        <v>255</v>
      </c>
      <c r="H237" s="6">
        <v>25</v>
      </c>
    </row>
    <row r="238" spans="1:8" ht="15.95">
      <c r="A238" s="140">
        <v>44201.833333333336</v>
      </c>
      <c r="B238" s="6" t="s">
        <v>691</v>
      </c>
      <c r="F238" s="6" t="s">
        <v>255</v>
      </c>
      <c r="H238" s="6">
        <v>60</v>
      </c>
    </row>
    <row r="239" spans="1:8" ht="15.95">
      <c r="A239" s="140">
        <v>44201.84375</v>
      </c>
      <c r="B239" s="6" t="s">
        <v>692</v>
      </c>
      <c r="D239" s="6" t="s">
        <v>253</v>
      </c>
      <c r="F239" s="6" t="s">
        <v>255</v>
      </c>
      <c r="H239" s="6">
        <v>40</v>
      </c>
    </row>
    <row r="240" spans="1:8" ht="15.95">
      <c r="A240" s="140">
        <v>44201.854166666664</v>
      </c>
      <c r="B240" s="6" t="s">
        <v>693</v>
      </c>
      <c r="H240" s="6">
        <v>20</v>
      </c>
    </row>
    <row r="241" spans="1:8" ht="15.95">
      <c r="A241" s="140">
        <v>44202.770833333336</v>
      </c>
      <c r="B241" s="6" t="s">
        <v>694</v>
      </c>
      <c r="H241" s="6">
        <v>100</v>
      </c>
    </row>
    <row r="242" spans="1:8" ht="15.95">
      <c r="A242" s="140">
        <v>44203.552083333336</v>
      </c>
      <c r="B242" s="6" t="s">
        <v>695</v>
      </c>
      <c r="H242" s="6" t="s">
        <v>696</v>
      </c>
    </row>
    <row r="243" spans="1:8" ht="15.95">
      <c r="A243" s="140">
        <v>44203.5625</v>
      </c>
      <c r="B243" s="6" t="s">
        <v>695</v>
      </c>
      <c r="H243" s="6" t="s">
        <v>696</v>
      </c>
    </row>
    <row r="244" spans="1:8" ht="15.95">
      <c r="A244" s="140">
        <v>44204.833333333336</v>
      </c>
      <c r="B244" s="6" t="s">
        <v>697</v>
      </c>
      <c r="H244" s="6">
        <v>50</v>
      </c>
    </row>
    <row r="245" spans="1:8" ht="15.95">
      <c r="A245" s="140">
        <v>44204.84375</v>
      </c>
      <c r="B245" s="6" t="s">
        <v>698</v>
      </c>
      <c r="H245" s="6">
        <v>38</v>
      </c>
    </row>
    <row r="246" spans="1:8" ht="15.95">
      <c r="A246" s="140">
        <v>44204.854166666664</v>
      </c>
      <c r="B246" s="6" t="s">
        <v>699</v>
      </c>
      <c r="H246" s="6">
        <v>200</v>
      </c>
    </row>
    <row r="247" spans="1:8" ht="15.95">
      <c r="A247" s="140">
        <v>44204.864583333336</v>
      </c>
      <c r="B247" s="6" t="s">
        <v>698</v>
      </c>
      <c r="H247" s="6">
        <v>38</v>
      </c>
    </row>
    <row r="248" spans="1:8" ht="15.95">
      <c r="A248" s="140">
        <v>44205.802083333336</v>
      </c>
      <c r="B248" s="6" t="s">
        <v>700</v>
      </c>
      <c r="H248" s="6">
        <v>20</v>
      </c>
    </row>
    <row r="249" spans="1:8" ht="15.95">
      <c r="A249" s="140">
        <v>44205.8125</v>
      </c>
      <c r="B249" s="6" t="s">
        <v>701</v>
      </c>
      <c r="H249" s="6">
        <v>60</v>
      </c>
    </row>
    <row r="250" spans="1:8" ht="15.95">
      <c r="A250" s="140">
        <v>44205.822916666664</v>
      </c>
      <c r="B250" s="6" t="s">
        <v>702</v>
      </c>
      <c r="H250" s="6">
        <v>20</v>
      </c>
    </row>
    <row r="251" spans="1:8" ht="15.95">
      <c r="A251" s="140">
        <v>44206.697916666664</v>
      </c>
      <c r="B251" s="6" t="s">
        <v>703</v>
      </c>
      <c r="D251" s="6" t="s">
        <v>253</v>
      </c>
      <c r="H251" s="6">
        <v>300</v>
      </c>
    </row>
    <row r="252" spans="1:8" ht="15.95">
      <c r="A252" s="140">
        <v>44206.75</v>
      </c>
      <c r="B252" s="6" t="s">
        <v>704</v>
      </c>
      <c r="D252" s="6" t="s">
        <v>253</v>
      </c>
      <c r="H252" s="6">
        <v>40</v>
      </c>
    </row>
    <row r="253" spans="1:8" ht="15.95">
      <c r="A253" s="140">
        <v>44206.760416666664</v>
      </c>
      <c r="B253" s="6" t="s">
        <v>705</v>
      </c>
      <c r="H253" s="6">
        <v>420</v>
      </c>
    </row>
    <row r="254" spans="1:8" ht="15.95">
      <c r="A254" s="140">
        <v>44206.791666666664</v>
      </c>
      <c r="B254" s="6" t="s">
        <v>706</v>
      </c>
      <c r="D254" s="6" t="s">
        <v>253</v>
      </c>
      <c r="H254" s="6">
        <v>300</v>
      </c>
    </row>
    <row r="255" spans="1:8" ht="15.95">
      <c r="A255" s="140">
        <v>44207.46875</v>
      </c>
      <c r="B255" s="6" t="s">
        <v>707</v>
      </c>
      <c r="H255" s="6">
        <v>1150</v>
      </c>
    </row>
    <row r="256" spans="1:8" ht="15.95">
      <c r="A256" s="140">
        <v>44207.479166666664</v>
      </c>
      <c r="B256" s="6" t="s">
        <v>708</v>
      </c>
      <c r="H256" s="6">
        <v>2000</v>
      </c>
    </row>
    <row r="257" spans="1:8" ht="15.95">
      <c r="A257" s="140">
        <v>44207.489583333336</v>
      </c>
      <c r="B257" s="6" t="s">
        <v>709</v>
      </c>
      <c r="H257" s="6">
        <v>50</v>
      </c>
    </row>
    <row r="258" spans="1:8" ht="15.95">
      <c r="A258" s="140">
        <v>44207.5</v>
      </c>
      <c r="B258" s="6" t="s">
        <v>710</v>
      </c>
      <c r="H258" s="6" t="s">
        <v>711</v>
      </c>
    </row>
    <row r="259" spans="1:8" ht="15.95">
      <c r="A259" s="140">
        <v>44208.708333333336</v>
      </c>
      <c r="B259" s="6" t="s">
        <v>712</v>
      </c>
      <c r="H259" s="6" t="s">
        <v>711</v>
      </c>
    </row>
    <row r="260" spans="1:8" ht="15.95">
      <c r="A260" s="140">
        <v>44208.71875</v>
      </c>
      <c r="B260" s="6" t="s">
        <v>712</v>
      </c>
      <c r="H260" s="6" t="s">
        <v>711</v>
      </c>
    </row>
    <row r="261" spans="1:8" ht="15.95">
      <c r="A261" s="140">
        <v>44208.75</v>
      </c>
      <c r="B261" s="6" t="s">
        <v>712</v>
      </c>
      <c r="H261" s="6" t="s">
        <v>711</v>
      </c>
    </row>
    <row r="262" spans="1:8" ht="15.95">
      <c r="A262" s="140">
        <v>44208.760416666664</v>
      </c>
      <c r="B262" s="6" t="s">
        <v>713</v>
      </c>
      <c r="D262" s="6" t="s">
        <v>253</v>
      </c>
      <c r="E262" s="6" t="s">
        <v>416</v>
      </c>
      <c r="G262" s="6" t="s">
        <v>256</v>
      </c>
      <c r="H262" s="6">
        <v>83</v>
      </c>
    </row>
    <row r="263" spans="1:8" ht="15.95">
      <c r="A263" s="140">
        <v>44208.78125</v>
      </c>
      <c r="B263" s="6" t="s">
        <v>714</v>
      </c>
      <c r="D263" s="6" t="s">
        <v>253</v>
      </c>
      <c r="H263" s="6">
        <v>45</v>
      </c>
    </row>
    <row r="264" spans="1:8" ht="15.95">
      <c r="A264" s="140">
        <v>44208.791666666664</v>
      </c>
      <c r="B264" s="6" t="s">
        <v>715</v>
      </c>
      <c r="D264" s="6" t="s">
        <v>253</v>
      </c>
      <c r="H264" s="6">
        <v>40</v>
      </c>
    </row>
    <row r="265" spans="1:8" ht="15.95">
      <c r="A265" s="140">
        <v>44208.802083333336</v>
      </c>
      <c r="B265" s="6" t="s">
        <v>716</v>
      </c>
      <c r="H265" s="6">
        <v>1285</v>
      </c>
    </row>
    <row r="266" spans="1:8" ht="15.95">
      <c r="A266" s="140">
        <v>44208.8125</v>
      </c>
      <c r="B266" s="6" t="s">
        <v>717</v>
      </c>
      <c r="H266" s="6">
        <v>15</v>
      </c>
    </row>
    <row r="267" spans="1:8" ht="15.95">
      <c r="A267" s="140">
        <v>44208.822916666664</v>
      </c>
      <c r="B267" s="6" t="s">
        <v>718</v>
      </c>
      <c r="H267" s="6">
        <v>40</v>
      </c>
    </row>
    <row r="268" spans="1:8" ht="15.95">
      <c r="A268" s="140">
        <v>44208.833333333336</v>
      </c>
      <c r="B268" s="6" t="s">
        <v>719</v>
      </c>
      <c r="H268" s="6">
        <v>475</v>
      </c>
    </row>
    <row r="269" spans="1:8" ht="15.95">
      <c r="A269" s="140">
        <v>44208.885416666664</v>
      </c>
      <c r="B269" s="6" t="s">
        <v>720</v>
      </c>
      <c r="D269" s="6" t="s">
        <v>253</v>
      </c>
      <c r="H269" s="6">
        <v>45</v>
      </c>
    </row>
    <row r="270" spans="1:8" ht="15.95">
      <c r="A270" s="140">
        <v>44208.895833333336</v>
      </c>
      <c r="B270" s="6" t="s">
        <v>721</v>
      </c>
      <c r="D270" s="6" t="s">
        <v>253</v>
      </c>
      <c r="H270" s="6">
        <v>10</v>
      </c>
    </row>
    <row r="271" spans="1:8" ht="15.95">
      <c r="A271" s="140">
        <v>44208.90625</v>
      </c>
      <c r="B271" s="6" t="s">
        <v>722</v>
      </c>
      <c r="H271" s="6">
        <v>750</v>
      </c>
    </row>
    <row r="272" spans="1:8" ht="15.95">
      <c r="A272" s="140">
        <v>44208.916666666664</v>
      </c>
      <c r="B272" s="6" t="s">
        <v>723</v>
      </c>
      <c r="D272" s="6" t="s">
        <v>253</v>
      </c>
      <c r="E272" s="6" t="s">
        <v>416</v>
      </c>
      <c r="G272" s="6" t="s">
        <v>256</v>
      </c>
      <c r="H272" s="6">
        <v>83</v>
      </c>
    </row>
    <row r="273" spans="1:8" ht="15.95">
      <c r="A273" s="140">
        <v>44209.447916666664</v>
      </c>
      <c r="B273" s="6" t="s">
        <v>724</v>
      </c>
      <c r="C273" s="6" t="s">
        <v>654</v>
      </c>
      <c r="D273" s="6" t="s">
        <v>242</v>
      </c>
      <c r="E273" s="6" t="s">
        <v>144</v>
      </c>
      <c r="G273" s="6" t="s">
        <v>488</v>
      </c>
      <c r="H273" s="6">
        <v>350</v>
      </c>
    </row>
    <row r="274" spans="1:8" ht="15.95">
      <c r="A274" s="140">
        <v>44209.59375</v>
      </c>
      <c r="B274" s="6" t="s">
        <v>725</v>
      </c>
      <c r="H274" s="6">
        <v>1500</v>
      </c>
    </row>
    <row r="275" spans="1:8" ht="15.95">
      <c r="A275" s="140">
        <v>44209.677083333336</v>
      </c>
      <c r="B275" s="6" t="s">
        <v>726</v>
      </c>
      <c r="C275" s="6" t="s">
        <v>654</v>
      </c>
      <c r="D275" s="6" t="s">
        <v>242</v>
      </c>
      <c r="E275" s="6" t="s">
        <v>144</v>
      </c>
      <c r="G275" s="6" t="s">
        <v>488</v>
      </c>
      <c r="H275" s="6">
        <v>50</v>
      </c>
    </row>
    <row r="276" spans="1:8" ht="15.95">
      <c r="A276" s="140">
        <v>44209.71875</v>
      </c>
      <c r="B276" s="6" t="s">
        <v>727</v>
      </c>
      <c r="C276" s="6" t="s">
        <v>654</v>
      </c>
      <c r="D276" s="6" t="s">
        <v>242</v>
      </c>
      <c r="E276" s="6" t="s">
        <v>144</v>
      </c>
      <c r="G276" s="6" t="s">
        <v>488</v>
      </c>
      <c r="H276" s="6">
        <v>60</v>
      </c>
    </row>
    <row r="277" spans="1:8" ht="15.95">
      <c r="A277" s="140">
        <v>44209.875</v>
      </c>
      <c r="B277" s="6" t="s">
        <v>728</v>
      </c>
      <c r="D277" s="6" t="s">
        <v>253</v>
      </c>
      <c r="H277" s="6">
        <v>80</v>
      </c>
    </row>
    <row r="278" spans="1:8" ht="15.95">
      <c r="A278" s="140">
        <v>44209.885416666664</v>
      </c>
      <c r="B278" s="6" t="s">
        <v>729</v>
      </c>
      <c r="D278" s="6" t="s">
        <v>253</v>
      </c>
      <c r="H278" s="6">
        <v>3000</v>
      </c>
    </row>
    <row r="279" spans="1:8" ht="15.95">
      <c r="A279" s="140">
        <v>44210.333333333336</v>
      </c>
      <c r="B279" s="6" t="s">
        <v>730</v>
      </c>
      <c r="D279" s="6" t="s">
        <v>253</v>
      </c>
      <c r="E279" s="6" t="s">
        <v>416</v>
      </c>
      <c r="G279" s="6" t="s">
        <v>256</v>
      </c>
      <c r="H279" s="6">
        <v>100</v>
      </c>
    </row>
    <row r="280" spans="1:8" ht="15.95">
      <c r="A280" s="140">
        <v>44211.666666666664</v>
      </c>
      <c r="B280" s="6" t="s">
        <v>731</v>
      </c>
      <c r="H280" s="6">
        <v>2000</v>
      </c>
    </row>
    <row r="281" spans="1:8" ht="15.95">
      <c r="A281" s="140">
        <v>44211.739583333336</v>
      </c>
      <c r="B281" s="6" t="s">
        <v>732</v>
      </c>
      <c r="H281" s="6">
        <v>50</v>
      </c>
    </row>
    <row r="282" spans="1:8" ht="15.95">
      <c r="A282" s="140">
        <v>44212.760416666664</v>
      </c>
      <c r="B282" s="6" t="s">
        <v>733</v>
      </c>
      <c r="H282" s="6">
        <v>40</v>
      </c>
    </row>
    <row r="283" spans="1:8" ht="15.95">
      <c r="A283" s="140">
        <v>44212.770833333336</v>
      </c>
      <c r="B283" s="6" t="s">
        <v>734</v>
      </c>
      <c r="H283" s="6">
        <v>120</v>
      </c>
    </row>
    <row r="284" spans="1:8" ht="15.95">
      <c r="A284" s="140">
        <v>44212.78125</v>
      </c>
      <c r="B284" s="6" t="s">
        <v>735</v>
      </c>
      <c r="H284" s="6">
        <v>25</v>
      </c>
    </row>
    <row r="285" spans="1:8" ht="15.95">
      <c r="A285" s="140">
        <v>44213.78125</v>
      </c>
      <c r="B285" s="6" t="s">
        <v>736</v>
      </c>
      <c r="H285" s="6">
        <v>516</v>
      </c>
    </row>
    <row r="286" spans="1:8" ht="15.95">
      <c r="A286" s="140">
        <v>44214.760416666664</v>
      </c>
      <c r="B286" s="6" t="s">
        <v>737</v>
      </c>
      <c r="H286" s="6">
        <v>1500</v>
      </c>
    </row>
    <row r="287" spans="1:8" ht="15.95">
      <c r="A287" s="140">
        <v>44215.75</v>
      </c>
      <c r="B287" s="6" t="s">
        <v>738</v>
      </c>
      <c r="F287" s="6" t="s">
        <v>255</v>
      </c>
      <c r="H287" s="6">
        <v>900</v>
      </c>
    </row>
    <row r="288" spans="1:8" ht="15.95">
      <c r="A288" s="140">
        <v>44215.760416666664</v>
      </c>
      <c r="B288" s="6" t="s">
        <v>739</v>
      </c>
      <c r="H288" s="6">
        <v>2500</v>
      </c>
    </row>
    <row r="289" spans="1:8" ht="15.95">
      <c r="A289" s="140">
        <v>44215.770833333336</v>
      </c>
      <c r="B289" s="6" t="s">
        <v>740</v>
      </c>
      <c r="F289" s="6" t="s">
        <v>255</v>
      </c>
      <c r="H289" s="6">
        <v>40</v>
      </c>
    </row>
    <row r="290" spans="1:8" ht="15.95">
      <c r="A290" s="140">
        <v>44216.395833333336</v>
      </c>
      <c r="B290" s="6" t="s">
        <v>741</v>
      </c>
      <c r="F290" s="6" t="s">
        <v>255</v>
      </c>
      <c r="H290" s="6">
        <v>60</v>
      </c>
    </row>
    <row r="291" spans="1:8" ht="15.95">
      <c r="A291" s="140">
        <v>44216.8125</v>
      </c>
      <c r="B291" s="6" t="s">
        <v>742</v>
      </c>
      <c r="H291" s="6">
        <v>513</v>
      </c>
    </row>
    <row r="292" spans="1:8" ht="15.95">
      <c r="A292" s="140">
        <v>44216.833333333336</v>
      </c>
      <c r="B292" s="6" t="s">
        <v>743</v>
      </c>
      <c r="F292" s="6" t="s">
        <v>255</v>
      </c>
      <c r="H292" s="6">
        <v>80</v>
      </c>
    </row>
    <row r="293" spans="1:8" ht="15.95">
      <c r="A293" s="140">
        <v>44216.84375</v>
      </c>
      <c r="B293" s="6" t="s">
        <v>744</v>
      </c>
      <c r="F293" s="6" t="s">
        <v>255</v>
      </c>
      <c r="H293" s="6">
        <v>10</v>
      </c>
    </row>
    <row r="294" spans="1:8" ht="15.95">
      <c r="A294" s="140">
        <v>44217.395833333336</v>
      </c>
      <c r="B294" s="6" t="s">
        <v>745</v>
      </c>
      <c r="H294" s="6">
        <v>25</v>
      </c>
    </row>
    <row r="295" spans="1:8" ht="15.95">
      <c r="A295" s="140">
        <v>44217.40625</v>
      </c>
      <c r="B295" s="6" t="s">
        <v>746</v>
      </c>
      <c r="H295" s="6">
        <v>50</v>
      </c>
    </row>
    <row r="296" spans="1:8" ht="15.95">
      <c r="A296" s="140">
        <v>44217.416666666664</v>
      </c>
      <c r="B296" s="6" t="s">
        <v>747</v>
      </c>
      <c r="H296" s="6">
        <v>52</v>
      </c>
    </row>
    <row r="297" spans="1:8" ht="15.95">
      <c r="A297" s="140">
        <v>44218.458333333336</v>
      </c>
      <c r="B297" s="6" t="s">
        <v>748</v>
      </c>
      <c r="H297" s="6">
        <v>220</v>
      </c>
    </row>
    <row r="298" spans="1:8" ht="15.95">
      <c r="A298" s="140">
        <v>44218.46875</v>
      </c>
      <c r="B298" s="6" t="s">
        <v>749</v>
      </c>
      <c r="H298" s="6">
        <v>40</v>
      </c>
    </row>
    <row r="299" spans="1:8" ht="15.95">
      <c r="A299" s="140">
        <v>44219.4375</v>
      </c>
      <c r="B299" s="6" t="s">
        <v>750</v>
      </c>
      <c r="H299" s="6">
        <v>97</v>
      </c>
    </row>
    <row r="300" spans="1:8" ht="15.95">
      <c r="A300" s="140">
        <v>44219.447916666664</v>
      </c>
      <c r="B300" s="6" t="s">
        <v>751</v>
      </c>
      <c r="H300" s="6">
        <v>80</v>
      </c>
    </row>
    <row r="301" spans="1:8" ht="15.95">
      <c r="A301" s="140">
        <v>44220.427083333336</v>
      </c>
      <c r="B301" s="6" t="s">
        <v>752</v>
      </c>
      <c r="F301" s="6" t="s">
        <v>255</v>
      </c>
      <c r="H301" s="6">
        <v>25</v>
      </c>
    </row>
    <row r="302" spans="1:8" ht="15.95">
      <c r="A302" s="140">
        <v>44220.4375</v>
      </c>
      <c r="B302" s="6" t="s">
        <v>753</v>
      </c>
      <c r="H302" s="6">
        <v>170</v>
      </c>
    </row>
    <row r="303" spans="1:8" ht="15.95">
      <c r="A303" s="140">
        <v>44220.447916666664</v>
      </c>
      <c r="B303" s="6" t="s">
        <v>754</v>
      </c>
      <c r="H303" s="6">
        <v>105</v>
      </c>
    </row>
    <row r="304" spans="1:8" ht="15.95">
      <c r="A304" s="140">
        <v>44220.822916666664</v>
      </c>
      <c r="B304" s="6" t="s">
        <v>755</v>
      </c>
      <c r="F304" s="6" t="s">
        <v>255</v>
      </c>
      <c r="H304" s="6">
        <v>80</v>
      </c>
    </row>
    <row r="305" spans="1:8" ht="15.95">
      <c r="A305" s="140">
        <v>44221.427083333336</v>
      </c>
      <c r="B305" s="6" t="s">
        <v>756</v>
      </c>
      <c r="F305" s="6" t="s">
        <v>255</v>
      </c>
      <c r="H305" s="6">
        <v>50</v>
      </c>
    </row>
    <row r="306" spans="1:8" ht="15.95">
      <c r="A306" s="140">
        <v>44221.760416666664</v>
      </c>
      <c r="B306" s="6" t="s">
        <v>757</v>
      </c>
      <c r="H306" s="6">
        <v>40</v>
      </c>
    </row>
    <row r="307" spans="1:8" ht="15.95">
      <c r="A307" s="140">
        <v>44222.375</v>
      </c>
      <c r="B307" s="6" t="s">
        <v>758</v>
      </c>
      <c r="H307" s="6">
        <v>80</v>
      </c>
    </row>
    <row r="308" spans="1:8" ht="15.95">
      <c r="A308" s="140">
        <v>44222.385416666664</v>
      </c>
      <c r="B308" s="6" t="s">
        <v>759</v>
      </c>
      <c r="H308" s="6">
        <v>80</v>
      </c>
    </row>
    <row r="309" spans="1:8" ht="15.95">
      <c r="A309" s="140">
        <v>44222.802083333336</v>
      </c>
      <c r="B309" s="6" t="s">
        <v>760</v>
      </c>
      <c r="F309" s="6" t="s">
        <v>255</v>
      </c>
      <c r="H309" s="6">
        <v>50</v>
      </c>
    </row>
    <row r="310" spans="1:8" ht="15.95">
      <c r="A310" s="140">
        <v>44222.8125</v>
      </c>
      <c r="B310" s="6" t="s">
        <v>761</v>
      </c>
      <c r="F310" s="6" t="s">
        <v>255</v>
      </c>
      <c r="H310" s="6">
        <v>270</v>
      </c>
    </row>
    <row r="311" spans="1:8" ht="15.95">
      <c r="A311" s="140">
        <v>44222.875</v>
      </c>
      <c r="B311" s="6" t="s">
        <v>762</v>
      </c>
      <c r="F311" s="6" t="s">
        <v>255</v>
      </c>
      <c r="H311" s="6">
        <v>80</v>
      </c>
    </row>
    <row r="312" spans="1:8" ht="15.95">
      <c r="A312" s="140">
        <v>44223.375</v>
      </c>
      <c r="B312" s="6" t="s">
        <v>763</v>
      </c>
      <c r="F312" s="6" t="s">
        <v>255</v>
      </c>
      <c r="H312" s="6">
        <v>80</v>
      </c>
    </row>
    <row r="313" spans="1:8" ht="15.95">
      <c r="A313" s="140">
        <v>44223.385416666664</v>
      </c>
      <c r="B313" s="6" t="s">
        <v>764</v>
      </c>
      <c r="F313" s="6" t="s">
        <v>255</v>
      </c>
      <c r="H313" s="6">
        <v>60</v>
      </c>
    </row>
    <row r="314" spans="1:8" ht="15.95">
      <c r="A314" s="140">
        <v>44224.34375</v>
      </c>
      <c r="B314" s="6" t="s">
        <v>763</v>
      </c>
      <c r="F314" s="6" t="s">
        <v>255</v>
      </c>
      <c r="H314" s="6">
        <v>80</v>
      </c>
    </row>
    <row r="315" spans="1:8" ht="15.95">
      <c r="A315" s="140">
        <v>44224.354166666664</v>
      </c>
      <c r="B315" s="6" t="s">
        <v>764</v>
      </c>
      <c r="F315" s="6" t="s">
        <v>255</v>
      </c>
      <c r="H315" s="6">
        <v>60</v>
      </c>
    </row>
    <row r="316" spans="1:8" ht="15.95">
      <c r="A316" s="140">
        <v>44227.479166666664</v>
      </c>
      <c r="B316" s="6" t="s">
        <v>765</v>
      </c>
      <c r="H316" s="6">
        <v>930</v>
      </c>
    </row>
    <row r="317" spans="1:8" ht="15.95">
      <c r="A317" s="140">
        <v>44227.53125</v>
      </c>
      <c r="B317" s="6" t="s">
        <v>766</v>
      </c>
      <c r="H317" s="6">
        <v>700</v>
      </c>
    </row>
    <row r="318" spans="1:8" ht="15.95">
      <c r="A318" s="140">
        <v>44230.34375</v>
      </c>
      <c r="B318" s="6" t="s">
        <v>767</v>
      </c>
      <c r="H318" s="6">
        <v>175</v>
      </c>
    </row>
    <row r="319" spans="1:8" ht="15.95">
      <c r="A319" s="140">
        <v>44230.354166666664</v>
      </c>
      <c r="B319" s="6" t="s">
        <v>768</v>
      </c>
      <c r="H319" s="6">
        <v>30</v>
      </c>
    </row>
    <row r="320" spans="1:8" ht="15.95">
      <c r="A320" s="140">
        <v>44230.364583333336</v>
      </c>
      <c r="B320" s="6" t="s">
        <v>769</v>
      </c>
      <c r="H320" s="6">
        <v>10</v>
      </c>
    </row>
    <row r="321" spans="1:8" ht="15.95">
      <c r="A321" s="140">
        <v>44232.802083333336</v>
      </c>
      <c r="B321" s="6" t="s">
        <v>770</v>
      </c>
      <c r="D321" s="6" t="s">
        <v>253</v>
      </c>
      <c r="E321" s="6" t="s">
        <v>416</v>
      </c>
      <c r="F321" s="6" t="s">
        <v>255</v>
      </c>
      <c r="G321" s="6" t="s">
        <v>256</v>
      </c>
      <c r="H321" s="6">
        <v>50</v>
      </c>
    </row>
    <row r="322" spans="1:8" ht="15.95">
      <c r="A322" s="140">
        <v>44232.8125</v>
      </c>
      <c r="B322" s="6" t="s">
        <v>771</v>
      </c>
      <c r="F322" s="6" t="s">
        <v>255</v>
      </c>
      <c r="H322" s="6">
        <v>625</v>
      </c>
    </row>
    <row r="323" spans="1:8" ht="15.95">
      <c r="A323" s="140">
        <v>44232.854166666664</v>
      </c>
      <c r="B323" s="6" t="s">
        <v>772</v>
      </c>
      <c r="F323" s="6" t="s">
        <v>255</v>
      </c>
      <c r="H323" s="6">
        <v>80</v>
      </c>
    </row>
    <row r="324" spans="1:8" ht="15.95">
      <c r="A324" s="140">
        <v>44232.864583333336</v>
      </c>
      <c r="B324" s="6" t="s">
        <v>773</v>
      </c>
      <c r="F324" s="6" t="s">
        <v>255</v>
      </c>
      <c r="H324" s="6">
        <v>25</v>
      </c>
    </row>
    <row r="325" spans="1:8" ht="15.95">
      <c r="A325" s="140">
        <v>44233.927083333336</v>
      </c>
      <c r="B325" s="6" t="s">
        <v>774</v>
      </c>
      <c r="F325" s="6" t="s">
        <v>255</v>
      </c>
      <c r="H325" s="6">
        <v>30</v>
      </c>
    </row>
    <row r="326" spans="1:8" ht="15.95">
      <c r="A326" s="140">
        <v>44236.697916666664</v>
      </c>
      <c r="B326" s="6" t="s">
        <v>775</v>
      </c>
      <c r="H326" s="6">
        <v>2400</v>
      </c>
    </row>
    <row r="327" spans="1:8" ht="15.95">
      <c r="A327" s="140">
        <v>44236.739583333336</v>
      </c>
      <c r="B327" s="6" t="s">
        <v>776</v>
      </c>
      <c r="F327" s="6" t="s">
        <v>255</v>
      </c>
      <c r="H327" s="6">
        <v>100</v>
      </c>
    </row>
    <row r="328" spans="1:8" ht="15.95">
      <c r="A328" s="140">
        <v>44236.791666666664</v>
      </c>
      <c r="B328" s="6" t="s">
        <v>777</v>
      </c>
      <c r="F328" s="6" t="s">
        <v>255</v>
      </c>
      <c r="H328" s="6">
        <v>30</v>
      </c>
    </row>
    <row r="329" spans="1:8" ht="15.95">
      <c r="A329" s="140">
        <v>44236.802083333336</v>
      </c>
      <c r="B329" s="6" t="s">
        <v>778</v>
      </c>
      <c r="F329" s="6" t="s">
        <v>255</v>
      </c>
      <c r="H329" s="6">
        <v>465</v>
      </c>
    </row>
    <row r="330" spans="1:8" ht="15.95">
      <c r="A330" s="140">
        <v>44236.84375</v>
      </c>
      <c r="B330" s="6" t="s">
        <v>779</v>
      </c>
      <c r="F330" s="6" t="s">
        <v>255</v>
      </c>
      <c r="H330" s="6">
        <v>130</v>
      </c>
    </row>
    <row r="331" spans="1:8" ht="15.95">
      <c r="A331" s="140">
        <v>44236.854166666664</v>
      </c>
      <c r="B331" s="6" t="s">
        <v>780</v>
      </c>
      <c r="F331" s="6" t="s">
        <v>255</v>
      </c>
      <c r="H331" s="6">
        <v>610</v>
      </c>
    </row>
    <row r="332" spans="1:8" ht="15.95">
      <c r="A332" s="140">
        <v>44236.875</v>
      </c>
      <c r="B332" s="6" t="s">
        <v>781</v>
      </c>
      <c r="D332" s="6" t="s">
        <v>253</v>
      </c>
      <c r="E332" s="6" t="s">
        <v>416</v>
      </c>
      <c r="G332" s="6" t="s">
        <v>256</v>
      </c>
      <c r="H332" s="6">
        <v>80</v>
      </c>
    </row>
    <row r="333" spans="1:8" ht="15.95">
      <c r="A333" s="140">
        <v>44237.833333333336</v>
      </c>
      <c r="B333" s="6" t="s">
        <v>782</v>
      </c>
      <c r="H333" s="6">
        <v>100</v>
      </c>
    </row>
    <row r="334" spans="1:8" ht="15.95">
      <c r="A334" s="140">
        <v>44238.791666666664</v>
      </c>
      <c r="B334" s="6" t="s">
        <v>782</v>
      </c>
      <c r="H334" s="6">
        <v>100</v>
      </c>
    </row>
    <row r="335" spans="1:8" ht="15.95">
      <c r="A335" s="140">
        <v>44238.927083333336</v>
      </c>
      <c r="B335" s="6" t="s">
        <v>783</v>
      </c>
      <c r="H335" s="6">
        <v>30</v>
      </c>
    </row>
    <row r="336" spans="1:8" ht="15.95">
      <c r="A336" s="140">
        <v>44238.9375</v>
      </c>
      <c r="B336" s="6" t="s">
        <v>783</v>
      </c>
      <c r="H336" s="6">
        <v>30</v>
      </c>
    </row>
    <row r="337" spans="1:8" ht="15.95">
      <c r="A337" s="140">
        <v>44242.333333333336</v>
      </c>
      <c r="B337" s="6" t="s">
        <v>784</v>
      </c>
      <c r="H337" s="6">
        <v>465</v>
      </c>
    </row>
    <row r="338" spans="1:8" ht="15.95">
      <c r="A338" s="140">
        <v>44243.645833333336</v>
      </c>
      <c r="B338" s="6" t="s">
        <v>785</v>
      </c>
      <c r="D338" s="6" t="s">
        <v>253</v>
      </c>
      <c r="E338" s="6" t="s">
        <v>416</v>
      </c>
      <c r="F338" s="6" t="s">
        <v>255</v>
      </c>
      <c r="G338" s="6" t="s">
        <v>256</v>
      </c>
      <c r="H338" s="6">
        <v>85</v>
      </c>
    </row>
    <row r="339" spans="1:8" ht="15.95">
      <c r="A339" s="140">
        <v>44243.666666666664</v>
      </c>
      <c r="B339" s="6" t="s">
        <v>786</v>
      </c>
      <c r="D339" s="6" t="s">
        <v>253</v>
      </c>
      <c r="F339" s="6" t="s">
        <v>255</v>
      </c>
      <c r="H339" s="6">
        <v>25</v>
      </c>
    </row>
    <row r="340" spans="1:8" ht="15.95">
      <c r="A340" s="140">
        <v>44243.677083333336</v>
      </c>
      <c r="B340" s="6" t="s">
        <v>787</v>
      </c>
      <c r="D340" s="6" t="s">
        <v>253</v>
      </c>
      <c r="E340" s="6" t="s">
        <v>416</v>
      </c>
      <c r="G340" s="6" t="s">
        <v>256</v>
      </c>
      <c r="H340" s="6">
        <v>85</v>
      </c>
    </row>
    <row r="341" spans="1:8" ht="15.95">
      <c r="A341" s="140">
        <v>44243.708333333336</v>
      </c>
      <c r="B341" s="6" t="s">
        <v>788</v>
      </c>
      <c r="H341" s="6">
        <v>144</v>
      </c>
    </row>
    <row r="342" spans="1:8" ht="15.95">
      <c r="A342" s="140">
        <v>44243.739583333336</v>
      </c>
      <c r="B342" s="6" t="s">
        <v>789</v>
      </c>
      <c r="D342" s="6" t="s">
        <v>253</v>
      </c>
      <c r="H342" s="6">
        <v>30</v>
      </c>
    </row>
    <row r="343" spans="1:8" ht="15.95">
      <c r="A343" s="140">
        <v>44245.78125</v>
      </c>
      <c r="B343" s="6" t="s">
        <v>790</v>
      </c>
      <c r="H343" s="6">
        <v>140</v>
      </c>
    </row>
    <row r="344" spans="1:8" ht="15.95">
      <c r="A344" s="140">
        <v>44245.791666666664</v>
      </c>
      <c r="B344" s="6" t="s">
        <v>791</v>
      </c>
      <c r="H344" s="6">
        <v>120</v>
      </c>
    </row>
    <row r="345" spans="1:8" ht="15.95">
      <c r="A345" s="140">
        <v>44246.364583333336</v>
      </c>
      <c r="B345" s="6" t="s">
        <v>792</v>
      </c>
      <c r="H345" s="6">
        <v>108</v>
      </c>
    </row>
    <row r="346" spans="1:8" ht="15.95">
      <c r="A346" s="140">
        <v>44246.8125</v>
      </c>
      <c r="B346" s="6" t="s">
        <v>793</v>
      </c>
      <c r="D346" s="6" t="s">
        <v>253</v>
      </c>
      <c r="F346" s="6" t="s">
        <v>255</v>
      </c>
      <c r="H346" s="6">
        <v>100</v>
      </c>
    </row>
    <row r="347" spans="1:8" ht="15.95">
      <c r="A347" s="140">
        <v>44246.916666666664</v>
      </c>
      <c r="B347" s="6" t="s">
        <v>794</v>
      </c>
      <c r="D347" s="6" t="s">
        <v>253</v>
      </c>
      <c r="H347" s="6">
        <v>3000</v>
      </c>
    </row>
    <row r="348" spans="1:8" ht="15.95">
      <c r="A348" s="140">
        <v>44249.291666666664</v>
      </c>
      <c r="B348" s="6" t="s">
        <v>795</v>
      </c>
      <c r="D348" s="6" t="s">
        <v>253</v>
      </c>
      <c r="E348" s="6" t="s">
        <v>416</v>
      </c>
      <c r="G348" s="6" t="s">
        <v>256</v>
      </c>
      <c r="H348" s="6">
        <v>320</v>
      </c>
    </row>
    <row r="349" spans="1:8" ht="15.95">
      <c r="A349" s="140">
        <v>44254.885416666664</v>
      </c>
      <c r="B349" s="6" t="s">
        <v>796</v>
      </c>
      <c r="H349" s="6">
        <v>70</v>
      </c>
    </row>
    <row r="350" spans="1:8" ht="15.95">
      <c r="A350" s="140">
        <v>44255.791666666664</v>
      </c>
      <c r="B350" s="6" t="s">
        <v>797</v>
      </c>
      <c r="F350" s="6" t="s">
        <v>255</v>
      </c>
      <c r="H350" s="6">
        <v>60</v>
      </c>
    </row>
    <row r="351" spans="1:8" ht="15.95">
      <c r="A351" s="140">
        <v>44256.78125</v>
      </c>
      <c r="B351" s="6" t="s">
        <v>798</v>
      </c>
      <c r="F351" s="6" t="s">
        <v>255</v>
      </c>
      <c r="H351" s="6">
        <v>1920</v>
      </c>
    </row>
    <row r="352" spans="1:8" ht="15.95">
      <c r="A352" s="140">
        <v>44257.802083333336</v>
      </c>
      <c r="B352" s="6" t="s">
        <v>799</v>
      </c>
      <c r="D352" s="6" t="s">
        <v>253</v>
      </c>
      <c r="H352" s="6">
        <v>73</v>
      </c>
    </row>
    <row r="353" spans="1:8" ht="15.95">
      <c r="A353" s="140">
        <v>44257.833333333336</v>
      </c>
      <c r="B353" s="6" t="s">
        <v>800</v>
      </c>
      <c r="H353" s="6">
        <v>145</v>
      </c>
    </row>
    <row r="354" spans="1:8" ht="15.95">
      <c r="A354" s="140">
        <v>44257.84375</v>
      </c>
      <c r="B354" s="6" t="s">
        <v>801</v>
      </c>
      <c r="D354" s="6" t="s">
        <v>253</v>
      </c>
      <c r="F354" s="6" t="s">
        <v>255</v>
      </c>
      <c r="H354" s="6">
        <v>100</v>
      </c>
    </row>
    <row r="355" spans="1:8" ht="15.95">
      <c r="A355" s="140">
        <v>44258.708333333336</v>
      </c>
      <c r="B355" s="6" t="s">
        <v>802</v>
      </c>
      <c r="D355" s="6" t="s">
        <v>253</v>
      </c>
      <c r="H355" s="6">
        <v>180</v>
      </c>
    </row>
    <row r="356" spans="1:8" ht="15.95">
      <c r="A356" s="140">
        <v>44258.71875</v>
      </c>
      <c r="B356" s="6" t="s">
        <v>803</v>
      </c>
      <c r="H356" s="6">
        <v>100</v>
      </c>
    </row>
    <row r="357" spans="1:8" ht="15.95">
      <c r="A357" s="140">
        <v>44258.729166666664</v>
      </c>
      <c r="B357" s="6" t="s">
        <v>804</v>
      </c>
      <c r="H357" s="6">
        <v>50</v>
      </c>
    </row>
    <row r="358" spans="1:8" ht="15.95">
      <c r="A358" s="140">
        <v>44258.739583333336</v>
      </c>
      <c r="B358" s="6" t="s">
        <v>805</v>
      </c>
      <c r="H358" s="6">
        <v>40</v>
      </c>
    </row>
    <row r="359" spans="1:8" ht="15.95">
      <c r="A359" s="140">
        <v>44258.75</v>
      </c>
      <c r="B359" s="6" t="s">
        <v>806</v>
      </c>
      <c r="H359" s="6">
        <v>100</v>
      </c>
    </row>
    <row r="360" spans="1:8" ht="15.95">
      <c r="A360" s="140">
        <v>44258.760416666664</v>
      </c>
      <c r="B360" s="6" t="s">
        <v>807</v>
      </c>
      <c r="H360" s="6">
        <v>420</v>
      </c>
    </row>
    <row r="361" spans="1:8" ht="15.95">
      <c r="A361" s="140">
        <v>44258.770833333336</v>
      </c>
      <c r="B361" s="6" t="s">
        <v>808</v>
      </c>
      <c r="H361" s="6">
        <v>50</v>
      </c>
    </row>
    <row r="362" spans="1:8" ht="15.95">
      <c r="A362" s="140">
        <v>44258.822916666664</v>
      </c>
      <c r="B362" s="6" t="s">
        <v>809</v>
      </c>
      <c r="D362" s="6" t="s">
        <v>253</v>
      </c>
      <c r="H362" s="6">
        <v>300</v>
      </c>
    </row>
    <row r="363" spans="1:8" ht="15.95">
      <c r="A363" s="140">
        <v>44259.395833333336</v>
      </c>
      <c r="B363" s="6" t="s">
        <v>810</v>
      </c>
      <c r="F363" s="6" t="s">
        <v>255</v>
      </c>
      <c r="H363" s="6">
        <v>30</v>
      </c>
    </row>
    <row r="364" spans="1:8" ht="15.95">
      <c r="A364" s="140">
        <v>44261.479166666664</v>
      </c>
      <c r="B364" s="6" t="s">
        <v>811</v>
      </c>
      <c r="F364" s="6" t="s">
        <v>255</v>
      </c>
      <c r="H364" s="6">
        <v>90</v>
      </c>
    </row>
    <row r="365" spans="1:8" ht="15.95">
      <c r="A365" s="140">
        <v>44261.489583333336</v>
      </c>
      <c r="B365" s="6" t="s">
        <v>812</v>
      </c>
      <c r="F365" s="6" t="s">
        <v>255</v>
      </c>
      <c r="H365" s="6">
        <v>40</v>
      </c>
    </row>
    <row r="366" spans="1:8" ht="15.95">
      <c r="A366" s="140">
        <v>44261.5</v>
      </c>
      <c r="B366" s="6" t="s">
        <v>813</v>
      </c>
      <c r="H366" s="6">
        <v>432</v>
      </c>
    </row>
    <row r="367" spans="1:8" ht="15.95">
      <c r="A367" s="140">
        <v>44261.822916666664</v>
      </c>
      <c r="B367" s="6" t="s">
        <v>814</v>
      </c>
      <c r="F367" s="6" t="s">
        <v>255</v>
      </c>
      <c r="H367" s="6">
        <v>200</v>
      </c>
    </row>
    <row r="368" spans="1:8" ht="15.95">
      <c r="A368" s="140">
        <v>44261.833333333336</v>
      </c>
      <c r="B368" s="6" t="s">
        <v>815</v>
      </c>
      <c r="H368" s="6">
        <v>125</v>
      </c>
    </row>
    <row r="369" spans="1:8" ht="15.95">
      <c r="A369" s="140">
        <v>44265.802083333336</v>
      </c>
      <c r="B369" s="6" t="s">
        <v>816</v>
      </c>
      <c r="H369" s="6">
        <v>50</v>
      </c>
    </row>
    <row r="370" spans="1:8" ht="15.95">
      <c r="A370" s="140">
        <v>44267.71875</v>
      </c>
      <c r="B370" s="6" t="s">
        <v>817</v>
      </c>
      <c r="D370" s="6" t="s">
        <v>253</v>
      </c>
      <c r="F370" s="6" t="s">
        <v>255</v>
      </c>
      <c r="H370" s="6">
        <v>200</v>
      </c>
    </row>
    <row r="371" spans="1:8" ht="15.95">
      <c r="A371" s="140">
        <v>44267.729166666664</v>
      </c>
      <c r="B371" s="6" t="s">
        <v>818</v>
      </c>
      <c r="F371" s="6" t="s">
        <v>255</v>
      </c>
      <c r="H371" s="6">
        <v>100</v>
      </c>
    </row>
    <row r="372" spans="1:8" ht="15.95">
      <c r="A372" s="140">
        <v>44267.739583333336</v>
      </c>
      <c r="B372" s="6" t="s">
        <v>819</v>
      </c>
      <c r="F372" s="6" t="s">
        <v>255</v>
      </c>
      <c r="H372" s="6">
        <v>170</v>
      </c>
    </row>
    <row r="373" spans="1:8" ht="15.95">
      <c r="A373" s="140">
        <v>44267.75</v>
      </c>
      <c r="B373" s="6" t="s">
        <v>820</v>
      </c>
      <c r="F373" s="6" t="s">
        <v>255</v>
      </c>
      <c r="H373" s="6">
        <v>132</v>
      </c>
    </row>
    <row r="374" spans="1:8" ht="15.95">
      <c r="A374" s="140">
        <v>44267.760416666664</v>
      </c>
      <c r="B374" s="6" t="s">
        <v>821</v>
      </c>
      <c r="F374" s="6" t="s">
        <v>255</v>
      </c>
      <c r="H374" s="6">
        <v>200</v>
      </c>
    </row>
    <row r="375" spans="1:8" ht="15.95">
      <c r="A375" s="140">
        <v>44267.770833333336</v>
      </c>
      <c r="B375" s="6" t="s">
        <v>822</v>
      </c>
      <c r="H375" s="6">
        <v>240</v>
      </c>
    </row>
    <row r="376" spans="1:8" ht="15.95">
      <c r="A376" s="140">
        <v>44267.78125</v>
      </c>
      <c r="B376" s="6" t="s">
        <v>823</v>
      </c>
      <c r="F376" s="6" t="s">
        <v>255</v>
      </c>
      <c r="H376" s="6">
        <v>120</v>
      </c>
    </row>
    <row r="377" spans="1:8" ht="15.95">
      <c r="A377" s="140">
        <v>44267.791666666664</v>
      </c>
      <c r="B377" s="6" t="s">
        <v>824</v>
      </c>
      <c r="H377" s="6">
        <v>120</v>
      </c>
    </row>
    <row r="378" spans="1:8" ht="15.95">
      <c r="A378" s="140">
        <v>44267.854166666664</v>
      </c>
      <c r="B378" s="6" t="s">
        <v>825</v>
      </c>
      <c r="D378" s="6" t="s">
        <v>253</v>
      </c>
      <c r="F378" s="6" t="s">
        <v>255</v>
      </c>
      <c r="H378" s="6">
        <v>220</v>
      </c>
    </row>
    <row r="379" spans="1:8" ht="15.95">
      <c r="A379" s="140">
        <v>44268.75</v>
      </c>
      <c r="B379" s="6" t="s">
        <v>826</v>
      </c>
      <c r="F379" s="6" t="s">
        <v>255</v>
      </c>
      <c r="H379" s="6">
        <v>280</v>
      </c>
    </row>
    <row r="380" spans="1:8" ht="15.95">
      <c r="A380" s="140">
        <v>44268.760416666664</v>
      </c>
      <c r="B380" s="6" t="s">
        <v>827</v>
      </c>
      <c r="H380" s="6">
        <v>100</v>
      </c>
    </row>
    <row r="381" spans="1:8" ht="15.95">
      <c r="A381" s="140">
        <v>44269.78125</v>
      </c>
      <c r="B381" s="6" t="s">
        <v>828</v>
      </c>
      <c r="H381" s="6" t="s">
        <v>696</v>
      </c>
    </row>
    <row r="382" spans="1:8" ht="15.95">
      <c r="A382" s="140">
        <v>44270.822916666664</v>
      </c>
      <c r="B382" s="6" t="s">
        <v>829</v>
      </c>
      <c r="H382" s="6">
        <v>2800</v>
      </c>
    </row>
    <row r="383" spans="1:8" ht="15.95">
      <c r="A383" s="140">
        <v>44270.833333333336</v>
      </c>
      <c r="B383" s="6" t="s">
        <v>830</v>
      </c>
      <c r="H383" s="6">
        <v>4090</v>
      </c>
    </row>
    <row r="384" spans="1:8" ht="15.95">
      <c r="A384" s="140">
        <v>44270.84375</v>
      </c>
      <c r="B384" s="6" t="s">
        <v>831</v>
      </c>
      <c r="F384" s="6" t="s">
        <v>255</v>
      </c>
      <c r="H384" s="6">
        <v>300</v>
      </c>
    </row>
    <row r="385" spans="1:8" ht="15.95">
      <c r="A385" s="140">
        <v>44270.916666666664</v>
      </c>
      <c r="B385" s="6" t="s">
        <v>828</v>
      </c>
      <c r="H385" s="6" t="s">
        <v>696</v>
      </c>
    </row>
    <row r="386" spans="1:8" ht="15.95">
      <c r="A386" s="140">
        <v>44270.927083333336</v>
      </c>
      <c r="B386" s="6" t="s">
        <v>828</v>
      </c>
      <c r="H386" s="6" t="s">
        <v>696</v>
      </c>
    </row>
    <row r="387" spans="1:8" ht="15.95">
      <c r="A387" s="140">
        <v>44270.9375</v>
      </c>
      <c r="B387" s="6" t="s">
        <v>828</v>
      </c>
      <c r="H387" s="6" t="s">
        <v>696</v>
      </c>
    </row>
    <row r="388" spans="1:8" ht="15.95">
      <c r="A388" s="140">
        <v>44272.364583333336</v>
      </c>
      <c r="B388" s="6" t="s">
        <v>832</v>
      </c>
      <c r="D388" s="6" t="s">
        <v>253</v>
      </c>
      <c r="H388" s="6" t="s">
        <v>833</v>
      </c>
    </row>
    <row r="389" spans="1:8" ht="15.95">
      <c r="A389" s="140">
        <v>44272.375</v>
      </c>
      <c r="B389" s="6" t="s">
        <v>832</v>
      </c>
      <c r="D389" s="6" t="s">
        <v>253</v>
      </c>
      <c r="H389" s="6" t="s">
        <v>833</v>
      </c>
    </row>
    <row r="390" spans="1:8" ht="15.95">
      <c r="A390" s="140">
        <v>44272.427083333336</v>
      </c>
      <c r="B390" s="6" t="s">
        <v>834</v>
      </c>
      <c r="F390" s="6" t="s">
        <v>255</v>
      </c>
      <c r="H390" s="6">
        <v>1000</v>
      </c>
    </row>
    <row r="391" spans="1:8" ht="15.95">
      <c r="A391" s="140">
        <v>44272.520833333336</v>
      </c>
      <c r="B391" s="6" t="s">
        <v>835</v>
      </c>
      <c r="D391" s="6" t="s">
        <v>253</v>
      </c>
      <c r="E391" s="6" t="s">
        <v>416</v>
      </c>
      <c r="F391" s="6" t="s">
        <v>255</v>
      </c>
      <c r="G391" s="6" t="s">
        <v>256</v>
      </c>
      <c r="H391" s="6">
        <v>1000</v>
      </c>
    </row>
    <row r="392" spans="1:8" ht="15.95">
      <c r="A392" s="140">
        <v>44272.59375</v>
      </c>
      <c r="B392" s="6" t="s">
        <v>836</v>
      </c>
      <c r="H392" s="6" t="s">
        <v>837</v>
      </c>
    </row>
    <row r="393" spans="1:8" ht="15.95">
      <c r="A393" s="140">
        <v>44272.604166666664</v>
      </c>
      <c r="B393" s="6" t="s">
        <v>836</v>
      </c>
      <c r="H393" s="6" t="s">
        <v>837</v>
      </c>
    </row>
    <row r="394" spans="1:8" ht="15.95">
      <c r="A394" s="140">
        <v>44272.614583333336</v>
      </c>
      <c r="B394" s="6" t="s">
        <v>836</v>
      </c>
      <c r="H394" s="6" t="s">
        <v>837</v>
      </c>
    </row>
    <row r="395" spans="1:8" ht="15.95">
      <c r="A395" s="140">
        <v>44272.78125</v>
      </c>
      <c r="B395" s="6" t="s">
        <v>838</v>
      </c>
      <c r="D395" s="6" t="s">
        <v>253</v>
      </c>
      <c r="E395" s="6" t="s">
        <v>416</v>
      </c>
      <c r="G395" s="6" t="s">
        <v>256</v>
      </c>
      <c r="H395" s="6">
        <v>75</v>
      </c>
    </row>
    <row r="396" spans="1:8" ht="15.95">
      <c r="A396" s="140">
        <v>44272.875</v>
      </c>
      <c r="B396" s="6" t="s">
        <v>839</v>
      </c>
      <c r="H396" s="6">
        <v>210</v>
      </c>
    </row>
    <row r="397" spans="1:8" ht="15.95">
      <c r="A397" s="140">
        <v>44272.885416666664</v>
      </c>
      <c r="B397" s="6" t="s">
        <v>840</v>
      </c>
      <c r="D397" s="6" t="s">
        <v>253</v>
      </c>
      <c r="E397" s="6" t="s">
        <v>416</v>
      </c>
      <c r="F397" s="6" t="s">
        <v>255</v>
      </c>
      <c r="G397" s="6" t="s">
        <v>256</v>
      </c>
      <c r="H397" s="6">
        <v>50</v>
      </c>
    </row>
    <row r="398" spans="1:8" ht="15.95">
      <c r="A398" s="140">
        <v>44274.760416666664</v>
      </c>
      <c r="B398" s="6" t="s">
        <v>841</v>
      </c>
      <c r="D398" s="6" t="s">
        <v>253</v>
      </c>
      <c r="H398" s="6">
        <v>310</v>
      </c>
    </row>
    <row r="399" spans="1:8" ht="15.95">
      <c r="A399" s="140">
        <v>44274.854166666664</v>
      </c>
      <c r="B399" s="6" t="s">
        <v>842</v>
      </c>
      <c r="F399" s="6" t="s">
        <v>255</v>
      </c>
      <c r="H399" s="6">
        <v>50</v>
      </c>
    </row>
    <row r="400" spans="1:8" ht="15.95">
      <c r="A400" s="140">
        <v>44274.885416666664</v>
      </c>
      <c r="B400" s="6" t="s">
        <v>843</v>
      </c>
      <c r="D400" s="6" t="s">
        <v>253</v>
      </c>
      <c r="E400" s="6" t="s">
        <v>416</v>
      </c>
      <c r="F400" s="6" t="s">
        <v>255</v>
      </c>
      <c r="G400" s="6" t="s">
        <v>256</v>
      </c>
      <c r="H400" s="6">
        <v>50</v>
      </c>
    </row>
    <row r="401" spans="1:8" ht="15.95">
      <c r="A401" s="140">
        <v>44275.5</v>
      </c>
      <c r="B401" s="6" t="s">
        <v>844</v>
      </c>
      <c r="D401" s="6" t="s">
        <v>253</v>
      </c>
      <c r="E401" s="6" t="s">
        <v>416</v>
      </c>
      <c r="F401" s="6" t="s">
        <v>255</v>
      </c>
      <c r="G401" s="6" t="s">
        <v>256</v>
      </c>
      <c r="H401" s="6">
        <v>150</v>
      </c>
    </row>
    <row r="402" spans="1:8" ht="15.95">
      <c r="A402" s="140">
        <v>44275.541666666664</v>
      </c>
      <c r="B402" s="6" t="s">
        <v>845</v>
      </c>
      <c r="H402" s="6">
        <v>8600</v>
      </c>
    </row>
    <row r="403" spans="1:8" ht="15.95">
      <c r="A403" s="140">
        <v>44275.583333333336</v>
      </c>
      <c r="B403" s="6" t="s">
        <v>846</v>
      </c>
      <c r="D403" s="6" t="s">
        <v>253</v>
      </c>
      <c r="E403" s="6" t="s">
        <v>416</v>
      </c>
      <c r="F403" s="6" t="s">
        <v>255</v>
      </c>
      <c r="G403" s="6" t="s">
        <v>256</v>
      </c>
      <c r="H403" s="6">
        <v>150</v>
      </c>
    </row>
    <row r="404" spans="1:8" ht="15.95">
      <c r="A404" s="140">
        <v>44276.322916666664</v>
      </c>
      <c r="B404" s="6" t="s">
        <v>847</v>
      </c>
      <c r="D404" s="6" t="s">
        <v>253</v>
      </c>
      <c r="F404" s="6" t="s">
        <v>255</v>
      </c>
      <c r="H404" s="6">
        <v>20</v>
      </c>
    </row>
    <row r="405" spans="1:8" ht="15.95">
      <c r="A405" s="140">
        <v>44276.364583333336</v>
      </c>
      <c r="B405" s="6" t="s">
        <v>848</v>
      </c>
      <c r="D405" s="6" t="s">
        <v>253</v>
      </c>
      <c r="H405" s="6">
        <v>220</v>
      </c>
    </row>
    <row r="406" spans="1:8" ht="15.95">
      <c r="A406" s="140">
        <v>44276.375</v>
      </c>
      <c r="B406" s="6" t="s">
        <v>849</v>
      </c>
      <c r="D406" s="6" t="s">
        <v>253</v>
      </c>
      <c r="H406" s="6">
        <v>30</v>
      </c>
    </row>
    <row r="407" spans="1:8" ht="15.95">
      <c r="A407" s="140">
        <v>44276.427083333336</v>
      </c>
      <c r="B407" s="6" t="s">
        <v>847</v>
      </c>
      <c r="D407" s="6" t="s">
        <v>253</v>
      </c>
      <c r="F407" s="6" t="s">
        <v>255</v>
      </c>
      <c r="H407" s="6">
        <v>20</v>
      </c>
    </row>
    <row r="408" spans="1:8" ht="15.95">
      <c r="A408" s="140">
        <v>44277.854166666664</v>
      </c>
      <c r="B408" s="6" t="s">
        <v>850</v>
      </c>
      <c r="H408" s="6">
        <v>75</v>
      </c>
    </row>
    <row r="409" spans="1:8" ht="15.95">
      <c r="A409" s="140">
        <v>44279.760416666664</v>
      </c>
      <c r="B409" s="6" t="s">
        <v>851</v>
      </c>
      <c r="D409" s="6" t="s">
        <v>253</v>
      </c>
      <c r="E409" s="6" t="s">
        <v>416</v>
      </c>
      <c r="F409" s="6" t="s">
        <v>255</v>
      </c>
      <c r="G409" s="6" t="s">
        <v>256</v>
      </c>
      <c r="H409" s="6">
        <v>200</v>
      </c>
    </row>
    <row r="410" spans="1:8" ht="15.95">
      <c r="A410" s="140">
        <v>44279.802083333336</v>
      </c>
      <c r="B410" s="6" t="s">
        <v>852</v>
      </c>
      <c r="F410" s="6" t="s">
        <v>255</v>
      </c>
      <c r="H410" s="6">
        <v>366</v>
      </c>
    </row>
    <row r="411" spans="1:8" ht="15.95">
      <c r="A411" s="140">
        <v>44279.833333333336</v>
      </c>
      <c r="B411" s="6" t="s">
        <v>853</v>
      </c>
      <c r="F411" s="6" t="s">
        <v>255</v>
      </c>
      <c r="H411" s="6">
        <v>150</v>
      </c>
    </row>
    <row r="412" spans="1:8" ht="15.95">
      <c r="A412" s="140">
        <v>44279.84375</v>
      </c>
      <c r="B412" s="6" t="s">
        <v>854</v>
      </c>
      <c r="F412" s="6" t="s">
        <v>255</v>
      </c>
      <c r="H412" s="6">
        <v>250</v>
      </c>
    </row>
    <row r="413" spans="1:8" ht="15.95">
      <c r="A413" s="140">
        <v>44279.854166666664</v>
      </c>
      <c r="B413" s="6" t="s">
        <v>855</v>
      </c>
      <c r="F413" s="6" t="s">
        <v>255</v>
      </c>
      <c r="H413" s="6">
        <v>500</v>
      </c>
    </row>
    <row r="414" spans="1:8" ht="15.95">
      <c r="A414" s="140">
        <v>44279.864583333336</v>
      </c>
      <c r="B414" s="6" t="s">
        <v>856</v>
      </c>
      <c r="D414" s="6" t="s">
        <v>253</v>
      </c>
      <c r="E414" s="6" t="s">
        <v>416</v>
      </c>
      <c r="F414" s="6" t="s">
        <v>255</v>
      </c>
      <c r="G414" s="6" t="s">
        <v>256</v>
      </c>
      <c r="H414" s="6">
        <v>200</v>
      </c>
    </row>
    <row r="415" spans="1:8" ht="15.95">
      <c r="A415" s="140">
        <v>44281.4375</v>
      </c>
      <c r="B415" s="6" t="s">
        <v>857</v>
      </c>
      <c r="D415" s="6" t="s">
        <v>253</v>
      </c>
      <c r="E415" s="6" t="s">
        <v>416</v>
      </c>
      <c r="F415" s="6" t="s">
        <v>255</v>
      </c>
      <c r="G415" s="6" t="s">
        <v>256</v>
      </c>
      <c r="H415" s="6">
        <v>104</v>
      </c>
    </row>
    <row r="416" spans="1:8" ht="15.95">
      <c r="A416" s="140">
        <v>44281.479166666664</v>
      </c>
      <c r="B416" s="6" t="s">
        <v>858</v>
      </c>
      <c r="D416" s="6" t="s">
        <v>253</v>
      </c>
      <c r="E416" s="6" t="s">
        <v>416</v>
      </c>
      <c r="F416" s="6" t="s">
        <v>255</v>
      </c>
      <c r="G416" s="6" t="s">
        <v>256</v>
      </c>
      <c r="H416" s="6">
        <v>34</v>
      </c>
    </row>
    <row r="417" spans="1:8" ht="15.95">
      <c r="A417" s="140">
        <v>44281.541666666664</v>
      </c>
      <c r="B417" s="6" t="s">
        <v>859</v>
      </c>
      <c r="F417" s="6" t="s">
        <v>255</v>
      </c>
      <c r="H417" s="6">
        <v>80</v>
      </c>
    </row>
    <row r="418" spans="1:8" ht="15.95">
      <c r="A418" s="140">
        <v>44281.552083333336</v>
      </c>
      <c r="B418" s="6" t="s">
        <v>860</v>
      </c>
      <c r="D418" s="6" t="s">
        <v>253</v>
      </c>
      <c r="H418" s="6">
        <v>15</v>
      </c>
    </row>
    <row r="419" spans="1:8" ht="15.95">
      <c r="A419" s="140">
        <v>44281.84375</v>
      </c>
      <c r="B419" s="6" t="s">
        <v>861</v>
      </c>
      <c r="F419" s="6" t="s">
        <v>255</v>
      </c>
      <c r="H419" s="6">
        <v>80</v>
      </c>
    </row>
    <row r="420" spans="1:8" ht="15.95">
      <c r="A420" s="140">
        <v>44283.84375</v>
      </c>
      <c r="B420" s="6" t="s">
        <v>862</v>
      </c>
      <c r="F420" s="6" t="s">
        <v>255</v>
      </c>
      <c r="H420" s="6">
        <v>85</v>
      </c>
    </row>
    <row r="421" spans="1:8" ht="15.95">
      <c r="A421" s="140">
        <v>44289.791666666664</v>
      </c>
      <c r="B421" s="6" t="s">
        <v>863</v>
      </c>
      <c r="F421" s="6" t="s">
        <v>255</v>
      </c>
      <c r="H421" s="6">
        <v>70</v>
      </c>
    </row>
    <row r="422" spans="1:8" ht="15.95">
      <c r="A422" s="140">
        <v>44290.385416666664</v>
      </c>
      <c r="B422" s="6" t="s">
        <v>864</v>
      </c>
      <c r="D422" s="6" t="s">
        <v>253</v>
      </c>
      <c r="H422" s="6">
        <v>67</v>
      </c>
    </row>
    <row r="423" spans="1:8" ht="15.95">
      <c r="A423" s="140">
        <v>44290.479166666664</v>
      </c>
      <c r="B423" s="6" t="s">
        <v>865</v>
      </c>
      <c r="D423" s="6" t="s">
        <v>253</v>
      </c>
      <c r="H423" s="6">
        <v>66</v>
      </c>
    </row>
    <row r="424" spans="1:8" ht="15.95">
      <c r="A424" s="140">
        <v>44290.833333333336</v>
      </c>
      <c r="B424" s="6" t="s">
        <v>866</v>
      </c>
      <c r="C424" s="6" t="s">
        <v>479</v>
      </c>
      <c r="D424" s="6" t="s">
        <v>314</v>
      </c>
      <c r="E424" s="6" t="s">
        <v>314</v>
      </c>
      <c r="F424" s="6" t="s">
        <v>480</v>
      </c>
      <c r="G424" s="6" t="s">
        <v>480</v>
      </c>
      <c r="H424" s="6">
        <v>0</v>
      </c>
    </row>
    <row r="425" spans="1:8" ht="15.95">
      <c r="A425" s="140">
        <v>44290.84375</v>
      </c>
      <c r="B425" s="6" t="s">
        <v>866</v>
      </c>
      <c r="C425" s="6" t="s">
        <v>479</v>
      </c>
      <c r="D425" s="6" t="s">
        <v>314</v>
      </c>
      <c r="E425" s="6" t="s">
        <v>314</v>
      </c>
      <c r="F425" s="6" t="s">
        <v>480</v>
      </c>
      <c r="G425" s="6" t="s">
        <v>480</v>
      </c>
      <c r="H425" s="6">
        <v>0</v>
      </c>
    </row>
    <row r="426" spans="1:8" ht="15.95">
      <c r="A426" s="140">
        <v>44290.854166666664</v>
      </c>
      <c r="B426" s="6" t="s">
        <v>866</v>
      </c>
      <c r="C426" s="6" t="s">
        <v>479</v>
      </c>
      <c r="D426" s="6" t="s">
        <v>314</v>
      </c>
      <c r="E426" s="6" t="s">
        <v>314</v>
      </c>
      <c r="F426" s="6" t="s">
        <v>480</v>
      </c>
      <c r="G426" s="6" t="s">
        <v>480</v>
      </c>
      <c r="H426" s="6">
        <v>0</v>
      </c>
    </row>
    <row r="427" spans="1:8" ht="15.95">
      <c r="A427" s="140">
        <v>44290.864583333336</v>
      </c>
      <c r="B427" s="6" t="s">
        <v>866</v>
      </c>
      <c r="C427" s="6" t="s">
        <v>479</v>
      </c>
      <c r="D427" s="6" t="s">
        <v>314</v>
      </c>
      <c r="E427" s="6" t="s">
        <v>314</v>
      </c>
      <c r="F427" s="6" t="s">
        <v>480</v>
      </c>
      <c r="G427" s="6" t="s">
        <v>480</v>
      </c>
      <c r="H427" s="6">
        <v>0</v>
      </c>
    </row>
    <row r="428" spans="1:8" ht="15.95">
      <c r="A428" s="140">
        <v>44290.875</v>
      </c>
      <c r="B428" s="6" t="s">
        <v>866</v>
      </c>
      <c r="C428" s="6" t="s">
        <v>479</v>
      </c>
      <c r="D428" s="6" t="s">
        <v>314</v>
      </c>
      <c r="E428" s="6" t="s">
        <v>314</v>
      </c>
      <c r="F428" s="6" t="s">
        <v>480</v>
      </c>
      <c r="G428" s="6" t="s">
        <v>480</v>
      </c>
      <c r="H428" s="6">
        <v>0</v>
      </c>
    </row>
    <row r="429" spans="1:8" ht="15.95">
      <c r="A429" s="140">
        <v>44290.885416666664</v>
      </c>
      <c r="B429" s="6" t="s">
        <v>866</v>
      </c>
      <c r="C429" s="6" t="s">
        <v>479</v>
      </c>
      <c r="D429" s="6" t="s">
        <v>314</v>
      </c>
      <c r="E429" s="6" t="s">
        <v>314</v>
      </c>
      <c r="F429" s="6" t="s">
        <v>480</v>
      </c>
      <c r="G429" s="6" t="s">
        <v>480</v>
      </c>
      <c r="H429" s="6">
        <v>0</v>
      </c>
    </row>
    <row r="430" spans="1:8" ht="15.95">
      <c r="A430" s="140">
        <v>44290.895833333336</v>
      </c>
      <c r="B430" s="6" t="s">
        <v>866</v>
      </c>
      <c r="C430" s="6" t="s">
        <v>479</v>
      </c>
      <c r="D430" s="6" t="s">
        <v>314</v>
      </c>
      <c r="E430" s="6" t="s">
        <v>314</v>
      </c>
      <c r="F430" s="6" t="s">
        <v>480</v>
      </c>
      <c r="G430" s="6" t="s">
        <v>480</v>
      </c>
      <c r="H430" s="6">
        <v>0</v>
      </c>
    </row>
    <row r="431" spans="1:8" ht="15.95">
      <c r="A431" s="140">
        <v>44290.90625</v>
      </c>
      <c r="B431" s="6" t="s">
        <v>866</v>
      </c>
      <c r="C431" s="6" t="s">
        <v>479</v>
      </c>
      <c r="D431" s="6" t="s">
        <v>314</v>
      </c>
      <c r="E431" s="6" t="s">
        <v>314</v>
      </c>
      <c r="F431" s="6" t="s">
        <v>480</v>
      </c>
      <c r="G431" s="6" t="s">
        <v>480</v>
      </c>
      <c r="H431" s="6">
        <v>0</v>
      </c>
    </row>
    <row r="432" spans="1:8" ht="15.95">
      <c r="A432" s="140">
        <v>44290.916666666664</v>
      </c>
      <c r="B432" s="6" t="s">
        <v>866</v>
      </c>
      <c r="C432" s="6" t="s">
        <v>479</v>
      </c>
      <c r="D432" s="6" t="s">
        <v>314</v>
      </c>
      <c r="E432" s="6" t="s">
        <v>314</v>
      </c>
      <c r="F432" s="6" t="s">
        <v>480</v>
      </c>
      <c r="G432" s="6" t="s">
        <v>480</v>
      </c>
      <c r="H432" s="6">
        <v>0</v>
      </c>
    </row>
    <row r="433" spans="1:8" ht="15.95">
      <c r="A433" s="140">
        <v>44292.604166666664</v>
      </c>
      <c r="B433" s="6" t="s">
        <v>867</v>
      </c>
      <c r="D433" s="6" t="s">
        <v>253</v>
      </c>
      <c r="H433" s="6">
        <v>200</v>
      </c>
    </row>
    <row r="434" spans="1:8" ht="15.95">
      <c r="A434" s="140">
        <v>44292.645833333336</v>
      </c>
      <c r="B434" s="6" t="s">
        <v>868</v>
      </c>
      <c r="D434" s="6" t="s">
        <v>253</v>
      </c>
      <c r="E434" s="6" t="s">
        <v>416</v>
      </c>
      <c r="G434" s="6" t="s">
        <v>256</v>
      </c>
      <c r="H434" s="6">
        <v>1616</v>
      </c>
    </row>
    <row r="435" spans="1:8" ht="15.95">
      <c r="A435" s="140">
        <v>44294.875</v>
      </c>
      <c r="B435" s="6" t="s">
        <v>869</v>
      </c>
      <c r="F435" s="6" t="s">
        <v>255</v>
      </c>
      <c r="H435" s="6">
        <v>40</v>
      </c>
    </row>
    <row r="436" spans="1:8" ht="15.95">
      <c r="A436" s="140">
        <v>44294.885416666664</v>
      </c>
      <c r="B436" s="6" t="s">
        <v>870</v>
      </c>
      <c r="H436" s="6">
        <v>200</v>
      </c>
    </row>
    <row r="437" spans="1:8" ht="15.95">
      <c r="A437" s="140">
        <v>44298.604166666664</v>
      </c>
      <c r="B437" s="6" t="s">
        <v>871</v>
      </c>
      <c r="C437" s="6" t="s">
        <v>479</v>
      </c>
      <c r="D437" s="6" t="s">
        <v>314</v>
      </c>
      <c r="E437" s="6" t="s">
        <v>314</v>
      </c>
      <c r="F437" s="6" t="s">
        <v>480</v>
      </c>
      <c r="G437" s="6" t="s">
        <v>480</v>
      </c>
      <c r="H437" s="6">
        <v>0</v>
      </c>
    </row>
    <row r="438" spans="1:8" ht="15.95">
      <c r="A438" s="140">
        <v>44298.614583333336</v>
      </c>
      <c r="B438" s="6" t="s">
        <v>871</v>
      </c>
      <c r="C438" s="6" t="s">
        <v>479</v>
      </c>
      <c r="D438" s="6" t="s">
        <v>314</v>
      </c>
      <c r="E438" s="6" t="s">
        <v>314</v>
      </c>
      <c r="F438" s="6" t="s">
        <v>480</v>
      </c>
      <c r="G438" s="6" t="s">
        <v>480</v>
      </c>
      <c r="H438" s="6">
        <v>0</v>
      </c>
    </row>
    <row r="439" spans="1:8" ht="15.95">
      <c r="A439" s="140">
        <v>44298.625</v>
      </c>
      <c r="B439" s="6" t="s">
        <v>871</v>
      </c>
      <c r="C439" s="6" t="s">
        <v>479</v>
      </c>
      <c r="D439" s="6" t="s">
        <v>314</v>
      </c>
      <c r="E439" s="6" t="s">
        <v>314</v>
      </c>
      <c r="F439" s="6" t="s">
        <v>480</v>
      </c>
      <c r="G439" s="6" t="s">
        <v>480</v>
      </c>
      <c r="H439" s="6">
        <v>0</v>
      </c>
    </row>
    <row r="440" spans="1:8" ht="15.95">
      <c r="A440" s="140">
        <v>44300.364583333336</v>
      </c>
      <c r="B440" s="6" t="s">
        <v>872</v>
      </c>
      <c r="H440" s="6">
        <v>10</v>
      </c>
    </row>
    <row r="441" spans="1:8" ht="15.95">
      <c r="A441" s="140">
        <v>44300.375</v>
      </c>
      <c r="B441" s="6" t="s">
        <v>872</v>
      </c>
      <c r="H441" s="6">
        <v>10</v>
      </c>
    </row>
    <row r="442" spans="1:8" ht="15.95">
      <c r="A442" s="140">
        <v>44300.385416666664</v>
      </c>
      <c r="B442" s="6" t="s">
        <v>873</v>
      </c>
      <c r="H442" s="6">
        <v>50</v>
      </c>
    </row>
    <row r="443" spans="1:8" ht="15.95">
      <c r="A443" s="140">
        <v>44303.5625</v>
      </c>
      <c r="B443" s="6" t="s">
        <v>874</v>
      </c>
      <c r="F443" s="6" t="s">
        <v>255</v>
      </c>
      <c r="H443" s="6">
        <v>3000</v>
      </c>
    </row>
    <row r="444" spans="1:8" ht="15.95">
      <c r="A444" s="140">
        <v>44303.75</v>
      </c>
      <c r="B444" s="6" t="s">
        <v>875</v>
      </c>
      <c r="F444" s="6" t="s">
        <v>255</v>
      </c>
      <c r="H444" s="6">
        <v>67</v>
      </c>
    </row>
    <row r="445" spans="1:8" ht="15.95">
      <c r="A445" s="140">
        <v>44303.760416666664</v>
      </c>
      <c r="B445" s="6" t="s">
        <v>876</v>
      </c>
      <c r="C445" s="6" t="s">
        <v>479</v>
      </c>
      <c r="D445" s="6" t="s">
        <v>314</v>
      </c>
      <c r="E445" s="6" t="s">
        <v>314</v>
      </c>
      <c r="F445" s="6" t="s">
        <v>480</v>
      </c>
      <c r="G445" s="6" t="s">
        <v>480</v>
      </c>
      <c r="H445" s="6">
        <v>0</v>
      </c>
    </row>
    <row r="446" spans="1:8" ht="15.95">
      <c r="A446" s="140">
        <v>44303.822916666664</v>
      </c>
      <c r="B446" s="6" t="s">
        <v>877</v>
      </c>
      <c r="H446" s="6">
        <v>80</v>
      </c>
    </row>
    <row r="447" spans="1:8" ht="15.95">
      <c r="A447" s="140">
        <v>44304.5</v>
      </c>
      <c r="B447" s="6" t="s">
        <v>878</v>
      </c>
      <c r="D447" s="6" t="s">
        <v>253</v>
      </c>
      <c r="E447" s="6" t="s">
        <v>416</v>
      </c>
      <c r="F447" s="6" t="s">
        <v>255</v>
      </c>
      <c r="G447" s="6" t="s">
        <v>256</v>
      </c>
      <c r="H447" s="6">
        <v>500</v>
      </c>
    </row>
    <row r="448" spans="1:8" ht="15.95">
      <c r="A448" s="140">
        <v>44304.697916666664</v>
      </c>
      <c r="B448" s="6" t="s">
        <v>879</v>
      </c>
      <c r="D448" s="6" t="s">
        <v>253</v>
      </c>
      <c r="E448" s="6" t="s">
        <v>416</v>
      </c>
      <c r="F448" s="6" t="s">
        <v>255</v>
      </c>
      <c r="G448" s="6" t="s">
        <v>256</v>
      </c>
      <c r="H448" s="6">
        <v>500</v>
      </c>
    </row>
    <row r="449" spans="1:8" ht="15.95">
      <c r="A449" s="140">
        <v>44305.40625</v>
      </c>
      <c r="B449" s="6" t="s">
        <v>880</v>
      </c>
      <c r="C449" s="6" t="s">
        <v>479</v>
      </c>
      <c r="D449" s="6" t="s">
        <v>314</v>
      </c>
      <c r="E449" s="6" t="s">
        <v>314</v>
      </c>
      <c r="F449" s="6" t="s">
        <v>480</v>
      </c>
      <c r="G449" s="6" t="s">
        <v>480</v>
      </c>
      <c r="H449" s="6">
        <v>0</v>
      </c>
    </row>
    <row r="450" spans="1:8" ht="15.95">
      <c r="A450" s="140">
        <v>44305.708333333336</v>
      </c>
      <c r="B450" s="6" t="s">
        <v>881</v>
      </c>
      <c r="C450" s="6" t="s">
        <v>479</v>
      </c>
      <c r="D450" s="6" t="s">
        <v>314</v>
      </c>
      <c r="E450" s="6" t="s">
        <v>314</v>
      </c>
      <c r="F450" s="6" t="s">
        <v>480</v>
      </c>
      <c r="G450" s="6" t="s">
        <v>480</v>
      </c>
      <c r="H450" s="6">
        <v>0</v>
      </c>
    </row>
    <row r="451" spans="1:8" ht="15.95">
      <c r="A451" s="140">
        <v>44305.71875</v>
      </c>
      <c r="B451" s="6" t="s">
        <v>881</v>
      </c>
      <c r="C451" s="6" t="s">
        <v>479</v>
      </c>
      <c r="D451" s="6" t="s">
        <v>314</v>
      </c>
      <c r="E451" s="6" t="s">
        <v>314</v>
      </c>
      <c r="F451" s="6" t="s">
        <v>480</v>
      </c>
      <c r="G451" s="6" t="s">
        <v>480</v>
      </c>
      <c r="H451" s="6">
        <v>0</v>
      </c>
    </row>
    <row r="452" spans="1:8" ht="15.95">
      <c r="A452" s="140">
        <v>44305.729166666664</v>
      </c>
      <c r="B452" s="6" t="s">
        <v>881</v>
      </c>
      <c r="C452" s="6" t="s">
        <v>479</v>
      </c>
      <c r="D452" s="6" t="s">
        <v>314</v>
      </c>
      <c r="E452" s="6" t="s">
        <v>314</v>
      </c>
      <c r="F452" s="6" t="s">
        <v>480</v>
      </c>
      <c r="G452" s="6" t="s">
        <v>480</v>
      </c>
      <c r="H452" s="6">
        <v>0</v>
      </c>
    </row>
    <row r="453" spans="1:8" ht="15.95">
      <c r="A453" s="140">
        <v>44305.739583333336</v>
      </c>
      <c r="B453" s="6" t="s">
        <v>881</v>
      </c>
      <c r="C453" s="6" t="s">
        <v>479</v>
      </c>
      <c r="D453" s="6" t="s">
        <v>314</v>
      </c>
      <c r="E453" s="6" t="s">
        <v>314</v>
      </c>
      <c r="F453" s="6" t="s">
        <v>480</v>
      </c>
      <c r="G453" s="6" t="s">
        <v>480</v>
      </c>
      <c r="H453" s="6">
        <v>0</v>
      </c>
    </row>
    <row r="454" spans="1:8" ht="15.95">
      <c r="A454" s="140">
        <v>44305.791666666664</v>
      </c>
      <c r="B454" s="6" t="s">
        <v>880</v>
      </c>
      <c r="C454" s="6" t="s">
        <v>479</v>
      </c>
      <c r="D454" s="6" t="s">
        <v>314</v>
      </c>
      <c r="E454" s="6" t="s">
        <v>314</v>
      </c>
      <c r="F454" s="6" t="s">
        <v>480</v>
      </c>
      <c r="G454" s="6" t="s">
        <v>480</v>
      </c>
      <c r="H454" s="6">
        <v>0</v>
      </c>
    </row>
    <row r="455" spans="1:8" ht="15.95">
      <c r="A455" s="140">
        <v>44305.802083333336</v>
      </c>
      <c r="B455" s="6" t="s">
        <v>880</v>
      </c>
      <c r="C455" s="6" t="s">
        <v>479</v>
      </c>
      <c r="D455" s="6" t="s">
        <v>314</v>
      </c>
      <c r="E455" s="6" t="s">
        <v>314</v>
      </c>
      <c r="F455" s="6" t="s">
        <v>480</v>
      </c>
      <c r="G455" s="6" t="s">
        <v>480</v>
      </c>
      <c r="H455" s="6">
        <v>0</v>
      </c>
    </row>
    <row r="456" spans="1:8" ht="15.95">
      <c r="A456" s="140">
        <v>44305.864583333336</v>
      </c>
      <c r="B456" s="6" t="s">
        <v>882</v>
      </c>
      <c r="C456" s="6" t="s">
        <v>479</v>
      </c>
      <c r="D456" s="6" t="s">
        <v>314</v>
      </c>
      <c r="E456" s="6" t="s">
        <v>314</v>
      </c>
      <c r="F456" s="6" t="s">
        <v>480</v>
      </c>
      <c r="G456" s="6" t="s">
        <v>480</v>
      </c>
      <c r="H456" s="6">
        <v>0</v>
      </c>
    </row>
    <row r="457" spans="1:8" ht="15.95">
      <c r="A457" s="140">
        <v>44305.875</v>
      </c>
      <c r="B457" s="6" t="s">
        <v>882</v>
      </c>
      <c r="C457" s="6" t="s">
        <v>479</v>
      </c>
      <c r="D457" s="6" t="s">
        <v>314</v>
      </c>
      <c r="E457" s="6" t="s">
        <v>314</v>
      </c>
      <c r="F457" s="6" t="s">
        <v>480</v>
      </c>
      <c r="G457" s="6" t="s">
        <v>480</v>
      </c>
      <c r="H457" s="6">
        <v>0</v>
      </c>
    </row>
    <row r="458" spans="1:8" ht="15.95">
      <c r="A458" s="140">
        <v>44306.75</v>
      </c>
      <c r="B458" s="6" t="s">
        <v>883</v>
      </c>
      <c r="H458" s="6">
        <v>100</v>
      </c>
    </row>
    <row r="459" spans="1:8" ht="15.95">
      <c r="A459" s="140">
        <v>44306.760416666664</v>
      </c>
      <c r="B459" s="6" t="s">
        <v>884</v>
      </c>
      <c r="H459" s="6">
        <v>160</v>
      </c>
    </row>
    <row r="460" spans="1:8" ht="15.95">
      <c r="A460" s="140">
        <v>44308.5625</v>
      </c>
      <c r="B460" s="6" t="s">
        <v>885</v>
      </c>
      <c r="F460" s="6" t="s">
        <v>255</v>
      </c>
      <c r="H460" s="6">
        <v>90</v>
      </c>
    </row>
    <row r="461" spans="1:8" ht="15.95">
      <c r="A461" s="140">
        <v>44308.572916666664</v>
      </c>
      <c r="B461" s="6" t="s">
        <v>886</v>
      </c>
      <c r="F461" s="6" t="s">
        <v>255</v>
      </c>
      <c r="H461" s="6">
        <v>500</v>
      </c>
    </row>
    <row r="462" spans="1:8" ht="15.95">
      <c r="A462" s="140">
        <v>44309.5625</v>
      </c>
      <c r="B462" s="6" t="s">
        <v>887</v>
      </c>
      <c r="H462" s="6">
        <v>4000</v>
      </c>
    </row>
    <row r="463" spans="1:8" ht="15.95">
      <c r="A463" s="140">
        <v>44309.572916666664</v>
      </c>
      <c r="B463" s="6" t="s">
        <v>888</v>
      </c>
      <c r="H463" s="6">
        <v>90</v>
      </c>
    </row>
    <row r="464" spans="1:8" ht="15.95">
      <c r="A464" s="140">
        <v>44309.791666666664</v>
      </c>
      <c r="B464" s="6" t="s">
        <v>887</v>
      </c>
      <c r="H464" s="6">
        <v>4000</v>
      </c>
    </row>
    <row r="465" spans="1:8" ht="15.95">
      <c r="A465" s="140">
        <v>44309.854166666664</v>
      </c>
      <c r="B465" s="6" t="s">
        <v>882</v>
      </c>
      <c r="H465" s="6" t="s">
        <v>889</v>
      </c>
    </row>
    <row r="466" spans="1:8" ht="15.95">
      <c r="A466" s="140">
        <v>44309.864583333336</v>
      </c>
      <c r="B466" s="6" t="s">
        <v>882</v>
      </c>
      <c r="H466" s="6" t="s">
        <v>889</v>
      </c>
    </row>
    <row r="467" spans="1:8" ht="15.95">
      <c r="A467" s="140">
        <v>44310.416666666664</v>
      </c>
      <c r="B467" s="6" t="s">
        <v>890</v>
      </c>
      <c r="F467" s="6" t="s">
        <v>255</v>
      </c>
      <c r="H467" s="6">
        <v>160</v>
      </c>
    </row>
    <row r="468" spans="1:8" ht="15.95">
      <c r="A468" s="140">
        <v>44312.791666666664</v>
      </c>
      <c r="B468" s="6" t="s">
        <v>891</v>
      </c>
      <c r="H468" s="6">
        <v>190</v>
      </c>
    </row>
    <row r="469" spans="1:8" ht="15.95">
      <c r="A469" s="140">
        <v>44312.864583333336</v>
      </c>
      <c r="B469" s="6" t="s">
        <v>892</v>
      </c>
      <c r="H469" s="6">
        <v>210</v>
      </c>
    </row>
    <row r="470" spans="1:8" ht="15.95">
      <c r="A470" s="140">
        <v>44312.875</v>
      </c>
      <c r="B470" s="6" t="s">
        <v>893</v>
      </c>
      <c r="H470" s="6">
        <v>50</v>
      </c>
    </row>
    <row r="471" spans="1:8" ht="15.95">
      <c r="A471" s="140">
        <v>44312.885416666664</v>
      </c>
      <c r="B471" s="6" t="s">
        <v>894</v>
      </c>
      <c r="H471" s="6">
        <v>490</v>
      </c>
    </row>
    <row r="472" spans="1:8" ht="15.95">
      <c r="A472" s="140">
        <v>44314.520833333336</v>
      </c>
      <c r="B472" s="6" t="s">
        <v>895</v>
      </c>
      <c r="H472" s="6">
        <v>1100</v>
      </c>
    </row>
    <row r="473" spans="1:8" ht="15.95">
      <c r="A473" s="140">
        <v>44316.375</v>
      </c>
      <c r="B473" s="6" t="s">
        <v>896</v>
      </c>
      <c r="F473" s="6" t="s">
        <v>255</v>
      </c>
      <c r="H473" s="6">
        <v>281</v>
      </c>
    </row>
    <row r="474" spans="1:8" ht="15.95">
      <c r="A474" s="140">
        <v>44316.385416666664</v>
      </c>
      <c r="B474" s="6" t="s">
        <v>897</v>
      </c>
      <c r="F474" s="6" t="s">
        <v>255</v>
      </c>
      <c r="H474" s="6">
        <v>35</v>
      </c>
    </row>
    <row r="475" spans="1:8" ht="15.95">
      <c r="A475" s="140">
        <v>44317.46875</v>
      </c>
      <c r="B475" s="6" t="s">
        <v>898</v>
      </c>
      <c r="C475" s="6" t="s">
        <v>479</v>
      </c>
      <c r="D475" s="6" t="s">
        <v>314</v>
      </c>
      <c r="E475" s="6" t="s">
        <v>314</v>
      </c>
      <c r="F475" s="6" t="s">
        <v>480</v>
      </c>
      <c r="G475" s="6" t="s">
        <v>480</v>
      </c>
      <c r="H475" s="6">
        <v>0</v>
      </c>
    </row>
    <row r="476" spans="1:8" ht="15.95">
      <c r="A476" s="140">
        <v>44317.479166666664</v>
      </c>
      <c r="B476" s="6" t="s">
        <v>898</v>
      </c>
      <c r="C476" s="6" t="s">
        <v>479</v>
      </c>
      <c r="D476" s="6" t="s">
        <v>314</v>
      </c>
      <c r="E476" s="6" t="s">
        <v>314</v>
      </c>
      <c r="F476" s="6" t="s">
        <v>480</v>
      </c>
      <c r="G476" s="6" t="s">
        <v>480</v>
      </c>
      <c r="H476" s="6">
        <v>0</v>
      </c>
    </row>
    <row r="477" spans="1:8" ht="15.95">
      <c r="A477" s="140">
        <v>44317.489583333336</v>
      </c>
      <c r="B477" s="6" t="s">
        <v>898</v>
      </c>
      <c r="C477" s="6" t="s">
        <v>479</v>
      </c>
      <c r="D477" s="6" t="s">
        <v>314</v>
      </c>
      <c r="E477" s="6" t="s">
        <v>314</v>
      </c>
      <c r="F477" s="6" t="s">
        <v>480</v>
      </c>
      <c r="G477" s="6" t="s">
        <v>480</v>
      </c>
      <c r="H477" s="6">
        <v>0</v>
      </c>
    </row>
    <row r="478" spans="1:8" ht="15.95">
      <c r="A478" s="140">
        <v>44317.5</v>
      </c>
      <c r="B478" s="6" t="s">
        <v>898</v>
      </c>
      <c r="C478" s="6" t="s">
        <v>479</v>
      </c>
      <c r="D478" s="6" t="s">
        <v>314</v>
      </c>
      <c r="E478" s="6" t="s">
        <v>314</v>
      </c>
      <c r="F478" s="6" t="s">
        <v>480</v>
      </c>
      <c r="G478" s="6" t="s">
        <v>480</v>
      </c>
      <c r="H478" s="6">
        <v>0</v>
      </c>
    </row>
    <row r="479" spans="1:8" ht="15.95">
      <c r="A479" s="140">
        <v>44317.510416666664</v>
      </c>
      <c r="B479" s="6" t="s">
        <v>898</v>
      </c>
      <c r="C479" s="6" t="s">
        <v>479</v>
      </c>
      <c r="D479" s="6" t="s">
        <v>314</v>
      </c>
      <c r="E479" s="6" t="s">
        <v>314</v>
      </c>
      <c r="F479" s="6" t="s">
        <v>480</v>
      </c>
      <c r="G479" s="6" t="s">
        <v>480</v>
      </c>
      <c r="H479" s="6">
        <v>0</v>
      </c>
    </row>
    <row r="480" spans="1:8" ht="15.95">
      <c r="A480" s="140">
        <v>44317.520833333336</v>
      </c>
      <c r="B480" s="6" t="s">
        <v>898</v>
      </c>
      <c r="C480" s="6" t="s">
        <v>479</v>
      </c>
      <c r="D480" s="6" t="s">
        <v>314</v>
      </c>
      <c r="E480" s="6" t="s">
        <v>314</v>
      </c>
      <c r="F480" s="6" t="s">
        <v>480</v>
      </c>
      <c r="G480" s="6" t="s">
        <v>480</v>
      </c>
      <c r="H480" s="6">
        <v>0</v>
      </c>
    </row>
    <row r="481" spans="1:8" ht="15.95">
      <c r="A481" s="140">
        <v>44317.53125</v>
      </c>
      <c r="B481" s="6" t="s">
        <v>898</v>
      </c>
      <c r="C481" s="6" t="s">
        <v>479</v>
      </c>
      <c r="D481" s="6" t="s">
        <v>314</v>
      </c>
      <c r="E481" s="6" t="s">
        <v>314</v>
      </c>
      <c r="F481" s="6" t="s">
        <v>480</v>
      </c>
      <c r="G481" s="6" t="s">
        <v>480</v>
      </c>
      <c r="H481" s="6">
        <v>0</v>
      </c>
    </row>
    <row r="482" spans="1:8" ht="15.95">
      <c r="A482" s="140">
        <v>44317.541666666664</v>
      </c>
      <c r="B482" s="6" t="s">
        <v>898</v>
      </c>
      <c r="C482" s="6" t="s">
        <v>479</v>
      </c>
      <c r="D482" s="6" t="s">
        <v>314</v>
      </c>
      <c r="E482" s="6" t="s">
        <v>314</v>
      </c>
      <c r="F482" s="6" t="s">
        <v>480</v>
      </c>
      <c r="G482" s="6" t="s">
        <v>480</v>
      </c>
      <c r="H482" s="6">
        <v>0</v>
      </c>
    </row>
    <row r="483" spans="1:8" ht="15.95">
      <c r="A483" s="140">
        <v>44318.427083333336</v>
      </c>
      <c r="B483" s="6" t="s">
        <v>899</v>
      </c>
      <c r="F483" s="6" t="s">
        <v>255</v>
      </c>
      <c r="H483" s="6">
        <v>20</v>
      </c>
    </row>
    <row r="484" spans="1:8" ht="15.95">
      <c r="A484" s="140">
        <v>44318.4375</v>
      </c>
      <c r="B484" s="6" t="s">
        <v>900</v>
      </c>
      <c r="F484" s="6" t="s">
        <v>255</v>
      </c>
      <c r="H484" s="6">
        <v>120</v>
      </c>
    </row>
    <row r="485" spans="1:8" ht="15.95">
      <c r="A485" s="140">
        <v>44318.447916666664</v>
      </c>
      <c r="B485" s="6" t="s">
        <v>901</v>
      </c>
      <c r="F485" s="6" t="s">
        <v>255</v>
      </c>
      <c r="H485" s="6">
        <v>100</v>
      </c>
    </row>
    <row r="486" spans="1:8" ht="15.95">
      <c r="A486" s="140">
        <v>44320.447916666664</v>
      </c>
      <c r="B486" s="6" t="s">
        <v>902</v>
      </c>
      <c r="H486" s="6">
        <v>90</v>
      </c>
    </row>
    <row r="487" spans="1:8" ht="15.95">
      <c r="A487" s="140">
        <v>44320.635416666664</v>
      </c>
      <c r="B487" s="6" t="s">
        <v>903</v>
      </c>
      <c r="C487" s="6" t="s">
        <v>479</v>
      </c>
      <c r="D487" s="6" t="s">
        <v>314</v>
      </c>
      <c r="E487" s="6" t="s">
        <v>314</v>
      </c>
      <c r="F487" s="6" t="s">
        <v>480</v>
      </c>
      <c r="G487" s="6" t="s">
        <v>480</v>
      </c>
      <c r="H487" s="6">
        <v>0</v>
      </c>
    </row>
    <row r="488" spans="1:8" ht="15.95">
      <c r="A488" s="140">
        <v>44320.645833333336</v>
      </c>
      <c r="B488" s="6" t="s">
        <v>903</v>
      </c>
      <c r="C488" s="6" t="s">
        <v>479</v>
      </c>
      <c r="D488" s="6" t="s">
        <v>314</v>
      </c>
      <c r="E488" s="6" t="s">
        <v>314</v>
      </c>
      <c r="F488" s="6" t="s">
        <v>480</v>
      </c>
      <c r="G488" s="6" t="s">
        <v>480</v>
      </c>
      <c r="H488" s="6">
        <v>0</v>
      </c>
    </row>
    <row r="489" spans="1:8" ht="15.95">
      <c r="A489" s="140">
        <v>44320.864583333336</v>
      </c>
      <c r="B489" s="6" t="s">
        <v>904</v>
      </c>
      <c r="C489" s="6" t="s">
        <v>479</v>
      </c>
      <c r="D489" s="6" t="s">
        <v>314</v>
      </c>
      <c r="E489" s="6" t="s">
        <v>314</v>
      </c>
      <c r="F489" s="6" t="s">
        <v>480</v>
      </c>
      <c r="G489" s="6" t="s">
        <v>480</v>
      </c>
      <c r="H489" s="6">
        <v>0</v>
      </c>
    </row>
    <row r="490" spans="1:8" ht="15.95">
      <c r="A490" s="140">
        <v>44320.875</v>
      </c>
      <c r="B490" s="6" t="s">
        <v>904</v>
      </c>
      <c r="C490" s="6" t="s">
        <v>479</v>
      </c>
      <c r="D490" s="6" t="s">
        <v>314</v>
      </c>
      <c r="E490" s="6" t="s">
        <v>314</v>
      </c>
      <c r="F490" s="6" t="s">
        <v>480</v>
      </c>
      <c r="G490" s="6" t="s">
        <v>480</v>
      </c>
      <c r="H490" s="6">
        <v>0</v>
      </c>
    </row>
    <row r="491" spans="1:8" ht="15.95">
      <c r="A491" s="140">
        <v>44321.854166666664</v>
      </c>
      <c r="B491" s="6" t="s">
        <v>904</v>
      </c>
      <c r="C491" s="6" t="s">
        <v>479</v>
      </c>
      <c r="D491" s="6" t="s">
        <v>314</v>
      </c>
      <c r="E491" s="6" t="s">
        <v>314</v>
      </c>
      <c r="F491" s="6" t="s">
        <v>480</v>
      </c>
      <c r="G491" s="6" t="s">
        <v>480</v>
      </c>
      <c r="H491" s="6">
        <v>0</v>
      </c>
    </row>
    <row r="492" spans="1:8" ht="15.95">
      <c r="A492" s="140">
        <v>44321.864583333336</v>
      </c>
      <c r="B492" s="6" t="s">
        <v>904</v>
      </c>
      <c r="C492" s="6" t="s">
        <v>479</v>
      </c>
      <c r="D492" s="6" t="s">
        <v>314</v>
      </c>
      <c r="E492" s="6" t="s">
        <v>314</v>
      </c>
      <c r="F492" s="6" t="s">
        <v>480</v>
      </c>
      <c r="G492" s="6" t="s">
        <v>480</v>
      </c>
      <c r="H492" s="6">
        <v>0</v>
      </c>
    </row>
    <row r="493" spans="1:8" ht="15.95">
      <c r="A493" s="140">
        <v>44321.875</v>
      </c>
      <c r="B493" s="6" t="s">
        <v>904</v>
      </c>
      <c r="C493" s="6" t="s">
        <v>479</v>
      </c>
      <c r="D493" s="6" t="s">
        <v>314</v>
      </c>
      <c r="E493" s="6" t="s">
        <v>314</v>
      </c>
      <c r="F493" s="6" t="s">
        <v>480</v>
      </c>
      <c r="G493" s="6" t="s">
        <v>480</v>
      </c>
      <c r="H493" s="6">
        <v>0</v>
      </c>
    </row>
    <row r="494" spans="1:8" ht="15.95">
      <c r="A494" s="140">
        <v>44321.885416666664</v>
      </c>
      <c r="B494" s="6" t="s">
        <v>904</v>
      </c>
      <c r="C494" s="6" t="s">
        <v>479</v>
      </c>
      <c r="D494" s="6" t="s">
        <v>314</v>
      </c>
      <c r="E494" s="6" t="s">
        <v>314</v>
      </c>
      <c r="F494" s="6" t="s">
        <v>480</v>
      </c>
      <c r="G494" s="6" t="s">
        <v>480</v>
      </c>
      <c r="H494" s="6">
        <v>0</v>
      </c>
    </row>
    <row r="495" spans="1:8" ht="15.95">
      <c r="A495" s="140">
        <v>44322.520833333336</v>
      </c>
      <c r="B495" s="6" t="s">
        <v>904</v>
      </c>
      <c r="C495" s="6" t="s">
        <v>479</v>
      </c>
      <c r="D495" s="6" t="s">
        <v>314</v>
      </c>
      <c r="E495" s="6" t="s">
        <v>314</v>
      </c>
      <c r="F495" s="6" t="s">
        <v>480</v>
      </c>
      <c r="G495" s="6" t="s">
        <v>480</v>
      </c>
      <c r="H495" s="6">
        <v>0</v>
      </c>
    </row>
    <row r="496" spans="1:8" ht="15.95">
      <c r="A496" s="140">
        <v>44322.53125</v>
      </c>
      <c r="B496" s="6" t="s">
        <v>904</v>
      </c>
      <c r="C496" s="6" t="s">
        <v>479</v>
      </c>
      <c r="D496" s="6" t="s">
        <v>314</v>
      </c>
      <c r="E496" s="6" t="s">
        <v>314</v>
      </c>
      <c r="F496" s="6" t="s">
        <v>480</v>
      </c>
      <c r="G496" s="6" t="s">
        <v>480</v>
      </c>
      <c r="H496" s="6">
        <v>0</v>
      </c>
    </row>
    <row r="497" spans="1:8" ht="15.95">
      <c r="A497" s="140">
        <v>44322.541666666664</v>
      </c>
      <c r="B497" s="6" t="s">
        <v>904</v>
      </c>
      <c r="C497" s="6" t="s">
        <v>479</v>
      </c>
      <c r="D497" s="6" t="s">
        <v>314</v>
      </c>
      <c r="E497" s="6" t="s">
        <v>314</v>
      </c>
      <c r="F497" s="6" t="s">
        <v>480</v>
      </c>
      <c r="G497" s="6" t="s">
        <v>480</v>
      </c>
      <c r="H497" s="6">
        <v>0</v>
      </c>
    </row>
    <row r="498" spans="1:8" ht="15.95">
      <c r="A498" s="140">
        <v>44322.552083333336</v>
      </c>
      <c r="B498" s="6" t="s">
        <v>904</v>
      </c>
      <c r="C498" s="6" t="s">
        <v>479</v>
      </c>
      <c r="D498" s="6" t="s">
        <v>314</v>
      </c>
      <c r="E498" s="6" t="s">
        <v>314</v>
      </c>
      <c r="F498" s="6" t="s">
        <v>480</v>
      </c>
      <c r="G498" s="6" t="s">
        <v>480</v>
      </c>
      <c r="H498" s="6">
        <v>0</v>
      </c>
    </row>
    <row r="499" spans="1:8" ht="15.95">
      <c r="A499" s="140">
        <v>44322.5625</v>
      </c>
      <c r="B499" s="6" t="s">
        <v>904</v>
      </c>
      <c r="C499" s="6" t="s">
        <v>479</v>
      </c>
      <c r="D499" s="6" t="s">
        <v>314</v>
      </c>
      <c r="E499" s="6" t="s">
        <v>314</v>
      </c>
      <c r="F499" s="6" t="s">
        <v>480</v>
      </c>
      <c r="G499" s="6" t="s">
        <v>480</v>
      </c>
      <c r="H499" s="6">
        <v>0</v>
      </c>
    </row>
    <row r="500" spans="1:8" ht="15.95">
      <c r="A500" s="140">
        <v>44322.572916666664</v>
      </c>
      <c r="B500" s="6" t="s">
        <v>904</v>
      </c>
      <c r="C500" s="6" t="s">
        <v>479</v>
      </c>
      <c r="D500" s="6" t="s">
        <v>314</v>
      </c>
      <c r="E500" s="6" t="s">
        <v>314</v>
      </c>
      <c r="F500" s="6" t="s">
        <v>480</v>
      </c>
      <c r="G500" s="6" t="s">
        <v>480</v>
      </c>
      <c r="H500" s="6">
        <v>0</v>
      </c>
    </row>
    <row r="501" spans="1:8" ht="15.95">
      <c r="A501" s="140">
        <v>44322.854166666664</v>
      </c>
      <c r="B501" s="6" t="s">
        <v>904</v>
      </c>
      <c r="C501" s="6" t="s">
        <v>479</v>
      </c>
      <c r="D501" s="6" t="s">
        <v>314</v>
      </c>
      <c r="E501" s="6" t="s">
        <v>314</v>
      </c>
      <c r="F501" s="6" t="s">
        <v>480</v>
      </c>
      <c r="G501" s="6" t="s">
        <v>480</v>
      </c>
      <c r="H501" s="6">
        <v>0</v>
      </c>
    </row>
    <row r="502" spans="1:8" ht="15.95">
      <c r="A502" s="140">
        <v>44322.864583333336</v>
      </c>
      <c r="B502" s="6" t="s">
        <v>904</v>
      </c>
      <c r="C502" s="6" t="s">
        <v>479</v>
      </c>
      <c r="D502" s="6" t="s">
        <v>314</v>
      </c>
      <c r="E502" s="6" t="s">
        <v>314</v>
      </c>
      <c r="F502" s="6" t="s">
        <v>480</v>
      </c>
      <c r="G502" s="6" t="s">
        <v>480</v>
      </c>
      <c r="H502" s="6">
        <v>0</v>
      </c>
    </row>
    <row r="503" spans="1:8" ht="15.95">
      <c r="A503" s="140">
        <v>44322.875</v>
      </c>
      <c r="B503" s="6" t="s">
        <v>904</v>
      </c>
      <c r="C503" s="6" t="s">
        <v>479</v>
      </c>
      <c r="D503" s="6" t="s">
        <v>314</v>
      </c>
      <c r="E503" s="6" t="s">
        <v>314</v>
      </c>
      <c r="F503" s="6" t="s">
        <v>480</v>
      </c>
      <c r="G503" s="6" t="s">
        <v>480</v>
      </c>
      <c r="H503" s="6">
        <v>0</v>
      </c>
    </row>
    <row r="504" spans="1:8" ht="15.95">
      <c r="A504" s="140">
        <v>44322.885416666664</v>
      </c>
      <c r="B504" s="6" t="s">
        <v>904</v>
      </c>
      <c r="C504" s="6" t="s">
        <v>479</v>
      </c>
      <c r="D504" s="6" t="s">
        <v>314</v>
      </c>
      <c r="E504" s="6" t="s">
        <v>314</v>
      </c>
      <c r="F504" s="6" t="s">
        <v>480</v>
      </c>
      <c r="G504" s="6" t="s">
        <v>480</v>
      </c>
      <c r="H504" s="6">
        <v>0</v>
      </c>
    </row>
    <row r="505" spans="1:8" ht="15.95">
      <c r="A505" s="140">
        <v>44323.854166666664</v>
      </c>
      <c r="B505" s="6" t="s">
        <v>904</v>
      </c>
      <c r="C505" s="6" t="s">
        <v>479</v>
      </c>
      <c r="D505" s="6" t="s">
        <v>314</v>
      </c>
      <c r="E505" s="6" t="s">
        <v>314</v>
      </c>
      <c r="F505" s="6" t="s">
        <v>480</v>
      </c>
      <c r="G505" s="6" t="s">
        <v>480</v>
      </c>
      <c r="H505" s="6">
        <v>0</v>
      </c>
    </row>
    <row r="506" spans="1:8" ht="15.95">
      <c r="A506" s="140">
        <v>44323.864583333336</v>
      </c>
      <c r="B506" s="6" t="s">
        <v>904</v>
      </c>
      <c r="C506" s="6" t="s">
        <v>479</v>
      </c>
      <c r="D506" s="6" t="s">
        <v>314</v>
      </c>
      <c r="E506" s="6" t="s">
        <v>314</v>
      </c>
      <c r="F506" s="6" t="s">
        <v>480</v>
      </c>
      <c r="G506" s="6" t="s">
        <v>480</v>
      </c>
      <c r="H506" s="6">
        <v>0</v>
      </c>
    </row>
    <row r="507" spans="1:8" ht="15.95">
      <c r="A507" s="140">
        <v>44323.875</v>
      </c>
      <c r="B507" s="6" t="s">
        <v>904</v>
      </c>
      <c r="C507" s="6" t="s">
        <v>479</v>
      </c>
      <c r="D507" s="6" t="s">
        <v>314</v>
      </c>
      <c r="E507" s="6" t="s">
        <v>314</v>
      </c>
      <c r="F507" s="6" t="s">
        <v>480</v>
      </c>
      <c r="G507" s="6" t="s">
        <v>480</v>
      </c>
      <c r="H507" s="6">
        <v>0</v>
      </c>
    </row>
    <row r="508" spans="1:8" ht="15.95">
      <c r="A508" s="140">
        <v>44323.885416666664</v>
      </c>
      <c r="B508" s="6" t="s">
        <v>904</v>
      </c>
      <c r="C508" s="6" t="s">
        <v>479</v>
      </c>
      <c r="D508" s="6" t="s">
        <v>314</v>
      </c>
      <c r="E508" s="6" t="s">
        <v>314</v>
      </c>
      <c r="F508" s="6" t="s">
        <v>480</v>
      </c>
      <c r="G508" s="6" t="s">
        <v>480</v>
      </c>
      <c r="H508" s="6">
        <v>0</v>
      </c>
    </row>
    <row r="509" spans="1:8" ht="15.95">
      <c r="A509" s="140">
        <v>44326.40625</v>
      </c>
      <c r="B509" s="6" t="s">
        <v>905</v>
      </c>
      <c r="H509" s="6">
        <v>195</v>
      </c>
    </row>
    <row r="510" spans="1:8" ht="15.95">
      <c r="A510" s="140">
        <v>44327.333333333336</v>
      </c>
      <c r="B510" s="6" t="s">
        <v>906</v>
      </c>
      <c r="H510" s="6">
        <v>4000</v>
      </c>
    </row>
    <row r="511" spans="1:8" ht="15.95">
      <c r="A511" s="140">
        <v>44327.34375</v>
      </c>
      <c r="B511" s="6" t="s">
        <v>907</v>
      </c>
      <c r="H511" s="6">
        <v>1961</v>
      </c>
    </row>
    <row r="512" spans="1:8" ht="15.95">
      <c r="A512" s="140">
        <v>44327.354166666664</v>
      </c>
      <c r="B512" s="6" t="s">
        <v>908</v>
      </c>
      <c r="H512" s="6">
        <v>339</v>
      </c>
    </row>
    <row r="513" spans="1:8" ht="15.95">
      <c r="A513" s="140">
        <v>44328.333333333336</v>
      </c>
      <c r="B513" s="6" t="s">
        <v>909</v>
      </c>
      <c r="F513" s="6" t="s">
        <v>255</v>
      </c>
      <c r="H513" s="6">
        <v>100</v>
      </c>
    </row>
    <row r="514" spans="1:8" ht="15.95">
      <c r="A514" s="140">
        <v>44332.5</v>
      </c>
      <c r="B514" s="6" t="s">
        <v>910</v>
      </c>
      <c r="H514" s="6">
        <v>90</v>
      </c>
    </row>
    <row r="515" spans="1:8" ht="15.95">
      <c r="A515" s="140">
        <v>44333.322916666664</v>
      </c>
      <c r="B515" s="6" t="s">
        <v>911</v>
      </c>
      <c r="H515" s="6">
        <v>4000</v>
      </c>
    </row>
    <row r="516" spans="1:8" ht="15.95">
      <c r="A516" s="140">
        <v>44333.333333333336</v>
      </c>
      <c r="B516" s="6" t="s">
        <v>912</v>
      </c>
      <c r="F516" s="6" t="s">
        <v>255</v>
      </c>
      <c r="H516" s="6">
        <v>500</v>
      </c>
    </row>
    <row r="517" spans="1:8" ht="15.95">
      <c r="A517" s="140">
        <v>44334.40625</v>
      </c>
      <c r="B517" s="6" t="s">
        <v>913</v>
      </c>
      <c r="F517" s="6" t="s">
        <v>255</v>
      </c>
      <c r="H517" s="6">
        <v>185</v>
      </c>
    </row>
    <row r="518" spans="1:8" ht="15.95">
      <c r="A518" s="140">
        <v>44334.864583333336</v>
      </c>
      <c r="B518" s="6" t="s">
        <v>904</v>
      </c>
      <c r="C518" s="6" t="s">
        <v>479</v>
      </c>
      <c r="D518" s="6" t="s">
        <v>314</v>
      </c>
      <c r="E518" s="6" t="s">
        <v>314</v>
      </c>
      <c r="F518" s="6" t="s">
        <v>480</v>
      </c>
      <c r="G518" s="6" t="s">
        <v>480</v>
      </c>
      <c r="H518" s="6">
        <v>0</v>
      </c>
    </row>
    <row r="519" spans="1:8" ht="15.95">
      <c r="A519" s="140">
        <v>44335.364583333336</v>
      </c>
      <c r="B519" s="6" t="s">
        <v>914</v>
      </c>
      <c r="F519" s="6" t="s">
        <v>255</v>
      </c>
      <c r="H519" s="6">
        <v>590</v>
      </c>
    </row>
    <row r="520" spans="1:8" ht="15.95">
      <c r="A520" s="140">
        <v>44335.84375</v>
      </c>
      <c r="B520" s="6" t="s">
        <v>904</v>
      </c>
      <c r="C520" s="6" t="s">
        <v>479</v>
      </c>
      <c r="D520" s="6" t="s">
        <v>314</v>
      </c>
      <c r="E520" s="6" t="s">
        <v>314</v>
      </c>
      <c r="F520" s="6" t="s">
        <v>480</v>
      </c>
      <c r="G520" s="6" t="s">
        <v>480</v>
      </c>
      <c r="H520" s="6">
        <v>0</v>
      </c>
    </row>
    <row r="521" spans="1:8" ht="15.95">
      <c r="A521" s="140">
        <v>44335.854166666664</v>
      </c>
      <c r="B521" s="6" t="s">
        <v>904</v>
      </c>
      <c r="C521" s="6" t="s">
        <v>479</v>
      </c>
      <c r="D521" s="6" t="s">
        <v>314</v>
      </c>
      <c r="E521" s="6" t="s">
        <v>314</v>
      </c>
      <c r="F521" s="6" t="s">
        <v>480</v>
      </c>
      <c r="G521" s="6" t="s">
        <v>480</v>
      </c>
      <c r="H521" s="6">
        <v>0</v>
      </c>
    </row>
    <row r="522" spans="1:8" ht="15.95">
      <c r="A522" s="140">
        <v>44335.864583333336</v>
      </c>
      <c r="B522" s="6" t="s">
        <v>904</v>
      </c>
      <c r="C522" s="6" t="s">
        <v>479</v>
      </c>
      <c r="D522" s="6" t="s">
        <v>314</v>
      </c>
      <c r="E522" s="6" t="s">
        <v>314</v>
      </c>
      <c r="F522" s="6" t="s">
        <v>480</v>
      </c>
      <c r="G522" s="6" t="s">
        <v>480</v>
      </c>
      <c r="H522" s="6">
        <v>0</v>
      </c>
    </row>
    <row r="523" spans="1:8" ht="15.95">
      <c r="A523" s="140">
        <v>44335.875</v>
      </c>
      <c r="B523" s="6" t="s">
        <v>904</v>
      </c>
      <c r="C523" s="6" t="s">
        <v>479</v>
      </c>
      <c r="D523" s="6" t="s">
        <v>314</v>
      </c>
      <c r="E523" s="6" t="s">
        <v>314</v>
      </c>
      <c r="F523" s="6" t="s">
        <v>480</v>
      </c>
      <c r="G523" s="6" t="s">
        <v>480</v>
      </c>
      <c r="H523" s="6">
        <v>0</v>
      </c>
    </row>
    <row r="524" spans="1:8" ht="15.95">
      <c r="A524" s="140">
        <v>44335.885416666664</v>
      </c>
      <c r="B524" s="6" t="s">
        <v>904</v>
      </c>
      <c r="C524" s="6" t="s">
        <v>479</v>
      </c>
      <c r="D524" s="6" t="s">
        <v>314</v>
      </c>
      <c r="E524" s="6" t="s">
        <v>314</v>
      </c>
      <c r="F524" s="6" t="s">
        <v>480</v>
      </c>
      <c r="G524" s="6" t="s">
        <v>480</v>
      </c>
      <c r="H524" s="6">
        <v>0</v>
      </c>
    </row>
    <row r="525" spans="1:8" ht="15.95">
      <c r="A525" s="140">
        <v>44335.895833333336</v>
      </c>
      <c r="B525" s="6" t="s">
        <v>904</v>
      </c>
      <c r="C525" s="6" t="s">
        <v>479</v>
      </c>
      <c r="D525" s="6" t="s">
        <v>314</v>
      </c>
      <c r="E525" s="6" t="s">
        <v>314</v>
      </c>
      <c r="F525" s="6" t="s">
        <v>480</v>
      </c>
      <c r="G525" s="6" t="s">
        <v>480</v>
      </c>
      <c r="H525" s="6">
        <v>0</v>
      </c>
    </row>
    <row r="526" spans="1:8" ht="15.95">
      <c r="A526" s="140">
        <v>44336.416666666664</v>
      </c>
      <c r="B526" s="6" t="s">
        <v>915</v>
      </c>
      <c r="H526" s="6">
        <v>60</v>
      </c>
    </row>
    <row r="527" spans="1:8" ht="15.95">
      <c r="A527" s="140">
        <v>44338.385416666664</v>
      </c>
      <c r="B527" s="6" t="s">
        <v>916</v>
      </c>
      <c r="F527" s="6" t="s">
        <v>255</v>
      </c>
      <c r="H527" s="6">
        <v>360</v>
      </c>
    </row>
    <row r="528" spans="1:8" ht="15.95">
      <c r="A528" s="140">
        <v>44338.395833333336</v>
      </c>
      <c r="B528" s="6" t="s">
        <v>917</v>
      </c>
      <c r="F528" s="6" t="s">
        <v>255</v>
      </c>
      <c r="H528" s="6">
        <v>30</v>
      </c>
    </row>
    <row r="529" spans="1:8" ht="15.95">
      <c r="A529" s="140">
        <v>44338.40625</v>
      </c>
      <c r="B529" s="6" t="s">
        <v>918</v>
      </c>
      <c r="F529" s="6" t="s">
        <v>255</v>
      </c>
      <c r="H529" s="6">
        <v>140</v>
      </c>
    </row>
    <row r="530" spans="1:8" ht="15.95">
      <c r="A530" s="140">
        <v>44339.375</v>
      </c>
      <c r="B530" s="6" t="s">
        <v>919</v>
      </c>
      <c r="H530" s="6">
        <v>90</v>
      </c>
    </row>
    <row r="531" spans="1:8" ht="15.95">
      <c r="A531" s="140">
        <v>44339.729166666664</v>
      </c>
      <c r="B531" s="6" t="s">
        <v>920</v>
      </c>
      <c r="H531" s="6">
        <v>4008</v>
      </c>
    </row>
    <row r="532" spans="1:8" ht="15.95">
      <c r="A532" s="140">
        <v>44340.333333333336</v>
      </c>
      <c r="B532" s="6" t="s">
        <v>921</v>
      </c>
      <c r="F532" s="6" t="s">
        <v>255</v>
      </c>
      <c r="H532" s="6">
        <v>290</v>
      </c>
    </row>
    <row r="533" spans="1:8" ht="15.95">
      <c r="A533" s="140">
        <v>44342.645833333336</v>
      </c>
      <c r="B533" s="6" t="s">
        <v>919</v>
      </c>
      <c r="H533" s="6">
        <v>90</v>
      </c>
    </row>
    <row r="534" spans="1:8" ht="15.95">
      <c r="A534" s="140">
        <v>44345.572916666664</v>
      </c>
      <c r="B534" s="6" t="s">
        <v>922</v>
      </c>
      <c r="F534" s="6" t="s">
        <v>255</v>
      </c>
      <c r="H534" s="6">
        <v>90</v>
      </c>
    </row>
    <row r="535" spans="1:8" ht="15.95">
      <c r="A535" s="140">
        <v>44346.979166666664</v>
      </c>
      <c r="B535" s="6" t="s">
        <v>923</v>
      </c>
      <c r="H535" s="6">
        <v>6119</v>
      </c>
    </row>
    <row r="536" spans="1:8" ht="15.95">
      <c r="A536" s="140">
        <v>44346.989583333336</v>
      </c>
      <c r="B536" s="6" t="s">
        <v>924</v>
      </c>
      <c r="H536" s="6">
        <v>1029</v>
      </c>
    </row>
    <row r="537" spans="1:8" ht="15.95">
      <c r="A537" s="140">
        <v>44348.416666666664</v>
      </c>
      <c r="B537" s="6" t="s">
        <v>925</v>
      </c>
      <c r="F537" s="6" t="s">
        <v>255</v>
      </c>
      <c r="H537" s="6">
        <v>45</v>
      </c>
    </row>
    <row r="538" spans="1:8" ht="15.95">
      <c r="A538" s="140">
        <v>44353.395833333336</v>
      </c>
      <c r="B538" s="6" t="s">
        <v>926</v>
      </c>
      <c r="H538" s="6">
        <v>265</v>
      </c>
    </row>
    <row r="539" spans="1:8" ht="15.95">
      <c r="A539" s="140">
        <v>44354.354166666664</v>
      </c>
      <c r="B539" s="6" t="s">
        <v>927</v>
      </c>
      <c r="F539" s="6" t="s">
        <v>255</v>
      </c>
      <c r="H539" s="6">
        <v>545</v>
      </c>
    </row>
    <row r="540" spans="1:8" ht="15.95">
      <c r="A540" s="140">
        <v>44354.364583333336</v>
      </c>
      <c r="B540" s="6" t="s">
        <v>928</v>
      </c>
      <c r="H540" s="6">
        <v>2500</v>
      </c>
    </row>
    <row r="541" spans="1:8" ht="15.95">
      <c r="A541" s="140">
        <v>44355.5625</v>
      </c>
      <c r="B541" s="6" t="s">
        <v>929</v>
      </c>
      <c r="H541" s="6">
        <v>90</v>
      </c>
    </row>
    <row r="542" spans="1:8" ht="15.95">
      <c r="A542" s="140">
        <v>44355.635416666664</v>
      </c>
      <c r="B542" s="6" t="s">
        <v>930</v>
      </c>
      <c r="H542" s="6">
        <v>812</v>
      </c>
    </row>
    <row r="543" spans="1:8" ht="15.95">
      <c r="A543" s="140">
        <v>44355.645833333336</v>
      </c>
      <c r="B543" s="6" t="s">
        <v>931</v>
      </c>
      <c r="H543" s="6">
        <v>2416</v>
      </c>
    </row>
    <row r="544" spans="1:8" ht="15.95">
      <c r="A544" s="140">
        <v>44355.65625</v>
      </c>
      <c r="B544" s="6" t="s">
        <v>932</v>
      </c>
      <c r="H544" s="6">
        <v>356</v>
      </c>
    </row>
    <row r="545" spans="1:8" ht="15.95">
      <c r="A545" s="140">
        <v>44357.40625</v>
      </c>
      <c r="B545" s="6" t="s">
        <v>933</v>
      </c>
      <c r="H545" s="6">
        <v>200</v>
      </c>
    </row>
    <row r="546" spans="1:8" ht="15.95">
      <c r="A546" s="140">
        <v>44358.739583333336</v>
      </c>
      <c r="B546" s="6" t="s">
        <v>934</v>
      </c>
      <c r="F546" s="6" t="s">
        <v>255</v>
      </c>
      <c r="H546" s="6">
        <v>140</v>
      </c>
    </row>
    <row r="547" spans="1:8" ht="15.95">
      <c r="A547" s="140">
        <v>44358.75</v>
      </c>
      <c r="B547" s="6" t="s">
        <v>935</v>
      </c>
      <c r="F547" s="6" t="s">
        <v>255</v>
      </c>
      <c r="H547" s="6">
        <v>75</v>
      </c>
    </row>
    <row r="548" spans="1:8" ht="15.95">
      <c r="A548" s="140">
        <v>44360.46875</v>
      </c>
      <c r="B548" s="6" t="s">
        <v>936</v>
      </c>
      <c r="C548" s="6" t="s">
        <v>479</v>
      </c>
      <c r="D548" s="6" t="s">
        <v>314</v>
      </c>
      <c r="E548" s="6" t="s">
        <v>314</v>
      </c>
      <c r="F548" s="6" t="s">
        <v>480</v>
      </c>
      <c r="G548" s="6" t="s">
        <v>480</v>
      </c>
      <c r="H548" s="6">
        <v>0</v>
      </c>
    </row>
    <row r="549" spans="1:8" ht="15.95">
      <c r="A549" s="140">
        <v>44360.854166666664</v>
      </c>
      <c r="B549" s="6" t="s">
        <v>937</v>
      </c>
      <c r="C549" s="6" t="s">
        <v>479</v>
      </c>
      <c r="D549" s="6" t="s">
        <v>314</v>
      </c>
      <c r="E549" s="6" t="s">
        <v>314</v>
      </c>
      <c r="F549" s="6" t="s">
        <v>480</v>
      </c>
      <c r="G549" s="6" t="s">
        <v>480</v>
      </c>
      <c r="H549" s="6">
        <v>0</v>
      </c>
    </row>
    <row r="550" spans="1:8" ht="15.95">
      <c r="A550" s="140">
        <v>44361.333333333336</v>
      </c>
      <c r="B550" s="6" t="s">
        <v>938</v>
      </c>
      <c r="H550" s="6">
        <v>90</v>
      </c>
    </row>
    <row r="551" spans="1:8" ht="15.95">
      <c r="A551" s="140">
        <v>44363.46875</v>
      </c>
      <c r="B551" s="6" t="s">
        <v>939</v>
      </c>
      <c r="D551" s="6" t="s">
        <v>253</v>
      </c>
      <c r="E551" s="6" t="s">
        <v>416</v>
      </c>
      <c r="G551" s="6" t="s">
        <v>256</v>
      </c>
      <c r="H551" s="6">
        <v>84</v>
      </c>
    </row>
    <row r="552" spans="1:8" ht="15.95">
      <c r="A552" s="140">
        <v>44363.479166666664</v>
      </c>
      <c r="B552" s="6" t="s">
        <v>940</v>
      </c>
      <c r="H552" s="6">
        <v>4411</v>
      </c>
    </row>
    <row r="553" spans="1:8" ht="15.95">
      <c r="A553" s="140">
        <v>44363.489583333336</v>
      </c>
      <c r="B553" s="6" t="s">
        <v>941</v>
      </c>
      <c r="F553" s="6" t="s">
        <v>255</v>
      </c>
      <c r="H553" s="6">
        <v>600</v>
      </c>
    </row>
    <row r="554" spans="1:8" ht="15.95">
      <c r="A554" s="140">
        <v>44363.5</v>
      </c>
      <c r="B554" s="6" t="s">
        <v>942</v>
      </c>
      <c r="F554" s="6" t="s">
        <v>255</v>
      </c>
      <c r="H554" s="6">
        <v>70</v>
      </c>
    </row>
    <row r="555" spans="1:8" ht="15.95">
      <c r="A555" s="140">
        <v>44363.510416666664</v>
      </c>
      <c r="B555" s="6" t="s">
        <v>943</v>
      </c>
      <c r="F555" s="6" t="s">
        <v>255</v>
      </c>
      <c r="H555" s="6">
        <v>1320</v>
      </c>
    </row>
    <row r="556" spans="1:8" ht="15.95">
      <c r="A556" s="140">
        <v>44363.552083333336</v>
      </c>
      <c r="B556" s="6" t="s">
        <v>944</v>
      </c>
      <c r="D556" s="6" t="s">
        <v>253</v>
      </c>
      <c r="E556" s="6" t="s">
        <v>416</v>
      </c>
      <c r="F556" s="6" t="s">
        <v>255</v>
      </c>
      <c r="G556" s="6" t="s">
        <v>256</v>
      </c>
      <c r="H556" s="6">
        <v>70</v>
      </c>
    </row>
    <row r="557" spans="1:8" ht="15.95">
      <c r="A557" s="140">
        <v>44365.479166666664</v>
      </c>
      <c r="B557" s="6" t="s">
        <v>945</v>
      </c>
      <c r="D557" s="6" t="s">
        <v>253</v>
      </c>
      <c r="E557" s="6" t="s">
        <v>416</v>
      </c>
      <c r="F557" s="6" t="s">
        <v>255</v>
      </c>
      <c r="G557" s="6" t="s">
        <v>256</v>
      </c>
      <c r="H557" s="6">
        <v>110</v>
      </c>
    </row>
    <row r="558" spans="1:8" ht="15.95">
      <c r="A558" s="140">
        <v>44365.489583333336</v>
      </c>
      <c r="B558" s="6" t="s">
        <v>946</v>
      </c>
      <c r="H558" s="6">
        <v>6480</v>
      </c>
    </row>
    <row r="559" spans="1:8" ht="15.95">
      <c r="A559" s="140">
        <v>44365.5</v>
      </c>
      <c r="B559" s="6" t="s">
        <v>947</v>
      </c>
      <c r="F559" s="6" t="s">
        <v>255</v>
      </c>
      <c r="H559" s="6">
        <v>100</v>
      </c>
    </row>
    <row r="560" spans="1:8" ht="15.95">
      <c r="A560" s="140">
        <v>44365.510416666664</v>
      </c>
      <c r="B560" s="6" t="s">
        <v>948</v>
      </c>
      <c r="F560" s="6" t="s">
        <v>255</v>
      </c>
      <c r="H560" s="6">
        <v>40</v>
      </c>
    </row>
    <row r="561" spans="1:8" ht="15.95">
      <c r="A561" s="140">
        <v>44365.552083333336</v>
      </c>
      <c r="B561" s="6" t="s">
        <v>949</v>
      </c>
      <c r="D561" s="6" t="s">
        <v>253</v>
      </c>
      <c r="E561" s="6" t="s">
        <v>416</v>
      </c>
      <c r="F561" s="6" t="s">
        <v>255</v>
      </c>
      <c r="G561" s="6" t="s">
        <v>256</v>
      </c>
      <c r="H561" s="6">
        <v>80</v>
      </c>
    </row>
    <row r="562" spans="1:8" ht="15.95">
      <c r="A562" s="140">
        <v>44366.46875</v>
      </c>
      <c r="B562" s="6" t="s">
        <v>950</v>
      </c>
      <c r="F562" s="6" t="s">
        <v>255</v>
      </c>
      <c r="H562" s="6">
        <v>640</v>
      </c>
    </row>
    <row r="563" spans="1:8" ht="15.95">
      <c r="A563" s="140">
        <v>44367.458333333336</v>
      </c>
      <c r="B563" s="6" t="s">
        <v>951</v>
      </c>
      <c r="H563" s="6">
        <v>400</v>
      </c>
    </row>
    <row r="564" spans="1:8" ht="15.95">
      <c r="A564" s="140">
        <v>44367.46875</v>
      </c>
      <c r="B564" s="6" t="s">
        <v>952</v>
      </c>
      <c r="H564" s="6">
        <v>400</v>
      </c>
    </row>
    <row r="565" spans="1:8" ht="15.95">
      <c r="A565" s="140">
        <v>44367.59375</v>
      </c>
      <c r="B565" s="6" t="s">
        <v>953</v>
      </c>
      <c r="F565" s="6" t="s">
        <v>255</v>
      </c>
      <c r="H565" s="6">
        <v>600</v>
      </c>
    </row>
    <row r="566" spans="1:8" ht="15.95">
      <c r="A566" s="140">
        <v>44368.885416666664</v>
      </c>
      <c r="B566" s="6" t="s">
        <v>954</v>
      </c>
      <c r="F566" s="6" t="s">
        <v>255</v>
      </c>
      <c r="H566" s="6">
        <v>80</v>
      </c>
    </row>
    <row r="567" spans="1:8" ht="15.95">
      <c r="A567" s="140">
        <v>44371.416666666664</v>
      </c>
      <c r="B567" s="6" t="s">
        <v>955</v>
      </c>
      <c r="F567" s="6" t="s">
        <v>255</v>
      </c>
      <c r="H567" s="6">
        <v>210</v>
      </c>
    </row>
    <row r="568" spans="1:8" ht="15.95">
      <c r="A568" s="140">
        <v>44371.427083333336</v>
      </c>
      <c r="B568" s="6" t="s">
        <v>956</v>
      </c>
      <c r="F568" s="6" t="s">
        <v>255</v>
      </c>
      <c r="H568" s="6">
        <v>195</v>
      </c>
    </row>
    <row r="569" spans="1:8" ht="15.95">
      <c r="A569" s="140">
        <v>44372.427083333336</v>
      </c>
      <c r="B569" s="6" t="s">
        <v>957</v>
      </c>
      <c r="F569" s="6" t="s">
        <v>255</v>
      </c>
      <c r="H569" s="6">
        <v>100</v>
      </c>
    </row>
    <row r="570" spans="1:8" ht="15.95">
      <c r="A570" s="140">
        <v>44372.78125</v>
      </c>
      <c r="B570" s="6" t="s">
        <v>828</v>
      </c>
      <c r="C570" s="6" t="s">
        <v>479</v>
      </c>
      <c r="D570" s="6" t="s">
        <v>314</v>
      </c>
      <c r="E570" s="6" t="s">
        <v>314</v>
      </c>
      <c r="F570" s="6" t="s">
        <v>480</v>
      </c>
      <c r="G570" s="6" t="s">
        <v>480</v>
      </c>
      <c r="H570" s="6">
        <v>0</v>
      </c>
    </row>
    <row r="571" spans="1:8" ht="15.95">
      <c r="A571" s="140">
        <v>44372.791666666664</v>
      </c>
      <c r="B571" s="6" t="s">
        <v>828</v>
      </c>
      <c r="C571" s="6" t="s">
        <v>479</v>
      </c>
      <c r="D571" s="6" t="s">
        <v>314</v>
      </c>
      <c r="E571" s="6" t="s">
        <v>314</v>
      </c>
      <c r="F571" s="6" t="s">
        <v>480</v>
      </c>
      <c r="G571" s="6" t="s">
        <v>480</v>
      </c>
      <c r="H571" s="6">
        <v>0</v>
      </c>
    </row>
    <row r="572" spans="1:8" ht="15.95">
      <c r="A572" s="140">
        <v>44372.854166666664</v>
      </c>
      <c r="B572" s="6" t="s">
        <v>958</v>
      </c>
      <c r="F572" s="6" t="s">
        <v>255</v>
      </c>
      <c r="H572" s="6">
        <v>140</v>
      </c>
    </row>
    <row r="573" spans="1:8" ht="15.95">
      <c r="A573" s="140">
        <v>44375.864583333336</v>
      </c>
      <c r="B573" s="6" t="s">
        <v>954</v>
      </c>
      <c r="F573" s="6" t="s">
        <v>255</v>
      </c>
      <c r="H573" s="6">
        <v>80</v>
      </c>
    </row>
    <row r="574" spans="1:8" ht="15.95">
      <c r="A574" s="140">
        <v>44376.333333333336</v>
      </c>
      <c r="B574" s="6" t="s">
        <v>959</v>
      </c>
      <c r="F574" s="6" t="s">
        <v>255</v>
      </c>
      <c r="H574" s="6">
        <v>5990</v>
      </c>
    </row>
    <row r="575" spans="1:8" ht="15.95">
      <c r="A575" s="140">
        <v>44376.34375</v>
      </c>
      <c r="B575" s="6" t="s">
        <v>960</v>
      </c>
      <c r="F575" s="6" t="s">
        <v>255</v>
      </c>
      <c r="H575" s="6">
        <v>3990</v>
      </c>
    </row>
    <row r="576" spans="1:8" ht="15.95">
      <c r="A576" s="140">
        <v>44377.739583333336</v>
      </c>
      <c r="B576" s="6" t="s">
        <v>961</v>
      </c>
      <c r="H576" s="6">
        <v>120</v>
      </c>
    </row>
    <row r="577" spans="1:8" ht="15.95">
      <c r="A577" s="140">
        <v>44379.520833333336</v>
      </c>
      <c r="B577" s="6" t="s">
        <v>962</v>
      </c>
      <c r="C577" s="6" t="s">
        <v>479</v>
      </c>
      <c r="D577" s="6" t="s">
        <v>314</v>
      </c>
      <c r="E577" s="6" t="s">
        <v>314</v>
      </c>
      <c r="F577" s="6" t="s">
        <v>480</v>
      </c>
      <c r="G577" s="6" t="s">
        <v>480</v>
      </c>
      <c r="H577" s="6">
        <v>0</v>
      </c>
    </row>
    <row r="578" spans="1:8" ht="15.95">
      <c r="A578" s="140">
        <v>44379.770833333336</v>
      </c>
      <c r="B578" s="6" t="s">
        <v>963</v>
      </c>
      <c r="H578" s="6">
        <v>876</v>
      </c>
    </row>
    <row r="579" spans="1:8" ht="15.95">
      <c r="A579" s="140">
        <v>44382.458333333336</v>
      </c>
      <c r="B579" s="6" t="s">
        <v>964</v>
      </c>
      <c r="H579" s="6">
        <v>90</v>
      </c>
    </row>
    <row r="580" spans="1:8" ht="15.95">
      <c r="A580" s="140">
        <v>44382.604166666664</v>
      </c>
      <c r="B580" s="6" t="s">
        <v>965</v>
      </c>
      <c r="C580" s="6" t="s">
        <v>479</v>
      </c>
      <c r="D580" s="6" t="s">
        <v>314</v>
      </c>
      <c r="E580" s="6" t="s">
        <v>314</v>
      </c>
      <c r="F580" s="6" t="s">
        <v>480</v>
      </c>
      <c r="G580" s="6" t="s">
        <v>480</v>
      </c>
      <c r="H580" s="6">
        <v>0</v>
      </c>
    </row>
    <row r="581" spans="1:8" ht="15.95">
      <c r="A581" s="140">
        <v>44382.614583333336</v>
      </c>
      <c r="B581" s="6" t="s">
        <v>965</v>
      </c>
      <c r="C581" s="6" t="s">
        <v>479</v>
      </c>
      <c r="D581" s="6" t="s">
        <v>314</v>
      </c>
      <c r="E581" s="6" t="s">
        <v>314</v>
      </c>
      <c r="F581" s="6" t="s">
        <v>480</v>
      </c>
      <c r="G581" s="6" t="s">
        <v>480</v>
      </c>
      <c r="H581" s="6">
        <v>0</v>
      </c>
    </row>
    <row r="582" spans="1:8" ht="15.95">
      <c r="A582" s="140">
        <v>44382.625</v>
      </c>
      <c r="B582" s="6" t="s">
        <v>965</v>
      </c>
      <c r="C582" s="6" t="s">
        <v>479</v>
      </c>
      <c r="D582" s="6" t="s">
        <v>314</v>
      </c>
      <c r="E582" s="6" t="s">
        <v>314</v>
      </c>
      <c r="F582" s="6" t="s">
        <v>480</v>
      </c>
      <c r="G582" s="6" t="s">
        <v>480</v>
      </c>
      <c r="H582" s="6">
        <v>0</v>
      </c>
    </row>
    <row r="583" spans="1:8" ht="15.95">
      <c r="A583" s="140">
        <v>44382.635416666664</v>
      </c>
      <c r="B583" s="6" t="s">
        <v>965</v>
      </c>
      <c r="C583" s="6" t="s">
        <v>479</v>
      </c>
      <c r="D583" s="6" t="s">
        <v>314</v>
      </c>
      <c r="E583" s="6" t="s">
        <v>314</v>
      </c>
      <c r="F583" s="6" t="s">
        <v>480</v>
      </c>
      <c r="G583" s="6" t="s">
        <v>480</v>
      </c>
      <c r="H583" s="6">
        <v>0</v>
      </c>
    </row>
    <row r="584" spans="1:8" ht="15.95">
      <c r="A584" s="140">
        <v>44382.645833333336</v>
      </c>
      <c r="B584" s="6" t="s">
        <v>965</v>
      </c>
      <c r="C584" s="6" t="s">
        <v>479</v>
      </c>
      <c r="D584" s="6" t="s">
        <v>314</v>
      </c>
      <c r="E584" s="6" t="s">
        <v>314</v>
      </c>
      <c r="F584" s="6" t="s">
        <v>480</v>
      </c>
      <c r="G584" s="6" t="s">
        <v>480</v>
      </c>
      <c r="H584" s="6">
        <v>0</v>
      </c>
    </row>
    <row r="585" spans="1:8" ht="15.95">
      <c r="A585" s="140">
        <v>44383.375</v>
      </c>
      <c r="B585" s="6" t="s">
        <v>966</v>
      </c>
      <c r="H585" s="6">
        <v>670</v>
      </c>
    </row>
    <row r="586" spans="1:8" ht="15.95">
      <c r="A586" s="140">
        <v>44385.65625</v>
      </c>
      <c r="B586" s="6" t="s">
        <v>967</v>
      </c>
      <c r="D586" s="6" t="s">
        <v>253</v>
      </c>
      <c r="E586" s="6" t="s">
        <v>416</v>
      </c>
      <c r="G586" s="6" t="s">
        <v>256</v>
      </c>
      <c r="H586" s="6">
        <v>205</v>
      </c>
    </row>
    <row r="587" spans="1:8" ht="15.95">
      <c r="A587" s="140">
        <v>44385.729166666664</v>
      </c>
      <c r="B587" s="6" t="s">
        <v>968</v>
      </c>
      <c r="D587" s="6" t="s">
        <v>253</v>
      </c>
      <c r="E587" s="6" t="s">
        <v>416</v>
      </c>
      <c r="G587" s="6" t="s">
        <v>256</v>
      </c>
      <c r="H587" s="6">
        <v>228</v>
      </c>
    </row>
    <row r="588" spans="1:8" ht="15.95">
      <c r="A588" s="140">
        <v>44386.520833333336</v>
      </c>
      <c r="B588" s="6" t="s">
        <v>962</v>
      </c>
      <c r="C588" s="6" t="s">
        <v>479</v>
      </c>
      <c r="D588" s="6" t="s">
        <v>314</v>
      </c>
      <c r="E588" s="6" t="s">
        <v>314</v>
      </c>
      <c r="F588" s="6" t="s">
        <v>480</v>
      </c>
      <c r="G588" s="6" t="s">
        <v>480</v>
      </c>
      <c r="H588" s="6">
        <v>0</v>
      </c>
    </row>
    <row r="589" spans="1:8" ht="15.95">
      <c r="A589" s="140">
        <v>44386.53125</v>
      </c>
      <c r="B589" s="6" t="s">
        <v>962</v>
      </c>
      <c r="C589" s="6" t="s">
        <v>479</v>
      </c>
      <c r="D589" s="6" t="s">
        <v>314</v>
      </c>
      <c r="E589" s="6" t="s">
        <v>314</v>
      </c>
      <c r="F589" s="6" t="s">
        <v>480</v>
      </c>
      <c r="G589" s="6" t="s">
        <v>480</v>
      </c>
      <c r="H589" s="6">
        <v>0</v>
      </c>
    </row>
    <row r="590" spans="1:8" ht="15.95">
      <c r="A590" s="140">
        <v>44386.541666666664</v>
      </c>
      <c r="B590" s="6" t="s">
        <v>962</v>
      </c>
      <c r="C590" s="6" t="s">
        <v>479</v>
      </c>
      <c r="D590" s="6" t="s">
        <v>314</v>
      </c>
      <c r="E590" s="6" t="s">
        <v>314</v>
      </c>
      <c r="F590" s="6" t="s">
        <v>480</v>
      </c>
      <c r="G590" s="6" t="s">
        <v>480</v>
      </c>
      <c r="H590" s="6">
        <v>0</v>
      </c>
    </row>
    <row r="591" spans="1:8" ht="15.95">
      <c r="A591" s="140">
        <v>44386.552083333336</v>
      </c>
      <c r="B591" s="6" t="s">
        <v>962</v>
      </c>
      <c r="C591" s="6" t="s">
        <v>479</v>
      </c>
      <c r="D591" s="6" t="s">
        <v>314</v>
      </c>
      <c r="E591" s="6" t="s">
        <v>314</v>
      </c>
      <c r="F591" s="6" t="s">
        <v>480</v>
      </c>
      <c r="G591" s="6" t="s">
        <v>480</v>
      </c>
      <c r="H591" s="6">
        <v>0</v>
      </c>
    </row>
    <row r="592" spans="1:8" ht="15.95">
      <c r="A592" s="140">
        <v>44386.666666666664</v>
      </c>
      <c r="B592" s="6" t="s">
        <v>969</v>
      </c>
      <c r="H592" s="6">
        <v>100</v>
      </c>
    </row>
    <row r="593" spans="1:8" ht="15.95">
      <c r="A593" s="140">
        <v>44386.677083333336</v>
      </c>
      <c r="B593" s="6" t="s">
        <v>970</v>
      </c>
      <c r="H593" s="6">
        <v>50</v>
      </c>
    </row>
    <row r="594" spans="1:8" ht="15.95">
      <c r="A594" s="140">
        <v>44386.6875</v>
      </c>
      <c r="B594" s="6" t="s">
        <v>971</v>
      </c>
      <c r="H594" s="6">
        <v>60</v>
      </c>
    </row>
    <row r="595" spans="1:8" ht="15.95">
      <c r="A595" s="140">
        <v>44387.541666666664</v>
      </c>
      <c r="B595" s="6" t="s">
        <v>972</v>
      </c>
      <c r="H595" s="6">
        <v>450</v>
      </c>
    </row>
    <row r="596" spans="1:8" ht="15.95">
      <c r="A596" s="140">
        <v>44389.510416666664</v>
      </c>
      <c r="B596" s="6" t="s">
        <v>973</v>
      </c>
      <c r="D596" s="6" t="s">
        <v>253</v>
      </c>
      <c r="E596" s="6" t="s">
        <v>416</v>
      </c>
      <c r="G596" s="6" t="s">
        <v>256</v>
      </c>
      <c r="H596" s="6">
        <v>100</v>
      </c>
    </row>
    <row r="597" spans="1:8" ht="15.95">
      <c r="A597" s="140">
        <v>44389.53125</v>
      </c>
      <c r="B597" s="6" t="s">
        <v>974</v>
      </c>
      <c r="H597" s="6">
        <v>1054</v>
      </c>
    </row>
    <row r="598" spans="1:8" ht="15.95">
      <c r="A598" s="140">
        <v>44389.541666666664</v>
      </c>
      <c r="B598" s="6" t="s">
        <v>975</v>
      </c>
      <c r="D598" s="6" t="s">
        <v>253</v>
      </c>
      <c r="E598" s="6" t="s">
        <v>416</v>
      </c>
      <c r="G598" s="6" t="s">
        <v>256</v>
      </c>
      <c r="H598" s="6">
        <v>62</v>
      </c>
    </row>
    <row r="599" spans="1:8" ht="15.95">
      <c r="A599" s="140">
        <v>44389.572916666664</v>
      </c>
      <c r="B599" s="6" t="s">
        <v>976</v>
      </c>
      <c r="H599" s="6">
        <v>883</v>
      </c>
    </row>
    <row r="600" spans="1:8" ht="15.95">
      <c r="A600" s="140">
        <v>44389.583333333336</v>
      </c>
      <c r="B600" s="6" t="s">
        <v>977</v>
      </c>
      <c r="D600" s="6" t="s">
        <v>253</v>
      </c>
      <c r="F600" s="6" t="s">
        <v>255</v>
      </c>
      <c r="H600" s="6">
        <v>50</v>
      </c>
    </row>
    <row r="601" spans="1:8" ht="15.95">
      <c r="A601" s="140">
        <v>44389.59375</v>
      </c>
      <c r="B601" s="6" t="s">
        <v>978</v>
      </c>
      <c r="H601" s="6">
        <v>1350</v>
      </c>
    </row>
    <row r="602" spans="1:8" ht="15.95">
      <c r="A602" s="140">
        <v>44389.614583333336</v>
      </c>
      <c r="B602" s="6" t="s">
        <v>979</v>
      </c>
      <c r="H602" s="6">
        <v>345</v>
      </c>
    </row>
    <row r="603" spans="1:8" ht="15.95">
      <c r="A603" s="140">
        <v>44389.635416666664</v>
      </c>
      <c r="B603" s="6" t="s">
        <v>980</v>
      </c>
      <c r="D603" s="6" t="s">
        <v>253</v>
      </c>
      <c r="E603" s="6" t="s">
        <v>416</v>
      </c>
      <c r="G603" s="6" t="s">
        <v>256</v>
      </c>
      <c r="H603" s="6">
        <v>85</v>
      </c>
    </row>
    <row r="604" spans="1:8" ht="15.95">
      <c r="A604" s="140">
        <v>44393.5</v>
      </c>
      <c r="B604" s="6" t="s">
        <v>962</v>
      </c>
      <c r="C604" s="6" t="s">
        <v>479</v>
      </c>
      <c r="D604" s="6" t="s">
        <v>314</v>
      </c>
      <c r="E604" s="6" t="s">
        <v>314</v>
      </c>
      <c r="F604" s="6" t="s">
        <v>480</v>
      </c>
      <c r="G604" s="6" t="s">
        <v>480</v>
      </c>
      <c r="H604" s="6">
        <v>0</v>
      </c>
    </row>
    <row r="605" spans="1:8" ht="15.95">
      <c r="A605" s="140">
        <v>44393.510416666664</v>
      </c>
      <c r="B605" s="6" t="s">
        <v>962</v>
      </c>
      <c r="C605" s="6" t="s">
        <v>479</v>
      </c>
      <c r="D605" s="6" t="s">
        <v>314</v>
      </c>
      <c r="E605" s="6" t="s">
        <v>314</v>
      </c>
      <c r="F605" s="6" t="s">
        <v>480</v>
      </c>
      <c r="G605" s="6" t="s">
        <v>480</v>
      </c>
      <c r="H605" s="6">
        <v>0</v>
      </c>
    </row>
    <row r="606" spans="1:8" ht="15.95">
      <c r="A606" s="140">
        <v>44393.520833333336</v>
      </c>
      <c r="B606" s="6" t="s">
        <v>962</v>
      </c>
      <c r="C606" s="6" t="s">
        <v>479</v>
      </c>
      <c r="D606" s="6" t="s">
        <v>314</v>
      </c>
      <c r="E606" s="6" t="s">
        <v>314</v>
      </c>
      <c r="F606" s="6" t="s">
        <v>480</v>
      </c>
      <c r="G606" s="6" t="s">
        <v>480</v>
      </c>
      <c r="H606" s="6">
        <v>0</v>
      </c>
    </row>
    <row r="607" spans="1:8" ht="15.95">
      <c r="A607" s="140">
        <v>44393.53125</v>
      </c>
      <c r="B607" s="6" t="s">
        <v>962</v>
      </c>
      <c r="C607" s="6" t="s">
        <v>479</v>
      </c>
      <c r="D607" s="6" t="s">
        <v>314</v>
      </c>
      <c r="E607" s="6" t="s">
        <v>314</v>
      </c>
      <c r="F607" s="6" t="s">
        <v>480</v>
      </c>
      <c r="G607" s="6" t="s">
        <v>480</v>
      </c>
      <c r="H607" s="6">
        <v>0</v>
      </c>
    </row>
    <row r="608" spans="1:8" ht="15.95">
      <c r="A608" s="140">
        <v>44395.604166666664</v>
      </c>
      <c r="B608" s="6" t="s">
        <v>981</v>
      </c>
      <c r="H608" s="6">
        <v>999</v>
      </c>
    </row>
    <row r="609" spans="1:8" ht="15.95">
      <c r="A609" s="140">
        <v>44396.541666666664</v>
      </c>
      <c r="B609" s="6" t="s">
        <v>982</v>
      </c>
      <c r="H609" s="6" t="s">
        <v>481</v>
      </c>
    </row>
    <row r="610" spans="1:8" ht="15.95">
      <c r="A610" s="140">
        <v>44400.458333333336</v>
      </c>
      <c r="B610" s="6" t="s">
        <v>983</v>
      </c>
      <c r="D610" s="6" t="s">
        <v>253</v>
      </c>
      <c r="E610" s="6" t="s">
        <v>416</v>
      </c>
      <c r="G610" s="6" t="s">
        <v>256</v>
      </c>
      <c r="H610" s="6">
        <v>98</v>
      </c>
    </row>
    <row r="611" spans="1:8" ht="15.95">
      <c r="A611" s="140">
        <v>44400.489583333336</v>
      </c>
      <c r="B611" s="6" t="s">
        <v>984</v>
      </c>
      <c r="D611" s="6" t="s">
        <v>253</v>
      </c>
      <c r="E611" s="6" t="s">
        <v>416</v>
      </c>
      <c r="G611" s="6" t="s">
        <v>256</v>
      </c>
      <c r="H611" s="6">
        <v>72</v>
      </c>
    </row>
    <row r="612" spans="1:8" ht="15.95">
      <c r="A612" s="140">
        <v>44401.4375</v>
      </c>
      <c r="B612" s="6" t="s">
        <v>985</v>
      </c>
      <c r="F612" s="6" t="s">
        <v>255</v>
      </c>
      <c r="H612" s="6">
        <v>150</v>
      </c>
    </row>
    <row r="613" spans="1:8" ht="15.95">
      <c r="A613" s="140">
        <v>44401.479166666664</v>
      </c>
      <c r="B613" s="6" t="s">
        <v>964</v>
      </c>
      <c r="H613" s="6">
        <v>90</v>
      </c>
    </row>
    <row r="614" spans="1:8" ht="15.95">
      <c r="A614" s="140">
        <v>44402.510416666664</v>
      </c>
      <c r="B614" s="6" t="s">
        <v>986</v>
      </c>
      <c r="D614" s="6" t="s">
        <v>253</v>
      </c>
      <c r="E614" s="6" t="s">
        <v>416</v>
      </c>
      <c r="G614" s="6" t="s">
        <v>256</v>
      </c>
      <c r="H614" s="6">
        <v>288</v>
      </c>
    </row>
    <row r="615" spans="1:8" ht="15.95">
      <c r="A615" s="140">
        <v>44402.5625</v>
      </c>
      <c r="B615" s="6" t="s">
        <v>987</v>
      </c>
      <c r="H615" s="6">
        <v>2600</v>
      </c>
    </row>
    <row r="616" spans="1:8" ht="15.95">
      <c r="A616" s="140">
        <v>44402.572916666664</v>
      </c>
      <c r="B616" s="6" t="s">
        <v>988</v>
      </c>
      <c r="H616" s="6">
        <v>3450</v>
      </c>
    </row>
    <row r="617" spans="1:8" ht="15.95">
      <c r="A617" s="140">
        <v>44402.583333333336</v>
      </c>
      <c r="B617" s="6" t="s">
        <v>989</v>
      </c>
      <c r="H617" s="6">
        <v>1690</v>
      </c>
    </row>
    <row r="618" spans="1:8" ht="15.95">
      <c r="A618" s="140">
        <v>44402.59375</v>
      </c>
      <c r="B618" s="6" t="s">
        <v>990</v>
      </c>
      <c r="F618" s="6" t="s">
        <v>255</v>
      </c>
      <c r="H618" s="6">
        <v>249</v>
      </c>
    </row>
    <row r="619" spans="1:8" ht="15.95">
      <c r="A619" s="140">
        <v>44402.604166666664</v>
      </c>
      <c r="B619" s="6" t="s">
        <v>991</v>
      </c>
      <c r="D619" s="6" t="s">
        <v>253</v>
      </c>
      <c r="E619" s="6" t="s">
        <v>416</v>
      </c>
      <c r="F619" s="6" t="s">
        <v>255</v>
      </c>
      <c r="G619" s="6" t="s">
        <v>256</v>
      </c>
      <c r="H619" s="6">
        <v>52</v>
      </c>
    </row>
    <row r="620" spans="1:8" ht="15.95">
      <c r="A620" s="140">
        <v>44402.614583333336</v>
      </c>
      <c r="B620" s="6" t="s">
        <v>992</v>
      </c>
      <c r="F620" s="6" t="s">
        <v>255</v>
      </c>
      <c r="H620" s="6">
        <v>900</v>
      </c>
    </row>
    <row r="621" spans="1:8" ht="15.95">
      <c r="A621" s="140">
        <v>44402.677083333336</v>
      </c>
      <c r="B621" s="6" t="s">
        <v>993</v>
      </c>
      <c r="D621" s="6" t="s">
        <v>253</v>
      </c>
      <c r="E621" s="6" t="s">
        <v>416</v>
      </c>
      <c r="F621" s="6" t="s">
        <v>255</v>
      </c>
      <c r="G621" s="6" t="s">
        <v>256</v>
      </c>
      <c r="H621" s="6">
        <v>218</v>
      </c>
    </row>
    <row r="622" spans="1:8" ht="15.95">
      <c r="A622" s="140">
        <v>44403.739583333336</v>
      </c>
      <c r="B622" s="6" t="s">
        <v>994</v>
      </c>
      <c r="C622" s="6" t="s">
        <v>479</v>
      </c>
      <c r="D622" s="6" t="s">
        <v>314</v>
      </c>
      <c r="E622" s="6" t="s">
        <v>314</v>
      </c>
      <c r="F622" s="6" t="s">
        <v>480</v>
      </c>
      <c r="G622" s="6" t="s">
        <v>480</v>
      </c>
      <c r="H622" s="6">
        <v>0</v>
      </c>
    </row>
    <row r="623" spans="1:8" ht="15.95">
      <c r="A623" s="140">
        <v>44403.75</v>
      </c>
      <c r="B623" s="6" t="s">
        <v>994</v>
      </c>
      <c r="C623" s="6" t="s">
        <v>479</v>
      </c>
      <c r="D623" s="6" t="s">
        <v>314</v>
      </c>
      <c r="E623" s="6" t="s">
        <v>314</v>
      </c>
      <c r="F623" s="6" t="s">
        <v>480</v>
      </c>
      <c r="G623" s="6" t="s">
        <v>480</v>
      </c>
      <c r="H623" s="6">
        <v>0</v>
      </c>
    </row>
    <row r="624" spans="1:8" ht="15.95">
      <c r="A624" s="140">
        <v>44404.479166666664</v>
      </c>
      <c r="B624" s="6" t="s">
        <v>995</v>
      </c>
      <c r="D624" s="6" t="s">
        <v>253</v>
      </c>
      <c r="F624" s="6" t="s">
        <v>255</v>
      </c>
      <c r="H624" s="6">
        <v>60</v>
      </c>
    </row>
    <row r="625" spans="1:8" ht="15.95">
      <c r="A625" s="140">
        <v>44404.53125</v>
      </c>
      <c r="B625" s="6" t="s">
        <v>995</v>
      </c>
      <c r="D625" s="6" t="s">
        <v>253</v>
      </c>
      <c r="F625" s="6" t="s">
        <v>255</v>
      </c>
      <c r="H625" s="6">
        <v>60</v>
      </c>
    </row>
    <row r="626" spans="1:8" ht="15.95">
      <c r="A626" s="140">
        <v>44408.75</v>
      </c>
      <c r="B626" s="6" t="s">
        <v>996</v>
      </c>
      <c r="D626" s="6" t="s">
        <v>253</v>
      </c>
      <c r="E626" s="6" t="s">
        <v>416</v>
      </c>
      <c r="F626" s="6" t="s">
        <v>255</v>
      </c>
      <c r="G626" s="6" t="s">
        <v>256</v>
      </c>
      <c r="H626" s="6">
        <v>250</v>
      </c>
    </row>
    <row r="627" spans="1:8" ht="15.95">
      <c r="A627" s="140">
        <v>44408.78125</v>
      </c>
      <c r="B627" s="6" t="s">
        <v>997</v>
      </c>
      <c r="F627" s="6" t="s">
        <v>255</v>
      </c>
      <c r="H627" s="6">
        <v>25</v>
      </c>
    </row>
    <row r="628" spans="1:8" ht="15.95">
      <c r="A628" s="140">
        <v>44408.802083333336</v>
      </c>
      <c r="B628" s="6" t="s">
        <v>998</v>
      </c>
      <c r="F628" s="6" t="s">
        <v>255</v>
      </c>
      <c r="H628" s="6">
        <v>523</v>
      </c>
    </row>
    <row r="629" spans="1:8" ht="15.95">
      <c r="A629" s="140">
        <v>44408.8125</v>
      </c>
      <c r="B629" s="6" t="s">
        <v>999</v>
      </c>
      <c r="F629" s="6" t="s">
        <v>255</v>
      </c>
      <c r="H629" s="6">
        <v>420</v>
      </c>
    </row>
    <row r="630" spans="1:8" ht="15.95">
      <c r="A630" s="140">
        <v>44408.822916666664</v>
      </c>
      <c r="B630" s="6" t="s">
        <v>1000</v>
      </c>
      <c r="F630" s="6" t="s">
        <v>255</v>
      </c>
      <c r="H630" s="6">
        <v>604</v>
      </c>
    </row>
    <row r="631" spans="1:8" ht="15.95">
      <c r="A631" s="140">
        <v>44408.833333333336</v>
      </c>
      <c r="B631" s="6" t="s">
        <v>1001</v>
      </c>
      <c r="F631" s="6" t="s">
        <v>255</v>
      </c>
      <c r="H631" s="6">
        <v>620</v>
      </c>
    </row>
    <row r="632" spans="1:8" ht="15.95">
      <c r="A632" s="140">
        <v>44408.84375</v>
      </c>
      <c r="B632" s="6" t="s">
        <v>1002</v>
      </c>
      <c r="F632" s="6" t="s">
        <v>255</v>
      </c>
      <c r="H632" s="6">
        <v>495</v>
      </c>
    </row>
    <row r="633" spans="1:8" ht="15.95">
      <c r="A633" s="140">
        <v>44408.854166666664</v>
      </c>
      <c r="B633" s="6" t="s">
        <v>1003</v>
      </c>
      <c r="F633" s="6" t="s">
        <v>255</v>
      </c>
      <c r="H633" s="6">
        <v>150</v>
      </c>
    </row>
    <row r="634" spans="1:8" ht="15.95">
      <c r="A634" s="140">
        <v>44408.864583333336</v>
      </c>
      <c r="B634" s="6" t="s">
        <v>1004</v>
      </c>
      <c r="F634" s="6" t="s">
        <v>255</v>
      </c>
      <c r="H634" s="6">
        <v>270</v>
      </c>
    </row>
    <row r="635" spans="1:8" ht="15.95">
      <c r="A635" s="140">
        <v>44408.916666666664</v>
      </c>
      <c r="B635" s="6" t="s">
        <v>1005</v>
      </c>
      <c r="D635" s="6" t="s">
        <v>253</v>
      </c>
      <c r="E635" s="6" t="s">
        <v>416</v>
      </c>
      <c r="F635" s="6" t="s">
        <v>255</v>
      </c>
      <c r="G635" s="6" t="s">
        <v>256</v>
      </c>
      <c r="H635" s="6">
        <v>260</v>
      </c>
    </row>
    <row r="636" spans="1:8" ht="15.95">
      <c r="A636" s="140">
        <v>44412.458333333336</v>
      </c>
      <c r="B636" s="6" t="s">
        <v>1006</v>
      </c>
      <c r="C636" s="6" t="s">
        <v>479</v>
      </c>
      <c r="D636" s="6" t="s">
        <v>314</v>
      </c>
      <c r="E636" s="6" t="s">
        <v>314</v>
      </c>
      <c r="F636" s="6" t="s">
        <v>480</v>
      </c>
      <c r="G636" s="6" t="s">
        <v>480</v>
      </c>
      <c r="H636" s="6">
        <v>0</v>
      </c>
    </row>
    <row r="637" spans="1:8" ht="15.95">
      <c r="A637" s="140">
        <v>44412.46875</v>
      </c>
      <c r="B637" s="6" t="s">
        <v>1006</v>
      </c>
      <c r="C637" s="6" t="s">
        <v>479</v>
      </c>
      <c r="D637" s="6" t="s">
        <v>314</v>
      </c>
      <c r="E637" s="6" t="s">
        <v>314</v>
      </c>
      <c r="F637" s="6" t="s">
        <v>480</v>
      </c>
      <c r="G637" s="6" t="s">
        <v>480</v>
      </c>
      <c r="H637" s="6">
        <v>0</v>
      </c>
    </row>
    <row r="638" spans="1:8" ht="15.95">
      <c r="A638" s="140">
        <v>44412.479166666664</v>
      </c>
      <c r="B638" s="6" t="s">
        <v>1006</v>
      </c>
      <c r="C638" s="6" t="s">
        <v>479</v>
      </c>
      <c r="D638" s="6" t="s">
        <v>314</v>
      </c>
      <c r="E638" s="6" t="s">
        <v>314</v>
      </c>
      <c r="F638" s="6" t="s">
        <v>480</v>
      </c>
      <c r="G638" s="6" t="s">
        <v>480</v>
      </c>
      <c r="H638" s="6">
        <v>0</v>
      </c>
    </row>
    <row r="639" spans="1:8" ht="15.95">
      <c r="A639" s="140">
        <v>44412.489583333336</v>
      </c>
      <c r="B639" s="6" t="s">
        <v>1006</v>
      </c>
      <c r="C639" s="6" t="s">
        <v>479</v>
      </c>
      <c r="D639" s="6" t="s">
        <v>314</v>
      </c>
      <c r="E639" s="6" t="s">
        <v>314</v>
      </c>
      <c r="F639" s="6" t="s">
        <v>480</v>
      </c>
      <c r="G639" s="6" t="s">
        <v>480</v>
      </c>
      <c r="H639" s="6">
        <v>0</v>
      </c>
    </row>
    <row r="640" spans="1:8" ht="15.95">
      <c r="A640" s="140">
        <v>44415.364583333336</v>
      </c>
      <c r="B640" s="6" t="s">
        <v>1007</v>
      </c>
      <c r="F640" s="6" t="s">
        <v>255</v>
      </c>
      <c r="H640" s="6">
        <v>250</v>
      </c>
    </row>
    <row r="641" spans="1:8" ht="15.95">
      <c r="A641" s="140">
        <v>44415.479166666664</v>
      </c>
      <c r="B641" s="6" t="s">
        <v>1008</v>
      </c>
      <c r="D641" s="6" t="s">
        <v>253</v>
      </c>
      <c r="F641" s="6" t="s">
        <v>255</v>
      </c>
      <c r="H641" s="6">
        <v>202</v>
      </c>
    </row>
    <row r="642" spans="1:8" ht="15.95">
      <c r="A642" s="140">
        <v>44415.53125</v>
      </c>
      <c r="B642" s="6" t="s">
        <v>1009</v>
      </c>
      <c r="F642" s="6" t="s">
        <v>255</v>
      </c>
      <c r="H642" s="6">
        <v>40</v>
      </c>
    </row>
    <row r="643" spans="1:8" ht="15.95">
      <c r="A643" s="140">
        <v>44415.614583333336</v>
      </c>
      <c r="B643" s="6" t="s">
        <v>1010</v>
      </c>
      <c r="F643" s="6" t="s">
        <v>255</v>
      </c>
      <c r="H643" s="6">
        <v>570</v>
      </c>
    </row>
    <row r="644" spans="1:8" ht="15.95">
      <c r="A644" s="140">
        <v>44415.635416666664</v>
      </c>
      <c r="B644" s="6" t="s">
        <v>1011</v>
      </c>
      <c r="D644" s="6" t="s">
        <v>253</v>
      </c>
      <c r="F644" s="6" t="s">
        <v>255</v>
      </c>
      <c r="H644" s="6">
        <v>60</v>
      </c>
    </row>
    <row r="645" spans="1:8" ht="15.95">
      <c r="A645" s="140">
        <v>44415.645833333336</v>
      </c>
      <c r="B645" s="6" t="s">
        <v>1012</v>
      </c>
      <c r="H645" s="6">
        <v>4700</v>
      </c>
    </row>
    <row r="646" spans="1:8" ht="15.95">
      <c r="A646" s="140">
        <v>44415.65625</v>
      </c>
      <c r="B646" s="6" t="s">
        <v>1013</v>
      </c>
      <c r="F646" s="6" t="s">
        <v>255</v>
      </c>
      <c r="H646" s="6">
        <v>50</v>
      </c>
    </row>
    <row r="647" spans="1:8" ht="15.95">
      <c r="A647" s="140">
        <v>44415.708333333336</v>
      </c>
      <c r="B647" s="6" t="s">
        <v>1014</v>
      </c>
      <c r="D647" s="6" t="s">
        <v>253</v>
      </c>
      <c r="F647" s="6" t="s">
        <v>255</v>
      </c>
      <c r="H647" s="6">
        <v>400</v>
      </c>
    </row>
    <row r="648" spans="1:8" ht="15.95">
      <c r="A648" s="140">
        <v>44415.875</v>
      </c>
      <c r="B648" s="6" t="s">
        <v>1015</v>
      </c>
      <c r="H648" s="6">
        <v>299</v>
      </c>
    </row>
    <row r="649" spans="1:8" ht="15.95">
      <c r="A649" s="140">
        <v>44415.885416666664</v>
      </c>
      <c r="B649" s="6" t="s">
        <v>1016</v>
      </c>
      <c r="H649" s="6">
        <v>50</v>
      </c>
    </row>
    <row r="650" spans="1:8" ht="15.95">
      <c r="A650" s="140">
        <v>44415.895833333336</v>
      </c>
      <c r="B650" s="6" t="s">
        <v>1017</v>
      </c>
      <c r="H650" s="6">
        <v>398</v>
      </c>
    </row>
    <row r="651" spans="1:8" ht="15.95">
      <c r="A651" s="140">
        <v>44415.90625</v>
      </c>
      <c r="B651" s="6" t="s">
        <v>1018</v>
      </c>
      <c r="H651" s="6">
        <v>2031</v>
      </c>
    </row>
    <row r="652" spans="1:8" ht="15.95">
      <c r="A652" s="140">
        <v>44417.864583333336</v>
      </c>
      <c r="B652" s="6" t="s">
        <v>1019</v>
      </c>
      <c r="H652" s="6">
        <v>90</v>
      </c>
    </row>
    <row r="653" spans="1:8" ht="15.95">
      <c r="A653" s="140">
        <v>44418.583333333336</v>
      </c>
      <c r="B653" s="6" t="s">
        <v>1020</v>
      </c>
      <c r="D653" s="6" t="s">
        <v>253</v>
      </c>
      <c r="E653" s="6" t="s">
        <v>416</v>
      </c>
      <c r="F653" s="6" t="s">
        <v>255</v>
      </c>
      <c r="G653" s="6" t="s">
        <v>256</v>
      </c>
      <c r="H653" s="6">
        <v>165</v>
      </c>
    </row>
    <row r="654" spans="1:8" ht="15.95">
      <c r="A654" s="140">
        <v>44418.666666666664</v>
      </c>
      <c r="B654" s="6" t="s">
        <v>1021</v>
      </c>
      <c r="D654" s="6" t="s">
        <v>253</v>
      </c>
      <c r="F654" s="6" t="s">
        <v>255</v>
      </c>
      <c r="H654" s="6">
        <v>30</v>
      </c>
    </row>
    <row r="655" spans="1:8" ht="15.95">
      <c r="A655" s="140">
        <v>44418.677083333336</v>
      </c>
      <c r="B655" s="6" t="s">
        <v>1022</v>
      </c>
      <c r="H655" s="6">
        <v>180</v>
      </c>
    </row>
    <row r="656" spans="1:8" ht="15.95">
      <c r="A656" s="140">
        <v>44418.6875</v>
      </c>
      <c r="B656" s="6" t="s">
        <v>1023</v>
      </c>
      <c r="H656" s="6">
        <v>104</v>
      </c>
    </row>
    <row r="657" spans="1:8" ht="15.95">
      <c r="A657" s="140">
        <v>44418.697916666664</v>
      </c>
      <c r="B657" s="6" t="s">
        <v>1024</v>
      </c>
      <c r="F657" s="6" t="s">
        <v>255</v>
      </c>
      <c r="H657" s="6">
        <v>12</v>
      </c>
    </row>
    <row r="658" spans="1:8" ht="15.95">
      <c r="A658" s="140">
        <v>44418.708333333336</v>
      </c>
      <c r="B658" s="6" t="s">
        <v>1025</v>
      </c>
      <c r="D658" s="6" t="s">
        <v>253</v>
      </c>
      <c r="F658" s="6" t="s">
        <v>255</v>
      </c>
      <c r="H658" s="6">
        <v>138</v>
      </c>
    </row>
    <row r="659" spans="1:8" ht="15.95">
      <c r="A659" s="140">
        <v>44420.364583333336</v>
      </c>
      <c r="B659" s="6" t="s">
        <v>1026</v>
      </c>
      <c r="H659" s="6">
        <v>35</v>
      </c>
    </row>
    <row r="660" spans="1:8" ht="15.95">
      <c r="A660" s="140">
        <v>44421.364583333336</v>
      </c>
      <c r="B660" s="6" t="s">
        <v>1027</v>
      </c>
      <c r="F660" s="6" t="s">
        <v>255</v>
      </c>
      <c r="H660" s="6">
        <v>65</v>
      </c>
    </row>
    <row r="661" spans="1:8" ht="15.95">
      <c r="A661" s="140">
        <v>44422.375</v>
      </c>
      <c r="B661" s="6" t="s">
        <v>1028</v>
      </c>
      <c r="D661" s="6" t="s">
        <v>253</v>
      </c>
      <c r="E661" s="6" t="s">
        <v>416</v>
      </c>
      <c r="G661" s="6" t="s">
        <v>256</v>
      </c>
      <c r="H661" s="6">
        <v>100</v>
      </c>
    </row>
    <row r="662" spans="1:8" ht="15.95">
      <c r="A662" s="140">
        <v>44422.385416666664</v>
      </c>
      <c r="B662" s="6" t="s">
        <v>1029</v>
      </c>
      <c r="D662" s="6" t="s">
        <v>253</v>
      </c>
      <c r="E662" s="6" t="s">
        <v>416</v>
      </c>
      <c r="G662" s="6" t="s">
        <v>256</v>
      </c>
      <c r="H662" s="6">
        <v>40</v>
      </c>
    </row>
    <row r="663" spans="1:8" ht="15.95">
      <c r="A663" s="140">
        <v>44422.40625</v>
      </c>
      <c r="B663" s="6" t="s">
        <v>1030</v>
      </c>
      <c r="D663" s="6" t="s">
        <v>253</v>
      </c>
      <c r="E663" s="6" t="s">
        <v>416</v>
      </c>
      <c r="F663" s="6" t="s">
        <v>255</v>
      </c>
      <c r="G663" s="6" t="s">
        <v>256</v>
      </c>
      <c r="H663" s="6">
        <v>211</v>
      </c>
    </row>
    <row r="664" spans="1:8" ht="15.95">
      <c r="A664" s="140">
        <v>44422.416666666664</v>
      </c>
      <c r="B664" s="6" t="s">
        <v>1031</v>
      </c>
      <c r="F664" s="6" t="s">
        <v>255</v>
      </c>
      <c r="H664" s="6">
        <v>133</v>
      </c>
    </row>
    <row r="665" spans="1:8" ht="15.95">
      <c r="A665" s="140">
        <v>44422.427083333336</v>
      </c>
      <c r="B665" s="6" t="s">
        <v>1032</v>
      </c>
      <c r="F665" s="6" t="s">
        <v>255</v>
      </c>
      <c r="H665" s="6">
        <v>286</v>
      </c>
    </row>
    <row r="666" spans="1:8" ht="15.95">
      <c r="A666" s="140">
        <v>44422.4375</v>
      </c>
      <c r="B666" s="6" t="s">
        <v>1033</v>
      </c>
      <c r="F666" s="6" t="s">
        <v>255</v>
      </c>
      <c r="H666" s="6">
        <v>182</v>
      </c>
    </row>
    <row r="667" spans="1:8" ht="15.95">
      <c r="A667" s="140">
        <v>44422.447916666664</v>
      </c>
      <c r="B667" s="6" t="s">
        <v>1034</v>
      </c>
      <c r="F667" s="6" t="s">
        <v>255</v>
      </c>
      <c r="H667" s="6">
        <v>85</v>
      </c>
    </row>
    <row r="668" spans="1:8" ht="15.95">
      <c r="A668" s="140">
        <v>44422.458333333336</v>
      </c>
      <c r="B668" s="6" t="s">
        <v>1035</v>
      </c>
      <c r="F668" s="6" t="s">
        <v>255</v>
      </c>
      <c r="H668" s="6">
        <v>300</v>
      </c>
    </row>
    <row r="669" spans="1:8" ht="15.95">
      <c r="A669" s="140">
        <v>44422.46875</v>
      </c>
      <c r="B669" s="6" t="s">
        <v>1036</v>
      </c>
      <c r="F669" s="6" t="s">
        <v>255</v>
      </c>
      <c r="H669" s="6">
        <v>150</v>
      </c>
    </row>
    <row r="670" spans="1:8" ht="15.95">
      <c r="A670" s="140">
        <v>44422.5</v>
      </c>
      <c r="B670" s="6" t="s">
        <v>1037</v>
      </c>
      <c r="D670" s="6" t="s">
        <v>253</v>
      </c>
      <c r="F670" s="6" t="s">
        <v>255</v>
      </c>
      <c r="H670" s="6">
        <v>70</v>
      </c>
    </row>
    <row r="671" spans="1:8" ht="15.95">
      <c r="A671" s="140">
        <v>44422.510416666664</v>
      </c>
      <c r="B671" s="6" t="s">
        <v>1038</v>
      </c>
      <c r="F671" s="6" t="s">
        <v>255</v>
      </c>
      <c r="H671" s="6">
        <v>285</v>
      </c>
    </row>
    <row r="672" spans="1:8" ht="15.95">
      <c r="A672" s="140">
        <v>44422.520833333336</v>
      </c>
      <c r="B672" s="6" t="s">
        <v>1039</v>
      </c>
      <c r="H672" s="6">
        <v>2800</v>
      </c>
    </row>
    <row r="673" spans="1:8" ht="15.95">
      <c r="A673" s="140">
        <v>44422.583333333336</v>
      </c>
      <c r="B673" s="6" t="s">
        <v>1040</v>
      </c>
      <c r="H673" s="6">
        <v>2250</v>
      </c>
    </row>
    <row r="674" spans="1:8" ht="15.95">
      <c r="A674" s="140">
        <v>44422.59375</v>
      </c>
      <c r="B674" s="6" t="s">
        <v>1041</v>
      </c>
      <c r="H674" s="6">
        <v>940</v>
      </c>
    </row>
    <row r="675" spans="1:8" ht="15.95">
      <c r="A675" s="140">
        <v>44422.604166666664</v>
      </c>
      <c r="B675" s="6" t="s">
        <v>1042</v>
      </c>
      <c r="H675" s="6">
        <v>2250</v>
      </c>
    </row>
    <row r="676" spans="1:8" ht="15.95">
      <c r="A676" s="140">
        <v>44422.635416666664</v>
      </c>
      <c r="B676" s="6" t="s">
        <v>1043</v>
      </c>
      <c r="F676" s="6" t="s">
        <v>255</v>
      </c>
      <c r="H676" s="6">
        <v>400</v>
      </c>
    </row>
    <row r="677" spans="1:8" ht="15.95">
      <c r="A677" s="140">
        <v>44422.65625</v>
      </c>
      <c r="B677" s="6" t="s">
        <v>1044</v>
      </c>
      <c r="D677" s="6" t="s">
        <v>253</v>
      </c>
      <c r="E677" s="6" t="s">
        <v>416</v>
      </c>
      <c r="F677" s="6" t="s">
        <v>255</v>
      </c>
      <c r="G677" s="6" t="s">
        <v>256</v>
      </c>
      <c r="H677" s="6">
        <v>311</v>
      </c>
    </row>
    <row r="678" spans="1:8" ht="15.95">
      <c r="A678" s="140">
        <v>44425.53125</v>
      </c>
      <c r="B678" s="6" t="s">
        <v>1045</v>
      </c>
      <c r="D678" s="6" t="s">
        <v>253</v>
      </c>
      <c r="F678" s="6" t="s">
        <v>255</v>
      </c>
      <c r="H678" s="6">
        <v>90</v>
      </c>
    </row>
    <row r="679" spans="1:8" ht="15.95">
      <c r="A679" s="140">
        <v>44425.604166666664</v>
      </c>
      <c r="B679" s="6" t="s">
        <v>1046</v>
      </c>
      <c r="H679" s="6">
        <v>11901</v>
      </c>
    </row>
    <row r="680" spans="1:8" ht="15.95">
      <c r="A680" s="140">
        <v>44427.4375</v>
      </c>
      <c r="B680" s="6" t="s">
        <v>1047</v>
      </c>
      <c r="D680" s="6" t="s">
        <v>253</v>
      </c>
      <c r="E680" s="6" t="s">
        <v>416</v>
      </c>
      <c r="F680" s="6" t="s">
        <v>255</v>
      </c>
      <c r="G680" s="6" t="s">
        <v>256</v>
      </c>
      <c r="H680" s="6">
        <v>60</v>
      </c>
    </row>
    <row r="681" spans="1:8" ht="15.95">
      <c r="A681" s="140">
        <v>44427.510416666664</v>
      </c>
      <c r="B681" s="6" t="s">
        <v>1048</v>
      </c>
      <c r="H681" s="6">
        <v>5219</v>
      </c>
    </row>
    <row r="682" spans="1:8" ht="15.95">
      <c r="A682" s="140">
        <v>44427.53125</v>
      </c>
      <c r="B682" s="6" t="s">
        <v>1049</v>
      </c>
      <c r="D682" s="6" t="s">
        <v>253</v>
      </c>
      <c r="E682" s="6" t="s">
        <v>416</v>
      </c>
      <c r="F682" s="6" t="s">
        <v>255</v>
      </c>
      <c r="G682" s="6" t="s">
        <v>256</v>
      </c>
      <c r="H682" s="6">
        <v>60</v>
      </c>
    </row>
    <row r="683" spans="1:8" ht="15.95">
      <c r="A683" s="140">
        <v>44429.416666666664</v>
      </c>
      <c r="B683" s="6" t="s">
        <v>1050</v>
      </c>
      <c r="D683" s="6" t="s">
        <v>253</v>
      </c>
      <c r="E683" s="6" t="s">
        <v>416</v>
      </c>
      <c r="F683" s="6" t="s">
        <v>255</v>
      </c>
      <c r="G683" s="6" t="s">
        <v>256</v>
      </c>
      <c r="H683" s="6">
        <v>60</v>
      </c>
    </row>
    <row r="684" spans="1:8" ht="15.95">
      <c r="A684" s="140">
        <v>44429.447916666664</v>
      </c>
      <c r="B684" s="6" t="s">
        <v>1050</v>
      </c>
      <c r="D684" s="6" t="s">
        <v>253</v>
      </c>
      <c r="E684" s="6" t="s">
        <v>416</v>
      </c>
      <c r="F684" s="6" t="s">
        <v>255</v>
      </c>
      <c r="G684" s="6" t="s">
        <v>256</v>
      </c>
      <c r="H684" s="6">
        <v>60</v>
      </c>
    </row>
    <row r="685" spans="1:8" ht="15.95">
      <c r="A685" s="140">
        <v>44429.5</v>
      </c>
      <c r="B685" s="6" t="s">
        <v>1051</v>
      </c>
      <c r="D685" s="6" t="s">
        <v>253</v>
      </c>
      <c r="E685" s="6" t="s">
        <v>416</v>
      </c>
      <c r="G685" s="6" t="s">
        <v>256</v>
      </c>
      <c r="H685" s="6">
        <v>420</v>
      </c>
    </row>
    <row r="686" spans="1:8" ht="15.95">
      <c r="A686" s="140">
        <v>44429.5625</v>
      </c>
      <c r="B686" s="6" t="s">
        <v>1052</v>
      </c>
      <c r="F686" s="6" t="s">
        <v>255</v>
      </c>
      <c r="H686" s="6">
        <v>330</v>
      </c>
    </row>
    <row r="687" spans="1:8" ht="15.95">
      <c r="A687" s="140">
        <v>44429.572916666664</v>
      </c>
      <c r="B687" s="6" t="s">
        <v>1053</v>
      </c>
      <c r="H687" s="6">
        <v>60</v>
      </c>
    </row>
    <row r="688" spans="1:8" ht="15.95">
      <c r="A688" s="140">
        <v>44429.583333333336</v>
      </c>
      <c r="B688" s="6" t="s">
        <v>1054</v>
      </c>
      <c r="H688" s="6">
        <v>88</v>
      </c>
    </row>
    <row r="689" spans="1:8" ht="15.95">
      <c r="A689" s="140">
        <v>44429.59375</v>
      </c>
      <c r="B689" s="6" t="s">
        <v>1055</v>
      </c>
      <c r="H689" s="6">
        <v>95</v>
      </c>
    </row>
    <row r="690" spans="1:8" ht="15.95">
      <c r="A690" s="140">
        <v>44429.604166666664</v>
      </c>
      <c r="B690" s="6" t="s">
        <v>1056</v>
      </c>
      <c r="H690" s="6">
        <v>45</v>
      </c>
    </row>
    <row r="691" spans="1:8" ht="15.95">
      <c r="A691" s="140">
        <v>44429.614583333336</v>
      </c>
      <c r="B691" s="6" t="s">
        <v>1057</v>
      </c>
      <c r="H691" s="6">
        <v>250</v>
      </c>
    </row>
    <row r="692" spans="1:8" ht="15.95">
      <c r="A692" s="140">
        <v>44429.625</v>
      </c>
      <c r="B692" s="6" t="s">
        <v>1058</v>
      </c>
      <c r="H692" s="6">
        <v>1000</v>
      </c>
    </row>
    <row r="693" spans="1:8" ht="15.95">
      <c r="A693" s="140">
        <v>44429.645833333336</v>
      </c>
      <c r="B693" s="6" t="s">
        <v>1059</v>
      </c>
      <c r="D693" s="6" t="s">
        <v>253</v>
      </c>
      <c r="E693" s="6" t="s">
        <v>416</v>
      </c>
      <c r="G693" s="6" t="s">
        <v>256</v>
      </c>
      <c r="H693" s="6">
        <v>318</v>
      </c>
    </row>
    <row r="694" spans="1:8" ht="15.95">
      <c r="A694" s="140">
        <v>44435.5</v>
      </c>
      <c r="B694" s="6" t="s">
        <v>1060</v>
      </c>
      <c r="D694" s="6" t="s">
        <v>253</v>
      </c>
      <c r="E694" s="6" t="s">
        <v>416</v>
      </c>
      <c r="F694" s="6" t="s">
        <v>255</v>
      </c>
      <c r="G694" s="6" t="s">
        <v>256</v>
      </c>
      <c r="H694" s="6">
        <v>90</v>
      </c>
    </row>
    <row r="695" spans="1:8" ht="15.95">
      <c r="A695" s="140">
        <v>44436.385416666664</v>
      </c>
      <c r="B695" s="6" t="s">
        <v>1061</v>
      </c>
      <c r="F695" s="6" t="s">
        <v>255</v>
      </c>
      <c r="H695" s="6">
        <v>242</v>
      </c>
    </row>
    <row r="696" spans="1:8" ht="15.95">
      <c r="A696" s="140">
        <v>44436.5625</v>
      </c>
      <c r="B696" s="6" t="s">
        <v>1062</v>
      </c>
      <c r="D696" s="6" t="s">
        <v>253</v>
      </c>
      <c r="E696" s="6" t="s">
        <v>416</v>
      </c>
      <c r="F696" s="6" t="s">
        <v>255</v>
      </c>
      <c r="G696" s="6" t="s">
        <v>256</v>
      </c>
      <c r="H696" s="6">
        <v>50</v>
      </c>
    </row>
    <row r="697" spans="1:8" ht="15.95">
      <c r="A697" s="140">
        <v>44436.583333333336</v>
      </c>
      <c r="B697" s="6" t="s">
        <v>1063</v>
      </c>
      <c r="H697" s="6">
        <v>228</v>
      </c>
    </row>
    <row r="698" spans="1:8" ht="15.95">
      <c r="A698" s="140">
        <v>44436.59375</v>
      </c>
      <c r="B698" s="6" t="s">
        <v>1064</v>
      </c>
      <c r="H698" s="6">
        <v>469</v>
      </c>
    </row>
    <row r="699" spans="1:8" ht="15.95">
      <c r="A699" s="140">
        <v>44436.604166666664</v>
      </c>
      <c r="B699" s="6" t="s">
        <v>1065</v>
      </c>
      <c r="H699" s="6">
        <v>160</v>
      </c>
    </row>
    <row r="700" spans="1:8" ht="15.95">
      <c r="A700" s="140">
        <v>44436.635416666664</v>
      </c>
      <c r="B700" s="6" t="s">
        <v>1066</v>
      </c>
      <c r="D700" s="6" t="s">
        <v>253</v>
      </c>
      <c r="E700" s="6" t="s">
        <v>416</v>
      </c>
      <c r="G700" s="6" t="s">
        <v>256</v>
      </c>
      <c r="H700" s="6">
        <v>82</v>
      </c>
    </row>
    <row r="701" spans="1:8" ht="15.95">
      <c r="A701" s="140">
        <v>44437.802083333336</v>
      </c>
      <c r="B701" s="6" t="s">
        <v>1067</v>
      </c>
      <c r="F701" s="6" t="s">
        <v>255</v>
      </c>
      <c r="H701" s="6">
        <v>70</v>
      </c>
    </row>
    <row r="702" spans="1:8" ht="15.95">
      <c r="A702" s="140">
        <v>44442.645833333336</v>
      </c>
      <c r="B702" s="6" t="s">
        <v>885</v>
      </c>
      <c r="F702" s="6" t="s">
        <v>255</v>
      </c>
      <c r="H702" s="6">
        <v>90</v>
      </c>
    </row>
    <row r="703" spans="1:8" ht="15.95">
      <c r="A703" s="140">
        <v>44443.541666666664</v>
      </c>
      <c r="B703" s="6" t="s">
        <v>1068</v>
      </c>
      <c r="D703" s="6" t="s">
        <v>253</v>
      </c>
      <c r="E703" s="6" t="s">
        <v>416</v>
      </c>
      <c r="F703" s="6" t="s">
        <v>255</v>
      </c>
      <c r="G703" s="6" t="s">
        <v>256</v>
      </c>
      <c r="H703" s="6">
        <v>61</v>
      </c>
    </row>
    <row r="704" spans="1:8" ht="15.95">
      <c r="A704" s="140">
        <v>44443.583333333336</v>
      </c>
      <c r="B704" s="6" t="s">
        <v>1069</v>
      </c>
      <c r="D704" s="6" t="s">
        <v>253</v>
      </c>
      <c r="F704" s="6" t="s">
        <v>255</v>
      </c>
      <c r="H704" s="6">
        <v>30</v>
      </c>
    </row>
    <row r="705" spans="1:8" ht="15.95">
      <c r="A705" s="140">
        <v>44443.625</v>
      </c>
      <c r="B705" s="6" t="s">
        <v>1070</v>
      </c>
      <c r="D705" s="6" t="s">
        <v>253</v>
      </c>
      <c r="F705" s="6" t="s">
        <v>255</v>
      </c>
      <c r="H705" s="6">
        <v>60</v>
      </c>
    </row>
    <row r="706" spans="1:8" ht="15.95">
      <c r="A706" s="140">
        <v>44444.3125</v>
      </c>
      <c r="B706" s="6" t="s">
        <v>1071</v>
      </c>
      <c r="F706" s="6" t="s">
        <v>255</v>
      </c>
      <c r="H706" s="6">
        <v>47</v>
      </c>
    </row>
    <row r="707" spans="1:8" ht="15.95">
      <c r="A707" s="140">
        <v>44447.34375</v>
      </c>
      <c r="B707" s="6" t="s">
        <v>1072</v>
      </c>
      <c r="H707" s="6">
        <v>887</v>
      </c>
    </row>
    <row r="708" spans="1:8" ht="15.95">
      <c r="A708" s="140">
        <v>44447.354166666664</v>
      </c>
      <c r="B708" s="6" t="s">
        <v>1073</v>
      </c>
      <c r="H708" s="6">
        <v>370</v>
      </c>
    </row>
    <row r="709" spans="1:8" ht="15.95">
      <c r="A709" s="140">
        <v>44447.364583333336</v>
      </c>
      <c r="B709" s="6" t="s">
        <v>1074</v>
      </c>
      <c r="H709" s="6">
        <v>1645</v>
      </c>
    </row>
    <row r="710" spans="1:8" ht="15.95">
      <c r="A710" s="140">
        <v>44449.760416666664</v>
      </c>
      <c r="B710" s="6" t="s">
        <v>1075</v>
      </c>
      <c r="D710" s="6" t="s">
        <v>253</v>
      </c>
      <c r="E710" s="6" t="s">
        <v>416</v>
      </c>
      <c r="F710" s="6" t="s">
        <v>255</v>
      </c>
      <c r="G710" s="6" t="s">
        <v>256</v>
      </c>
      <c r="H710" s="6">
        <v>72</v>
      </c>
    </row>
    <row r="711" spans="1:8" ht="15.95">
      <c r="A711" s="140">
        <v>44449.8125</v>
      </c>
      <c r="B711" s="6" t="s">
        <v>1076</v>
      </c>
      <c r="D711" s="6" t="s">
        <v>253</v>
      </c>
      <c r="E711" s="6" t="s">
        <v>416</v>
      </c>
      <c r="F711" s="6" t="s">
        <v>255</v>
      </c>
      <c r="G711" s="6" t="s">
        <v>256</v>
      </c>
      <c r="H711" s="6">
        <v>82</v>
      </c>
    </row>
    <row r="712" spans="1:8" ht="15.95">
      <c r="A712" s="140">
        <v>44451.583333333336</v>
      </c>
      <c r="B712" s="6" t="s">
        <v>1077</v>
      </c>
      <c r="D712" s="6" t="s">
        <v>253</v>
      </c>
      <c r="E712" s="6" t="s">
        <v>416</v>
      </c>
      <c r="F712" s="6" t="s">
        <v>255</v>
      </c>
      <c r="G712" s="6" t="s">
        <v>256</v>
      </c>
      <c r="H712" s="6">
        <v>222</v>
      </c>
    </row>
    <row r="713" spans="1:8" ht="15.95">
      <c r="A713" s="140">
        <v>44451.625</v>
      </c>
      <c r="B713" s="6" t="s">
        <v>1078</v>
      </c>
      <c r="H713" s="6">
        <v>240</v>
      </c>
    </row>
    <row r="714" spans="1:8" ht="15.95">
      <c r="A714" s="140">
        <v>44451.635416666664</v>
      </c>
      <c r="B714" s="6" t="s">
        <v>1079</v>
      </c>
      <c r="H714" s="6">
        <v>141</v>
      </c>
    </row>
    <row r="715" spans="1:8" ht="15.95">
      <c r="A715" s="140">
        <v>44451.645833333336</v>
      </c>
      <c r="B715" s="6" t="s">
        <v>1080</v>
      </c>
      <c r="H715" s="6">
        <v>150</v>
      </c>
    </row>
    <row r="716" spans="1:8" ht="15.95">
      <c r="A716" s="140">
        <v>44451.697916666664</v>
      </c>
      <c r="B716" s="6" t="s">
        <v>1081</v>
      </c>
      <c r="D716" s="6" t="s">
        <v>253</v>
      </c>
      <c r="E716" s="6" t="s">
        <v>416</v>
      </c>
      <c r="F716" s="6" t="s">
        <v>255</v>
      </c>
      <c r="G716" s="6" t="s">
        <v>256</v>
      </c>
      <c r="H716" s="6">
        <v>209</v>
      </c>
    </row>
    <row r="717" spans="1:8" ht="15.95">
      <c r="A717" s="140">
        <v>44452.354166666664</v>
      </c>
      <c r="B717" s="6" t="s">
        <v>1082</v>
      </c>
      <c r="D717" s="6" t="s">
        <v>253</v>
      </c>
      <c r="E717" s="6" t="s">
        <v>416</v>
      </c>
      <c r="F717" s="6" t="s">
        <v>255</v>
      </c>
      <c r="G717" s="6" t="s">
        <v>1083</v>
      </c>
      <c r="H717" s="6">
        <v>200</v>
      </c>
    </row>
    <row r="718" spans="1:8" ht="15.95">
      <c r="A718" s="140">
        <v>44453.864583333336</v>
      </c>
      <c r="B718" s="6" t="s">
        <v>1084</v>
      </c>
      <c r="F718" s="6" t="s">
        <v>255</v>
      </c>
      <c r="H718" s="6">
        <v>260</v>
      </c>
    </row>
    <row r="719" spans="1:8" ht="15.95">
      <c r="A719" s="140">
        <v>44454.333333333336</v>
      </c>
      <c r="B719" s="6" t="s">
        <v>1085</v>
      </c>
      <c r="D719" s="6" t="s">
        <v>158</v>
      </c>
      <c r="E719" s="6" t="s">
        <v>161</v>
      </c>
      <c r="F719" s="6" t="s">
        <v>255</v>
      </c>
      <c r="G719" s="6" t="s">
        <v>413</v>
      </c>
      <c r="H719" s="6">
        <v>49</v>
      </c>
    </row>
    <row r="720" spans="1:8" ht="15.95">
      <c r="A720" s="140">
        <v>44454.927083333336</v>
      </c>
      <c r="B720" s="6" t="s">
        <v>1086</v>
      </c>
      <c r="F720" s="6" t="s">
        <v>255</v>
      </c>
      <c r="H720" s="6">
        <v>45</v>
      </c>
    </row>
    <row r="721" spans="1:8" ht="15.95">
      <c r="A721" s="140">
        <v>44454.9375</v>
      </c>
      <c r="B721" s="6" t="s">
        <v>1087</v>
      </c>
      <c r="F721" s="6" t="s">
        <v>255</v>
      </c>
      <c r="H721" s="6">
        <v>30</v>
      </c>
    </row>
    <row r="722" spans="1:8" ht="15.95">
      <c r="A722" s="140">
        <v>44455.46875</v>
      </c>
      <c r="B722" s="6" t="s">
        <v>1088</v>
      </c>
      <c r="F722" s="6" t="s">
        <v>255</v>
      </c>
      <c r="H722" s="6">
        <v>150</v>
      </c>
    </row>
    <row r="723" spans="1:8" ht="15.95">
      <c r="A723" s="140">
        <v>44455.864583333336</v>
      </c>
      <c r="B723" s="6" t="s">
        <v>1089</v>
      </c>
      <c r="F723" s="6" t="s">
        <v>255</v>
      </c>
      <c r="H723" s="6">
        <v>70</v>
      </c>
    </row>
    <row r="724" spans="1:8" ht="15.95">
      <c r="A724" s="140">
        <v>44455.875</v>
      </c>
      <c r="B724" s="6" t="s">
        <v>1090</v>
      </c>
      <c r="D724" s="6" t="s">
        <v>158</v>
      </c>
      <c r="E724" s="6" t="s">
        <v>161</v>
      </c>
      <c r="F724" s="6" t="s">
        <v>255</v>
      </c>
      <c r="G724" s="6" t="s">
        <v>413</v>
      </c>
      <c r="H724" s="6">
        <v>35</v>
      </c>
    </row>
    <row r="725" spans="1:8" ht="15.95">
      <c r="A725" s="140">
        <v>44456.385416666664</v>
      </c>
      <c r="B725" s="6" t="s">
        <v>1091</v>
      </c>
      <c r="H725" s="6">
        <v>175</v>
      </c>
    </row>
    <row r="726" spans="1:8" ht="15.95">
      <c r="A726" s="140">
        <v>44456.395833333336</v>
      </c>
      <c r="B726" s="6" t="s">
        <v>1092</v>
      </c>
      <c r="H726" s="6">
        <v>92</v>
      </c>
    </row>
    <row r="727" spans="1:8" ht="15.95">
      <c r="A727" s="140">
        <v>44457.46875</v>
      </c>
      <c r="B727" s="6" t="s">
        <v>1093</v>
      </c>
      <c r="D727" s="6" t="s">
        <v>253</v>
      </c>
      <c r="E727" s="6" t="s">
        <v>416</v>
      </c>
      <c r="F727" s="6" t="s">
        <v>255</v>
      </c>
      <c r="G727" s="6" t="s">
        <v>256</v>
      </c>
      <c r="H727" s="6">
        <v>56</v>
      </c>
    </row>
    <row r="728" spans="1:8" ht="15.95">
      <c r="A728" s="140">
        <v>44457.489583333336</v>
      </c>
      <c r="B728" s="6" t="s">
        <v>1094</v>
      </c>
      <c r="F728" s="6" t="s">
        <v>255</v>
      </c>
      <c r="H728" s="6">
        <v>40</v>
      </c>
    </row>
    <row r="729" spans="1:8" ht="15.95">
      <c r="A729" s="140">
        <v>44457.5</v>
      </c>
      <c r="B729" s="6" t="s">
        <v>1095</v>
      </c>
      <c r="F729" s="6" t="s">
        <v>255</v>
      </c>
      <c r="H729" s="6">
        <v>100</v>
      </c>
    </row>
    <row r="730" spans="1:8" ht="15.95">
      <c r="A730" s="140">
        <v>44457.510416666664</v>
      </c>
      <c r="B730" s="6" t="s">
        <v>1096</v>
      </c>
      <c r="F730" s="6" t="s">
        <v>255</v>
      </c>
      <c r="H730" s="6">
        <v>500</v>
      </c>
    </row>
    <row r="731" spans="1:8" ht="15.95">
      <c r="A731" s="140">
        <v>44457.520833333336</v>
      </c>
      <c r="B731" s="6" t="s">
        <v>1097</v>
      </c>
      <c r="F731" s="6" t="s">
        <v>255</v>
      </c>
      <c r="H731" s="6">
        <v>70</v>
      </c>
    </row>
    <row r="732" spans="1:8" ht="15.95">
      <c r="A732" s="140">
        <v>44458.354166666664</v>
      </c>
      <c r="B732" s="6" t="s">
        <v>1098</v>
      </c>
      <c r="F732" s="6" t="s">
        <v>255</v>
      </c>
      <c r="H732" s="6">
        <v>20</v>
      </c>
    </row>
    <row r="733" spans="1:8" ht="15.95">
      <c r="A733" s="140">
        <v>44458.364583333336</v>
      </c>
      <c r="B733" s="6" t="s">
        <v>1099</v>
      </c>
      <c r="F733" s="6" t="s">
        <v>255</v>
      </c>
      <c r="H733" s="6">
        <v>95</v>
      </c>
    </row>
    <row r="734" spans="1:8" ht="15.95">
      <c r="A734" s="140">
        <v>44458.375</v>
      </c>
      <c r="B734" s="6" t="s">
        <v>1100</v>
      </c>
      <c r="F734" s="6" t="s">
        <v>255</v>
      </c>
      <c r="H734" s="6">
        <v>55</v>
      </c>
    </row>
    <row r="735" spans="1:8" ht="15.95">
      <c r="A735" s="140">
        <v>44458.541666666664</v>
      </c>
      <c r="B735" s="6" t="s">
        <v>1101</v>
      </c>
      <c r="D735" s="6" t="s">
        <v>253</v>
      </c>
      <c r="E735" s="6" t="s">
        <v>416</v>
      </c>
      <c r="G735" s="6" t="s">
        <v>256</v>
      </c>
      <c r="H735" s="6">
        <v>66</v>
      </c>
    </row>
    <row r="736" spans="1:8" ht="15.95">
      <c r="A736" s="140">
        <v>44458.635416666664</v>
      </c>
      <c r="B736" s="6" t="s">
        <v>1102</v>
      </c>
      <c r="H736" s="6">
        <v>3218</v>
      </c>
    </row>
    <row r="737" spans="1:8" ht="15.95">
      <c r="A737" s="140">
        <v>44459.510416666664</v>
      </c>
      <c r="B737" s="6" t="s">
        <v>1103</v>
      </c>
      <c r="H737" s="6">
        <v>2298</v>
      </c>
    </row>
    <row r="738" spans="1:8" ht="15.95">
      <c r="A738" s="140">
        <v>44460.322916666664</v>
      </c>
      <c r="B738" s="6" t="s">
        <v>1104</v>
      </c>
      <c r="D738" s="6" t="s">
        <v>158</v>
      </c>
      <c r="E738" s="6" t="s">
        <v>161</v>
      </c>
      <c r="F738" s="6" t="s">
        <v>255</v>
      </c>
      <c r="G738" s="6" t="s">
        <v>413</v>
      </c>
      <c r="H738" s="6">
        <v>24</v>
      </c>
    </row>
    <row r="739" spans="1:8" ht="15.95">
      <c r="A739" s="140">
        <v>44460.770833333336</v>
      </c>
      <c r="B739" s="6" t="s">
        <v>1105</v>
      </c>
      <c r="F739" s="6" t="s">
        <v>255</v>
      </c>
      <c r="H739" s="6">
        <v>50</v>
      </c>
    </row>
    <row r="740" spans="1:8" ht="15.95">
      <c r="A740" s="140">
        <v>44460.78125</v>
      </c>
      <c r="B740" s="6" t="s">
        <v>1106</v>
      </c>
      <c r="F740" s="6" t="s">
        <v>255</v>
      </c>
      <c r="H740" s="6">
        <v>100</v>
      </c>
    </row>
    <row r="741" spans="1:8" ht="15.95">
      <c r="A741" s="140">
        <v>44460.947916666664</v>
      </c>
      <c r="B741" s="6" t="s">
        <v>1107</v>
      </c>
      <c r="H741" s="6">
        <v>3990</v>
      </c>
    </row>
    <row r="742" spans="1:8" ht="15.95">
      <c r="A742" s="140">
        <v>44460.958333333336</v>
      </c>
      <c r="B742" s="6" t="s">
        <v>1108</v>
      </c>
      <c r="H742" s="6">
        <v>1153</v>
      </c>
    </row>
    <row r="743" spans="1:8" ht="15.95">
      <c r="A743" s="140">
        <v>44463.28125</v>
      </c>
      <c r="B743" s="6" t="s">
        <v>1109</v>
      </c>
      <c r="H743" s="6">
        <v>481</v>
      </c>
    </row>
    <row r="744" spans="1:8" ht="15.95">
      <c r="A744" s="140">
        <v>44463.854166666664</v>
      </c>
      <c r="B744" s="6" t="s">
        <v>1110</v>
      </c>
      <c r="D744" s="6" t="s">
        <v>253</v>
      </c>
      <c r="E744" s="6" t="s">
        <v>416</v>
      </c>
      <c r="G744" s="6" t="s">
        <v>256</v>
      </c>
      <c r="H744" s="6">
        <v>121</v>
      </c>
    </row>
    <row r="745" spans="1:8" ht="15.95">
      <c r="A745" s="140">
        <v>44463.90625</v>
      </c>
      <c r="B745" s="6" t="s">
        <v>1111</v>
      </c>
      <c r="H745" s="6">
        <v>1414</v>
      </c>
    </row>
    <row r="746" spans="1:8" ht="15.95">
      <c r="A746" s="140">
        <v>44463.9375</v>
      </c>
      <c r="B746" s="6" t="s">
        <v>1112</v>
      </c>
      <c r="D746" s="6" t="s">
        <v>253</v>
      </c>
      <c r="E746" s="6" t="s">
        <v>416</v>
      </c>
      <c r="G746" s="6" t="s">
        <v>256</v>
      </c>
      <c r="H746" s="6">
        <v>102</v>
      </c>
    </row>
    <row r="747" spans="1:8" ht="15.95">
      <c r="A747" s="140">
        <v>44464.229166666664</v>
      </c>
      <c r="B747" s="6" t="s">
        <v>1113</v>
      </c>
      <c r="C747" s="6" t="s">
        <v>654</v>
      </c>
      <c r="D747" s="6" t="s">
        <v>242</v>
      </c>
      <c r="E747" s="6" t="s">
        <v>144</v>
      </c>
      <c r="G747" s="6" t="s">
        <v>488</v>
      </c>
      <c r="H747" s="6">
        <v>888</v>
      </c>
    </row>
    <row r="748" spans="1:8" ht="15.95">
      <c r="A748" s="140">
        <v>44464.40625</v>
      </c>
      <c r="B748" s="6" t="s">
        <v>1114</v>
      </c>
      <c r="D748" s="6" t="s">
        <v>253</v>
      </c>
      <c r="F748" s="6" t="s">
        <v>255</v>
      </c>
      <c r="H748" s="6">
        <v>165</v>
      </c>
    </row>
    <row r="749" spans="1:8" ht="15.95">
      <c r="A749" s="140">
        <v>44464.479166666664</v>
      </c>
      <c r="B749" s="6" t="s">
        <v>1115</v>
      </c>
      <c r="H749" s="6">
        <v>872</v>
      </c>
    </row>
    <row r="750" spans="1:8" ht="15.95">
      <c r="A750" s="140">
        <v>44464.520833333336</v>
      </c>
      <c r="B750" s="6" t="s">
        <v>1116</v>
      </c>
      <c r="H750" s="6">
        <v>619</v>
      </c>
    </row>
    <row r="751" spans="1:8" ht="15.95">
      <c r="A751" s="140">
        <v>44464.53125</v>
      </c>
      <c r="B751" s="6" t="s">
        <v>1117</v>
      </c>
      <c r="F751" s="6" t="s">
        <v>255</v>
      </c>
      <c r="H751" s="6">
        <v>60</v>
      </c>
    </row>
    <row r="752" spans="1:8" ht="15.95">
      <c r="A752" s="140">
        <v>44464.541666666664</v>
      </c>
      <c r="B752" s="6" t="s">
        <v>1118</v>
      </c>
      <c r="D752" s="6" t="s">
        <v>253</v>
      </c>
      <c r="E752" s="6" t="s">
        <v>416</v>
      </c>
      <c r="F752" s="6" t="s">
        <v>255</v>
      </c>
      <c r="G752" s="6" t="s">
        <v>256</v>
      </c>
      <c r="H752" s="6">
        <v>40</v>
      </c>
    </row>
    <row r="753" spans="1:8" ht="15.95">
      <c r="A753" s="140">
        <v>44464.552083333336</v>
      </c>
      <c r="B753" s="6" t="s">
        <v>1119</v>
      </c>
      <c r="F753" s="6" t="s">
        <v>255</v>
      </c>
      <c r="H753" s="6">
        <v>60</v>
      </c>
    </row>
    <row r="754" spans="1:8" ht="15.95">
      <c r="A754" s="140">
        <v>44464.604166666664</v>
      </c>
      <c r="B754" s="6" t="s">
        <v>1120</v>
      </c>
      <c r="F754" s="6" t="s">
        <v>255</v>
      </c>
      <c r="H754" s="6">
        <v>60</v>
      </c>
    </row>
    <row r="755" spans="1:8" ht="15.95">
      <c r="A755" s="140">
        <v>44464.614583333336</v>
      </c>
      <c r="B755" s="6" t="s">
        <v>1121</v>
      </c>
      <c r="F755" s="6" t="s">
        <v>255</v>
      </c>
      <c r="H755" s="6">
        <v>40</v>
      </c>
    </row>
    <row r="756" spans="1:8" ht="15.95">
      <c r="A756" s="140">
        <v>44464.65625</v>
      </c>
      <c r="B756" s="6" t="s">
        <v>1122</v>
      </c>
      <c r="D756" s="6" t="s">
        <v>253</v>
      </c>
      <c r="E756" s="6" t="s">
        <v>416</v>
      </c>
      <c r="G756" s="6" t="s">
        <v>256</v>
      </c>
      <c r="H756" s="6">
        <v>252</v>
      </c>
    </row>
    <row r="757" spans="1:8" ht="15.95">
      <c r="A757" s="140">
        <v>44465.395833333336</v>
      </c>
      <c r="B757" s="6" t="s">
        <v>1123</v>
      </c>
      <c r="H757" s="6">
        <v>200</v>
      </c>
    </row>
    <row r="758" spans="1:8" ht="15.95">
      <c r="A758" s="140">
        <v>44465.40625</v>
      </c>
      <c r="B758" s="6" t="s">
        <v>1124</v>
      </c>
      <c r="H758" s="6">
        <v>74</v>
      </c>
    </row>
    <row r="759" spans="1:8" ht="15.95">
      <c r="A759" s="140">
        <v>44468.760416666664</v>
      </c>
      <c r="B759" s="6" t="s">
        <v>1125</v>
      </c>
      <c r="F759" s="6" t="s">
        <v>255</v>
      </c>
      <c r="H759" s="6">
        <v>90</v>
      </c>
    </row>
    <row r="760" spans="1:8" ht="15.95">
      <c r="A760" s="140">
        <v>44468.770833333336</v>
      </c>
      <c r="B760" s="6" t="s">
        <v>1126</v>
      </c>
      <c r="H760" s="6">
        <v>50</v>
      </c>
    </row>
    <row r="761" spans="1:8" ht="15.95">
      <c r="A761" s="140">
        <v>44469.770833333336</v>
      </c>
      <c r="B761" s="6" t="s">
        <v>1127</v>
      </c>
      <c r="F761" s="6" t="s">
        <v>255</v>
      </c>
      <c r="H761" s="6">
        <v>30</v>
      </c>
    </row>
    <row r="762" spans="1:8" ht="15.95">
      <c r="A762" s="140">
        <v>44469.822916666664</v>
      </c>
      <c r="B762" s="6" t="s">
        <v>1128</v>
      </c>
      <c r="F762" s="6" t="s">
        <v>255</v>
      </c>
      <c r="H762" s="6">
        <v>50</v>
      </c>
    </row>
    <row r="763" spans="1:8" ht="15.95">
      <c r="A763" s="140">
        <v>44470.270833333336</v>
      </c>
      <c r="B763" s="6" t="s">
        <v>1129</v>
      </c>
      <c r="D763" s="6" t="s">
        <v>253</v>
      </c>
      <c r="F763" s="6" t="s">
        <v>255</v>
      </c>
      <c r="H763" s="6">
        <v>40</v>
      </c>
    </row>
    <row r="764" spans="1:8" ht="15.95">
      <c r="A764" s="140">
        <v>44471.3125</v>
      </c>
      <c r="B764" s="6" t="s">
        <v>1130</v>
      </c>
      <c r="F764" s="6" t="s">
        <v>255</v>
      </c>
      <c r="H764" s="6">
        <v>30</v>
      </c>
    </row>
    <row r="765" spans="1:8" ht="15.95">
      <c r="A765" s="140">
        <v>44471.375</v>
      </c>
      <c r="B765" s="6" t="s">
        <v>1131</v>
      </c>
      <c r="F765" s="6" t="s">
        <v>255</v>
      </c>
      <c r="H765" s="6">
        <v>40</v>
      </c>
    </row>
    <row r="766" spans="1:8" ht="15.95">
      <c r="A766" s="140">
        <v>44471.458333333336</v>
      </c>
      <c r="B766" s="6" t="s">
        <v>1132</v>
      </c>
      <c r="D766" s="6" t="s">
        <v>253</v>
      </c>
      <c r="E766" s="6" t="s">
        <v>416</v>
      </c>
      <c r="F766" s="6" t="s">
        <v>255</v>
      </c>
      <c r="G766" s="6" t="s">
        <v>256</v>
      </c>
      <c r="H766" s="6">
        <v>59</v>
      </c>
    </row>
    <row r="767" spans="1:8" ht="15.95">
      <c r="A767" s="140">
        <v>44471.46875</v>
      </c>
      <c r="B767" s="6" t="s">
        <v>1133</v>
      </c>
      <c r="F767" s="6" t="s">
        <v>255</v>
      </c>
      <c r="H767" s="6">
        <v>100</v>
      </c>
    </row>
    <row r="768" spans="1:8" ht="15.95">
      <c r="A768" s="140">
        <v>44471.489583333336</v>
      </c>
      <c r="B768" s="6" t="s">
        <v>1134</v>
      </c>
      <c r="D768" s="6" t="s">
        <v>253</v>
      </c>
      <c r="E768" s="6" t="s">
        <v>416</v>
      </c>
      <c r="F768" s="6" t="s">
        <v>255</v>
      </c>
      <c r="G768" s="6" t="s">
        <v>256</v>
      </c>
      <c r="H768" s="6">
        <v>56</v>
      </c>
    </row>
    <row r="769" spans="1:8" ht="15.95">
      <c r="A769" s="140">
        <v>44471.510416666664</v>
      </c>
      <c r="B769" s="6" t="s">
        <v>1135</v>
      </c>
      <c r="H769" s="6">
        <v>1493</v>
      </c>
    </row>
    <row r="770" spans="1:8" ht="15.95">
      <c r="A770" s="140">
        <v>44471.520833333336</v>
      </c>
      <c r="B770" s="6" t="s">
        <v>1136</v>
      </c>
      <c r="F770" s="6" t="s">
        <v>255</v>
      </c>
      <c r="H770" s="6">
        <v>183</v>
      </c>
    </row>
    <row r="771" spans="1:8" ht="15.95">
      <c r="A771" s="140">
        <v>44471.53125</v>
      </c>
      <c r="B771" s="6" t="s">
        <v>1137</v>
      </c>
      <c r="D771" s="6" t="s">
        <v>253</v>
      </c>
      <c r="F771" s="6" t="s">
        <v>255</v>
      </c>
      <c r="H771" s="6">
        <v>30</v>
      </c>
    </row>
    <row r="772" spans="1:8" ht="15.95">
      <c r="A772" s="140">
        <v>44471.541666666664</v>
      </c>
      <c r="B772" s="6" t="s">
        <v>1138</v>
      </c>
      <c r="F772" s="6" t="s">
        <v>255</v>
      </c>
      <c r="H772" s="6">
        <v>110</v>
      </c>
    </row>
    <row r="773" spans="1:8" ht="15.95">
      <c r="A773" s="140">
        <v>44471.552083333336</v>
      </c>
      <c r="B773" s="6" t="s">
        <v>1139</v>
      </c>
      <c r="F773" s="6" t="s">
        <v>255</v>
      </c>
      <c r="H773" s="6">
        <v>70</v>
      </c>
    </row>
    <row r="774" spans="1:8" ht="15.95">
      <c r="A774" s="140">
        <v>44471.572916666664</v>
      </c>
      <c r="B774" s="6" t="s">
        <v>1140</v>
      </c>
      <c r="D774" s="6" t="s">
        <v>253</v>
      </c>
      <c r="E774" s="6" t="s">
        <v>416</v>
      </c>
      <c r="F774" s="6" t="s">
        <v>255</v>
      </c>
      <c r="G774" s="6" t="s">
        <v>256</v>
      </c>
      <c r="H774" s="6">
        <v>69</v>
      </c>
    </row>
    <row r="775" spans="1:8" ht="15.95">
      <c r="A775" s="140">
        <v>44472.541666666664</v>
      </c>
      <c r="B775" s="6" t="s">
        <v>1141</v>
      </c>
      <c r="D775" s="6" t="s">
        <v>253</v>
      </c>
      <c r="E775" s="6" t="s">
        <v>416</v>
      </c>
      <c r="F775" s="6" t="s">
        <v>255</v>
      </c>
      <c r="G775" s="6" t="s">
        <v>256</v>
      </c>
      <c r="H775" s="6">
        <v>50</v>
      </c>
    </row>
    <row r="776" spans="1:8" ht="15.95">
      <c r="A776" s="140">
        <v>44472.552083333336</v>
      </c>
      <c r="B776" s="6" t="s">
        <v>1142</v>
      </c>
      <c r="D776" s="6" t="s">
        <v>253</v>
      </c>
      <c r="H776" s="6">
        <v>116</v>
      </c>
    </row>
    <row r="777" spans="1:8" ht="15.95">
      <c r="A777" s="140">
        <v>44472.614583333336</v>
      </c>
      <c r="B777" s="6" t="s">
        <v>1143</v>
      </c>
      <c r="D777" s="6" t="s">
        <v>253</v>
      </c>
      <c r="E777" s="6" t="s">
        <v>416</v>
      </c>
      <c r="F777" s="6" t="s">
        <v>255</v>
      </c>
      <c r="G777" s="6" t="s">
        <v>256</v>
      </c>
      <c r="H777" s="6">
        <v>50</v>
      </c>
    </row>
    <row r="778" spans="1:8" ht="15.95">
      <c r="A778" s="140">
        <v>44472.833333333336</v>
      </c>
      <c r="B778" s="6" t="s">
        <v>1142</v>
      </c>
      <c r="D778" s="6" t="s">
        <v>253</v>
      </c>
      <c r="H778" s="6">
        <v>116</v>
      </c>
    </row>
    <row r="779" spans="1:8" ht="15.95">
      <c r="A779" s="140">
        <v>44472.895833333336</v>
      </c>
      <c r="B779" s="6" t="s">
        <v>1144</v>
      </c>
      <c r="D779" s="6" t="s">
        <v>253</v>
      </c>
      <c r="F779" s="6" t="s">
        <v>255</v>
      </c>
      <c r="H779" s="6">
        <v>50</v>
      </c>
    </row>
    <row r="780" spans="1:8" ht="15.95">
      <c r="A780" s="140">
        <v>44476.395833333336</v>
      </c>
      <c r="B780" s="6" t="s">
        <v>1145</v>
      </c>
      <c r="C780" s="6" t="s">
        <v>479</v>
      </c>
      <c r="D780" s="6" t="s">
        <v>314</v>
      </c>
      <c r="E780" s="6" t="s">
        <v>314</v>
      </c>
      <c r="F780" s="6" t="s">
        <v>480</v>
      </c>
      <c r="G780" s="6" t="s">
        <v>480</v>
      </c>
      <c r="H780" s="6">
        <v>0</v>
      </c>
    </row>
    <row r="781" spans="1:8" ht="15.95">
      <c r="A781" s="140">
        <v>44477.822916666664</v>
      </c>
      <c r="B781" s="6" t="s">
        <v>1146</v>
      </c>
      <c r="D781" s="6" t="s">
        <v>253</v>
      </c>
      <c r="E781" s="6" t="s">
        <v>416</v>
      </c>
      <c r="F781" s="6" t="s">
        <v>255</v>
      </c>
      <c r="G781" s="6" t="s">
        <v>256</v>
      </c>
      <c r="H781" s="6">
        <v>150</v>
      </c>
    </row>
    <row r="782" spans="1:8" ht="15.95">
      <c r="A782" s="140">
        <v>44477.864583333336</v>
      </c>
      <c r="B782" s="6" t="s">
        <v>1147</v>
      </c>
      <c r="H782" s="6">
        <v>1999</v>
      </c>
    </row>
    <row r="783" spans="1:8" ht="15.95">
      <c r="A783" s="140">
        <v>44477.875</v>
      </c>
      <c r="B783" s="6" t="s">
        <v>1148</v>
      </c>
      <c r="H783" s="6">
        <v>494</v>
      </c>
    </row>
    <row r="784" spans="1:8" ht="15.95">
      <c r="A784" s="140">
        <v>44477.885416666664</v>
      </c>
      <c r="B784" s="6" t="s">
        <v>1149</v>
      </c>
      <c r="H784" s="6">
        <v>249</v>
      </c>
    </row>
    <row r="785" spans="1:8" ht="15.95">
      <c r="A785" s="140">
        <v>44477.895833333336</v>
      </c>
      <c r="B785" s="6" t="s">
        <v>1150</v>
      </c>
      <c r="D785" s="6" t="s">
        <v>253</v>
      </c>
      <c r="E785" s="6" t="s">
        <v>416</v>
      </c>
      <c r="F785" s="6" t="s">
        <v>255</v>
      </c>
      <c r="G785" s="6" t="s">
        <v>256</v>
      </c>
      <c r="H785" s="6">
        <v>100</v>
      </c>
    </row>
    <row r="786" spans="1:8" ht="15.95">
      <c r="A786" s="140">
        <v>44478.28125</v>
      </c>
      <c r="B786" s="6" t="s">
        <v>1151</v>
      </c>
      <c r="D786" s="6" t="s">
        <v>253</v>
      </c>
      <c r="E786" s="6" t="s">
        <v>416</v>
      </c>
      <c r="F786" s="6" t="s">
        <v>1152</v>
      </c>
      <c r="G786" s="6" t="s">
        <v>1083</v>
      </c>
      <c r="H786" s="6">
        <v>15</v>
      </c>
    </row>
    <row r="787" spans="1:8" ht="15.95">
      <c r="A787" s="140">
        <v>44478.46875</v>
      </c>
      <c r="B787" s="6" t="s">
        <v>1153</v>
      </c>
      <c r="D787" s="6" t="s">
        <v>253</v>
      </c>
      <c r="E787" s="6" t="s">
        <v>416</v>
      </c>
      <c r="F787" s="6" t="s">
        <v>255</v>
      </c>
      <c r="G787" s="6" t="s">
        <v>256</v>
      </c>
      <c r="H787" s="6">
        <v>80</v>
      </c>
    </row>
    <row r="788" spans="1:8" ht="15.95">
      <c r="A788" s="140">
        <v>44478.510416666664</v>
      </c>
      <c r="B788" s="6" t="s">
        <v>1154</v>
      </c>
      <c r="H788" s="6">
        <v>255</v>
      </c>
    </row>
    <row r="789" spans="1:8" ht="15.95">
      <c r="A789" s="140">
        <v>44478.520833333336</v>
      </c>
      <c r="B789" s="6" t="s">
        <v>1155</v>
      </c>
      <c r="D789" s="6" t="s">
        <v>253</v>
      </c>
      <c r="E789" s="6" t="s">
        <v>416</v>
      </c>
      <c r="F789" s="6" t="s">
        <v>255</v>
      </c>
      <c r="G789" s="6" t="s">
        <v>256</v>
      </c>
      <c r="H789" s="6">
        <v>80</v>
      </c>
    </row>
    <row r="790" spans="1:8" ht="15.95">
      <c r="A790" s="140">
        <v>44479.541666666664</v>
      </c>
      <c r="B790" s="6" t="s">
        <v>1156</v>
      </c>
      <c r="D790" s="6" t="s">
        <v>253</v>
      </c>
      <c r="E790" s="6" t="s">
        <v>416</v>
      </c>
      <c r="F790" s="6" t="s">
        <v>255</v>
      </c>
      <c r="G790" s="6" t="s">
        <v>256</v>
      </c>
      <c r="H790" s="6">
        <v>170</v>
      </c>
    </row>
    <row r="791" spans="1:8" ht="15.95">
      <c r="A791" s="140">
        <v>44479.666666666664</v>
      </c>
      <c r="B791" s="6" t="s">
        <v>1157</v>
      </c>
      <c r="D791" s="6" t="s">
        <v>253</v>
      </c>
      <c r="F791" s="6" t="s">
        <v>255</v>
      </c>
      <c r="H791" s="6">
        <v>80</v>
      </c>
    </row>
    <row r="792" spans="1:8" ht="15.95">
      <c r="A792" s="140">
        <v>44479.677083333336</v>
      </c>
      <c r="B792" s="6" t="s">
        <v>1158</v>
      </c>
      <c r="H792" s="6">
        <v>1057</v>
      </c>
    </row>
    <row r="793" spans="1:8" ht="15.95">
      <c r="A793" s="140">
        <v>44479.729166666664</v>
      </c>
      <c r="B793" s="6" t="s">
        <v>1159</v>
      </c>
      <c r="D793" s="6" t="s">
        <v>253</v>
      </c>
      <c r="E793" s="6" t="s">
        <v>416</v>
      </c>
      <c r="G793" s="6" t="s">
        <v>256</v>
      </c>
      <c r="H793" s="6">
        <v>197</v>
      </c>
    </row>
    <row r="794" spans="1:8" ht="15.95">
      <c r="A794" s="140">
        <v>44480.489583333336</v>
      </c>
      <c r="B794" s="6" t="s">
        <v>1160</v>
      </c>
      <c r="D794" s="6" t="s">
        <v>253</v>
      </c>
      <c r="E794" s="6" t="s">
        <v>416</v>
      </c>
      <c r="F794" s="6" t="s">
        <v>255</v>
      </c>
      <c r="G794" s="6" t="s">
        <v>256</v>
      </c>
      <c r="H794" s="6">
        <v>71</v>
      </c>
    </row>
    <row r="795" spans="1:8" ht="15.95">
      <c r="A795" s="140">
        <v>44480.520833333336</v>
      </c>
      <c r="B795" s="6" t="s">
        <v>1161</v>
      </c>
      <c r="D795" s="6" t="s">
        <v>253</v>
      </c>
      <c r="E795" s="6" t="s">
        <v>416</v>
      </c>
      <c r="F795" s="6" t="s">
        <v>255</v>
      </c>
      <c r="G795" s="6" t="s">
        <v>256</v>
      </c>
      <c r="H795" s="6">
        <v>50</v>
      </c>
    </row>
    <row r="796" spans="1:8" ht="15.95">
      <c r="A796" s="140">
        <v>44480.5625</v>
      </c>
      <c r="B796" s="6" t="s">
        <v>1162</v>
      </c>
      <c r="F796" s="6" t="s">
        <v>255</v>
      </c>
      <c r="H796" s="6">
        <v>50</v>
      </c>
    </row>
    <row r="797" spans="1:8" ht="15.95">
      <c r="A797" s="140">
        <v>44480.572916666664</v>
      </c>
      <c r="B797" s="6" t="s">
        <v>1163</v>
      </c>
      <c r="F797" s="6" t="s">
        <v>255</v>
      </c>
      <c r="H797" s="6">
        <v>160</v>
      </c>
    </row>
    <row r="798" spans="1:8" ht="15.95">
      <c r="A798" s="140">
        <v>44480.583333333336</v>
      </c>
      <c r="B798" s="6" t="s">
        <v>840</v>
      </c>
      <c r="D798" s="6" t="s">
        <v>253</v>
      </c>
      <c r="E798" s="6" t="s">
        <v>416</v>
      </c>
      <c r="F798" s="6" t="s">
        <v>255</v>
      </c>
      <c r="G798" s="6" t="s">
        <v>256</v>
      </c>
      <c r="H798" s="6">
        <v>50</v>
      </c>
    </row>
    <row r="799" spans="1:8" ht="15.95">
      <c r="A799" s="140">
        <v>44481.78125</v>
      </c>
      <c r="B799" s="6" t="s">
        <v>1164</v>
      </c>
      <c r="F799" s="6" t="s">
        <v>255</v>
      </c>
      <c r="H799" s="6">
        <v>150</v>
      </c>
    </row>
    <row r="800" spans="1:8" ht="15.95">
      <c r="A800" s="140">
        <v>44481.791666666664</v>
      </c>
      <c r="B800" s="6" t="s">
        <v>1165</v>
      </c>
      <c r="F800" s="6" t="s">
        <v>255</v>
      </c>
      <c r="H800" s="6">
        <v>10</v>
      </c>
    </row>
    <row r="801" spans="1:8" ht="15.95">
      <c r="A801" s="140">
        <v>44482.84375</v>
      </c>
      <c r="B801" s="6" t="s">
        <v>1166</v>
      </c>
      <c r="D801" s="6" t="s">
        <v>253</v>
      </c>
      <c r="F801" s="6" t="s">
        <v>255</v>
      </c>
      <c r="H801" s="6">
        <v>50</v>
      </c>
    </row>
    <row r="802" spans="1:8" ht="15.95">
      <c r="A802" s="140">
        <v>44482.854166666664</v>
      </c>
      <c r="B802" s="6" t="s">
        <v>1166</v>
      </c>
      <c r="D802" s="6" t="s">
        <v>253</v>
      </c>
      <c r="F802" s="6" t="s">
        <v>255</v>
      </c>
      <c r="H802" s="6">
        <v>50</v>
      </c>
    </row>
    <row r="803" spans="1:8" ht="15.95">
      <c r="A803" s="140">
        <v>44482.864583333336</v>
      </c>
      <c r="B803" s="6" t="s">
        <v>1167</v>
      </c>
      <c r="D803" s="6" t="s">
        <v>253</v>
      </c>
      <c r="F803" s="6" t="s">
        <v>255</v>
      </c>
      <c r="H803" s="6">
        <v>30</v>
      </c>
    </row>
    <row r="804" spans="1:8" ht="15.95">
      <c r="A804" s="140">
        <v>44482.875</v>
      </c>
      <c r="B804" s="6" t="s">
        <v>1168</v>
      </c>
      <c r="D804" s="6" t="s">
        <v>253</v>
      </c>
      <c r="E804" s="6" t="s">
        <v>416</v>
      </c>
      <c r="F804" s="6" t="s">
        <v>1152</v>
      </c>
      <c r="G804" s="6" t="s">
        <v>1083</v>
      </c>
      <c r="H804" s="6">
        <v>30</v>
      </c>
    </row>
    <row r="805" spans="1:8" ht="15.95">
      <c r="A805" s="140">
        <v>44483.40625</v>
      </c>
      <c r="B805" s="6" t="s">
        <v>1169</v>
      </c>
      <c r="D805" s="6" t="s">
        <v>253</v>
      </c>
      <c r="F805" s="6" t="s">
        <v>255</v>
      </c>
      <c r="H805" s="6">
        <v>385</v>
      </c>
    </row>
    <row r="806" spans="1:8" ht="15.95">
      <c r="A806" s="140">
        <v>44483.4375</v>
      </c>
      <c r="B806" s="6" t="s">
        <v>1170</v>
      </c>
      <c r="D806" s="6" t="s">
        <v>253</v>
      </c>
      <c r="F806" s="6" t="s">
        <v>255</v>
      </c>
      <c r="H806" s="6">
        <v>200</v>
      </c>
    </row>
    <row r="807" spans="1:8" ht="15.95">
      <c r="A807" s="140">
        <v>44483.447916666664</v>
      </c>
      <c r="B807" s="6" t="s">
        <v>1171</v>
      </c>
      <c r="D807" s="6" t="s">
        <v>253</v>
      </c>
      <c r="F807" s="6" t="s">
        <v>255</v>
      </c>
      <c r="H807" s="6">
        <v>235</v>
      </c>
    </row>
    <row r="808" spans="1:8" ht="15.95">
      <c r="A808" s="140">
        <v>44483.46875</v>
      </c>
      <c r="B808" s="6" t="s">
        <v>1172</v>
      </c>
      <c r="D808" s="6" t="s">
        <v>253</v>
      </c>
      <c r="F808" s="6" t="s">
        <v>255</v>
      </c>
      <c r="H808" s="6">
        <v>2000</v>
      </c>
    </row>
    <row r="809" spans="1:8" ht="15.95">
      <c r="A809" s="140">
        <v>44483.90625</v>
      </c>
      <c r="B809" s="6" t="s">
        <v>1173</v>
      </c>
      <c r="D809" s="6" t="s">
        <v>253</v>
      </c>
      <c r="F809" s="6" t="s">
        <v>255</v>
      </c>
      <c r="H809" s="6">
        <v>20</v>
      </c>
    </row>
    <row r="810" spans="1:8" ht="15.95">
      <c r="A810" s="140">
        <v>44484.427083333336</v>
      </c>
      <c r="B810" s="6" t="s">
        <v>1174</v>
      </c>
      <c r="D810" s="6" t="s">
        <v>253</v>
      </c>
      <c r="F810" s="6" t="s">
        <v>255</v>
      </c>
      <c r="H810" s="6">
        <v>380</v>
      </c>
    </row>
    <row r="811" spans="1:8" ht="15.95">
      <c r="A811" s="140">
        <v>44484.510416666664</v>
      </c>
      <c r="B811" s="6" t="s">
        <v>1175</v>
      </c>
      <c r="D811" s="6" t="s">
        <v>253</v>
      </c>
      <c r="F811" s="6" t="s">
        <v>255</v>
      </c>
      <c r="H811" s="6">
        <v>50</v>
      </c>
    </row>
    <row r="812" spans="1:8" ht="15.95">
      <c r="A812" s="140">
        <v>44484.6875</v>
      </c>
      <c r="B812" s="6" t="s">
        <v>1176</v>
      </c>
      <c r="D812" s="6" t="s">
        <v>253</v>
      </c>
      <c r="F812" s="6" t="s">
        <v>255</v>
      </c>
      <c r="H812" s="6">
        <v>50</v>
      </c>
    </row>
    <row r="813" spans="1:8" ht="15.95">
      <c r="A813" s="140">
        <v>44484.697916666664</v>
      </c>
      <c r="B813" s="6" t="s">
        <v>1177</v>
      </c>
      <c r="D813" s="6" t="s">
        <v>253</v>
      </c>
      <c r="F813" s="6" t="s">
        <v>255</v>
      </c>
      <c r="H813" s="6">
        <v>85</v>
      </c>
    </row>
    <row r="814" spans="1:8" ht="15.95">
      <c r="A814" s="140">
        <v>44484.84375</v>
      </c>
      <c r="B814" s="6" t="s">
        <v>1178</v>
      </c>
      <c r="D814" s="6" t="s">
        <v>253</v>
      </c>
      <c r="F814" s="6" t="s">
        <v>255</v>
      </c>
      <c r="H814" s="6">
        <v>270</v>
      </c>
    </row>
    <row r="815" spans="1:8" ht="15.95">
      <c r="A815" s="140">
        <v>44484.854166666664</v>
      </c>
      <c r="B815" s="6" t="s">
        <v>1179</v>
      </c>
      <c r="D815" s="6" t="s">
        <v>253</v>
      </c>
      <c r="F815" s="6" t="s">
        <v>255</v>
      </c>
      <c r="H815" s="6">
        <v>220</v>
      </c>
    </row>
    <row r="816" spans="1:8" ht="15.95">
      <c r="A816" s="140">
        <v>44484.885416666664</v>
      </c>
      <c r="B816" s="6" t="s">
        <v>1180</v>
      </c>
      <c r="D816" s="6" t="s">
        <v>253</v>
      </c>
      <c r="F816" s="6" t="s">
        <v>255</v>
      </c>
      <c r="H816" s="6">
        <v>40</v>
      </c>
    </row>
    <row r="817" spans="1:8" ht="15.95">
      <c r="A817" s="140">
        <v>44485.229166666664</v>
      </c>
      <c r="B817" s="6" t="s">
        <v>1181</v>
      </c>
      <c r="D817" s="6" t="s">
        <v>253</v>
      </c>
      <c r="E817" s="6" t="s">
        <v>416</v>
      </c>
      <c r="F817" s="6" t="s">
        <v>255</v>
      </c>
      <c r="G817" s="6" t="s">
        <v>256</v>
      </c>
      <c r="H817" s="6">
        <v>300</v>
      </c>
    </row>
    <row r="818" spans="1:8" ht="15.95">
      <c r="A818" s="140">
        <v>44486.625</v>
      </c>
      <c r="B818" s="6" t="s">
        <v>1182</v>
      </c>
      <c r="D818" s="6" t="s">
        <v>253</v>
      </c>
      <c r="E818" s="6" t="s">
        <v>416</v>
      </c>
      <c r="F818" s="6" t="s">
        <v>255</v>
      </c>
      <c r="G818" s="6" t="s">
        <v>256</v>
      </c>
      <c r="H818" s="6">
        <v>165</v>
      </c>
    </row>
    <row r="819" spans="1:8" ht="15.95">
      <c r="A819" s="140">
        <v>44486.666666666664</v>
      </c>
      <c r="B819" s="6" t="s">
        <v>1183</v>
      </c>
      <c r="F819" s="6" t="s">
        <v>255</v>
      </c>
      <c r="H819" s="6">
        <v>140</v>
      </c>
    </row>
    <row r="820" spans="1:8" ht="15.95">
      <c r="A820" s="140">
        <v>44486.75</v>
      </c>
      <c r="B820" s="6" t="s">
        <v>1184</v>
      </c>
      <c r="D820" s="6" t="s">
        <v>253</v>
      </c>
      <c r="F820" s="6" t="s">
        <v>255</v>
      </c>
      <c r="H820" s="6">
        <v>38</v>
      </c>
    </row>
    <row r="821" spans="1:8" ht="15.95">
      <c r="A821" s="140">
        <v>44486.770833333336</v>
      </c>
      <c r="B821" s="6" t="s">
        <v>1185</v>
      </c>
      <c r="D821" s="6" t="s">
        <v>253</v>
      </c>
      <c r="E821" s="6" t="s">
        <v>416</v>
      </c>
      <c r="F821" s="6" t="s">
        <v>1152</v>
      </c>
      <c r="G821" s="6" t="s">
        <v>1083</v>
      </c>
      <c r="H821" s="6">
        <v>36</v>
      </c>
    </row>
    <row r="822" spans="1:8" ht="15.95">
      <c r="A822" s="140">
        <v>44486.78125</v>
      </c>
      <c r="B822" s="6" t="s">
        <v>1186</v>
      </c>
      <c r="F822" s="6" t="s">
        <v>255</v>
      </c>
      <c r="H822" s="6">
        <v>95</v>
      </c>
    </row>
    <row r="823" spans="1:8" ht="15.95">
      <c r="A823" s="140">
        <v>44487.385416666664</v>
      </c>
      <c r="B823" s="6" t="s">
        <v>1187</v>
      </c>
      <c r="H823" s="6" t="s">
        <v>837</v>
      </c>
    </row>
    <row r="824" spans="1:8" ht="15.95">
      <c r="A824" s="140">
        <v>44488.802083333336</v>
      </c>
      <c r="B824" s="6" t="s">
        <v>1188</v>
      </c>
      <c r="F824" s="6" t="s">
        <v>255</v>
      </c>
      <c r="H824" s="6">
        <v>40</v>
      </c>
    </row>
    <row r="825" spans="1:8" ht="15.95">
      <c r="A825" s="140">
        <v>44489.333333333336</v>
      </c>
      <c r="B825" s="6" t="s">
        <v>1189</v>
      </c>
      <c r="D825" s="6" t="s">
        <v>158</v>
      </c>
      <c r="E825" s="6" t="s">
        <v>161</v>
      </c>
      <c r="G825" s="6" t="s">
        <v>413</v>
      </c>
      <c r="H825" s="6">
        <v>24</v>
      </c>
    </row>
    <row r="826" spans="1:8" ht="15.95">
      <c r="A826" s="140">
        <v>44489.541666666664</v>
      </c>
      <c r="B826" s="6" t="s">
        <v>1190</v>
      </c>
      <c r="D826" s="6" t="s">
        <v>253</v>
      </c>
      <c r="E826" s="6" t="s">
        <v>416</v>
      </c>
      <c r="F826" s="6" t="s">
        <v>255</v>
      </c>
      <c r="G826" s="6" t="s">
        <v>256</v>
      </c>
      <c r="H826" s="6">
        <v>51</v>
      </c>
    </row>
    <row r="827" spans="1:8" ht="15.95">
      <c r="A827" s="140">
        <v>44489.854166666664</v>
      </c>
      <c r="B827" s="6" t="s">
        <v>1191</v>
      </c>
      <c r="H827" s="6">
        <v>2400</v>
      </c>
    </row>
    <row r="828" spans="1:8" ht="15.95">
      <c r="A828" s="140">
        <v>44490.71875</v>
      </c>
      <c r="B828" s="6" t="s">
        <v>1192</v>
      </c>
      <c r="H828" s="6">
        <v>3300</v>
      </c>
    </row>
    <row r="829" spans="1:8" ht="15.95">
      <c r="A829" s="140">
        <v>44490.729166666664</v>
      </c>
      <c r="B829" s="6" t="s">
        <v>1193</v>
      </c>
      <c r="H829" s="6">
        <v>4300</v>
      </c>
    </row>
    <row r="830" spans="1:8" ht="15.95">
      <c r="A830" s="140">
        <v>44490.84375</v>
      </c>
      <c r="B830" s="6" t="s">
        <v>1194</v>
      </c>
      <c r="D830" s="6" t="s">
        <v>158</v>
      </c>
      <c r="E830" s="6" t="s">
        <v>159</v>
      </c>
      <c r="F830" s="6" t="s">
        <v>255</v>
      </c>
      <c r="G830" s="6" t="s">
        <v>1195</v>
      </c>
      <c r="H830" s="6">
        <v>60</v>
      </c>
    </row>
    <row r="831" spans="1:8" ht="15.95">
      <c r="A831" s="140">
        <v>44490.854166666664</v>
      </c>
      <c r="B831" s="6" t="s">
        <v>1196</v>
      </c>
      <c r="D831" s="6" t="s">
        <v>253</v>
      </c>
      <c r="E831" s="6" t="s">
        <v>416</v>
      </c>
      <c r="F831" s="6" t="s">
        <v>255</v>
      </c>
      <c r="G831" s="6" t="s">
        <v>256</v>
      </c>
      <c r="H831" s="6">
        <v>60</v>
      </c>
    </row>
    <row r="832" spans="1:8" ht="15.95">
      <c r="A832" s="140">
        <v>44490.864583333336</v>
      </c>
      <c r="B832" s="6" t="s">
        <v>1197</v>
      </c>
      <c r="F832" s="6" t="s">
        <v>255</v>
      </c>
      <c r="H832" s="6">
        <v>40</v>
      </c>
    </row>
    <row r="833" spans="1:8" ht="15.95">
      <c r="A833" s="140">
        <v>44490.875</v>
      </c>
      <c r="B833" s="6" t="s">
        <v>1198</v>
      </c>
      <c r="F833" s="6" t="s">
        <v>255</v>
      </c>
      <c r="H833" s="6">
        <v>465</v>
      </c>
    </row>
    <row r="834" spans="1:8" ht="15.95">
      <c r="A834" s="140">
        <v>44490.885416666664</v>
      </c>
      <c r="B834" s="6" t="s">
        <v>1199</v>
      </c>
      <c r="F834" s="6" t="s">
        <v>255</v>
      </c>
      <c r="H834" s="6">
        <v>30</v>
      </c>
    </row>
    <row r="835" spans="1:8" ht="15.95">
      <c r="A835" s="140">
        <v>44490.895833333336</v>
      </c>
      <c r="B835" s="6" t="s">
        <v>1200</v>
      </c>
      <c r="F835" s="6" t="s">
        <v>255</v>
      </c>
      <c r="H835" s="6">
        <v>450</v>
      </c>
    </row>
    <row r="836" spans="1:8" ht="15.95">
      <c r="A836" s="140">
        <v>44490.90625</v>
      </c>
      <c r="B836" s="6" t="s">
        <v>1201</v>
      </c>
      <c r="D836" s="6" t="s">
        <v>253</v>
      </c>
      <c r="F836" s="6" t="s">
        <v>255</v>
      </c>
      <c r="H836" s="6">
        <v>50</v>
      </c>
    </row>
    <row r="837" spans="1:8" ht="15.95">
      <c r="A837" s="140">
        <v>44491.270833333336</v>
      </c>
      <c r="B837" s="6" t="s">
        <v>1202</v>
      </c>
      <c r="D837" s="6" t="s">
        <v>253</v>
      </c>
      <c r="E837" s="6" t="s">
        <v>416</v>
      </c>
      <c r="F837" s="6" t="s">
        <v>255</v>
      </c>
      <c r="G837" s="6" t="s">
        <v>256</v>
      </c>
      <c r="H837" s="6">
        <v>50</v>
      </c>
    </row>
    <row r="838" spans="1:8" ht="15.95">
      <c r="A838" s="140">
        <v>44491.333333333336</v>
      </c>
      <c r="B838" s="6" t="s">
        <v>1189</v>
      </c>
      <c r="D838" s="6" t="s">
        <v>158</v>
      </c>
      <c r="E838" s="6" t="s">
        <v>161</v>
      </c>
      <c r="G838" s="6" t="s">
        <v>413</v>
      </c>
      <c r="H838" s="6">
        <v>24</v>
      </c>
    </row>
    <row r="839" spans="1:8" ht="15.95">
      <c r="A839" s="140">
        <v>44491.416666666664</v>
      </c>
      <c r="B839" s="6" t="s">
        <v>1203</v>
      </c>
      <c r="D839" s="6" t="s">
        <v>253</v>
      </c>
      <c r="E839" s="6" t="s">
        <v>416</v>
      </c>
      <c r="F839" s="6" t="s">
        <v>255</v>
      </c>
      <c r="G839" s="6" t="s">
        <v>256</v>
      </c>
      <c r="H839" s="6">
        <v>64</v>
      </c>
    </row>
    <row r="840" spans="1:8" ht="15.95">
      <c r="A840" s="140">
        <v>44491.427083333336</v>
      </c>
      <c r="B840" s="6" t="s">
        <v>1204</v>
      </c>
      <c r="F840" s="6" t="s">
        <v>255</v>
      </c>
      <c r="H840" s="6">
        <v>50</v>
      </c>
    </row>
    <row r="841" spans="1:8" ht="15.95">
      <c r="A841" s="140">
        <v>44491.4375</v>
      </c>
      <c r="B841" s="6" t="s">
        <v>1205</v>
      </c>
      <c r="F841" s="6" t="s">
        <v>255</v>
      </c>
      <c r="H841" s="6">
        <v>500</v>
      </c>
    </row>
    <row r="842" spans="1:8" ht="15.95">
      <c r="A842" s="140">
        <v>44491.447916666664</v>
      </c>
      <c r="B842" s="6" t="s">
        <v>1206</v>
      </c>
      <c r="D842" s="6" t="s">
        <v>253</v>
      </c>
      <c r="F842" s="6" t="s">
        <v>255</v>
      </c>
      <c r="H842" s="6">
        <v>100</v>
      </c>
    </row>
    <row r="843" spans="1:8" ht="15.95">
      <c r="A843" s="140">
        <v>44491.760416666664</v>
      </c>
      <c r="B843" s="6" t="s">
        <v>1207</v>
      </c>
      <c r="D843" s="6" t="s">
        <v>253</v>
      </c>
      <c r="E843" s="6" t="s">
        <v>416</v>
      </c>
      <c r="G843" s="6" t="s">
        <v>256</v>
      </c>
      <c r="H843" s="6">
        <v>71</v>
      </c>
    </row>
    <row r="844" spans="1:8" ht="15.95">
      <c r="A844" s="140">
        <v>44491.78125</v>
      </c>
      <c r="B844" s="6" t="s">
        <v>1208</v>
      </c>
      <c r="H844" s="6">
        <v>205</v>
      </c>
    </row>
    <row r="845" spans="1:8" ht="15.95">
      <c r="A845" s="140">
        <v>44491.791666666664</v>
      </c>
      <c r="B845" s="6" t="s">
        <v>1209</v>
      </c>
      <c r="H845" s="6">
        <v>65</v>
      </c>
    </row>
    <row r="846" spans="1:8" ht="15.95">
      <c r="A846" s="140">
        <v>44491.802083333336</v>
      </c>
      <c r="B846" s="6" t="s">
        <v>1209</v>
      </c>
      <c r="H846" s="6">
        <v>65</v>
      </c>
    </row>
    <row r="847" spans="1:8" ht="15.95">
      <c r="A847" s="140">
        <v>44491.822916666664</v>
      </c>
      <c r="B847" s="6" t="s">
        <v>1210</v>
      </c>
      <c r="D847" s="6" t="s">
        <v>253</v>
      </c>
      <c r="E847" s="6" t="s">
        <v>416</v>
      </c>
      <c r="G847" s="6" t="s">
        <v>256</v>
      </c>
      <c r="H847" s="6">
        <v>84</v>
      </c>
    </row>
    <row r="848" spans="1:8" ht="15.95">
      <c r="A848" s="140">
        <v>44493.53125</v>
      </c>
      <c r="B848" s="6" t="s">
        <v>1211</v>
      </c>
      <c r="D848" s="6" t="s">
        <v>253</v>
      </c>
      <c r="E848" s="6" t="s">
        <v>416</v>
      </c>
      <c r="F848" s="6" t="s">
        <v>255</v>
      </c>
      <c r="G848" s="6" t="s">
        <v>256</v>
      </c>
      <c r="H848" s="6">
        <v>85</v>
      </c>
    </row>
    <row r="849" spans="1:8" ht="15.95">
      <c r="A849" s="140">
        <v>44493.552083333336</v>
      </c>
      <c r="B849" s="6" t="s">
        <v>1212</v>
      </c>
      <c r="D849" s="6" t="s">
        <v>253</v>
      </c>
      <c r="E849" s="6" t="s">
        <v>416</v>
      </c>
      <c r="F849" s="6" t="s">
        <v>255</v>
      </c>
      <c r="G849" s="6" t="s">
        <v>256</v>
      </c>
      <c r="H849" s="6">
        <v>85</v>
      </c>
    </row>
    <row r="850" spans="1:8" ht="15.95">
      <c r="A850" s="140">
        <v>44494.333333333336</v>
      </c>
      <c r="B850" s="6" t="s">
        <v>1213</v>
      </c>
      <c r="D850" s="6" t="s">
        <v>158</v>
      </c>
      <c r="E850" s="6" t="s">
        <v>161</v>
      </c>
      <c r="G850" s="6" t="s">
        <v>413</v>
      </c>
      <c r="H850" s="6">
        <v>27</v>
      </c>
    </row>
    <row r="851" spans="1:8" ht="15.95">
      <c r="A851" s="140">
        <v>44494.4375</v>
      </c>
      <c r="B851" s="6" t="s">
        <v>1214</v>
      </c>
      <c r="D851" s="6" t="s">
        <v>253</v>
      </c>
      <c r="F851" s="6" t="s">
        <v>255</v>
      </c>
      <c r="H851" s="6">
        <v>100</v>
      </c>
    </row>
    <row r="852" spans="1:8" ht="15.95">
      <c r="A852" s="140">
        <v>44494.520833333336</v>
      </c>
      <c r="B852" s="6" t="s">
        <v>1215</v>
      </c>
      <c r="D852" s="6" t="s">
        <v>253</v>
      </c>
      <c r="E852" s="6" t="s">
        <v>416</v>
      </c>
      <c r="G852" s="6" t="s">
        <v>256</v>
      </c>
      <c r="H852" s="6">
        <v>79</v>
      </c>
    </row>
    <row r="853" spans="1:8" ht="15.95">
      <c r="A853" s="140">
        <v>44495.385416666664</v>
      </c>
      <c r="B853" s="6" t="s">
        <v>1216</v>
      </c>
      <c r="H853" s="6">
        <v>197</v>
      </c>
    </row>
    <row r="854" spans="1:8" ht="15.95">
      <c r="A854" s="140">
        <v>44495.625</v>
      </c>
      <c r="B854" s="6" t="s">
        <v>1217</v>
      </c>
      <c r="H854" s="6">
        <v>500</v>
      </c>
    </row>
    <row r="855" spans="1:8" ht="15.95">
      <c r="A855" s="140">
        <v>44495.739583333336</v>
      </c>
      <c r="B855" s="6" t="s">
        <v>1218</v>
      </c>
      <c r="D855" s="6" t="s">
        <v>253</v>
      </c>
      <c r="E855" s="6" t="s">
        <v>416</v>
      </c>
      <c r="F855" s="6" t="s">
        <v>255</v>
      </c>
      <c r="G855" s="6" t="s">
        <v>256</v>
      </c>
      <c r="H855" s="6">
        <v>190</v>
      </c>
    </row>
    <row r="856" spans="1:8" ht="15.95">
      <c r="A856" s="140">
        <v>44495.8125</v>
      </c>
      <c r="B856" s="6" t="s">
        <v>1219</v>
      </c>
      <c r="H856" s="6">
        <v>4810</v>
      </c>
    </row>
    <row r="857" spans="1:8" ht="15.95">
      <c r="A857" s="140">
        <v>44495.822916666664</v>
      </c>
      <c r="B857" s="6" t="s">
        <v>1220</v>
      </c>
      <c r="F857" s="6" t="s">
        <v>255</v>
      </c>
      <c r="H857" s="6">
        <v>4400</v>
      </c>
    </row>
    <row r="858" spans="1:8" ht="15.95">
      <c r="A858" s="140">
        <v>44495.833333333336</v>
      </c>
      <c r="B858" s="6" t="s">
        <v>1221</v>
      </c>
      <c r="H858" s="6">
        <v>1480</v>
      </c>
    </row>
    <row r="859" spans="1:8" ht="15.95">
      <c r="A859" s="140">
        <v>44495.84375</v>
      </c>
      <c r="B859" s="6" t="s">
        <v>1222</v>
      </c>
      <c r="F859" s="6" t="s">
        <v>255</v>
      </c>
      <c r="H859" s="6">
        <v>180</v>
      </c>
    </row>
    <row r="860" spans="1:8" ht="15.95">
      <c r="A860" s="140">
        <v>44495.854166666664</v>
      </c>
      <c r="B860" s="6" t="s">
        <v>1223</v>
      </c>
      <c r="F860" s="6" t="s">
        <v>255</v>
      </c>
      <c r="H860" s="6">
        <v>120</v>
      </c>
    </row>
    <row r="861" spans="1:8" ht="15.95">
      <c r="A861" s="140">
        <v>44495.885416666664</v>
      </c>
      <c r="B861" s="6" t="s">
        <v>1224</v>
      </c>
      <c r="D861" s="6" t="s">
        <v>253</v>
      </c>
      <c r="E861" s="6" t="s">
        <v>416</v>
      </c>
      <c r="F861" s="6" t="s">
        <v>1152</v>
      </c>
      <c r="G861" s="6" t="s">
        <v>1083</v>
      </c>
      <c r="H861" s="6">
        <v>30</v>
      </c>
    </row>
    <row r="862" spans="1:8" ht="15.95">
      <c r="A862" s="140">
        <v>44495.895833333336</v>
      </c>
      <c r="B862" s="6" t="s">
        <v>1225</v>
      </c>
      <c r="D862" s="6" t="s">
        <v>253</v>
      </c>
      <c r="F862" s="6" t="s">
        <v>255</v>
      </c>
      <c r="H862" s="6">
        <v>30</v>
      </c>
    </row>
    <row r="863" spans="1:8" ht="15.95">
      <c r="A863" s="140">
        <v>44495.916666666664</v>
      </c>
      <c r="B863" s="6" t="s">
        <v>1226</v>
      </c>
      <c r="D863" s="6" t="s">
        <v>253</v>
      </c>
      <c r="F863" s="6" t="s">
        <v>255</v>
      </c>
      <c r="H863" s="6">
        <v>50</v>
      </c>
    </row>
    <row r="864" spans="1:8" ht="15.95">
      <c r="A864" s="140">
        <v>44496.541666666664</v>
      </c>
      <c r="B864" s="6" t="s">
        <v>1227</v>
      </c>
      <c r="D864" s="6" t="s">
        <v>253</v>
      </c>
      <c r="F864" s="6" t="s">
        <v>255</v>
      </c>
      <c r="H864" s="6">
        <v>50</v>
      </c>
    </row>
    <row r="865" spans="1:8" ht="15.95">
      <c r="A865" s="140">
        <v>44496.552083333336</v>
      </c>
      <c r="B865" s="6" t="s">
        <v>1228</v>
      </c>
      <c r="H865" s="6">
        <v>345</v>
      </c>
    </row>
    <row r="866" spans="1:8" ht="15.95">
      <c r="A866" s="140">
        <v>44496.5625</v>
      </c>
      <c r="B866" s="6" t="s">
        <v>1229</v>
      </c>
      <c r="F866" s="6" t="s">
        <v>255</v>
      </c>
      <c r="H866" s="6">
        <v>40</v>
      </c>
    </row>
    <row r="867" spans="1:8" ht="15.95">
      <c r="A867" s="140">
        <v>44497.479166666664</v>
      </c>
      <c r="B867" s="6" t="s">
        <v>1230</v>
      </c>
      <c r="H867" s="6">
        <v>20</v>
      </c>
    </row>
    <row r="868" spans="1:8" ht="15.95">
      <c r="A868" s="140">
        <v>44497.489583333336</v>
      </c>
      <c r="B868" s="6" t="s">
        <v>1230</v>
      </c>
      <c r="H868" s="6">
        <v>20</v>
      </c>
    </row>
    <row r="869" spans="1:8" ht="15.95">
      <c r="A869" s="140">
        <v>44497.5</v>
      </c>
      <c r="B869" s="6" t="s">
        <v>1230</v>
      </c>
      <c r="H869" s="6">
        <v>20</v>
      </c>
    </row>
    <row r="870" spans="1:8" ht="15.95">
      <c r="A870" s="140">
        <v>44497.510416666664</v>
      </c>
      <c r="B870" s="6" t="s">
        <v>1230</v>
      </c>
      <c r="H870" s="6">
        <v>20</v>
      </c>
    </row>
    <row r="871" spans="1:8" ht="15.95">
      <c r="A871" s="140">
        <v>44497.864583333336</v>
      </c>
      <c r="B871" s="6" t="s">
        <v>1231</v>
      </c>
      <c r="D871" s="6" t="s">
        <v>253</v>
      </c>
      <c r="E871" s="6" t="s">
        <v>416</v>
      </c>
      <c r="F871" s="6" t="s">
        <v>255</v>
      </c>
      <c r="G871" s="6" t="s">
        <v>256</v>
      </c>
      <c r="H871" s="6">
        <v>80</v>
      </c>
    </row>
    <row r="872" spans="1:8" ht="15.95">
      <c r="A872" s="140">
        <v>44506.25</v>
      </c>
      <c r="B872" s="6" t="s">
        <v>1232</v>
      </c>
      <c r="D872" s="6" t="s">
        <v>253</v>
      </c>
      <c r="E872" s="6" t="s">
        <v>416</v>
      </c>
      <c r="F872" s="6" t="s">
        <v>255</v>
      </c>
      <c r="G872" s="6" t="s">
        <v>256</v>
      </c>
      <c r="H872" s="6">
        <v>70</v>
      </c>
    </row>
    <row r="873" spans="1:8" ht="15.95">
      <c r="A873" s="140">
        <v>44510.4375</v>
      </c>
      <c r="B873" s="6" t="s">
        <v>1233</v>
      </c>
      <c r="F873" s="6" t="s">
        <v>255</v>
      </c>
      <c r="H873" s="6">
        <v>120</v>
      </c>
    </row>
    <row r="874" spans="1:8" ht="15.95">
      <c r="A874" s="140">
        <v>44510.510416666664</v>
      </c>
      <c r="B874" s="6" t="s">
        <v>1234</v>
      </c>
      <c r="F874" s="6" t="s">
        <v>255</v>
      </c>
      <c r="H874" s="6">
        <v>145</v>
      </c>
    </row>
    <row r="875" spans="1:8" ht="15.95">
      <c r="A875" s="140">
        <v>44510.520833333336</v>
      </c>
      <c r="B875" s="6" t="s">
        <v>1235</v>
      </c>
      <c r="F875" s="6" t="s">
        <v>255</v>
      </c>
      <c r="H875" s="6">
        <v>120</v>
      </c>
    </row>
    <row r="876" spans="1:8" ht="15.95">
      <c r="A876" s="140">
        <v>44510.770833333336</v>
      </c>
      <c r="B876" s="6" t="s">
        <v>1236</v>
      </c>
      <c r="F876" s="6" t="s">
        <v>255</v>
      </c>
      <c r="H876" s="6">
        <v>90</v>
      </c>
    </row>
    <row r="877" spans="1:8" ht="15.95">
      <c r="A877" s="140">
        <v>44512.302083333336</v>
      </c>
      <c r="B877" s="6" t="s">
        <v>1237</v>
      </c>
      <c r="H877" s="6">
        <v>100</v>
      </c>
    </row>
    <row r="878" spans="1:8" ht="15.95">
      <c r="A878" s="140">
        <v>44512.375</v>
      </c>
      <c r="B878" s="6" t="s">
        <v>1238</v>
      </c>
      <c r="F878" s="6" t="s">
        <v>255</v>
      </c>
      <c r="H878" s="6">
        <v>50</v>
      </c>
    </row>
    <row r="879" spans="1:8" ht="15.95">
      <c r="A879" s="140">
        <v>44513.375</v>
      </c>
      <c r="B879" s="6" t="s">
        <v>1239</v>
      </c>
      <c r="D879" s="6" t="s">
        <v>253</v>
      </c>
      <c r="E879" s="6" t="s">
        <v>416</v>
      </c>
      <c r="F879" s="6" t="s">
        <v>255</v>
      </c>
      <c r="G879" s="6" t="s">
        <v>256</v>
      </c>
      <c r="H879" s="6">
        <v>54</v>
      </c>
    </row>
    <row r="880" spans="1:8" ht="15.95">
      <c r="A880" s="140">
        <v>44513.395833333336</v>
      </c>
      <c r="B880" s="6" t="s">
        <v>1240</v>
      </c>
      <c r="F880" s="6" t="s">
        <v>255</v>
      </c>
      <c r="H880" s="6">
        <v>320</v>
      </c>
    </row>
    <row r="881" spans="1:8" ht="15.95">
      <c r="A881" s="140">
        <v>44513.447916666664</v>
      </c>
      <c r="B881" s="6" t="s">
        <v>1241</v>
      </c>
      <c r="D881" s="6" t="s">
        <v>253</v>
      </c>
      <c r="E881" s="6" t="s">
        <v>416</v>
      </c>
      <c r="F881" s="6" t="s">
        <v>255</v>
      </c>
      <c r="G881" s="6" t="s">
        <v>256</v>
      </c>
      <c r="H881" s="6">
        <v>50</v>
      </c>
    </row>
    <row r="882" spans="1:8" ht="15.95">
      <c r="A882" s="140">
        <v>44513.75</v>
      </c>
      <c r="B882" s="6" t="s">
        <v>1242</v>
      </c>
      <c r="D882" s="6" t="s">
        <v>253</v>
      </c>
      <c r="F882" s="6" t="s">
        <v>255</v>
      </c>
      <c r="H882" s="6">
        <v>50</v>
      </c>
    </row>
    <row r="883" spans="1:8" ht="15.95">
      <c r="A883" s="140">
        <v>44513.760416666664</v>
      </c>
      <c r="B883" s="6" t="s">
        <v>1243</v>
      </c>
      <c r="H883" s="6">
        <v>25</v>
      </c>
    </row>
    <row r="884" spans="1:8" ht="15.95">
      <c r="A884" s="140">
        <v>44513.78125</v>
      </c>
      <c r="B884" s="6" t="s">
        <v>1244</v>
      </c>
      <c r="F884" s="6" t="s">
        <v>255</v>
      </c>
      <c r="H884" s="6">
        <v>80</v>
      </c>
    </row>
    <row r="885" spans="1:8" ht="15.95">
      <c r="A885" s="140">
        <v>44513.802083333336</v>
      </c>
      <c r="B885" s="6" t="s">
        <v>1245</v>
      </c>
      <c r="F885" s="6" t="s">
        <v>255</v>
      </c>
      <c r="H885" s="6">
        <v>235</v>
      </c>
    </row>
    <row r="886" spans="1:8" ht="15.95">
      <c r="A886" s="140">
        <v>44513.8125</v>
      </c>
      <c r="B886" s="6" t="s">
        <v>1246</v>
      </c>
      <c r="F886" s="6" t="s">
        <v>255</v>
      </c>
      <c r="H886" s="6">
        <v>275</v>
      </c>
    </row>
    <row r="887" spans="1:8" ht="15.95">
      <c r="A887" s="140">
        <v>44513.822916666664</v>
      </c>
      <c r="B887" s="6" t="s">
        <v>1247</v>
      </c>
      <c r="D887" s="6" t="s">
        <v>253</v>
      </c>
      <c r="F887" s="6" t="s">
        <v>255</v>
      </c>
      <c r="H887" s="6">
        <v>50</v>
      </c>
    </row>
    <row r="888" spans="1:8" ht="15.95">
      <c r="A888" s="140">
        <v>44516.34375</v>
      </c>
      <c r="B888" s="6" t="s">
        <v>1248</v>
      </c>
      <c r="F888" s="6" t="s">
        <v>255</v>
      </c>
      <c r="H888" s="6">
        <v>50</v>
      </c>
    </row>
    <row r="889" spans="1:8" ht="15.95">
      <c r="A889" s="140">
        <v>44516.46875</v>
      </c>
      <c r="B889" s="6" t="s">
        <v>1249</v>
      </c>
      <c r="D889" s="6" t="s">
        <v>253</v>
      </c>
      <c r="E889" s="6" t="s">
        <v>416</v>
      </c>
      <c r="F889" s="6" t="s">
        <v>255</v>
      </c>
      <c r="G889" s="6" t="s">
        <v>256</v>
      </c>
      <c r="H889" s="6">
        <v>100</v>
      </c>
    </row>
    <row r="890" spans="1:8" ht="15.95">
      <c r="A890" s="140">
        <v>44516.489583333336</v>
      </c>
      <c r="B890" s="6" t="s">
        <v>1250</v>
      </c>
      <c r="H890" s="6">
        <v>125000</v>
      </c>
    </row>
    <row r="891" spans="1:8" ht="15.95">
      <c r="A891" s="140">
        <v>44517.739583333336</v>
      </c>
      <c r="B891" s="6" t="s">
        <v>1251</v>
      </c>
      <c r="D891" s="6" t="s">
        <v>253</v>
      </c>
      <c r="E891" s="6" t="s">
        <v>416</v>
      </c>
      <c r="F891" s="6" t="s">
        <v>255</v>
      </c>
      <c r="G891" s="6" t="s">
        <v>256</v>
      </c>
      <c r="H891" s="6">
        <v>122</v>
      </c>
    </row>
    <row r="892" spans="1:8" ht="15.95">
      <c r="A892" s="140">
        <v>44517.760416666664</v>
      </c>
      <c r="B892" s="6" t="s">
        <v>1252</v>
      </c>
      <c r="D892" s="6" t="s">
        <v>253</v>
      </c>
      <c r="F892" s="6" t="s">
        <v>255</v>
      </c>
      <c r="H892" s="6">
        <v>50</v>
      </c>
    </row>
    <row r="893" spans="1:8" ht="15.95">
      <c r="A893" s="140">
        <v>44517.770833333336</v>
      </c>
      <c r="B893" s="6" t="s">
        <v>1253</v>
      </c>
      <c r="D893" s="6" t="s">
        <v>253</v>
      </c>
      <c r="E893" s="6" t="s">
        <v>416</v>
      </c>
      <c r="F893" s="6" t="s">
        <v>255</v>
      </c>
      <c r="G893" s="6" t="s">
        <v>256</v>
      </c>
      <c r="H893" s="6">
        <v>62</v>
      </c>
    </row>
    <row r="894" spans="1:8" ht="15.95">
      <c r="A894" s="140">
        <v>44517.78125</v>
      </c>
      <c r="B894" s="6" t="s">
        <v>1254</v>
      </c>
      <c r="F894" s="6" t="s">
        <v>255</v>
      </c>
      <c r="H894" s="6">
        <v>100</v>
      </c>
    </row>
    <row r="895" spans="1:8" ht="15.95">
      <c r="A895" s="140">
        <v>44517.791666666664</v>
      </c>
      <c r="B895" s="6" t="s">
        <v>1255</v>
      </c>
      <c r="F895" s="6" t="s">
        <v>255</v>
      </c>
      <c r="H895" s="6">
        <v>600</v>
      </c>
    </row>
    <row r="896" spans="1:8" ht="15.95">
      <c r="A896" s="140">
        <v>44517.802083333336</v>
      </c>
      <c r="B896" s="6" t="s">
        <v>1256</v>
      </c>
      <c r="F896" s="6" t="s">
        <v>255</v>
      </c>
      <c r="H896" s="6">
        <v>600</v>
      </c>
    </row>
    <row r="897" spans="1:8" ht="15.95">
      <c r="A897" s="140">
        <v>44517.833333333336</v>
      </c>
      <c r="B897" s="6" t="s">
        <v>1257</v>
      </c>
      <c r="H897" s="6">
        <v>1158</v>
      </c>
    </row>
    <row r="898" spans="1:8" ht="15.95">
      <c r="A898" s="140">
        <v>44517.885416666664</v>
      </c>
      <c r="B898" s="6" t="s">
        <v>1258</v>
      </c>
      <c r="H898" s="6">
        <v>898</v>
      </c>
    </row>
    <row r="899" spans="1:8" ht="15.95">
      <c r="A899" s="140">
        <v>44517.90625</v>
      </c>
      <c r="B899" s="6" t="s">
        <v>1259</v>
      </c>
      <c r="H899" s="6">
        <v>350</v>
      </c>
    </row>
    <row r="900" spans="1:8" ht="15.95">
      <c r="A900" s="140">
        <v>44517.927083333336</v>
      </c>
      <c r="B900" s="6" t="s">
        <v>1260</v>
      </c>
      <c r="D900" s="6" t="s">
        <v>253</v>
      </c>
      <c r="F900" s="6" t="s">
        <v>255</v>
      </c>
      <c r="H900" s="6">
        <v>100</v>
      </c>
    </row>
    <row r="901" spans="1:8" ht="15.95">
      <c r="A901" s="140">
        <v>44519.729166666664</v>
      </c>
      <c r="B901" s="6" t="s">
        <v>1261</v>
      </c>
      <c r="D901" s="6" t="s">
        <v>253</v>
      </c>
      <c r="E901" s="6" t="s">
        <v>416</v>
      </c>
      <c r="F901" s="6" t="s">
        <v>255</v>
      </c>
      <c r="G901" s="6" t="s">
        <v>256</v>
      </c>
      <c r="H901" s="6">
        <v>120</v>
      </c>
    </row>
    <row r="902" spans="1:8" ht="15.95">
      <c r="A902" s="140">
        <v>44519.770833333336</v>
      </c>
      <c r="B902" s="6" t="s">
        <v>1262</v>
      </c>
      <c r="F902" s="6" t="s">
        <v>255</v>
      </c>
      <c r="H902" s="6">
        <v>103</v>
      </c>
    </row>
    <row r="903" spans="1:8" ht="15.95">
      <c r="A903" s="140">
        <v>44519.78125</v>
      </c>
      <c r="B903" s="6" t="s">
        <v>1263</v>
      </c>
      <c r="D903" s="6" t="s">
        <v>253</v>
      </c>
      <c r="H903" s="6">
        <v>15</v>
      </c>
    </row>
    <row r="904" spans="1:8" ht="15.95">
      <c r="A904" s="140">
        <v>44520.46875</v>
      </c>
      <c r="B904" s="6" t="s">
        <v>1264</v>
      </c>
      <c r="D904" s="6" t="s">
        <v>253</v>
      </c>
      <c r="E904" s="6" t="s">
        <v>416</v>
      </c>
      <c r="F904" s="6" t="s">
        <v>255</v>
      </c>
      <c r="G904" s="6" t="s">
        <v>256</v>
      </c>
      <c r="H904" s="6">
        <v>60</v>
      </c>
    </row>
    <row r="905" spans="1:8" ht="15.95">
      <c r="A905" s="140">
        <v>44520.479166666664</v>
      </c>
      <c r="B905" s="6" t="s">
        <v>1265</v>
      </c>
      <c r="F905" s="6" t="s">
        <v>255</v>
      </c>
      <c r="H905" s="6">
        <v>50</v>
      </c>
    </row>
    <row r="906" spans="1:8" ht="15.95">
      <c r="A906" s="140">
        <v>44520.520833333336</v>
      </c>
      <c r="B906" s="6" t="s">
        <v>1266</v>
      </c>
      <c r="D906" s="6" t="s">
        <v>253</v>
      </c>
      <c r="F906" s="6" t="s">
        <v>255</v>
      </c>
      <c r="H906" s="6">
        <v>70</v>
      </c>
    </row>
    <row r="907" spans="1:8" ht="15.95">
      <c r="A907" s="140">
        <v>44521.520833333336</v>
      </c>
      <c r="B907" s="6" t="s">
        <v>1267</v>
      </c>
      <c r="D907" s="6" t="s">
        <v>253</v>
      </c>
      <c r="F907" s="6" t="s">
        <v>255</v>
      </c>
      <c r="H907" s="6">
        <v>60</v>
      </c>
    </row>
    <row r="908" spans="1:8" ht="15.95">
      <c r="A908" s="140">
        <v>44521.541666666664</v>
      </c>
      <c r="B908" s="6" t="s">
        <v>1268</v>
      </c>
      <c r="H908" s="6">
        <v>1848</v>
      </c>
    </row>
    <row r="909" spans="1:8" ht="15.95">
      <c r="A909" s="140">
        <v>44521.635416666664</v>
      </c>
      <c r="B909" s="6" t="s">
        <v>1269</v>
      </c>
      <c r="F909" s="6" t="s">
        <v>255</v>
      </c>
      <c r="H909" s="6">
        <v>218</v>
      </c>
    </row>
    <row r="910" spans="1:8" ht="15.95">
      <c r="A910" s="140">
        <v>44521.645833333336</v>
      </c>
      <c r="B910" s="6" t="s">
        <v>1270</v>
      </c>
      <c r="D910" s="6" t="s">
        <v>253</v>
      </c>
      <c r="E910" s="6" t="s">
        <v>416</v>
      </c>
      <c r="F910" s="6" t="s">
        <v>255</v>
      </c>
      <c r="G910" s="6" t="s">
        <v>256</v>
      </c>
      <c r="H910" s="6">
        <v>50</v>
      </c>
    </row>
    <row r="911" spans="1:8" ht="15.95">
      <c r="A911" s="140">
        <v>44521.65625</v>
      </c>
      <c r="B911" s="6" t="s">
        <v>1271</v>
      </c>
      <c r="F911" s="6" t="s">
        <v>255</v>
      </c>
      <c r="H911" s="6">
        <v>500</v>
      </c>
    </row>
    <row r="912" spans="1:8" ht="15.95">
      <c r="A912" s="140">
        <v>44521.677083333336</v>
      </c>
      <c r="B912" s="6" t="s">
        <v>1272</v>
      </c>
      <c r="D912" s="6" t="s">
        <v>253</v>
      </c>
      <c r="F912" s="6" t="s">
        <v>255</v>
      </c>
      <c r="H912" s="6">
        <v>120</v>
      </c>
    </row>
    <row r="913" spans="1:8" ht="15.95">
      <c r="A913" s="140">
        <v>44522.333333333336</v>
      </c>
      <c r="B913" s="6" t="s">
        <v>1273</v>
      </c>
      <c r="D913" s="6" t="s">
        <v>158</v>
      </c>
      <c r="E913" s="6" t="s">
        <v>161</v>
      </c>
      <c r="F913" s="6" t="s">
        <v>255</v>
      </c>
      <c r="G913" s="6" t="s">
        <v>413</v>
      </c>
      <c r="H913" s="6">
        <v>24</v>
      </c>
    </row>
    <row r="914" spans="1:8" ht="15.95">
      <c r="A914" s="140">
        <v>44522.520833333336</v>
      </c>
      <c r="B914" s="6" t="s">
        <v>1274</v>
      </c>
      <c r="D914" s="6" t="s">
        <v>253</v>
      </c>
      <c r="E914" s="6" t="s">
        <v>416</v>
      </c>
      <c r="F914" s="6" t="s">
        <v>255</v>
      </c>
      <c r="G914" s="6" t="s">
        <v>256</v>
      </c>
      <c r="H914" s="6">
        <v>70</v>
      </c>
    </row>
    <row r="915" spans="1:8" ht="15.95">
      <c r="A915" s="140">
        <v>44522.552083333336</v>
      </c>
      <c r="B915" s="6" t="s">
        <v>1275</v>
      </c>
      <c r="F915" s="6" t="s">
        <v>255</v>
      </c>
      <c r="H915" s="6">
        <v>200</v>
      </c>
    </row>
    <row r="916" spans="1:8" ht="15.95">
      <c r="A916" s="140">
        <v>44522.5625</v>
      </c>
      <c r="B916" s="6" t="s">
        <v>1276</v>
      </c>
      <c r="H916" s="6">
        <v>1340</v>
      </c>
    </row>
    <row r="917" spans="1:8" ht="15.95">
      <c r="A917" s="140">
        <v>44522.572916666664</v>
      </c>
      <c r="B917" s="6" t="s">
        <v>1277</v>
      </c>
      <c r="F917" s="6" t="s">
        <v>255</v>
      </c>
      <c r="H917" s="6">
        <v>125</v>
      </c>
    </row>
    <row r="918" spans="1:8" ht="15.95">
      <c r="A918" s="140">
        <v>44522.583333333336</v>
      </c>
      <c r="B918" s="6" t="s">
        <v>1278</v>
      </c>
      <c r="F918" s="6" t="s">
        <v>255</v>
      </c>
      <c r="H918" s="6">
        <v>40</v>
      </c>
    </row>
    <row r="919" spans="1:8" ht="15.95">
      <c r="A919" s="140">
        <v>44522.59375</v>
      </c>
      <c r="B919" s="6" t="s">
        <v>1279</v>
      </c>
      <c r="D919" s="6" t="s">
        <v>253</v>
      </c>
      <c r="E919" s="6" t="s">
        <v>416</v>
      </c>
      <c r="G919" s="6" t="s">
        <v>256</v>
      </c>
      <c r="H919" s="6">
        <v>82</v>
      </c>
    </row>
    <row r="920" spans="1:8" ht="15.95">
      <c r="A920" s="140">
        <v>44522.822916666664</v>
      </c>
      <c r="B920" s="6" t="s">
        <v>1280</v>
      </c>
      <c r="D920" s="6" t="s">
        <v>253</v>
      </c>
      <c r="E920" s="6" t="s">
        <v>416</v>
      </c>
      <c r="F920" s="6" t="s">
        <v>255</v>
      </c>
      <c r="G920" s="6" t="s">
        <v>256</v>
      </c>
      <c r="H920" s="6">
        <v>81</v>
      </c>
    </row>
    <row r="921" spans="1:8" ht="15.95">
      <c r="A921" s="140">
        <v>44522.84375</v>
      </c>
      <c r="B921" s="6" t="s">
        <v>1281</v>
      </c>
      <c r="H921" s="6">
        <v>8000</v>
      </c>
    </row>
    <row r="922" spans="1:8" ht="15.95">
      <c r="A922" s="140">
        <v>44522.885416666664</v>
      </c>
      <c r="B922" s="6" t="s">
        <v>1282</v>
      </c>
      <c r="F922" s="6" t="s">
        <v>255</v>
      </c>
      <c r="H922" s="6">
        <v>260</v>
      </c>
    </row>
    <row r="923" spans="1:8" ht="15.95">
      <c r="A923" s="140">
        <v>44522.916666666664</v>
      </c>
      <c r="B923" s="6" t="s">
        <v>1283</v>
      </c>
      <c r="D923" s="6" t="s">
        <v>253</v>
      </c>
      <c r="E923" s="6" t="s">
        <v>416</v>
      </c>
      <c r="F923" s="6" t="s">
        <v>255</v>
      </c>
      <c r="G923" s="6" t="s">
        <v>256</v>
      </c>
      <c r="H923" s="6">
        <v>90</v>
      </c>
    </row>
    <row r="924" spans="1:8" ht="15.95">
      <c r="A924" s="140">
        <v>44523.270833333336</v>
      </c>
      <c r="B924" s="6" t="s">
        <v>1284</v>
      </c>
      <c r="D924" s="6" t="s">
        <v>253</v>
      </c>
      <c r="E924" s="6" t="s">
        <v>416</v>
      </c>
      <c r="F924" s="6" t="s">
        <v>255</v>
      </c>
      <c r="G924" s="6" t="s">
        <v>256</v>
      </c>
      <c r="H924" s="6">
        <v>50</v>
      </c>
    </row>
    <row r="925" spans="1:8" ht="15.95">
      <c r="A925" s="140">
        <v>44523.333333333336</v>
      </c>
      <c r="B925" s="6" t="s">
        <v>1273</v>
      </c>
      <c r="D925" s="6" t="s">
        <v>158</v>
      </c>
      <c r="E925" s="6" t="s">
        <v>161</v>
      </c>
      <c r="F925" s="6" t="s">
        <v>255</v>
      </c>
      <c r="G925" s="6" t="s">
        <v>413</v>
      </c>
      <c r="H925" s="6">
        <v>24</v>
      </c>
    </row>
    <row r="926" spans="1:8" ht="15.95">
      <c r="A926" s="140">
        <v>44524.645833333336</v>
      </c>
      <c r="B926" s="6" t="s">
        <v>1285</v>
      </c>
      <c r="D926" s="6" t="s">
        <v>253</v>
      </c>
      <c r="E926" s="6" t="s">
        <v>416</v>
      </c>
      <c r="F926" s="6" t="s">
        <v>255</v>
      </c>
      <c r="G926" s="6" t="s">
        <v>256</v>
      </c>
      <c r="H926" s="6">
        <v>50</v>
      </c>
    </row>
    <row r="927" spans="1:8" ht="15.95">
      <c r="A927" s="140">
        <v>44524.71875</v>
      </c>
      <c r="B927" s="6" t="s">
        <v>1286</v>
      </c>
      <c r="F927" s="6" t="s">
        <v>255</v>
      </c>
      <c r="H927" s="6">
        <v>100</v>
      </c>
    </row>
    <row r="928" spans="1:8" ht="15.95">
      <c r="A928" s="140">
        <v>44525.802083333336</v>
      </c>
      <c r="B928" s="6" t="s">
        <v>1287</v>
      </c>
      <c r="D928" s="6" t="s">
        <v>253</v>
      </c>
      <c r="H928" s="6">
        <v>30</v>
      </c>
    </row>
    <row r="929" spans="1:8" ht="15.95">
      <c r="A929" s="140">
        <v>44525.8125</v>
      </c>
      <c r="B929" s="6" t="s">
        <v>1288</v>
      </c>
      <c r="H929" s="6">
        <v>299</v>
      </c>
    </row>
    <row r="930" spans="1:8" ht="15.95">
      <c r="A930" s="140">
        <v>44525.822916666664</v>
      </c>
      <c r="B930" s="6" t="s">
        <v>1289</v>
      </c>
      <c r="F930" s="6" t="s">
        <v>255</v>
      </c>
      <c r="H930" s="6">
        <v>20</v>
      </c>
    </row>
    <row r="931" spans="1:8" ht="15.95">
      <c r="A931" s="140">
        <v>44525.833333333336</v>
      </c>
      <c r="B931" s="6" t="s">
        <v>1290</v>
      </c>
      <c r="D931" s="6" t="s">
        <v>253</v>
      </c>
      <c r="F931" s="6" t="s">
        <v>255</v>
      </c>
      <c r="H931" s="6">
        <v>40</v>
      </c>
    </row>
    <row r="932" spans="1:8" ht="15.95">
      <c r="A932" s="140">
        <v>44525.84375</v>
      </c>
      <c r="B932" s="6" t="s">
        <v>1291</v>
      </c>
      <c r="H932" s="6">
        <v>651</v>
      </c>
    </row>
    <row r="933" spans="1:8" ht="15.95">
      <c r="A933" s="140">
        <v>44525.895833333336</v>
      </c>
      <c r="B933" s="6" t="s">
        <v>1292</v>
      </c>
      <c r="H933" s="6">
        <v>2690</v>
      </c>
    </row>
    <row r="934" spans="1:8" ht="15.95">
      <c r="A934" s="140">
        <v>44525.916666666664</v>
      </c>
      <c r="B934" s="6" t="s">
        <v>1293</v>
      </c>
      <c r="D934" s="6" t="s">
        <v>253</v>
      </c>
      <c r="E934" s="6" t="s">
        <v>416</v>
      </c>
      <c r="F934" s="6" t="s">
        <v>255</v>
      </c>
      <c r="G934" s="6" t="s">
        <v>256</v>
      </c>
      <c r="H934" s="6">
        <v>77</v>
      </c>
    </row>
    <row r="935" spans="1:8" ht="15.95">
      <c r="A935" s="140">
        <v>44526.625</v>
      </c>
      <c r="B935" s="6" t="s">
        <v>1294</v>
      </c>
      <c r="D935" s="6" t="s">
        <v>253</v>
      </c>
      <c r="E935" s="6" t="s">
        <v>416</v>
      </c>
      <c r="F935" s="6" t="s">
        <v>255</v>
      </c>
      <c r="G935" s="6" t="s">
        <v>256</v>
      </c>
      <c r="H935" s="6">
        <v>175</v>
      </c>
    </row>
    <row r="936" spans="1:8" ht="15.95">
      <c r="A936" s="140">
        <v>44526.677083333336</v>
      </c>
      <c r="B936" s="6" t="s">
        <v>1295</v>
      </c>
      <c r="F936" s="6" t="s">
        <v>255</v>
      </c>
      <c r="H936" s="6">
        <v>225</v>
      </c>
    </row>
    <row r="937" spans="1:8" ht="15.95">
      <c r="A937" s="140">
        <v>44526.6875</v>
      </c>
      <c r="B937" s="6" t="s">
        <v>1296</v>
      </c>
      <c r="F937" s="6" t="s">
        <v>255</v>
      </c>
      <c r="H937" s="6">
        <v>104</v>
      </c>
    </row>
    <row r="938" spans="1:8" ht="15.95">
      <c r="A938" s="140">
        <v>44526.697916666664</v>
      </c>
      <c r="B938" s="6" t="s">
        <v>1297</v>
      </c>
      <c r="F938" s="6" t="s">
        <v>255</v>
      </c>
      <c r="H938" s="6">
        <v>200</v>
      </c>
    </row>
    <row r="939" spans="1:8" ht="15.95">
      <c r="A939" s="140">
        <v>44526.71875</v>
      </c>
      <c r="B939" s="6" t="s">
        <v>1298</v>
      </c>
      <c r="D939" s="6" t="s">
        <v>253</v>
      </c>
      <c r="E939" s="6" t="s">
        <v>416</v>
      </c>
      <c r="F939" s="6" t="s">
        <v>255</v>
      </c>
      <c r="G939" s="6" t="s">
        <v>256</v>
      </c>
      <c r="H939" s="6">
        <v>135</v>
      </c>
    </row>
    <row r="940" spans="1:8" ht="15.95">
      <c r="A940" s="140">
        <v>44527.75</v>
      </c>
      <c r="B940" s="6" t="s">
        <v>1299</v>
      </c>
      <c r="H940" s="6">
        <v>714</v>
      </c>
    </row>
    <row r="941" spans="1:8" ht="15.95">
      <c r="A941" s="140">
        <v>44529.25</v>
      </c>
      <c r="B941" s="6" t="s">
        <v>1300</v>
      </c>
      <c r="D941" s="6" t="s">
        <v>253</v>
      </c>
      <c r="E941" s="6" t="s">
        <v>416</v>
      </c>
      <c r="F941" s="6" t="s">
        <v>255</v>
      </c>
      <c r="G941" s="6" t="s">
        <v>256</v>
      </c>
      <c r="H941" s="6">
        <v>63</v>
      </c>
    </row>
    <row r="942" spans="1:8" ht="15.95">
      <c r="A942" s="140">
        <v>44529.760416666664</v>
      </c>
      <c r="B942" s="6" t="s">
        <v>1301</v>
      </c>
      <c r="F942" s="6" t="s">
        <v>255</v>
      </c>
      <c r="H942" s="6">
        <v>50</v>
      </c>
    </row>
    <row r="943" spans="1:8" ht="15.95">
      <c r="A943" s="140">
        <v>44529.770833333336</v>
      </c>
      <c r="B943" s="6" t="s">
        <v>1302</v>
      </c>
      <c r="F943" s="6" t="s">
        <v>255</v>
      </c>
      <c r="H943" s="6">
        <v>1000</v>
      </c>
    </row>
    <row r="944" spans="1:8" ht="15.95">
      <c r="A944" s="140">
        <v>44529.854166666664</v>
      </c>
      <c r="B944" s="6" t="s">
        <v>1303</v>
      </c>
      <c r="F944" s="6" t="s">
        <v>255</v>
      </c>
      <c r="H944" s="6">
        <v>40</v>
      </c>
    </row>
    <row r="945" spans="1:8" ht="15.95">
      <c r="A945" s="140">
        <v>44530.25</v>
      </c>
      <c r="B945" s="6" t="s">
        <v>1300</v>
      </c>
      <c r="D945" s="6" t="s">
        <v>253</v>
      </c>
      <c r="E945" s="6" t="s">
        <v>416</v>
      </c>
      <c r="F945" s="6" t="s">
        <v>255</v>
      </c>
      <c r="G945" s="6" t="s">
        <v>256</v>
      </c>
      <c r="H945" s="6">
        <v>63</v>
      </c>
    </row>
    <row r="946" spans="1:8" ht="15.95">
      <c r="A946" s="140">
        <v>44530.416666666664</v>
      </c>
      <c r="B946" s="6" t="s">
        <v>1304</v>
      </c>
      <c r="D946" s="6" t="s">
        <v>158</v>
      </c>
      <c r="E946" s="6" t="s">
        <v>159</v>
      </c>
      <c r="F946" s="6" t="s">
        <v>255</v>
      </c>
      <c r="G946" s="6" t="s">
        <v>1195</v>
      </c>
      <c r="H946" s="6">
        <v>1389</v>
      </c>
    </row>
    <row r="947" spans="1:8" ht="15.95">
      <c r="A947" s="140">
        <v>44530.427083333336</v>
      </c>
      <c r="B947" s="6" t="s">
        <v>1305</v>
      </c>
      <c r="F947" s="6" t="s">
        <v>255</v>
      </c>
      <c r="H947" s="6">
        <v>40</v>
      </c>
    </row>
    <row r="948" spans="1:8" ht="15.95">
      <c r="A948" s="140">
        <v>44530.458333333336</v>
      </c>
      <c r="B948" s="6" t="s">
        <v>1301</v>
      </c>
      <c r="F948" s="6" t="s">
        <v>255</v>
      </c>
      <c r="H948" s="6">
        <v>50</v>
      </c>
    </row>
    <row r="949" spans="1:8" ht="15.95">
      <c r="A949" s="140">
        <v>44530.46875</v>
      </c>
      <c r="B949" s="6" t="s">
        <v>1302</v>
      </c>
      <c r="F949" s="6" t="s">
        <v>255</v>
      </c>
      <c r="H949" s="6">
        <v>1000</v>
      </c>
    </row>
    <row r="950" spans="1:8" ht="15.95">
      <c r="A950" s="140">
        <v>44530.552083333336</v>
      </c>
      <c r="B950" s="6" t="s">
        <v>1303</v>
      </c>
      <c r="F950" s="6" t="s">
        <v>255</v>
      </c>
      <c r="H950" s="6">
        <v>40</v>
      </c>
    </row>
    <row r="951" spans="1:8" ht="15.95">
      <c r="A951" s="140">
        <v>44530.770833333336</v>
      </c>
      <c r="B951" s="6" t="s">
        <v>1301</v>
      </c>
      <c r="F951" s="6" t="s">
        <v>255</v>
      </c>
      <c r="H951" s="6">
        <v>50</v>
      </c>
    </row>
    <row r="952" spans="1:8" ht="15.95">
      <c r="A952" s="140">
        <v>44530.78125</v>
      </c>
      <c r="B952" s="6" t="s">
        <v>1302</v>
      </c>
      <c r="F952" s="6" t="s">
        <v>255</v>
      </c>
      <c r="H952" s="6">
        <v>1000</v>
      </c>
    </row>
    <row r="953" spans="1:8" ht="15.95">
      <c r="A953" s="140">
        <v>44530.895833333336</v>
      </c>
      <c r="B953" s="6" t="s">
        <v>1303</v>
      </c>
      <c r="F953" s="6" t="s">
        <v>255</v>
      </c>
      <c r="H953" s="6">
        <v>40</v>
      </c>
    </row>
    <row r="954" spans="1:8" ht="15.95">
      <c r="A954" s="140">
        <v>44531.458333333336</v>
      </c>
      <c r="B954" s="6" t="s">
        <v>1306</v>
      </c>
      <c r="F954" s="6" t="s">
        <v>255</v>
      </c>
      <c r="H954" s="6">
        <v>40</v>
      </c>
    </row>
    <row r="955" spans="1:8" ht="15.95">
      <c r="A955" s="140">
        <v>44531.46875</v>
      </c>
      <c r="B955" s="6" t="s">
        <v>1307</v>
      </c>
      <c r="F955" s="6" t="s">
        <v>255</v>
      </c>
      <c r="H955" s="6">
        <v>800</v>
      </c>
    </row>
    <row r="956" spans="1:8" ht="15.95">
      <c r="A956" s="140">
        <v>44531.552083333336</v>
      </c>
      <c r="B956" s="6" t="s">
        <v>1303</v>
      </c>
      <c r="F956" s="6" t="s">
        <v>255</v>
      </c>
      <c r="H956" s="6">
        <v>40</v>
      </c>
    </row>
    <row r="957" spans="1:8" ht="15.95">
      <c r="A957" s="140">
        <v>44531.770833333336</v>
      </c>
      <c r="B957" s="6" t="s">
        <v>1301</v>
      </c>
      <c r="F957" s="6" t="s">
        <v>255</v>
      </c>
      <c r="H957" s="6">
        <v>50</v>
      </c>
    </row>
    <row r="958" spans="1:8" ht="15.95">
      <c r="A958" s="140">
        <v>44531.78125</v>
      </c>
      <c r="B958" s="6" t="s">
        <v>1308</v>
      </c>
      <c r="F958" s="6" t="s">
        <v>255</v>
      </c>
      <c r="H958" s="6">
        <v>700</v>
      </c>
    </row>
    <row r="959" spans="1:8" ht="15.95">
      <c r="A959" s="140">
        <v>44531.895833333336</v>
      </c>
      <c r="B959" s="6" t="s">
        <v>1303</v>
      </c>
      <c r="F959" s="6" t="s">
        <v>255</v>
      </c>
      <c r="H959" s="6">
        <v>40</v>
      </c>
    </row>
    <row r="960" spans="1:8" ht="15.95">
      <c r="A960" s="140">
        <v>44532.333333333336</v>
      </c>
      <c r="B960" s="6" t="s">
        <v>1309</v>
      </c>
      <c r="F960" s="6" t="s">
        <v>255</v>
      </c>
      <c r="H960" s="6">
        <v>110</v>
      </c>
    </row>
    <row r="961" spans="1:8" ht="15.95">
      <c r="A961" s="140">
        <v>44532.458333333336</v>
      </c>
      <c r="B961" s="6" t="s">
        <v>1310</v>
      </c>
      <c r="D961" s="6" t="s">
        <v>253</v>
      </c>
      <c r="E961" s="6" t="s">
        <v>416</v>
      </c>
      <c r="F961" s="6" t="s">
        <v>255</v>
      </c>
      <c r="G961" s="6" t="s">
        <v>256</v>
      </c>
      <c r="H961" s="6">
        <v>90</v>
      </c>
    </row>
    <row r="962" spans="1:8" ht="15.95">
      <c r="A962" s="140">
        <v>44532.46875</v>
      </c>
      <c r="B962" s="6" t="s">
        <v>1308</v>
      </c>
      <c r="F962" s="6" t="s">
        <v>255</v>
      </c>
      <c r="H962" s="6">
        <v>700</v>
      </c>
    </row>
    <row r="963" spans="1:8" ht="15.95">
      <c r="A963" s="140">
        <v>44532.489583333336</v>
      </c>
      <c r="B963" s="6" t="s">
        <v>1311</v>
      </c>
      <c r="H963" s="6">
        <v>2400</v>
      </c>
    </row>
    <row r="964" spans="1:8" ht="15.95">
      <c r="A964" s="140">
        <v>44532.5</v>
      </c>
      <c r="B964" s="6" t="s">
        <v>1312</v>
      </c>
      <c r="H964" s="6">
        <v>1800</v>
      </c>
    </row>
    <row r="965" spans="1:8" ht="15.95">
      <c r="A965" s="140">
        <v>44532.552083333336</v>
      </c>
      <c r="B965" s="6" t="s">
        <v>1313</v>
      </c>
      <c r="D965" s="6" t="s">
        <v>253</v>
      </c>
      <c r="E965" s="6" t="s">
        <v>416</v>
      </c>
      <c r="F965" s="6" t="s">
        <v>255</v>
      </c>
      <c r="G965" s="6" t="s">
        <v>256</v>
      </c>
      <c r="H965" s="6">
        <v>75</v>
      </c>
    </row>
    <row r="966" spans="1:8" ht="15.95">
      <c r="A966" s="140">
        <v>44532.75</v>
      </c>
      <c r="B966" s="6" t="s">
        <v>1314</v>
      </c>
      <c r="F966" s="6" t="s">
        <v>255</v>
      </c>
      <c r="H966" s="6">
        <v>30</v>
      </c>
    </row>
    <row r="967" spans="1:8" ht="15.95">
      <c r="A967" s="140">
        <v>44532.760416666664</v>
      </c>
      <c r="B967" s="6" t="s">
        <v>1315</v>
      </c>
      <c r="F967" s="6" t="s">
        <v>255</v>
      </c>
      <c r="H967" s="6">
        <v>600</v>
      </c>
    </row>
    <row r="968" spans="1:8" ht="15.95">
      <c r="A968" s="140">
        <v>44532.770833333336</v>
      </c>
      <c r="B968" s="6" t="s">
        <v>1316</v>
      </c>
      <c r="F968" s="6" t="s">
        <v>255</v>
      </c>
      <c r="H968" s="6">
        <v>30</v>
      </c>
    </row>
    <row r="969" spans="1:8" ht="15.95">
      <c r="A969" s="140">
        <v>44532.78125</v>
      </c>
      <c r="B969" s="6" t="s">
        <v>1317</v>
      </c>
      <c r="F969" s="6" t="s">
        <v>255</v>
      </c>
      <c r="H969" s="6">
        <v>350</v>
      </c>
    </row>
    <row r="970" spans="1:8" ht="15.95">
      <c r="A970" s="140">
        <v>44532.822916666664</v>
      </c>
      <c r="B970" s="6" t="s">
        <v>1303</v>
      </c>
      <c r="F970" s="6" t="s">
        <v>255</v>
      </c>
      <c r="H970" s="6">
        <v>40</v>
      </c>
    </row>
    <row r="971" spans="1:8" ht="15.95">
      <c r="A971" s="140">
        <v>44533.333333333336</v>
      </c>
      <c r="B971" s="6" t="s">
        <v>410</v>
      </c>
      <c r="D971" s="6" t="s">
        <v>158</v>
      </c>
      <c r="E971" s="6" t="s">
        <v>161</v>
      </c>
      <c r="F971" s="6" t="s">
        <v>255</v>
      </c>
      <c r="G971" s="6" t="s">
        <v>413</v>
      </c>
      <c r="H971" s="6">
        <v>24</v>
      </c>
    </row>
    <row r="972" spans="1:8" ht="15.95">
      <c r="A972" s="140">
        <v>44533.489583333336</v>
      </c>
      <c r="B972" s="6" t="s">
        <v>1318</v>
      </c>
      <c r="D972" s="6" t="s">
        <v>253</v>
      </c>
      <c r="E972" s="6" t="s">
        <v>416</v>
      </c>
      <c r="F972" s="6" t="s">
        <v>255</v>
      </c>
      <c r="G972" s="6" t="s">
        <v>256</v>
      </c>
      <c r="H972" s="6">
        <v>72</v>
      </c>
    </row>
    <row r="973" spans="1:8" ht="15.95">
      <c r="A973" s="140">
        <v>44533.510416666664</v>
      </c>
      <c r="B973" s="6" t="s">
        <v>1319</v>
      </c>
      <c r="H973" s="6">
        <v>200</v>
      </c>
    </row>
    <row r="974" spans="1:8" ht="15.95">
      <c r="A974" s="140">
        <v>44533.552083333336</v>
      </c>
      <c r="B974" s="6" t="s">
        <v>1320</v>
      </c>
      <c r="H974" s="6">
        <v>600</v>
      </c>
    </row>
    <row r="975" spans="1:8" ht="15.95">
      <c r="A975" s="140">
        <v>44533.59375</v>
      </c>
      <c r="B975" s="6" t="s">
        <v>1321</v>
      </c>
      <c r="D975" s="6" t="s">
        <v>253</v>
      </c>
      <c r="E975" s="6" t="s">
        <v>416</v>
      </c>
      <c r="F975" s="6" t="s">
        <v>255</v>
      </c>
      <c r="G975" s="6" t="s">
        <v>256</v>
      </c>
      <c r="H975" s="6">
        <v>72</v>
      </c>
    </row>
    <row r="976" spans="1:8" ht="15.95">
      <c r="A976" s="140">
        <v>44534.78125</v>
      </c>
      <c r="B976" s="6" t="s">
        <v>1314</v>
      </c>
      <c r="F976" s="6" t="s">
        <v>255</v>
      </c>
      <c r="H976" s="6">
        <v>30</v>
      </c>
    </row>
    <row r="977" spans="1:8" ht="15.95">
      <c r="A977" s="140">
        <v>44534.791666666664</v>
      </c>
      <c r="B977" s="6" t="s">
        <v>1322</v>
      </c>
      <c r="F977" s="6" t="s">
        <v>255</v>
      </c>
      <c r="H977" s="6">
        <v>350</v>
      </c>
    </row>
    <row r="978" spans="1:8" ht="15.95">
      <c r="A978" s="140">
        <v>44534.822916666664</v>
      </c>
      <c r="B978" s="6" t="s">
        <v>1303</v>
      </c>
      <c r="F978" s="6" t="s">
        <v>255</v>
      </c>
      <c r="H978" s="6">
        <v>40</v>
      </c>
    </row>
    <row r="979" spans="1:8" ht="15.95">
      <c r="A979" s="140">
        <v>44535.395833333336</v>
      </c>
      <c r="B979" s="6" t="s">
        <v>1323</v>
      </c>
      <c r="D979" s="6" t="s">
        <v>253</v>
      </c>
      <c r="E979" s="6" t="s">
        <v>416</v>
      </c>
      <c r="F979" s="6" t="s">
        <v>255</v>
      </c>
      <c r="G979" s="6" t="s">
        <v>256</v>
      </c>
      <c r="H979" s="6">
        <v>60</v>
      </c>
    </row>
    <row r="980" spans="1:8" ht="15.95">
      <c r="A980" s="140">
        <v>44535.614583333336</v>
      </c>
      <c r="B980" s="6" t="s">
        <v>1323</v>
      </c>
      <c r="D980" s="6" t="s">
        <v>253</v>
      </c>
      <c r="E980" s="6" t="s">
        <v>416</v>
      </c>
      <c r="F980" s="6" t="s">
        <v>255</v>
      </c>
      <c r="G980" s="6" t="s">
        <v>256</v>
      </c>
      <c r="H980" s="6">
        <v>60</v>
      </c>
    </row>
    <row r="981" spans="1:8" ht="15.95">
      <c r="A981" s="140">
        <v>44535.8125</v>
      </c>
      <c r="B981" s="6" t="s">
        <v>1324</v>
      </c>
      <c r="F981" s="6" t="s">
        <v>255</v>
      </c>
      <c r="H981" s="6">
        <v>50</v>
      </c>
    </row>
    <row r="982" spans="1:8" ht="15.95">
      <c r="A982" s="140">
        <v>44535.822916666664</v>
      </c>
      <c r="B982" s="6" t="s">
        <v>1325</v>
      </c>
      <c r="F982" s="6" t="s">
        <v>255</v>
      </c>
      <c r="H982" s="6">
        <v>10</v>
      </c>
    </row>
    <row r="983" spans="1:8" ht="15.95">
      <c r="A983" s="140">
        <v>44535.833333333336</v>
      </c>
      <c r="B983" s="6" t="s">
        <v>1326</v>
      </c>
      <c r="F983" s="6" t="s">
        <v>255</v>
      </c>
      <c r="H983" s="6">
        <v>30</v>
      </c>
    </row>
    <row r="984" spans="1:8" ht="15.95">
      <c r="A984" s="140">
        <v>44536.395833333336</v>
      </c>
      <c r="B984" s="6" t="s">
        <v>1327</v>
      </c>
      <c r="F984" s="6" t="s">
        <v>255</v>
      </c>
      <c r="H984" s="6">
        <v>30</v>
      </c>
    </row>
    <row r="985" spans="1:8" ht="15.95">
      <c r="A985" s="140">
        <v>44536.416666666664</v>
      </c>
      <c r="B985" s="6" t="s">
        <v>1328</v>
      </c>
      <c r="D985" s="6" t="s">
        <v>158</v>
      </c>
      <c r="E985" s="6" t="s">
        <v>161</v>
      </c>
      <c r="F985" s="6" t="s">
        <v>255</v>
      </c>
      <c r="G985" s="6" t="s">
        <v>413</v>
      </c>
      <c r="H985" s="6">
        <v>35</v>
      </c>
    </row>
    <row r="986" spans="1:8" ht="15.95">
      <c r="A986" s="140">
        <v>44536.614583333336</v>
      </c>
      <c r="B986" s="6" t="s">
        <v>1329</v>
      </c>
      <c r="F986" s="6" t="s">
        <v>255</v>
      </c>
      <c r="H986" s="6">
        <v>60</v>
      </c>
    </row>
    <row r="987" spans="1:8" ht="15.95">
      <c r="A987" s="140">
        <v>44536.875</v>
      </c>
      <c r="B987" s="6" t="s">
        <v>1330</v>
      </c>
      <c r="F987" s="6" t="s">
        <v>255</v>
      </c>
      <c r="H987" s="6">
        <v>100</v>
      </c>
    </row>
    <row r="988" spans="1:8" ht="15.95">
      <c r="A988" s="140">
        <v>44537.645833333336</v>
      </c>
      <c r="B988" s="6" t="s">
        <v>1331</v>
      </c>
      <c r="D988" s="6" t="s">
        <v>253</v>
      </c>
      <c r="E988" s="6" t="s">
        <v>416</v>
      </c>
      <c r="F988" s="6" t="s">
        <v>255</v>
      </c>
      <c r="G988" s="6" t="s">
        <v>256</v>
      </c>
      <c r="H988" s="6">
        <v>50</v>
      </c>
    </row>
    <row r="989" spans="1:8" ht="15.95">
      <c r="A989" s="140">
        <v>44537.6875</v>
      </c>
      <c r="B989" s="6" t="s">
        <v>1332</v>
      </c>
      <c r="F989" s="6" t="s">
        <v>255</v>
      </c>
      <c r="H989" s="6">
        <v>147</v>
      </c>
    </row>
    <row r="990" spans="1:8" ht="15.95">
      <c r="A990" s="140">
        <v>44537.697916666664</v>
      </c>
      <c r="B990" s="6" t="s">
        <v>1333</v>
      </c>
      <c r="F990" s="6" t="s">
        <v>255</v>
      </c>
      <c r="H990" s="6">
        <v>50</v>
      </c>
    </row>
    <row r="991" spans="1:8" ht="15.95">
      <c r="A991" s="140">
        <v>44537.760416666664</v>
      </c>
      <c r="B991" s="6" t="s">
        <v>1334</v>
      </c>
      <c r="F991" s="6" t="s">
        <v>255</v>
      </c>
      <c r="H991" s="6">
        <v>50</v>
      </c>
    </row>
    <row r="992" spans="1:8" ht="15.95">
      <c r="A992" s="140">
        <v>44538.895833333336</v>
      </c>
      <c r="B992" s="6" t="s">
        <v>1335</v>
      </c>
      <c r="H992" s="6">
        <v>999</v>
      </c>
    </row>
    <row r="993" spans="1:8" ht="15.95">
      <c r="A993" s="140">
        <v>44539.458333333336</v>
      </c>
      <c r="B993" s="6" t="s">
        <v>1336</v>
      </c>
      <c r="D993" s="6" t="s">
        <v>253</v>
      </c>
      <c r="E993" s="6" t="s">
        <v>416</v>
      </c>
      <c r="F993" s="6" t="s">
        <v>255</v>
      </c>
      <c r="G993" s="6" t="s">
        <v>256</v>
      </c>
      <c r="H993" s="6">
        <v>70</v>
      </c>
    </row>
    <row r="994" spans="1:8" ht="15.95">
      <c r="A994" s="140">
        <v>44539.5</v>
      </c>
      <c r="B994" s="6" t="s">
        <v>1337</v>
      </c>
      <c r="D994" s="6" t="s">
        <v>253</v>
      </c>
      <c r="E994" s="6" t="s">
        <v>416</v>
      </c>
      <c r="F994" s="6" t="s">
        <v>255</v>
      </c>
      <c r="G994" s="6" t="s">
        <v>256</v>
      </c>
      <c r="H994" s="6">
        <v>70</v>
      </c>
    </row>
    <row r="995" spans="1:8" ht="15.95">
      <c r="A995" s="140">
        <v>44543.416666666664</v>
      </c>
      <c r="B995" s="6" t="s">
        <v>1338</v>
      </c>
      <c r="D995" s="6" t="s">
        <v>253</v>
      </c>
      <c r="E995" s="6" t="s">
        <v>416</v>
      </c>
      <c r="F995" s="6" t="s">
        <v>255</v>
      </c>
      <c r="G995" s="6" t="s">
        <v>256</v>
      </c>
      <c r="H995" s="6">
        <v>66</v>
      </c>
    </row>
    <row r="996" spans="1:8" ht="15.95">
      <c r="A996" s="140">
        <v>44543.427083333336</v>
      </c>
      <c r="B996" s="6" t="s">
        <v>1339</v>
      </c>
      <c r="F996" s="6" t="s">
        <v>255</v>
      </c>
      <c r="H996" s="6">
        <v>200</v>
      </c>
    </row>
    <row r="997" spans="1:8" ht="15.95">
      <c r="A997" s="140">
        <v>44543.489583333336</v>
      </c>
      <c r="B997" s="6" t="s">
        <v>1340</v>
      </c>
      <c r="F997" s="6" t="s">
        <v>255</v>
      </c>
      <c r="H997" s="6">
        <v>40</v>
      </c>
    </row>
    <row r="998" spans="1:8" ht="15.95">
      <c r="A998" s="140">
        <v>44543.510416666664</v>
      </c>
      <c r="B998" s="6" t="s">
        <v>1341</v>
      </c>
      <c r="H998" s="6">
        <v>270</v>
      </c>
    </row>
    <row r="999" spans="1:8" ht="15.95">
      <c r="A999" s="140">
        <v>44543.520833333336</v>
      </c>
      <c r="B999" s="6" t="s">
        <v>1342</v>
      </c>
      <c r="F999" s="6" t="s">
        <v>255</v>
      </c>
      <c r="H999" s="6">
        <v>100</v>
      </c>
    </row>
    <row r="1000" spans="1:8" ht="15.95">
      <c r="A1000" s="140">
        <v>44543.552083333336</v>
      </c>
      <c r="B1000" s="6" t="s">
        <v>1343</v>
      </c>
      <c r="F1000" s="6" t="s">
        <v>255</v>
      </c>
      <c r="H1000" s="6">
        <v>60</v>
      </c>
    </row>
    <row r="1001" spans="1:8" ht="15.95">
      <c r="A1001" s="140">
        <v>44543.572916666664</v>
      </c>
      <c r="B1001" s="6" t="s">
        <v>1344</v>
      </c>
      <c r="F1001" s="6" t="s">
        <v>255</v>
      </c>
      <c r="H1001" s="6">
        <v>70</v>
      </c>
    </row>
    <row r="1002" spans="1:8" ht="15.95">
      <c r="A1002" s="140">
        <v>44544.854166666664</v>
      </c>
      <c r="B1002" s="6" t="s">
        <v>1345</v>
      </c>
      <c r="F1002" s="6" t="s">
        <v>255</v>
      </c>
      <c r="H1002" s="6">
        <v>280</v>
      </c>
    </row>
    <row r="1003" spans="1:8" ht="15.95">
      <c r="A1003" s="140">
        <v>44544.90625</v>
      </c>
      <c r="B1003" s="6" t="s">
        <v>1346</v>
      </c>
      <c r="H1003" s="6">
        <v>220</v>
      </c>
    </row>
    <row r="1004" spans="1:8" ht="15.95">
      <c r="A1004" s="140">
        <v>44547.489583333336</v>
      </c>
      <c r="B1004" s="6" t="s">
        <v>1347</v>
      </c>
      <c r="D1004" s="6" t="s">
        <v>253</v>
      </c>
      <c r="E1004" s="6" t="s">
        <v>416</v>
      </c>
      <c r="F1004" s="6" t="s">
        <v>255</v>
      </c>
      <c r="G1004" s="6" t="s">
        <v>256</v>
      </c>
      <c r="H1004" s="6">
        <v>71</v>
      </c>
    </row>
    <row r="1005" spans="1:8" ht="15.95">
      <c r="A1005" s="140">
        <v>44547.5</v>
      </c>
      <c r="B1005" s="6" t="s">
        <v>1348</v>
      </c>
      <c r="D1005" s="6" t="s">
        <v>242</v>
      </c>
      <c r="E1005" s="6" t="s">
        <v>139</v>
      </c>
      <c r="F1005" s="6" t="s">
        <v>255</v>
      </c>
      <c r="G1005" s="6" t="s">
        <v>1349</v>
      </c>
      <c r="H1005" s="6">
        <v>4193</v>
      </c>
    </row>
    <row r="1006" spans="1:8" ht="15.95">
      <c r="A1006" s="140">
        <v>44548.583333333336</v>
      </c>
      <c r="B1006" s="6" t="s">
        <v>1350</v>
      </c>
      <c r="D1006" s="6" t="s">
        <v>253</v>
      </c>
      <c r="E1006" s="6" t="s">
        <v>416</v>
      </c>
      <c r="F1006" s="6" t="s">
        <v>255</v>
      </c>
      <c r="G1006" s="6" t="s">
        <v>256</v>
      </c>
      <c r="H1006" s="6">
        <v>190</v>
      </c>
    </row>
    <row r="1007" spans="1:8" ht="15.95">
      <c r="A1007" s="140">
        <v>44548.625</v>
      </c>
      <c r="B1007" s="6" t="s">
        <v>1351</v>
      </c>
      <c r="D1007" s="6" t="s">
        <v>253</v>
      </c>
      <c r="F1007" s="6" t="s">
        <v>255</v>
      </c>
      <c r="H1007" s="6">
        <v>510</v>
      </c>
    </row>
    <row r="1008" spans="1:8" ht="15.95">
      <c r="A1008" s="140">
        <v>44548.645833333336</v>
      </c>
      <c r="B1008" s="6" t="s">
        <v>1352</v>
      </c>
      <c r="F1008" s="6" t="s">
        <v>255</v>
      </c>
      <c r="H1008" s="6">
        <v>140</v>
      </c>
    </row>
    <row r="1009" spans="1:8" ht="15.95">
      <c r="A1009" s="140">
        <v>44548.75</v>
      </c>
      <c r="B1009" s="6" t="s">
        <v>1353</v>
      </c>
      <c r="F1009" s="6" t="s">
        <v>255</v>
      </c>
      <c r="H1009" s="6">
        <v>800</v>
      </c>
    </row>
    <row r="1010" spans="1:8" ht="15.95">
      <c r="A1010" s="140">
        <v>44548.760416666664</v>
      </c>
      <c r="B1010" s="6" t="s">
        <v>1354</v>
      </c>
      <c r="F1010" s="6" t="s">
        <v>255</v>
      </c>
      <c r="H1010" s="6">
        <v>2800</v>
      </c>
    </row>
    <row r="1011" spans="1:8" ht="15.95">
      <c r="A1011" s="140">
        <v>44548.770833333336</v>
      </c>
      <c r="B1011" s="6" t="s">
        <v>1355</v>
      </c>
      <c r="D1011" s="6" t="s">
        <v>253</v>
      </c>
      <c r="E1011" s="6" t="s">
        <v>416</v>
      </c>
      <c r="F1011" s="6" t="s">
        <v>255</v>
      </c>
      <c r="G1011" s="6" t="s">
        <v>256</v>
      </c>
      <c r="H1011" s="6">
        <v>190</v>
      </c>
    </row>
    <row r="1012" spans="1:8" ht="15.95">
      <c r="A1012" s="140">
        <v>44548.833333333336</v>
      </c>
      <c r="B1012" s="6" t="s">
        <v>1356</v>
      </c>
      <c r="F1012" s="6" t="s">
        <v>255</v>
      </c>
      <c r="H1012" s="6">
        <v>250</v>
      </c>
    </row>
    <row r="1013" spans="1:8" ht="15.95">
      <c r="A1013" s="140">
        <v>44548.84375</v>
      </c>
      <c r="B1013" s="6" t="s">
        <v>1357</v>
      </c>
      <c r="F1013" s="6" t="s">
        <v>255</v>
      </c>
      <c r="H1013" s="6">
        <v>80</v>
      </c>
    </row>
    <row r="1014" spans="1:8" ht="15.95">
      <c r="A1014" s="140">
        <v>44551.802083333336</v>
      </c>
      <c r="B1014" s="6" t="s">
        <v>1358</v>
      </c>
      <c r="D1014" s="6" t="s">
        <v>253</v>
      </c>
      <c r="F1014" s="6" t="s">
        <v>255</v>
      </c>
      <c r="H1014" s="6">
        <v>120</v>
      </c>
    </row>
    <row r="1015" spans="1:8" ht="15.95">
      <c r="A1015" s="140">
        <v>44551.822916666664</v>
      </c>
      <c r="B1015" s="6" t="s">
        <v>1359</v>
      </c>
      <c r="D1015" s="6" t="s">
        <v>253</v>
      </c>
      <c r="F1015" s="6" t="s">
        <v>255</v>
      </c>
      <c r="H1015" s="6">
        <v>100</v>
      </c>
    </row>
    <row r="1016" spans="1:8" ht="15.95">
      <c r="A1016" s="140">
        <v>44551.84375</v>
      </c>
      <c r="B1016" s="6" t="s">
        <v>1360</v>
      </c>
      <c r="D1016" s="6" t="s">
        <v>253</v>
      </c>
      <c r="H1016" s="6">
        <v>80</v>
      </c>
    </row>
    <row r="1017" spans="1:8" ht="15.95">
      <c r="A1017" s="140">
        <v>44551.885416666664</v>
      </c>
      <c r="B1017" s="6" t="s">
        <v>1361</v>
      </c>
      <c r="H1017" s="6">
        <v>472</v>
      </c>
    </row>
    <row r="1018" spans="1:8" ht="15.95">
      <c r="A1018" s="140">
        <v>44551.916666666664</v>
      </c>
      <c r="B1018" s="6" t="s">
        <v>1362</v>
      </c>
      <c r="D1018" s="6" t="s">
        <v>253</v>
      </c>
      <c r="E1018" s="6" t="s">
        <v>416</v>
      </c>
      <c r="F1018" s="6" t="s">
        <v>255</v>
      </c>
      <c r="G1018" s="6" t="s">
        <v>256</v>
      </c>
      <c r="H1018" s="6">
        <v>89</v>
      </c>
    </row>
    <row r="1019" spans="1:8" ht="15.95">
      <c r="A1019" s="140">
        <v>44552.34375</v>
      </c>
      <c r="B1019" s="6" t="s">
        <v>410</v>
      </c>
      <c r="D1019" s="6" t="s">
        <v>158</v>
      </c>
      <c r="E1019" s="6" t="s">
        <v>161</v>
      </c>
      <c r="F1019" s="6" t="s">
        <v>255</v>
      </c>
      <c r="G1019" s="6" t="s">
        <v>413</v>
      </c>
      <c r="H1019" s="6">
        <v>24</v>
      </c>
    </row>
    <row r="1020" spans="1:8" ht="15.95">
      <c r="A1020" s="140">
        <v>44554.489583333336</v>
      </c>
      <c r="B1020" s="6" t="s">
        <v>1363</v>
      </c>
      <c r="D1020" s="6" t="s">
        <v>253</v>
      </c>
      <c r="E1020" s="6" t="s">
        <v>416</v>
      </c>
      <c r="F1020" s="6" t="s">
        <v>255</v>
      </c>
      <c r="G1020" s="6" t="s">
        <v>256</v>
      </c>
      <c r="H1020" s="6">
        <v>80</v>
      </c>
    </row>
    <row r="1021" spans="1:8" ht="15.95">
      <c r="A1021" s="140">
        <v>44554.552083333336</v>
      </c>
      <c r="B1021" s="6" t="s">
        <v>1364</v>
      </c>
      <c r="D1021" s="6" t="s">
        <v>253</v>
      </c>
      <c r="E1021" s="6" t="s">
        <v>416</v>
      </c>
      <c r="F1021" s="6" t="s">
        <v>1152</v>
      </c>
      <c r="G1021" s="6" t="s">
        <v>1083</v>
      </c>
      <c r="H1021" s="6">
        <v>60</v>
      </c>
    </row>
    <row r="1022" spans="1:8" ht="15.95">
      <c r="A1022" s="140">
        <v>44554.59375</v>
      </c>
      <c r="B1022" s="6" t="s">
        <v>1365</v>
      </c>
      <c r="D1022" s="6" t="s">
        <v>253</v>
      </c>
      <c r="F1022" s="6" t="s">
        <v>255</v>
      </c>
      <c r="H1022" s="6">
        <v>25</v>
      </c>
    </row>
    <row r="1023" spans="1:8" ht="15.95">
      <c r="A1023" s="140">
        <v>44554.625</v>
      </c>
      <c r="B1023" s="6" t="s">
        <v>1366</v>
      </c>
      <c r="F1023" s="6" t="s">
        <v>255</v>
      </c>
      <c r="H1023" s="6">
        <v>65</v>
      </c>
    </row>
    <row r="1024" spans="1:8" ht="15.95">
      <c r="A1024" s="140">
        <v>44554.635416666664</v>
      </c>
      <c r="B1024" s="6" t="s">
        <v>1367</v>
      </c>
      <c r="F1024" s="6" t="s">
        <v>255</v>
      </c>
      <c r="H1024" s="6">
        <v>50</v>
      </c>
    </row>
    <row r="1025" spans="1:8" ht="15.95">
      <c r="A1025" s="140">
        <v>44554.645833333336</v>
      </c>
      <c r="B1025" s="6" t="s">
        <v>1368</v>
      </c>
      <c r="F1025" s="6" t="s">
        <v>255</v>
      </c>
      <c r="H1025" s="6">
        <v>15</v>
      </c>
    </row>
    <row r="1026" spans="1:8" ht="15.95">
      <c r="A1026" s="140">
        <v>44554.65625</v>
      </c>
      <c r="B1026" s="6" t="s">
        <v>1369</v>
      </c>
      <c r="D1026" s="6" t="s">
        <v>253</v>
      </c>
      <c r="F1026" s="6" t="s">
        <v>255</v>
      </c>
      <c r="H1026" s="6">
        <v>25</v>
      </c>
    </row>
    <row r="1027" spans="1:8" ht="15.95">
      <c r="A1027" s="140">
        <v>44554.75</v>
      </c>
      <c r="B1027" s="6" t="s">
        <v>1370</v>
      </c>
      <c r="D1027" s="6" t="s">
        <v>253</v>
      </c>
      <c r="E1027" s="6" t="s">
        <v>416</v>
      </c>
      <c r="F1027" s="6" t="s">
        <v>1152</v>
      </c>
      <c r="G1027" s="6" t="s">
        <v>1083</v>
      </c>
      <c r="H1027" s="6">
        <v>43</v>
      </c>
    </row>
    <row r="1028" spans="1:8" ht="15.95">
      <c r="A1028" s="140">
        <v>44554.770833333336</v>
      </c>
      <c r="B1028" s="6" t="s">
        <v>1371</v>
      </c>
      <c r="F1028" s="6" t="s">
        <v>255</v>
      </c>
      <c r="H1028" s="6">
        <v>60</v>
      </c>
    </row>
    <row r="1029" spans="1:8" ht="15.95">
      <c r="A1029" s="140">
        <v>44554.78125</v>
      </c>
      <c r="B1029" s="6" t="s">
        <v>1372</v>
      </c>
      <c r="F1029" s="6" t="s">
        <v>255</v>
      </c>
      <c r="H1029" s="6">
        <v>43</v>
      </c>
    </row>
    <row r="1030" spans="1:8" ht="15.95">
      <c r="A1030" s="140">
        <v>44554.791666666664</v>
      </c>
      <c r="B1030" s="6" t="s">
        <v>1373</v>
      </c>
      <c r="F1030" s="6" t="s">
        <v>255</v>
      </c>
      <c r="H1030" s="6">
        <v>355</v>
      </c>
    </row>
    <row r="1031" spans="1:8" ht="15.95">
      <c r="A1031" s="140">
        <v>44554.833333333336</v>
      </c>
      <c r="B1031" s="6" t="s">
        <v>1374</v>
      </c>
      <c r="D1031" s="6" t="s">
        <v>253</v>
      </c>
      <c r="E1031" s="6" t="s">
        <v>416</v>
      </c>
      <c r="F1031" s="6" t="s">
        <v>1152</v>
      </c>
      <c r="G1031" s="6" t="s">
        <v>1083</v>
      </c>
      <c r="H1031" s="6">
        <v>38</v>
      </c>
    </row>
    <row r="1032" spans="1:8" ht="15.95">
      <c r="A1032" s="140">
        <v>44555.395833333336</v>
      </c>
      <c r="B1032" s="6" t="s">
        <v>1375</v>
      </c>
      <c r="H1032" s="6">
        <v>311</v>
      </c>
    </row>
    <row r="1033" spans="1:8" ht="15.95">
      <c r="A1033" s="140">
        <v>44555.416666666664</v>
      </c>
      <c r="B1033" s="6" t="s">
        <v>1376</v>
      </c>
      <c r="F1033" s="6" t="s">
        <v>255</v>
      </c>
      <c r="H1033" s="6">
        <v>100</v>
      </c>
    </row>
    <row r="1034" spans="1:8" ht="15.95">
      <c r="A1034" s="140">
        <v>44555.552083333336</v>
      </c>
      <c r="B1034" s="6" t="s">
        <v>1377</v>
      </c>
      <c r="D1034" s="6" t="s">
        <v>253</v>
      </c>
      <c r="F1034" s="6" t="s">
        <v>255</v>
      </c>
      <c r="H1034" s="6">
        <v>80</v>
      </c>
    </row>
    <row r="1035" spans="1:8" ht="15.95">
      <c r="A1035" s="140">
        <v>44556.53125</v>
      </c>
      <c r="B1035" s="6" t="s">
        <v>1378</v>
      </c>
      <c r="D1035" s="6" t="s">
        <v>253</v>
      </c>
      <c r="F1035" s="6" t="s">
        <v>255</v>
      </c>
      <c r="H1035" s="6">
        <v>50</v>
      </c>
    </row>
    <row r="1036" spans="1:8" ht="15.95">
      <c r="A1036" s="140">
        <v>44556.541666666664</v>
      </c>
      <c r="B1036" s="6" t="s">
        <v>1379</v>
      </c>
      <c r="D1036" s="6" t="s">
        <v>253</v>
      </c>
      <c r="F1036" s="6" t="s">
        <v>255</v>
      </c>
      <c r="H1036" s="6">
        <v>56</v>
      </c>
    </row>
    <row r="1037" spans="1:8" ht="15.95">
      <c r="A1037" s="140">
        <v>44556.583333333336</v>
      </c>
      <c r="B1037" s="6" t="s">
        <v>1380</v>
      </c>
      <c r="H1037" s="6">
        <v>1400</v>
      </c>
    </row>
    <row r="1038" spans="1:8" ht="15.95">
      <c r="A1038" s="140">
        <v>44556.645833333336</v>
      </c>
      <c r="B1038" s="6" t="s">
        <v>1381</v>
      </c>
      <c r="F1038" s="6" t="s">
        <v>255</v>
      </c>
      <c r="H1038" s="6">
        <v>300</v>
      </c>
    </row>
    <row r="1039" spans="1:8" ht="15.95">
      <c r="A1039" s="140">
        <v>44556.65625</v>
      </c>
      <c r="B1039" s="6" t="s">
        <v>1382</v>
      </c>
      <c r="D1039" s="6" t="s">
        <v>253</v>
      </c>
      <c r="F1039" s="6" t="s">
        <v>255</v>
      </c>
      <c r="H1039" s="6">
        <v>56</v>
      </c>
    </row>
    <row r="1040" spans="1:8" ht="15.95">
      <c r="A1040" s="140">
        <v>44556.697916666664</v>
      </c>
      <c r="B1040" s="6" t="s">
        <v>1383</v>
      </c>
      <c r="D1040" s="6" t="s">
        <v>253</v>
      </c>
      <c r="F1040" s="6" t="s">
        <v>255</v>
      </c>
      <c r="H1040" s="6">
        <v>40</v>
      </c>
    </row>
    <row r="1041" spans="1:8" ht="15.95">
      <c r="A1041" s="140">
        <v>44559.46875</v>
      </c>
      <c r="B1041" s="6" t="s">
        <v>1384</v>
      </c>
      <c r="D1041" s="6" t="s">
        <v>253</v>
      </c>
      <c r="E1041" s="6" t="s">
        <v>416</v>
      </c>
      <c r="F1041" s="6" t="s">
        <v>255</v>
      </c>
      <c r="G1041" s="6" t="s">
        <v>256</v>
      </c>
      <c r="H1041" s="6">
        <v>126</v>
      </c>
    </row>
    <row r="1042" spans="1:8" ht="15.95">
      <c r="A1042" s="140">
        <v>44559.510416666664</v>
      </c>
      <c r="B1042" s="6" t="s">
        <v>1385</v>
      </c>
      <c r="D1042" s="6" t="s">
        <v>242</v>
      </c>
      <c r="E1042" s="6" t="s">
        <v>458</v>
      </c>
      <c r="F1042" s="6" t="s">
        <v>255</v>
      </c>
      <c r="G1042" s="6" t="s">
        <v>1386</v>
      </c>
      <c r="H1042" s="6">
        <v>950</v>
      </c>
    </row>
    <row r="1043" spans="1:8" ht="15.95">
      <c r="A1043" s="140">
        <v>44559.520833333336</v>
      </c>
      <c r="B1043" s="6" t="s">
        <v>1387</v>
      </c>
      <c r="D1043" s="6" t="s">
        <v>242</v>
      </c>
      <c r="E1043" s="6" t="s">
        <v>458</v>
      </c>
      <c r="F1043" s="6" t="s">
        <v>255</v>
      </c>
      <c r="G1043" s="6" t="s">
        <v>1386</v>
      </c>
      <c r="H1043" s="6">
        <v>130</v>
      </c>
    </row>
    <row r="1044" spans="1:8" ht="15.95">
      <c r="A1044" s="140">
        <v>44559.53125</v>
      </c>
      <c r="B1044" s="6" t="s">
        <v>1388</v>
      </c>
      <c r="D1044" s="6" t="s">
        <v>253</v>
      </c>
      <c r="F1044" s="6" t="s">
        <v>255</v>
      </c>
      <c r="H1044" s="6">
        <v>40</v>
      </c>
    </row>
    <row r="1045" spans="1:8" ht="15.95">
      <c r="A1045" s="140">
        <v>44559.59375</v>
      </c>
      <c r="B1045" s="6" t="s">
        <v>1389</v>
      </c>
      <c r="F1045" s="6" t="s">
        <v>255</v>
      </c>
      <c r="H1045" s="6">
        <v>200</v>
      </c>
    </row>
    <row r="1046" spans="1:8" ht="15.95">
      <c r="A1046" s="140">
        <v>44559.604166666664</v>
      </c>
      <c r="B1046" s="6" t="s">
        <v>1390</v>
      </c>
      <c r="D1046" s="6" t="s">
        <v>253</v>
      </c>
      <c r="E1046" s="6" t="s">
        <v>416</v>
      </c>
      <c r="F1046" s="6" t="s">
        <v>255</v>
      </c>
      <c r="G1046" s="6" t="s">
        <v>256</v>
      </c>
      <c r="H1046" s="6">
        <v>72</v>
      </c>
    </row>
    <row r="1047" spans="1:8" ht="15.95">
      <c r="A1047" s="140">
        <v>44561.34375</v>
      </c>
      <c r="B1047" s="6" t="s">
        <v>410</v>
      </c>
      <c r="D1047" s="6" t="s">
        <v>158</v>
      </c>
      <c r="E1047" s="6" t="s">
        <v>161</v>
      </c>
      <c r="F1047" s="6" t="s">
        <v>255</v>
      </c>
      <c r="G1047" s="6" t="s">
        <v>413</v>
      </c>
      <c r="H1047" s="6">
        <v>24</v>
      </c>
    </row>
    <row r="1048" spans="1:8" ht="15.95">
      <c r="A1048" s="140">
        <v>44564.34375</v>
      </c>
      <c r="B1048" s="6" t="s">
        <v>410</v>
      </c>
      <c r="C1048" s="6" t="s">
        <v>411</v>
      </c>
      <c r="D1048" s="6" t="s">
        <v>158</v>
      </c>
      <c r="E1048" s="6" t="s">
        <v>412</v>
      </c>
      <c r="F1048" s="6" t="s">
        <v>255</v>
      </c>
      <c r="G1048" s="6" t="s">
        <v>413</v>
      </c>
      <c r="H1048" s="6">
        <v>24</v>
      </c>
    </row>
    <row r="1049" spans="1:8" ht="15.95">
      <c r="A1049" s="140">
        <v>44564.708333333336</v>
      </c>
      <c r="B1049" s="6" t="s">
        <v>1391</v>
      </c>
      <c r="C1049" s="6" t="s">
        <v>1392</v>
      </c>
      <c r="D1049" s="6" t="s">
        <v>253</v>
      </c>
      <c r="E1049" s="6" t="s">
        <v>416</v>
      </c>
      <c r="F1049" s="6" t="s">
        <v>1152</v>
      </c>
      <c r="G1049" s="6" t="s">
        <v>1083</v>
      </c>
      <c r="H1049" s="6">
        <v>34</v>
      </c>
    </row>
    <row r="1050" spans="1:8" ht="15.95">
      <c r="A1050" s="140">
        <v>44564.75</v>
      </c>
      <c r="B1050" s="6" t="s">
        <v>1393</v>
      </c>
      <c r="C1050" s="6" t="s">
        <v>1394</v>
      </c>
      <c r="D1050" s="6" t="s">
        <v>158</v>
      </c>
      <c r="E1050" s="6" t="s">
        <v>161</v>
      </c>
      <c r="F1050" s="6" t="s">
        <v>255</v>
      </c>
      <c r="G1050" s="6" t="s">
        <v>1395</v>
      </c>
      <c r="H1050" s="6">
        <v>174</v>
      </c>
    </row>
    <row r="1051" spans="1:8" ht="15.95">
      <c r="A1051" s="140">
        <v>44564.770833333336</v>
      </c>
      <c r="B1051" s="6" t="s">
        <v>1396</v>
      </c>
      <c r="C1051" s="6" t="s">
        <v>1397</v>
      </c>
      <c r="D1051" s="6" t="s">
        <v>158</v>
      </c>
      <c r="E1051" s="6" t="s">
        <v>1398</v>
      </c>
      <c r="F1051" s="6" t="s">
        <v>255</v>
      </c>
      <c r="G1051" s="6" t="s">
        <v>1399</v>
      </c>
      <c r="H1051" s="6">
        <v>35</v>
      </c>
    </row>
    <row r="1052" spans="1:8" ht="15.95">
      <c r="A1052" s="140">
        <v>44564.791666666664</v>
      </c>
      <c r="B1052" s="6" t="s">
        <v>1400</v>
      </c>
      <c r="C1052" s="6" t="s">
        <v>1401</v>
      </c>
      <c r="D1052" s="6" t="s">
        <v>253</v>
      </c>
      <c r="E1052" s="6" t="s">
        <v>416</v>
      </c>
      <c r="F1052" s="6" t="s">
        <v>1152</v>
      </c>
      <c r="G1052" s="6" t="s">
        <v>1083</v>
      </c>
      <c r="H1052" s="6">
        <v>34</v>
      </c>
    </row>
    <row r="1053" spans="1:8" ht="15.95">
      <c r="A1053" s="140">
        <v>44564.84375</v>
      </c>
      <c r="B1053" s="6" t="s">
        <v>1402</v>
      </c>
      <c r="C1053" s="6" t="s">
        <v>1403</v>
      </c>
      <c r="D1053" s="6" t="s">
        <v>253</v>
      </c>
      <c r="E1053" s="6" t="s">
        <v>416</v>
      </c>
      <c r="F1053" s="6" t="s">
        <v>1152</v>
      </c>
      <c r="G1053" s="6" t="s">
        <v>1083</v>
      </c>
      <c r="H1053" s="6">
        <v>56</v>
      </c>
    </row>
    <row r="1054" spans="1:8" ht="15.95">
      <c r="A1054" s="140">
        <v>44565.270833333336</v>
      </c>
      <c r="B1054" s="6" t="s">
        <v>1285</v>
      </c>
      <c r="C1054" s="6" t="s">
        <v>1404</v>
      </c>
      <c r="D1054" s="6" t="s">
        <v>253</v>
      </c>
      <c r="E1054" s="6" t="s">
        <v>416</v>
      </c>
      <c r="F1054" s="6" t="s">
        <v>255</v>
      </c>
      <c r="G1054" s="6" t="s">
        <v>256</v>
      </c>
      <c r="H1054" s="6">
        <v>50</v>
      </c>
    </row>
    <row r="1055" spans="1:8" ht="15.95">
      <c r="A1055" s="140">
        <v>44565.3125</v>
      </c>
      <c r="B1055" s="6" t="s">
        <v>1405</v>
      </c>
      <c r="C1055" s="6" t="s">
        <v>1406</v>
      </c>
      <c r="D1055" s="6" t="s">
        <v>242</v>
      </c>
      <c r="E1055" s="6" t="s">
        <v>1407</v>
      </c>
      <c r="F1055" s="6" t="s">
        <v>255</v>
      </c>
      <c r="G1055" s="6" t="s">
        <v>1408</v>
      </c>
      <c r="H1055" s="6">
        <v>3000</v>
      </c>
    </row>
    <row r="1056" spans="1:8" ht="15.95">
      <c r="A1056" s="140">
        <v>44565.34375</v>
      </c>
      <c r="B1056" s="6" t="s">
        <v>410</v>
      </c>
      <c r="C1056" s="6" t="s">
        <v>411</v>
      </c>
      <c r="D1056" s="6" t="s">
        <v>158</v>
      </c>
      <c r="E1056" s="6" t="s">
        <v>412</v>
      </c>
      <c r="F1056" s="6" t="s">
        <v>255</v>
      </c>
      <c r="G1056" s="6" t="s">
        <v>413</v>
      </c>
      <c r="H1056" s="6">
        <v>24</v>
      </c>
    </row>
    <row r="1057" spans="1:8" ht="32.1">
      <c r="A1057" s="140">
        <v>44566.802083333336</v>
      </c>
      <c r="B1057" s="6" t="s">
        <v>1409</v>
      </c>
      <c r="C1057" s="6" t="s">
        <v>1410</v>
      </c>
      <c r="D1057" s="6" t="s">
        <v>1411</v>
      </c>
      <c r="E1057" s="6" t="s">
        <v>1412</v>
      </c>
      <c r="F1057" s="6" t="s">
        <v>255</v>
      </c>
      <c r="G1057" s="6" t="s">
        <v>1413</v>
      </c>
      <c r="H1057" s="6">
        <v>800</v>
      </c>
    </row>
    <row r="1058" spans="1:8" ht="32.1">
      <c r="A1058" s="140">
        <v>44567.34375</v>
      </c>
      <c r="B1058" s="6" t="s">
        <v>1414</v>
      </c>
      <c r="C1058" s="6" t="s">
        <v>1415</v>
      </c>
      <c r="D1058" s="6" t="s">
        <v>158</v>
      </c>
      <c r="E1058" s="6" t="s">
        <v>522</v>
      </c>
      <c r="F1058" s="6" t="s">
        <v>255</v>
      </c>
      <c r="G1058" s="6" t="s">
        <v>1416</v>
      </c>
      <c r="H1058" s="6">
        <v>190</v>
      </c>
    </row>
    <row r="1059" spans="1:8" ht="15.95">
      <c r="A1059" s="140">
        <v>44567.760416666664</v>
      </c>
      <c r="B1059" s="6" t="s">
        <v>1417</v>
      </c>
      <c r="C1059" s="6" t="s">
        <v>1418</v>
      </c>
      <c r="D1059" s="6" t="s">
        <v>158</v>
      </c>
      <c r="E1059" s="6" t="s">
        <v>370</v>
      </c>
      <c r="F1059" s="6" t="s">
        <v>255</v>
      </c>
      <c r="G1059" s="6" t="s">
        <v>1419</v>
      </c>
      <c r="H1059" s="6">
        <v>30</v>
      </c>
    </row>
    <row r="1060" spans="1:8" ht="15.95">
      <c r="A1060" s="140">
        <v>44567.770833333336</v>
      </c>
      <c r="B1060" s="6" t="s">
        <v>1420</v>
      </c>
      <c r="C1060" s="6" t="s">
        <v>1421</v>
      </c>
      <c r="D1060" s="6" t="s">
        <v>158</v>
      </c>
      <c r="E1060" s="6" t="s">
        <v>1398</v>
      </c>
      <c r="F1060" s="6" t="s">
        <v>255</v>
      </c>
      <c r="G1060" s="6" t="s">
        <v>1422</v>
      </c>
      <c r="H1060" s="6">
        <v>100</v>
      </c>
    </row>
    <row r="1061" spans="1:8" ht="15.95">
      <c r="A1061" s="140">
        <v>44567.8125</v>
      </c>
      <c r="B1061" s="6" t="s">
        <v>1423</v>
      </c>
      <c r="C1061" s="6" t="s">
        <v>1424</v>
      </c>
      <c r="D1061" s="6" t="s">
        <v>253</v>
      </c>
      <c r="E1061" s="6" t="s">
        <v>416</v>
      </c>
      <c r="F1061" s="6" t="s">
        <v>1152</v>
      </c>
      <c r="G1061" s="6" t="s">
        <v>1083</v>
      </c>
      <c r="H1061" s="6">
        <v>14</v>
      </c>
    </row>
    <row r="1062" spans="1:8" ht="15.95">
      <c r="A1062" s="140">
        <v>44568.34375</v>
      </c>
      <c r="B1062" s="6" t="s">
        <v>410</v>
      </c>
      <c r="C1062" s="6" t="s">
        <v>411</v>
      </c>
      <c r="D1062" s="6" t="s">
        <v>158</v>
      </c>
      <c r="E1062" s="6" t="s">
        <v>412</v>
      </c>
      <c r="F1062" s="6" t="s">
        <v>255</v>
      </c>
      <c r="G1062" s="6" t="s">
        <v>413</v>
      </c>
      <c r="H1062" s="6">
        <v>24</v>
      </c>
    </row>
    <row r="1063" spans="1:8" ht="15.95">
      <c r="A1063" s="140">
        <v>44568.40625</v>
      </c>
      <c r="B1063" s="6" t="s">
        <v>1425</v>
      </c>
      <c r="C1063" s="6" t="s">
        <v>1426</v>
      </c>
      <c r="D1063" s="6" t="s">
        <v>253</v>
      </c>
      <c r="E1063" s="6" t="s">
        <v>416</v>
      </c>
      <c r="F1063" s="6" t="s">
        <v>1152</v>
      </c>
      <c r="G1063" s="6" t="s">
        <v>1083</v>
      </c>
      <c r="H1063" s="6">
        <v>10</v>
      </c>
    </row>
    <row r="1064" spans="1:8" ht="15.95">
      <c r="A1064" s="140">
        <v>44568.4375</v>
      </c>
      <c r="B1064" s="6" t="s">
        <v>1425</v>
      </c>
      <c r="C1064" s="6" t="s">
        <v>1427</v>
      </c>
      <c r="D1064" s="6" t="s">
        <v>253</v>
      </c>
      <c r="E1064" s="6" t="s">
        <v>416</v>
      </c>
      <c r="F1064" s="6" t="s">
        <v>1152</v>
      </c>
      <c r="G1064" s="6" t="s">
        <v>1083</v>
      </c>
      <c r="H1064" s="6">
        <v>10</v>
      </c>
    </row>
    <row r="1065" spans="1:8" ht="32.1">
      <c r="A1065" s="140">
        <v>44568.78125</v>
      </c>
      <c r="B1065" s="6" t="s">
        <v>954</v>
      </c>
      <c r="C1065" s="6" t="s">
        <v>1415</v>
      </c>
      <c r="D1065" s="6" t="s">
        <v>158</v>
      </c>
      <c r="E1065" s="6" t="s">
        <v>522</v>
      </c>
      <c r="F1065" s="6" t="s">
        <v>255</v>
      </c>
      <c r="G1065" s="6" t="s">
        <v>1416</v>
      </c>
      <c r="H1065" s="6">
        <v>80</v>
      </c>
    </row>
    <row r="1066" spans="1:8" ht="15.95">
      <c r="A1066" s="142">
        <v>44569.6875</v>
      </c>
      <c r="B1066" s="6" t="s">
        <v>1428</v>
      </c>
      <c r="C1066" s="6" t="s">
        <v>1429</v>
      </c>
      <c r="D1066" s="6" t="s">
        <v>1429</v>
      </c>
      <c r="E1066" s="6" t="s">
        <v>1429</v>
      </c>
      <c r="F1066" s="6" t="s">
        <v>1429</v>
      </c>
      <c r="G1066" s="6" t="s">
        <v>1429</v>
      </c>
      <c r="H1066" s="6">
        <v>0</v>
      </c>
    </row>
    <row r="1067" spans="1:8" ht="15.95">
      <c r="A1067" s="142">
        <v>44569.697916666664</v>
      </c>
      <c r="B1067" s="6" t="s">
        <v>1428</v>
      </c>
      <c r="C1067" s="6" t="s">
        <v>1429</v>
      </c>
      <c r="D1067" s="6" t="s">
        <v>1429</v>
      </c>
      <c r="E1067" s="6" t="s">
        <v>1429</v>
      </c>
      <c r="F1067" s="6" t="s">
        <v>1429</v>
      </c>
      <c r="G1067" s="6" t="s">
        <v>1429</v>
      </c>
      <c r="H1067" s="6">
        <v>0</v>
      </c>
    </row>
    <row r="1068" spans="1:8" ht="15.95">
      <c r="A1068" s="142">
        <v>44569.708333333336</v>
      </c>
      <c r="B1068" s="6" t="s">
        <v>1428</v>
      </c>
      <c r="C1068" s="6" t="s">
        <v>1429</v>
      </c>
      <c r="D1068" s="6" t="s">
        <v>1429</v>
      </c>
      <c r="E1068" s="6" t="s">
        <v>1429</v>
      </c>
      <c r="F1068" s="6" t="s">
        <v>1429</v>
      </c>
      <c r="G1068" s="6" t="s">
        <v>1429</v>
      </c>
      <c r="H1068" s="6">
        <v>0</v>
      </c>
    </row>
    <row r="1069" spans="1:8" ht="15.95">
      <c r="A1069" s="142">
        <v>44569.71875</v>
      </c>
      <c r="B1069" s="6" t="s">
        <v>1428</v>
      </c>
      <c r="C1069" s="6" t="s">
        <v>1429</v>
      </c>
      <c r="D1069" s="6" t="s">
        <v>1429</v>
      </c>
      <c r="E1069" s="6" t="s">
        <v>1429</v>
      </c>
      <c r="F1069" s="6" t="s">
        <v>1429</v>
      </c>
      <c r="G1069" s="6" t="s">
        <v>1429</v>
      </c>
      <c r="H1069" s="6">
        <v>0</v>
      </c>
    </row>
    <row r="1070" spans="1:8" ht="15.95">
      <c r="A1070" s="140">
        <v>44570.520833333336</v>
      </c>
      <c r="B1070" s="6" t="s">
        <v>1430</v>
      </c>
      <c r="C1070" s="6" t="s">
        <v>1431</v>
      </c>
      <c r="D1070" s="6" t="s">
        <v>158</v>
      </c>
      <c r="E1070" s="6" t="s">
        <v>447</v>
      </c>
      <c r="F1070" s="6" t="s">
        <v>439</v>
      </c>
      <c r="G1070" s="6" t="s">
        <v>1432</v>
      </c>
      <c r="H1070" s="6">
        <v>1205</v>
      </c>
    </row>
    <row r="1071" spans="1:8" ht="15.95">
      <c r="A1071" s="140">
        <v>44570.53125</v>
      </c>
      <c r="B1071" s="6" t="s">
        <v>1433</v>
      </c>
      <c r="C1071" s="6" t="s">
        <v>1434</v>
      </c>
      <c r="D1071" s="6" t="s">
        <v>158</v>
      </c>
      <c r="E1071" s="6" t="s">
        <v>328</v>
      </c>
      <c r="F1071" s="6" t="s">
        <v>439</v>
      </c>
      <c r="G1071" s="6" t="s">
        <v>1435</v>
      </c>
      <c r="H1071" s="6">
        <v>735</v>
      </c>
    </row>
    <row r="1072" spans="1:8" ht="15.95">
      <c r="A1072" s="140">
        <v>44570.739583333336</v>
      </c>
      <c r="B1072" s="6" t="s">
        <v>1436</v>
      </c>
      <c r="C1072" s="6" t="s">
        <v>1437</v>
      </c>
      <c r="D1072" s="6" t="s">
        <v>158</v>
      </c>
      <c r="E1072" s="6" t="s">
        <v>370</v>
      </c>
      <c r="F1072" s="6" t="s">
        <v>255</v>
      </c>
      <c r="G1072" s="6" t="s">
        <v>1438</v>
      </c>
      <c r="H1072" s="6">
        <v>150</v>
      </c>
    </row>
    <row r="1073" spans="1:8" ht="15.95">
      <c r="A1073" s="140">
        <v>44570.78125</v>
      </c>
      <c r="B1073" s="6" t="s">
        <v>1439</v>
      </c>
      <c r="C1073" s="6" t="s">
        <v>1440</v>
      </c>
      <c r="D1073" s="6" t="s">
        <v>158</v>
      </c>
      <c r="E1073" s="6" t="s">
        <v>370</v>
      </c>
      <c r="F1073" s="6" t="s">
        <v>255</v>
      </c>
      <c r="G1073" s="6" t="s">
        <v>249</v>
      </c>
      <c r="H1073" s="6">
        <v>1340</v>
      </c>
    </row>
    <row r="1074" spans="1:8" ht="15.95">
      <c r="A1074" s="140">
        <v>44571.71875</v>
      </c>
      <c r="B1074" s="6" t="s">
        <v>1441</v>
      </c>
      <c r="C1074" s="6" t="s">
        <v>1442</v>
      </c>
      <c r="D1074" s="6" t="s">
        <v>253</v>
      </c>
      <c r="E1074" s="6" t="s">
        <v>416</v>
      </c>
      <c r="F1074" s="6" t="s">
        <v>1152</v>
      </c>
      <c r="G1074" s="6" t="s">
        <v>1083</v>
      </c>
      <c r="H1074" s="6">
        <v>34</v>
      </c>
    </row>
    <row r="1075" spans="1:8" ht="15.95">
      <c r="A1075" s="140">
        <v>44571.729166666664</v>
      </c>
      <c r="B1075" s="6" t="s">
        <v>1443</v>
      </c>
      <c r="C1075" s="6" t="s">
        <v>1444</v>
      </c>
      <c r="D1075" s="6" t="s">
        <v>253</v>
      </c>
      <c r="E1075" s="6" t="s">
        <v>416</v>
      </c>
      <c r="F1075" s="6" t="s">
        <v>1152</v>
      </c>
      <c r="G1075" s="6" t="s">
        <v>1083</v>
      </c>
      <c r="H1075" s="6">
        <v>500</v>
      </c>
    </row>
    <row r="1076" spans="1:8" ht="15.95">
      <c r="A1076" s="140">
        <v>44571.770833333336</v>
      </c>
      <c r="B1076" s="6" t="s">
        <v>1445</v>
      </c>
      <c r="C1076" s="6" t="s">
        <v>1446</v>
      </c>
      <c r="D1076" s="6" t="s">
        <v>158</v>
      </c>
      <c r="E1076" s="6" t="s">
        <v>447</v>
      </c>
      <c r="F1076" s="6" t="s">
        <v>255</v>
      </c>
      <c r="G1076" s="6" t="s">
        <v>1447</v>
      </c>
      <c r="H1076" s="6">
        <v>1178</v>
      </c>
    </row>
    <row r="1077" spans="1:8" ht="15.95">
      <c r="A1077" s="140">
        <v>44571.791666666664</v>
      </c>
      <c r="B1077" s="6" t="s">
        <v>1448</v>
      </c>
      <c r="C1077" s="6" t="s">
        <v>1449</v>
      </c>
      <c r="D1077" s="6" t="s">
        <v>158</v>
      </c>
      <c r="E1077" s="6" t="s">
        <v>161</v>
      </c>
      <c r="F1077" s="6" t="s">
        <v>255</v>
      </c>
      <c r="G1077" s="6" t="s">
        <v>1450</v>
      </c>
      <c r="H1077" s="6">
        <v>280</v>
      </c>
    </row>
    <row r="1078" spans="1:8" ht="15.95">
      <c r="A1078" s="140">
        <v>44571.822916666664</v>
      </c>
      <c r="B1078" s="6" t="s">
        <v>1451</v>
      </c>
      <c r="C1078" s="6" t="s">
        <v>1452</v>
      </c>
      <c r="D1078" s="6" t="s">
        <v>253</v>
      </c>
      <c r="E1078" s="6" t="s">
        <v>416</v>
      </c>
      <c r="F1078" s="6" t="s">
        <v>1152</v>
      </c>
      <c r="G1078" s="6" t="s">
        <v>1083</v>
      </c>
      <c r="H1078" s="6">
        <v>34</v>
      </c>
    </row>
    <row r="1079" spans="1:8" ht="15.95">
      <c r="A1079" s="140">
        <v>44572.34375</v>
      </c>
      <c r="B1079" s="6" t="s">
        <v>410</v>
      </c>
      <c r="C1079" s="6" t="s">
        <v>411</v>
      </c>
      <c r="D1079" s="6" t="s">
        <v>158</v>
      </c>
      <c r="E1079" s="6" t="s">
        <v>412</v>
      </c>
      <c r="F1079" s="6" t="s">
        <v>255</v>
      </c>
      <c r="G1079" s="6" t="s">
        <v>413</v>
      </c>
      <c r="H1079" s="6">
        <v>24</v>
      </c>
    </row>
    <row r="1080" spans="1:8" ht="15.95">
      <c r="A1080" s="140">
        <v>44573.34375</v>
      </c>
      <c r="B1080" s="6" t="s">
        <v>1453</v>
      </c>
      <c r="C1080" s="6" t="s">
        <v>411</v>
      </c>
      <c r="D1080" s="6" t="s">
        <v>158</v>
      </c>
      <c r="E1080" s="6" t="s">
        <v>412</v>
      </c>
      <c r="F1080" s="6" t="s">
        <v>255</v>
      </c>
      <c r="G1080" s="6" t="s">
        <v>413</v>
      </c>
      <c r="H1080" s="6">
        <v>44</v>
      </c>
    </row>
    <row r="1081" spans="1:8" ht="15.95">
      <c r="A1081" s="140">
        <v>44575.46875</v>
      </c>
      <c r="B1081" s="6" t="s">
        <v>1454</v>
      </c>
      <c r="C1081" s="6" t="s">
        <v>1455</v>
      </c>
      <c r="D1081" s="6" t="s">
        <v>253</v>
      </c>
      <c r="E1081" s="6" t="s">
        <v>416</v>
      </c>
      <c r="F1081" s="6" t="s">
        <v>255</v>
      </c>
      <c r="G1081" s="6" t="s">
        <v>1456</v>
      </c>
      <c r="H1081" s="6">
        <v>230</v>
      </c>
    </row>
    <row r="1082" spans="1:8" ht="15.95">
      <c r="A1082" s="140">
        <v>44575.520833333336</v>
      </c>
      <c r="B1082" s="6" t="s">
        <v>1457</v>
      </c>
      <c r="C1082" s="6" t="s">
        <v>1458</v>
      </c>
      <c r="D1082" s="6" t="s">
        <v>158</v>
      </c>
      <c r="E1082" s="6" t="s">
        <v>161</v>
      </c>
      <c r="F1082" s="6" t="s">
        <v>255</v>
      </c>
      <c r="G1082" s="6" t="s">
        <v>1459</v>
      </c>
      <c r="H1082" s="6">
        <v>496</v>
      </c>
    </row>
    <row r="1083" spans="1:8" ht="15.95">
      <c r="A1083" s="140">
        <v>44575.625</v>
      </c>
      <c r="B1083" s="6" t="s">
        <v>1460</v>
      </c>
      <c r="C1083" s="6" t="s">
        <v>1461</v>
      </c>
      <c r="D1083" s="6" t="s">
        <v>158</v>
      </c>
      <c r="E1083" s="6" t="s">
        <v>161</v>
      </c>
      <c r="F1083" s="6" t="s">
        <v>255</v>
      </c>
      <c r="G1083" s="6" t="s">
        <v>1462</v>
      </c>
      <c r="H1083" s="6">
        <v>286</v>
      </c>
    </row>
    <row r="1084" spans="1:8" ht="15.95">
      <c r="A1084" s="140">
        <v>44575.645833333336</v>
      </c>
      <c r="B1084" s="6" t="s">
        <v>1463</v>
      </c>
      <c r="C1084" s="6" t="s">
        <v>1464</v>
      </c>
      <c r="D1084" s="6" t="s">
        <v>158</v>
      </c>
      <c r="E1084" s="6" t="s">
        <v>161</v>
      </c>
      <c r="F1084" s="6" t="s">
        <v>255</v>
      </c>
      <c r="G1084" s="6" t="s">
        <v>1462</v>
      </c>
      <c r="H1084" s="6">
        <v>168</v>
      </c>
    </row>
    <row r="1085" spans="1:8" ht="15.95">
      <c r="A1085" s="140">
        <v>44575.677083333336</v>
      </c>
      <c r="B1085" s="6" t="s">
        <v>1465</v>
      </c>
      <c r="C1085" s="6" t="s">
        <v>1466</v>
      </c>
      <c r="D1085" s="6" t="s">
        <v>253</v>
      </c>
      <c r="E1085" s="6" t="s">
        <v>416</v>
      </c>
      <c r="F1085" s="6" t="s">
        <v>255</v>
      </c>
      <c r="G1085" s="6" t="s">
        <v>1083</v>
      </c>
      <c r="H1085" s="6">
        <v>15</v>
      </c>
    </row>
    <row r="1086" spans="1:8" ht="15.95">
      <c r="A1086" s="140">
        <v>44575.6875</v>
      </c>
      <c r="B1086" s="6" t="s">
        <v>1467</v>
      </c>
      <c r="C1086" s="6" t="s">
        <v>1466</v>
      </c>
      <c r="D1086" s="6" t="s">
        <v>253</v>
      </c>
      <c r="E1086" s="6" t="s">
        <v>416</v>
      </c>
      <c r="F1086" s="6" t="s">
        <v>1152</v>
      </c>
      <c r="G1086" s="6" t="s">
        <v>1083</v>
      </c>
      <c r="H1086" s="6">
        <v>15</v>
      </c>
    </row>
    <row r="1087" spans="1:8" ht="15.95">
      <c r="A1087" s="140">
        <v>44575.697916666664</v>
      </c>
      <c r="B1087" s="6" t="s">
        <v>1468</v>
      </c>
      <c r="C1087" s="6" t="s">
        <v>1469</v>
      </c>
      <c r="D1087" s="6" t="s">
        <v>158</v>
      </c>
      <c r="E1087" s="6" t="s">
        <v>259</v>
      </c>
      <c r="F1087" s="6" t="s">
        <v>255</v>
      </c>
      <c r="G1087" s="6" t="s">
        <v>1470</v>
      </c>
      <c r="H1087" s="6">
        <v>120</v>
      </c>
    </row>
    <row r="1088" spans="1:8" ht="15.95">
      <c r="A1088" s="140">
        <v>44575.71875</v>
      </c>
      <c r="B1088" s="6" t="s">
        <v>1471</v>
      </c>
      <c r="C1088" s="6" t="s">
        <v>1472</v>
      </c>
      <c r="D1088" s="6" t="s">
        <v>158</v>
      </c>
      <c r="E1088" s="6" t="s">
        <v>161</v>
      </c>
      <c r="F1088" s="6" t="s">
        <v>255</v>
      </c>
      <c r="G1088" s="6" t="s">
        <v>1473</v>
      </c>
      <c r="H1088" s="6">
        <v>50</v>
      </c>
    </row>
    <row r="1089" spans="1:8" ht="15.95">
      <c r="A1089" s="140">
        <v>44575.75</v>
      </c>
      <c r="B1089" s="6" t="s">
        <v>1474</v>
      </c>
      <c r="C1089" s="6" t="s">
        <v>1475</v>
      </c>
      <c r="D1089" s="6" t="s">
        <v>387</v>
      </c>
      <c r="E1089" s="6" t="s">
        <v>1476</v>
      </c>
      <c r="F1089" s="6" t="s">
        <v>439</v>
      </c>
      <c r="G1089" s="6" t="s">
        <v>1477</v>
      </c>
      <c r="H1089" s="6">
        <v>7740</v>
      </c>
    </row>
    <row r="1090" spans="1:8" ht="15.95">
      <c r="A1090" s="140">
        <v>44575.78125</v>
      </c>
      <c r="B1090" s="6" t="s">
        <v>1478</v>
      </c>
      <c r="C1090" s="6" t="s">
        <v>1479</v>
      </c>
      <c r="D1090" s="6" t="s">
        <v>387</v>
      </c>
      <c r="E1090" s="6" t="s">
        <v>1480</v>
      </c>
      <c r="F1090" s="6" t="s">
        <v>439</v>
      </c>
      <c r="G1090" s="6" t="s">
        <v>1477</v>
      </c>
      <c r="H1090" s="6">
        <v>3630</v>
      </c>
    </row>
    <row r="1091" spans="1:8" ht="32.1">
      <c r="A1091" s="140">
        <v>44575.802083333336</v>
      </c>
      <c r="B1091" s="6" t="s">
        <v>1481</v>
      </c>
      <c r="C1091" s="6" t="s">
        <v>1482</v>
      </c>
      <c r="D1091" s="6" t="s">
        <v>158</v>
      </c>
      <c r="E1091" s="6" t="s">
        <v>370</v>
      </c>
      <c r="F1091" s="6" t="s">
        <v>255</v>
      </c>
      <c r="G1091" s="6" t="s">
        <v>1483</v>
      </c>
      <c r="H1091" s="6">
        <v>520</v>
      </c>
    </row>
    <row r="1092" spans="1:8" ht="15.95">
      <c r="A1092" s="140">
        <v>44575.822916666664</v>
      </c>
      <c r="B1092" s="6" t="s">
        <v>1484</v>
      </c>
      <c r="C1092" s="6" t="s">
        <v>1485</v>
      </c>
      <c r="D1092" s="6" t="s">
        <v>253</v>
      </c>
      <c r="E1092" s="6" t="s">
        <v>416</v>
      </c>
      <c r="F1092" s="6" t="s">
        <v>255</v>
      </c>
      <c r="G1092" s="6" t="s">
        <v>1083</v>
      </c>
      <c r="H1092" s="6">
        <v>30</v>
      </c>
    </row>
    <row r="1093" spans="1:8" ht="15.95">
      <c r="A1093" s="140">
        <v>44575.833333333336</v>
      </c>
      <c r="B1093" s="6" t="s">
        <v>1486</v>
      </c>
      <c r="C1093" s="6" t="s">
        <v>1487</v>
      </c>
      <c r="D1093" s="6" t="s">
        <v>253</v>
      </c>
      <c r="E1093" s="6" t="s">
        <v>416</v>
      </c>
      <c r="F1093" s="6" t="s">
        <v>1152</v>
      </c>
      <c r="G1093" s="6" t="s">
        <v>1083</v>
      </c>
      <c r="H1093" s="6">
        <v>30</v>
      </c>
    </row>
    <row r="1094" spans="1:8" ht="15.95">
      <c r="A1094" s="140">
        <v>44575.854166666664</v>
      </c>
      <c r="B1094" s="6" t="s">
        <v>1488</v>
      </c>
      <c r="C1094" s="6" t="s">
        <v>1489</v>
      </c>
      <c r="D1094" s="6" t="s">
        <v>253</v>
      </c>
      <c r="E1094" s="6" t="s">
        <v>416</v>
      </c>
      <c r="F1094" s="6" t="s">
        <v>255</v>
      </c>
      <c r="G1094" s="6" t="s">
        <v>324</v>
      </c>
      <c r="H1094" s="6">
        <v>40</v>
      </c>
    </row>
    <row r="1095" spans="1:8" ht="15.95">
      <c r="A1095" s="140">
        <v>44576.5</v>
      </c>
      <c r="B1095" s="6" t="s">
        <v>1490</v>
      </c>
      <c r="C1095" s="6" t="s">
        <v>1491</v>
      </c>
      <c r="D1095" s="6" t="s">
        <v>253</v>
      </c>
      <c r="E1095" s="6" t="s">
        <v>416</v>
      </c>
      <c r="F1095" s="6" t="s">
        <v>255</v>
      </c>
      <c r="G1095" s="6" t="s">
        <v>324</v>
      </c>
      <c r="H1095" s="6">
        <v>200</v>
      </c>
    </row>
    <row r="1096" spans="1:8" ht="15.95">
      <c r="A1096" s="140">
        <v>44578.78125</v>
      </c>
      <c r="B1096" s="6" t="s">
        <v>1492</v>
      </c>
      <c r="C1096" s="6" t="s">
        <v>1493</v>
      </c>
      <c r="D1096" s="6" t="s">
        <v>242</v>
      </c>
      <c r="E1096" s="6" t="s">
        <v>458</v>
      </c>
      <c r="F1096" s="6" t="s">
        <v>255</v>
      </c>
      <c r="G1096" s="6" t="s">
        <v>1494</v>
      </c>
      <c r="H1096" s="6">
        <v>210</v>
      </c>
    </row>
    <row r="1097" spans="1:8" ht="15.95">
      <c r="A1097" s="142">
        <v>44578.8125</v>
      </c>
      <c r="B1097" s="6" t="s">
        <v>1495</v>
      </c>
      <c r="C1097" s="6" t="s">
        <v>1429</v>
      </c>
      <c r="D1097" s="6" t="s">
        <v>1429</v>
      </c>
      <c r="E1097" s="6" t="s">
        <v>1429</v>
      </c>
      <c r="F1097" s="6" t="s">
        <v>1429</v>
      </c>
      <c r="G1097" s="6" t="s">
        <v>1429</v>
      </c>
      <c r="H1097" s="6">
        <v>0</v>
      </c>
    </row>
    <row r="1098" spans="1:8" ht="15.95">
      <c r="A1098" s="142">
        <v>44578.822916666664</v>
      </c>
      <c r="B1098" s="6" t="s">
        <v>1495</v>
      </c>
      <c r="C1098" s="6" t="s">
        <v>1429</v>
      </c>
      <c r="D1098" s="6" t="s">
        <v>1429</v>
      </c>
      <c r="E1098" s="6" t="s">
        <v>1429</v>
      </c>
      <c r="F1098" s="6" t="s">
        <v>1429</v>
      </c>
      <c r="G1098" s="6" t="s">
        <v>1429</v>
      </c>
      <c r="H1098" s="6">
        <v>0</v>
      </c>
    </row>
    <row r="1099" spans="1:8" ht="15.95">
      <c r="A1099" s="140">
        <v>44582.822916666664</v>
      </c>
      <c r="B1099" s="6" t="s">
        <v>1496</v>
      </c>
      <c r="C1099" s="6" t="s">
        <v>1497</v>
      </c>
      <c r="D1099" s="6" t="s">
        <v>158</v>
      </c>
      <c r="E1099" s="6" t="s">
        <v>370</v>
      </c>
      <c r="F1099" s="6" t="s">
        <v>255</v>
      </c>
      <c r="G1099" s="6" t="s">
        <v>1498</v>
      </c>
      <c r="H1099" s="6">
        <v>80</v>
      </c>
    </row>
    <row r="1100" spans="1:8" ht="15.95">
      <c r="A1100" s="140">
        <v>44583.479166666664</v>
      </c>
      <c r="B1100" s="6" t="s">
        <v>1499</v>
      </c>
      <c r="C1100" s="6" t="s">
        <v>1500</v>
      </c>
      <c r="D1100" s="6" t="s">
        <v>242</v>
      </c>
      <c r="E1100" s="6" t="s">
        <v>172</v>
      </c>
      <c r="F1100" s="6" t="s">
        <v>439</v>
      </c>
      <c r="G1100" s="6" t="s">
        <v>515</v>
      </c>
      <c r="H1100" s="6">
        <v>471</v>
      </c>
    </row>
    <row r="1101" spans="1:8" ht="15.95">
      <c r="A1101" s="140">
        <v>44583.5625</v>
      </c>
      <c r="B1101" s="6" t="s">
        <v>1501</v>
      </c>
      <c r="C1101" s="6" t="s">
        <v>1502</v>
      </c>
      <c r="D1101" s="6" t="s">
        <v>253</v>
      </c>
      <c r="E1101" s="6" t="s">
        <v>416</v>
      </c>
      <c r="F1101" s="6" t="s">
        <v>439</v>
      </c>
      <c r="G1101" s="6" t="s">
        <v>256</v>
      </c>
      <c r="H1101" s="6">
        <v>55</v>
      </c>
    </row>
    <row r="1102" spans="1:8" ht="15.95">
      <c r="A1102" s="140">
        <v>44583.583333333336</v>
      </c>
      <c r="B1102" s="6" t="s">
        <v>1503</v>
      </c>
      <c r="C1102" s="6" t="s">
        <v>1504</v>
      </c>
      <c r="D1102" s="6" t="s">
        <v>253</v>
      </c>
      <c r="E1102" s="6" t="s">
        <v>416</v>
      </c>
      <c r="F1102" s="6" t="s">
        <v>255</v>
      </c>
      <c r="G1102" s="6" t="s">
        <v>324</v>
      </c>
      <c r="H1102" s="6">
        <v>40</v>
      </c>
    </row>
    <row r="1103" spans="1:8" ht="15.95">
      <c r="A1103" s="140">
        <v>44583.666666666664</v>
      </c>
      <c r="B1103" s="6" t="s">
        <v>1505</v>
      </c>
      <c r="C1103" s="6" t="s">
        <v>1506</v>
      </c>
      <c r="D1103" s="6" t="s">
        <v>387</v>
      </c>
      <c r="E1103" s="6" t="s">
        <v>1480</v>
      </c>
      <c r="F1103" s="6" t="s">
        <v>439</v>
      </c>
      <c r="G1103" s="6" t="s">
        <v>1507</v>
      </c>
      <c r="H1103" s="6">
        <v>1748</v>
      </c>
    </row>
    <row r="1104" spans="1:8" ht="15.95">
      <c r="A1104" s="140">
        <v>44583.6875</v>
      </c>
      <c r="B1104" s="6" t="s">
        <v>1508</v>
      </c>
      <c r="C1104" s="6" t="s">
        <v>1509</v>
      </c>
      <c r="D1104" s="6" t="s">
        <v>158</v>
      </c>
      <c r="E1104" s="6" t="s">
        <v>161</v>
      </c>
      <c r="F1104" s="6" t="s">
        <v>255</v>
      </c>
      <c r="G1104" s="6" t="s">
        <v>1422</v>
      </c>
      <c r="H1104" s="6">
        <v>394</v>
      </c>
    </row>
    <row r="1105" spans="1:8" ht="15.95">
      <c r="A1105" s="140">
        <v>44583.71875</v>
      </c>
      <c r="B1105" s="6" t="s">
        <v>1510</v>
      </c>
      <c r="C1105" s="6" t="s">
        <v>1511</v>
      </c>
      <c r="D1105" s="6" t="s">
        <v>158</v>
      </c>
      <c r="E1105" s="6" t="s">
        <v>259</v>
      </c>
      <c r="F1105" s="6" t="s">
        <v>439</v>
      </c>
      <c r="G1105" s="6" t="s">
        <v>1512</v>
      </c>
      <c r="H1105" s="6">
        <v>449</v>
      </c>
    </row>
    <row r="1106" spans="1:8" ht="15.95">
      <c r="A1106" s="140">
        <v>44583.729166666664</v>
      </c>
      <c r="B1106" s="6" t="s">
        <v>1513</v>
      </c>
      <c r="C1106" s="6" t="s">
        <v>1514</v>
      </c>
      <c r="D1106" s="6" t="s">
        <v>158</v>
      </c>
      <c r="E1106" s="6" t="s">
        <v>259</v>
      </c>
      <c r="F1106" s="6" t="s">
        <v>439</v>
      </c>
      <c r="G1106" s="6" t="s">
        <v>1515</v>
      </c>
      <c r="H1106" s="6">
        <v>90</v>
      </c>
    </row>
    <row r="1107" spans="1:8" ht="15.95">
      <c r="A1107" s="140">
        <v>44583.739583333336</v>
      </c>
      <c r="B1107" s="6" t="s">
        <v>1516</v>
      </c>
      <c r="C1107" s="6" t="s">
        <v>1517</v>
      </c>
      <c r="D1107" s="6" t="s">
        <v>253</v>
      </c>
      <c r="E1107" s="6" t="s">
        <v>416</v>
      </c>
      <c r="F1107" s="6" t="s">
        <v>439</v>
      </c>
      <c r="G1107" s="6" t="s">
        <v>256</v>
      </c>
      <c r="H1107" s="6">
        <v>63</v>
      </c>
    </row>
    <row r="1108" spans="1:8" ht="15.95">
      <c r="A1108" s="140">
        <v>44584.5625</v>
      </c>
      <c r="B1108" s="6" t="s">
        <v>1518</v>
      </c>
      <c r="C1108" s="6" t="s">
        <v>1519</v>
      </c>
      <c r="D1108" s="6" t="s">
        <v>314</v>
      </c>
      <c r="E1108" s="6" t="s">
        <v>1520</v>
      </c>
      <c r="F1108" s="6" t="s">
        <v>255</v>
      </c>
      <c r="G1108" s="6" t="s">
        <v>1521</v>
      </c>
      <c r="H1108" s="6">
        <v>600</v>
      </c>
    </row>
    <row r="1109" spans="1:8" ht="15.95">
      <c r="A1109" s="140">
        <v>44584.572916666664</v>
      </c>
      <c r="B1109" s="6" t="s">
        <v>1522</v>
      </c>
      <c r="C1109" s="6" t="s">
        <v>1523</v>
      </c>
      <c r="D1109" s="6" t="s">
        <v>253</v>
      </c>
      <c r="E1109" s="6" t="s">
        <v>416</v>
      </c>
      <c r="F1109" s="6" t="s">
        <v>439</v>
      </c>
      <c r="G1109" s="6" t="s">
        <v>256</v>
      </c>
      <c r="H1109" s="6">
        <v>60</v>
      </c>
    </row>
    <row r="1110" spans="1:8" ht="15.95">
      <c r="A1110" s="140">
        <v>44584.583333333336</v>
      </c>
      <c r="B1110" s="6" t="s">
        <v>1524</v>
      </c>
      <c r="C1110" s="6" t="s">
        <v>1525</v>
      </c>
      <c r="D1110" s="6" t="s">
        <v>158</v>
      </c>
      <c r="E1110" s="6" t="s">
        <v>161</v>
      </c>
      <c r="F1110" s="6" t="s">
        <v>439</v>
      </c>
      <c r="G1110" s="6" t="s">
        <v>1526</v>
      </c>
      <c r="H1110" s="6">
        <v>2219</v>
      </c>
    </row>
    <row r="1111" spans="1:8" ht="15.95">
      <c r="A1111" s="140">
        <v>44584.59375</v>
      </c>
      <c r="B1111" s="6" t="s">
        <v>1527</v>
      </c>
      <c r="C1111" s="6" t="s">
        <v>1528</v>
      </c>
      <c r="D1111" s="6" t="s">
        <v>158</v>
      </c>
      <c r="E1111" s="6" t="s">
        <v>161</v>
      </c>
      <c r="F1111" s="6" t="s">
        <v>439</v>
      </c>
      <c r="G1111" s="6" t="s">
        <v>1529</v>
      </c>
      <c r="H1111" s="6">
        <v>240</v>
      </c>
    </row>
    <row r="1112" spans="1:8" ht="15.95">
      <c r="A1112" s="140">
        <v>44584.604166666664</v>
      </c>
      <c r="B1112" s="6" t="s">
        <v>1530</v>
      </c>
      <c r="C1112" s="6" t="s">
        <v>1531</v>
      </c>
      <c r="D1112" s="6" t="s">
        <v>158</v>
      </c>
      <c r="E1112" s="6" t="s">
        <v>161</v>
      </c>
      <c r="F1112" s="6" t="s">
        <v>439</v>
      </c>
      <c r="G1112" s="6" t="s">
        <v>1529</v>
      </c>
      <c r="H1112" s="6">
        <v>85</v>
      </c>
    </row>
    <row r="1113" spans="1:8" ht="15.95">
      <c r="A1113" s="140">
        <v>44584.614583333336</v>
      </c>
      <c r="B1113" s="6" t="s">
        <v>1532</v>
      </c>
      <c r="C1113" s="6" t="s">
        <v>1533</v>
      </c>
      <c r="D1113" s="6" t="s">
        <v>158</v>
      </c>
      <c r="E1113" s="6" t="s">
        <v>161</v>
      </c>
      <c r="F1113" s="6" t="s">
        <v>439</v>
      </c>
      <c r="G1113" s="6" t="s">
        <v>1529</v>
      </c>
      <c r="H1113" s="6">
        <v>20</v>
      </c>
    </row>
    <row r="1114" spans="1:8" ht="15.95">
      <c r="A1114" s="140">
        <v>44584.645833333336</v>
      </c>
      <c r="B1114" s="6" t="s">
        <v>1534</v>
      </c>
      <c r="C1114" s="6" t="s">
        <v>1535</v>
      </c>
      <c r="D1114" s="6" t="s">
        <v>158</v>
      </c>
      <c r="E1114" s="6" t="s">
        <v>159</v>
      </c>
      <c r="F1114" s="6" t="s">
        <v>439</v>
      </c>
      <c r="G1114" s="6" t="s">
        <v>266</v>
      </c>
      <c r="H1114" s="6">
        <v>1278</v>
      </c>
    </row>
    <row r="1115" spans="1:8" ht="15.95">
      <c r="A1115" s="140">
        <v>44584.666666666664</v>
      </c>
      <c r="B1115" s="6" t="s">
        <v>1536</v>
      </c>
      <c r="C1115" s="6" t="s">
        <v>1537</v>
      </c>
      <c r="D1115" s="6" t="s">
        <v>253</v>
      </c>
      <c r="E1115" s="6" t="s">
        <v>416</v>
      </c>
      <c r="F1115" s="6" t="s">
        <v>439</v>
      </c>
      <c r="G1115" s="6" t="s">
        <v>256</v>
      </c>
      <c r="H1115" s="6">
        <v>85</v>
      </c>
    </row>
    <row r="1116" spans="1:8" ht="15.95">
      <c r="A1116" s="140">
        <v>44585.34375</v>
      </c>
      <c r="B1116" s="6" t="s">
        <v>410</v>
      </c>
      <c r="C1116" s="6" t="s">
        <v>1538</v>
      </c>
      <c r="D1116" s="6" t="s">
        <v>158</v>
      </c>
      <c r="E1116" s="6" t="s">
        <v>161</v>
      </c>
      <c r="F1116" s="6" t="s">
        <v>255</v>
      </c>
      <c r="G1116" s="6" t="s">
        <v>413</v>
      </c>
      <c r="H1116" s="6">
        <v>24</v>
      </c>
    </row>
    <row r="1117" spans="1:8" ht="15.95">
      <c r="A1117" s="140">
        <v>44585.572916666664</v>
      </c>
      <c r="B1117" s="6" t="s">
        <v>1539</v>
      </c>
      <c r="C1117" s="6" t="s">
        <v>1540</v>
      </c>
      <c r="D1117" s="6" t="s">
        <v>253</v>
      </c>
      <c r="E1117" s="6" t="s">
        <v>416</v>
      </c>
      <c r="F1117" s="6" t="s">
        <v>439</v>
      </c>
      <c r="G1117" s="6" t="s">
        <v>256</v>
      </c>
      <c r="H1117" s="6">
        <v>112</v>
      </c>
    </row>
    <row r="1118" spans="1:8" ht="15.95">
      <c r="A1118" s="140">
        <v>44585.635416666664</v>
      </c>
      <c r="B1118" s="6" t="s">
        <v>1541</v>
      </c>
      <c r="C1118" s="6" t="s">
        <v>1542</v>
      </c>
      <c r="D1118" s="6" t="s">
        <v>1543</v>
      </c>
      <c r="E1118" s="6" t="s">
        <v>1544</v>
      </c>
      <c r="F1118" s="6" t="s">
        <v>1545</v>
      </c>
      <c r="G1118" s="6" t="s">
        <v>1546</v>
      </c>
      <c r="H1118" s="6">
        <v>32896</v>
      </c>
    </row>
    <row r="1119" spans="1:8" ht="15.95">
      <c r="A1119" s="140">
        <v>44585.666666666664</v>
      </c>
      <c r="B1119" s="6" t="s">
        <v>1547</v>
      </c>
      <c r="C1119" s="6" t="s">
        <v>1548</v>
      </c>
      <c r="D1119" s="6" t="s">
        <v>253</v>
      </c>
      <c r="E1119" s="6" t="s">
        <v>416</v>
      </c>
      <c r="F1119" s="6" t="s">
        <v>439</v>
      </c>
      <c r="G1119" s="6" t="s">
        <v>256</v>
      </c>
      <c r="H1119" s="6">
        <v>74</v>
      </c>
    </row>
    <row r="1120" spans="1:8" ht="15.95">
      <c r="A1120" s="140">
        <v>44585.791666666664</v>
      </c>
      <c r="B1120" s="6" t="s">
        <v>1549</v>
      </c>
      <c r="C1120" s="6" t="s">
        <v>1550</v>
      </c>
      <c r="D1120" s="6" t="s">
        <v>242</v>
      </c>
      <c r="E1120" s="6" t="s">
        <v>140</v>
      </c>
      <c r="F1120" s="6" t="s">
        <v>255</v>
      </c>
      <c r="G1120" s="6" t="s">
        <v>1551</v>
      </c>
      <c r="H1120" s="6">
        <v>90</v>
      </c>
    </row>
    <row r="1121" spans="1:8" ht="15.95">
      <c r="A1121" s="140">
        <v>44585.802083333336</v>
      </c>
      <c r="B1121" s="6" t="s">
        <v>1552</v>
      </c>
      <c r="C1121" s="6" t="s">
        <v>1553</v>
      </c>
      <c r="D1121" s="6" t="s">
        <v>253</v>
      </c>
      <c r="E1121" s="6" t="s">
        <v>416</v>
      </c>
      <c r="F1121" s="6" t="s">
        <v>255</v>
      </c>
      <c r="G1121" s="6" t="s">
        <v>324</v>
      </c>
      <c r="H1121" s="6">
        <v>40</v>
      </c>
    </row>
    <row r="1122" spans="1:8" ht="15.95">
      <c r="A1122" s="140">
        <v>44585.822916666664</v>
      </c>
      <c r="B1122" s="6" t="s">
        <v>774</v>
      </c>
      <c r="C1122" s="6" t="s">
        <v>1554</v>
      </c>
      <c r="D1122" s="6" t="s">
        <v>158</v>
      </c>
      <c r="E1122" s="6" t="s">
        <v>161</v>
      </c>
      <c r="F1122" s="6" t="s">
        <v>255</v>
      </c>
      <c r="G1122" s="6" t="s">
        <v>314</v>
      </c>
      <c r="H1122" s="6">
        <v>30</v>
      </c>
    </row>
    <row r="1123" spans="1:8" ht="15.95">
      <c r="A1123" s="140">
        <v>44587.34375</v>
      </c>
      <c r="B1123" s="6" t="s">
        <v>410</v>
      </c>
      <c r="C1123" s="6" t="s">
        <v>1555</v>
      </c>
      <c r="D1123" s="6" t="s">
        <v>158</v>
      </c>
      <c r="E1123" s="6" t="s">
        <v>161</v>
      </c>
      <c r="F1123" s="6" t="s">
        <v>255</v>
      </c>
      <c r="G1123" s="6" t="s">
        <v>413</v>
      </c>
      <c r="H1123" s="6">
        <v>24</v>
      </c>
    </row>
    <row r="1124" spans="1:8" ht="15.95">
      <c r="A1124" s="142">
        <v>44587.5625</v>
      </c>
      <c r="B1124" s="6" t="s">
        <v>1556</v>
      </c>
      <c r="C1124" s="6" t="s">
        <v>1429</v>
      </c>
      <c r="D1124" s="6" t="s">
        <v>1429</v>
      </c>
      <c r="E1124" s="6" t="s">
        <v>1429</v>
      </c>
      <c r="F1124" s="6" t="s">
        <v>1429</v>
      </c>
      <c r="G1124" s="6" t="s">
        <v>1429</v>
      </c>
      <c r="H1124" s="6">
        <v>0</v>
      </c>
    </row>
    <row r="1125" spans="1:8" ht="15.95">
      <c r="A1125" s="140">
        <v>44587.583333333336</v>
      </c>
      <c r="B1125" s="6" t="s">
        <v>1557</v>
      </c>
      <c r="C1125" s="6" t="s">
        <v>1558</v>
      </c>
      <c r="D1125" s="6" t="s">
        <v>314</v>
      </c>
      <c r="E1125" s="6" t="s">
        <v>1544</v>
      </c>
      <c r="F1125" s="6" t="s">
        <v>255</v>
      </c>
      <c r="G1125" s="6" t="s">
        <v>1546</v>
      </c>
      <c r="H1125" s="6">
        <v>100</v>
      </c>
    </row>
    <row r="1126" spans="1:8" ht="15.95">
      <c r="A1126" s="140">
        <v>44587.645833333336</v>
      </c>
      <c r="B1126" s="6" t="s">
        <v>1559</v>
      </c>
      <c r="C1126" s="6" t="s">
        <v>1560</v>
      </c>
      <c r="D1126" s="6" t="s">
        <v>314</v>
      </c>
      <c r="E1126" s="6" t="s">
        <v>1544</v>
      </c>
      <c r="F1126" s="6" t="s">
        <v>255</v>
      </c>
      <c r="G1126" s="6" t="s">
        <v>1561</v>
      </c>
      <c r="H1126" s="6">
        <v>10000</v>
      </c>
    </row>
    <row r="1127" spans="1:8" ht="15.95">
      <c r="A1127" s="140">
        <v>44588.75</v>
      </c>
      <c r="B1127" s="6" t="s">
        <v>1562</v>
      </c>
      <c r="C1127" s="6" t="s">
        <v>1563</v>
      </c>
      <c r="D1127" s="6" t="s">
        <v>253</v>
      </c>
      <c r="E1127" s="6" t="s">
        <v>416</v>
      </c>
      <c r="F1127" s="6" t="s">
        <v>1152</v>
      </c>
      <c r="G1127" s="6" t="s">
        <v>1083</v>
      </c>
      <c r="H1127" s="6">
        <v>34</v>
      </c>
    </row>
    <row r="1128" spans="1:8" ht="15.95">
      <c r="A1128" s="140">
        <v>44588.78125</v>
      </c>
      <c r="B1128" s="6" t="s">
        <v>1564</v>
      </c>
      <c r="C1128" s="6" t="s">
        <v>1565</v>
      </c>
      <c r="D1128" s="6" t="s">
        <v>158</v>
      </c>
      <c r="E1128" s="6" t="s">
        <v>370</v>
      </c>
      <c r="F1128" s="6" t="s">
        <v>255</v>
      </c>
      <c r="G1128" s="6" t="s">
        <v>1566</v>
      </c>
      <c r="H1128" s="6">
        <v>1520</v>
      </c>
    </row>
    <row r="1129" spans="1:8" ht="15.95">
      <c r="A1129" s="140">
        <v>44588.8125</v>
      </c>
      <c r="B1129" s="6" t="s">
        <v>1567</v>
      </c>
      <c r="C1129" s="6" t="s">
        <v>1568</v>
      </c>
      <c r="D1129" s="6" t="s">
        <v>158</v>
      </c>
      <c r="E1129" s="6" t="s">
        <v>161</v>
      </c>
      <c r="F1129" s="6" t="s">
        <v>255</v>
      </c>
      <c r="G1129" s="6" t="s">
        <v>1569</v>
      </c>
      <c r="H1129" s="6">
        <v>107</v>
      </c>
    </row>
    <row r="1130" spans="1:8" ht="15.95">
      <c r="A1130" s="140">
        <v>44588.84375</v>
      </c>
      <c r="B1130" s="6" t="s">
        <v>1570</v>
      </c>
      <c r="C1130" s="6" t="s">
        <v>1571</v>
      </c>
      <c r="D1130" s="6" t="s">
        <v>253</v>
      </c>
      <c r="E1130" s="6" t="s">
        <v>416</v>
      </c>
      <c r="F1130" s="6" t="s">
        <v>1152</v>
      </c>
      <c r="G1130" s="6" t="s">
        <v>1083</v>
      </c>
      <c r="H1130" s="6">
        <v>34</v>
      </c>
    </row>
    <row r="1131" spans="1:8" ht="15.95">
      <c r="A1131" s="140">
        <v>44590.479166666664</v>
      </c>
      <c r="B1131" s="6" t="s">
        <v>1572</v>
      </c>
      <c r="C1131" s="6" t="s">
        <v>1573</v>
      </c>
      <c r="D1131" s="6" t="s">
        <v>253</v>
      </c>
      <c r="E1131" s="6" t="s">
        <v>416</v>
      </c>
      <c r="F1131" s="6" t="s">
        <v>255</v>
      </c>
      <c r="G1131" s="6" t="s">
        <v>256</v>
      </c>
      <c r="H1131" s="6">
        <v>250</v>
      </c>
    </row>
    <row r="1132" spans="1:8" ht="15.95">
      <c r="A1132" s="140">
        <v>44590.5</v>
      </c>
      <c r="B1132" s="6" t="s">
        <v>1574</v>
      </c>
      <c r="C1132" s="6" t="s">
        <v>1575</v>
      </c>
      <c r="D1132" s="6" t="s">
        <v>158</v>
      </c>
      <c r="E1132" s="6" t="s">
        <v>161</v>
      </c>
      <c r="F1132" s="6" t="s">
        <v>255</v>
      </c>
      <c r="G1132" s="6" t="s">
        <v>1576</v>
      </c>
      <c r="H1132" s="6">
        <v>324</v>
      </c>
    </row>
    <row r="1133" spans="1:8" ht="15.95">
      <c r="A1133" s="142">
        <v>44590.541666666664</v>
      </c>
      <c r="B1133" s="6" t="s">
        <v>1577</v>
      </c>
      <c r="C1133" s="6" t="s">
        <v>1429</v>
      </c>
      <c r="D1133" s="6" t="s">
        <v>1429</v>
      </c>
      <c r="E1133" s="6" t="s">
        <v>1429</v>
      </c>
      <c r="F1133" s="6" t="s">
        <v>1429</v>
      </c>
      <c r="G1133" s="6" t="s">
        <v>1429</v>
      </c>
      <c r="H1133" s="6">
        <v>0</v>
      </c>
    </row>
    <row r="1134" spans="1:8" ht="15.95">
      <c r="A1134" s="140">
        <v>44590.552083333336</v>
      </c>
      <c r="B1134" s="6" t="s">
        <v>1578</v>
      </c>
      <c r="C1134" s="6" t="s">
        <v>1579</v>
      </c>
      <c r="D1134" s="6" t="s">
        <v>387</v>
      </c>
      <c r="E1134" s="6" t="s">
        <v>1580</v>
      </c>
      <c r="F1134" s="6" t="s">
        <v>255</v>
      </c>
      <c r="G1134" s="6" t="s">
        <v>1581</v>
      </c>
      <c r="H1134" s="6">
        <v>30</v>
      </c>
    </row>
    <row r="1135" spans="1:8" ht="32.1">
      <c r="A1135" s="140">
        <v>44590.5625</v>
      </c>
      <c r="B1135" s="6" t="s">
        <v>1582</v>
      </c>
      <c r="C1135" s="6" t="s">
        <v>1583</v>
      </c>
      <c r="D1135" s="6" t="s">
        <v>158</v>
      </c>
      <c r="E1135" s="6" t="s">
        <v>161</v>
      </c>
      <c r="F1135" s="6" t="s">
        <v>439</v>
      </c>
      <c r="G1135" s="6" t="s">
        <v>1584</v>
      </c>
      <c r="H1135" s="6">
        <v>640</v>
      </c>
    </row>
    <row r="1136" spans="1:8" ht="15.95">
      <c r="A1136" s="140">
        <v>44590.583333333336</v>
      </c>
      <c r="B1136" s="6" t="s">
        <v>1585</v>
      </c>
      <c r="C1136" s="6" t="s">
        <v>1586</v>
      </c>
      <c r="D1136" s="6" t="s">
        <v>387</v>
      </c>
      <c r="E1136" s="6" t="s">
        <v>1587</v>
      </c>
      <c r="F1136" s="6" t="s">
        <v>439</v>
      </c>
      <c r="G1136" s="6" t="s">
        <v>388</v>
      </c>
      <c r="H1136" s="6">
        <v>60</v>
      </c>
    </row>
    <row r="1137" spans="1:8" ht="15.95">
      <c r="A1137" s="140">
        <v>44590.59375</v>
      </c>
      <c r="B1137" s="6" t="s">
        <v>1588</v>
      </c>
      <c r="C1137" s="6" t="s">
        <v>1589</v>
      </c>
      <c r="D1137" s="6" t="s">
        <v>387</v>
      </c>
      <c r="E1137" s="6" t="s">
        <v>1587</v>
      </c>
      <c r="F1137" s="6" t="s">
        <v>439</v>
      </c>
      <c r="G1137" s="6" t="s">
        <v>1590</v>
      </c>
      <c r="H1137" s="6">
        <v>2050</v>
      </c>
    </row>
    <row r="1138" spans="1:8" ht="15.95">
      <c r="A1138" s="140">
        <v>44590.604166666664</v>
      </c>
      <c r="B1138" s="6" t="s">
        <v>1591</v>
      </c>
      <c r="C1138" s="6" t="s">
        <v>1592</v>
      </c>
      <c r="D1138" s="6" t="s">
        <v>387</v>
      </c>
      <c r="E1138" s="6" t="s">
        <v>1587</v>
      </c>
      <c r="F1138" s="6" t="s">
        <v>439</v>
      </c>
      <c r="G1138" s="6" t="s">
        <v>1593</v>
      </c>
      <c r="H1138" s="6">
        <v>540</v>
      </c>
    </row>
    <row r="1139" spans="1:8" ht="15.95">
      <c r="A1139" s="140">
        <v>44590.614583333336</v>
      </c>
      <c r="B1139" s="6" t="s">
        <v>1594</v>
      </c>
      <c r="C1139" s="6" t="s">
        <v>1595</v>
      </c>
      <c r="D1139" s="6" t="s">
        <v>387</v>
      </c>
      <c r="E1139" s="6" t="s">
        <v>1587</v>
      </c>
      <c r="F1139" s="6" t="s">
        <v>439</v>
      </c>
      <c r="G1139" s="6" t="s">
        <v>1596</v>
      </c>
      <c r="H1139" s="6">
        <v>90</v>
      </c>
    </row>
    <row r="1140" spans="1:8" ht="32.1">
      <c r="A1140" s="140">
        <v>44590.65625</v>
      </c>
      <c r="B1140" s="6" t="s">
        <v>1597</v>
      </c>
      <c r="C1140" s="6" t="s">
        <v>1598</v>
      </c>
      <c r="D1140" s="6" t="s">
        <v>158</v>
      </c>
      <c r="E1140" s="6" t="s">
        <v>1599</v>
      </c>
      <c r="F1140" s="6" t="s">
        <v>439</v>
      </c>
      <c r="G1140" s="6" t="s">
        <v>1584</v>
      </c>
      <c r="H1140" s="6">
        <v>490</v>
      </c>
    </row>
    <row r="1141" spans="1:8" ht="15.95">
      <c r="A1141" s="140">
        <v>44590.677083333336</v>
      </c>
      <c r="B1141" s="6" t="s">
        <v>1600</v>
      </c>
      <c r="C1141" s="6" t="s">
        <v>1601</v>
      </c>
      <c r="D1141" s="6" t="s">
        <v>158</v>
      </c>
      <c r="E1141" s="6" t="s">
        <v>259</v>
      </c>
      <c r="F1141" s="6" t="s">
        <v>255</v>
      </c>
      <c r="G1141" s="6" t="s">
        <v>1602</v>
      </c>
      <c r="H1141" s="6">
        <v>600</v>
      </c>
    </row>
    <row r="1142" spans="1:8" ht="15.95">
      <c r="A1142" s="140">
        <v>44590.71875</v>
      </c>
      <c r="B1142" s="6" t="s">
        <v>1603</v>
      </c>
      <c r="C1142" s="6" t="s">
        <v>1604</v>
      </c>
      <c r="D1142" s="6" t="s">
        <v>253</v>
      </c>
      <c r="E1142" s="6" t="s">
        <v>416</v>
      </c>
      <c r="F1142" s="6" t="s">
        <v>439</v>
      </c>
      <c r="G1142" s="6" t="s">
        <v>256</v>
      </c>
      <c r="H1142" s="6">
        <v>264</v>
      </c>
    </row>
    <row r="1143" spans="1:8" ht="15.95">
      <c r="A1143" s="140">
        <v>44591.447916666664</v>
      </c>
      <c r="B1143" s="6" t="s">
        <v>1605</v>
      </c>
      <c r="C1143" s="6" t="s">
        <v>1606</v>
      </c>
      <c r="D1143" s="6" t="s">
        <v>158</v>
      </c>
      <c r="E1143" s="6" t="s">
        <v>159</v>
      </c>
      <c r="F1143" s="6" t="s">
        <v>255</v>
      </c>
      <c r="G1143" s="6" t="s">
        <v>1195</v>
      </c>
      <c r="H1143" s="6">
        <v>176</v>
      </c>
    </row>
    <row r="1144" spans="1:8" ht="15.95">
      <c r="A1144" s="140">
        <v>44594.71875</v>
      </c>
      <c r="B1144" s="6" t="s">
        <v>1607</v>
      </c>
      <c r="C1144" s="6" t="s">
        <v>1608</v>
      </c>
      <c r="D1144" s="6" t="s">
        <v>253</v>
      </c>
      <c r="E1144" s="6" t="s">
        <v>416</v>
      </c>
      <c r="F1144" s="6" t="s">
        <v>255</v>
      </c>
      <c r="G1144" s="6" t="s">
        <v>324</v>
      </c>
      <c r="H1144" s="6">
        <v>40</v>
      </c>
    </row>
    <row r="1145" spans="1:8" ht="32.1">
      <c r="A1145" s="140">
        <v>44594.729166666664</v>
      </c>
      <c r="B1145" s="6" t="s">
        <v>1609</v>
      </c>
      <c r="C1145" s="6" t="s">
        <v>1610</v>
      </c>
      <c r="D1145" s="6" t="s">
        <v>253</v>
      </c>
      <c r="E1145" s="6" t="s">
        <v>416</v>
      </c>
      <c r="F1145" s="6" t="s">
        <v>1152</v>
      </c>
      <c r="G1145" s="6" t="s">
        <v>1083</v>
      </c>
      <c r="H1145" s="6">
        <v>34</v>
      </c>
    </row>
    <row r="1146" spans="1:8" ht="15.95">
      <c r="A1146" s="140">
        <v>44594.739583333336</v>
      </c>
      <c r="B1146" s="6" t="s">
        <v>1611</v>
      </c>
      <c r="C1146" s="6" t="s">
        <v>1612</v>
      </c>
      <c r="D1146" s="6" t="s">
        <v>253</v>
      </c>
      <c r="E1146" s="6" t="s">
        <v>416</v>
      </c>
      <c r="F1146" s="6" t="s">
        <v>255</v>
      </c>
      <c r="G1146" s="6" t="s">
        <v>1083</v>
      </c>
      <c r="H1146" s="6">
        <v>35</v>
      </c>
    </row>
    <row r="1147" spans="1:8" ht="15.95">
      <c r="A1147" s="140">
        <v>44594.760416666664</v>
      </c>
      <c r="B1147" s="6" t="s">
        <v>1613</v>
      </c>
      <c r="C1147" s="6" t="s">
        <v>1614</v>
      </c>
      <c r="D1147" s="6" t="s">
        <v>314</v>
      </c>
      <c r="E1147" s="6" t="s">
        <v>1615</v>
      </c>
      <c r="F1147" s="6" t="s">
        <v>255</v>
      </c>
      <c r="G1147" s="6" t="s">
        <v>1616</v>
      </c>
      <c r="H1147" s="6">
        <v>30</v>
      </c>
    </row>
    <row r="1148" spans="1:8" ht="15.95">
      <c r="A1148" s="140">
        <v>44594.78125</v>
      </c>
      <c r="B1148" s="6" t="s">
        <v>1617</v>
      </c>
      <c r="C1148" s="6" t="s">
        <v>1618</v>
      </c>
      <c r="D1148" s="6" t="s">
        <v>158</v>
      </c>
      <c r="E1148" s="6" t="s">
        <v>161</v>
      </c>
      <c r="F1148" s="6" t="s">
        <v>255</v>
      </c>
      <c r="G1148" s="6" t="s">
        <v>1395</v>
      </c>
      <c r="H1148" s="6">
        <v>470</v>
      </c>
    </row>
    <row r="1149" spans="1:8" ht="32.1">
      <c r="A1149" s="140">
        <v>44594.791666666664</v>
      </c>
      <c r="B1149" s="6" t="s">
        <v>1619</v>
      </c>
      <c r="C1149" s="6" t="s">
        <v>1620</v>
      </c>
      <c r="D1149" s="6" t="s">
        <v>387</v>
      </c>
      <c r="E1149" s="6" t="s">
        <v>1580</v>
      </c>
      <c r="F1149" s="6" t="s">
        <v>439</v>
      </c>
      <c r="G1149" s="6" t="s">
        <v>1581</v>
      </c>
      <c r="H1149" s="6">
        <v>550</v>
      </c>
    </row>
    <row r="1150" spans="1:8" ht="15.95">
      <c r="A1150" s="140">
        <v>44594.802083333336</v>
      </c>
      <c r="B1150" s="6" t="s">
        <v>1621</v>
      </c>
      <c r="C1150" s="6" t="s">
        <v>1622</v>
      </c>
      <c r="D1150" s="6" t="s">
        <v>387</v>
      </c>
      <c r="E1150" s="6" t="s">
        <v>1587</v>
      </c>
      <c r="F1150" s="6" t="s">
        <v>439</v>
      </c>
      <c r="G1150" s="6" t="s">
        <v>1623</v>
      </c>
      <c r="H1150" s="6">
        <v>1400</v>
      </c>
    </row>
    <row r="1151" spans="1:8" ht="15.95">
      <c r="A1151" s="140">
        <v>44594.822916666664</v>
      </c>
      <c r="B1151" s="6" t="s">
        <v>1624</v>
      </c>
      <c r="C1151" s="6" t="s">
        <v>1601</v>
      </c>
      <c r="D1151" s="6" t="s">
        <v>158</v>
      </c>
      <c r="E1151" s="6" t="s">
        <v>1625</v>
      </c>
      <c r="F1151" s="6" t="s">
        <v>255</v>
      </c>
      <c r="G1151" s="6" t="s">
        <v>1602</v>
      </c>
      <c r="H1151" s="6">
        <v>60</v>
      </c>
    </row>
    <row r="1152" spans="1:8" ht="15.95">
      <c r="A1152" s="140">
        <v>44594.833333333336</v>
      </c>
      <c r="B1152" s="6" t="s">
        <v>1626</v>
      </c>
      <c r="C1152" s="6" t="s">
        <v>1601</v>
      </c>
      <c r="D1152" s="6" t="s">
        <v>158</v>
      </c>
      <c r="E1152" s="6" t="s">
        <v>259</v>
      </c>
      <c r="F1152" s="6" t="s">
        <v>439</v>
      </c>
      <c r="G1152" s="6" t="s">
        <v>1602</v>
      </c>
      <c r="H1152" s="6">
        <v>400</v>
      </c>
    </row>
    <row r="1153" spans="1:8" ht="15.95">
      <c r="A1153" s="140">
        <v>44594.84375</v>
      </c>
      <c r="B1153" s="6" t="s">
        <v>1627</v>
      </c>
      <c r="C1153" s="6" t="s">
        <v>1628</v>
      </c>
      <c r="D1153" s="6" t="s">
        <v>158</v>
      </c>
      <c r="E1153" s="6" t="s">
        <v>161</v>
      </c>
      <c r="F1153" s="6" t="s">
        <v>255</v>
      </c>
      <c r="G1153" s="6" t="s">
        <v>1629</v>
      </c>
      <c r="H1153" s="6">
        <v>30</v>
      </c>
    </row>
    <row r="1154" spans="1:8" ht="15.95">
      <c r="A1154" s="140">
        <v>44594.854166666664</v>
      </c>
      <c r="B1154" s="6" t="s">
        <v>1630</v>
      </c>
      <c r="C1154" s="6" t="s">
        <v>1631</v>
      </c>
      <c r="D1154" s="6" t="s">
        <v>158</v>
      </c>
      <c r="E1154" s="6" t="s">
        <v>161</v>
      </c>
      <c r="F1154" s="6" t="s">
        <v>255</v>
      </c>
      <c r="G1154" s="6" t="s">
        <v>1629</v>
      </c>
      <c r="H1154" s="6">
        <v>35</v>
      </c>
    </row>
    <row r="1155" spans="1:8" ht="15.95">
      <c r="A1155" s="140">
        <v>44594.885416666664</v>
      </c>
      <c r="B1155" s="6" t="s">
        <v>1632</v>
      </c>
      <c r="C1155" s="6" t="s">
        <v>1633</v>
      </c>
      <c r="D1155" s="6" t="s">
        <v>253</v>
      </c>
      <c r="E1155" s="6" t="s">
        <v>416</v>
      </c>
      <c r="F1155" s="6" t="s">
        <v>439</v>
      </c>
      <c r="G1155" s="6" t="s">
        <v>256</v>
      </c>
      <c r="H1155" s="6">
        <v>223</v>
      </c>
    </row>
    <row r="1156" spans="1:8" ht="15.95">
      <c r="A1156" s="140">
        <v>44595.333333333336</v>
      </c>
      <c r="B1156" s="6" t="s">
        <v>1634</v>
      </c>
      <c r="C1156" s="6" t="s">
        <v>1555</v>
      </c>
      <c r="D1156" s="6" t="s">
        <v>158</v>
      </c>
      <c r="E1156" s="6" t="s">
        <v>161</v>
      </c>
      <c r="F1156" s="6" t="s">
        <v>255</v>
      </c>
      <c r="G1156" s="6" t="s">
        <v>413</v>
      </c>
      <c r="H1156" s="6">
        <v>40</v>
      </c>
    </row>
    <row r="1157" spans="1:8" ht="15.95">
      <c r="A1157" s="140">
        <v>44595.697916666664</v>
      </c>
      <c r="B1157" s="6" t="s">
        <v>1635</v>
      </c>
      <c r="C1157" s="6" t="s">
        <v>1636</v>
      </c>
      <c r="D1157" s="6" t="s">
        <v>242</v>
      </c>
      <c r="E1157" s="6" t="s">
        <v>144</v>
      </c>
      <c r="F1157" s="6" t="s">
        <v>439</v>
      </c>
      <c r="G1157" s="6" t="s">
        <v>488</v>
      </c>
      <c r="H1157" s="6">
        <v>903</v>
      </c>
    </row>
    <row r="1158" spans="1:8" ht="15.95">
      <c r="A1158" s="140">
        <v>44595.708333333336</v>
      </c>
      <c r="B1158" s="6" t="s">
        <v>1637</v>
      </c>
      <c r="C1158" s="6" t="s">
        <v>1638</v>
      </c>
      <c r="D1158" s="6" t="s">
        <v>242</v>
      </c>
      <c r="E1158" s="6" t="s">
        <v>139</v>
      </c>
      <c r="F1158" s="6" t="s">
        <v>439</v>
      </c>
      <c r="G1158" s="6" t="s">
        <v>1349</v>
      </c>
      <c r="H1158" s="6">
        <v>2019</v>
      </c>
    </row>
    <row r="1159" spans="1:8" ht="15.95">
      <c r="A1159" s="140">
        <v>44595.71875</v>
      </c>
      <c r="B1159" s="6" t="s">
        <v>1639</v>
      </c>
      <c r="C1159" s="6" t="s">
        <v>1640</v>
      </c>
      <c r="D1159" s="6" t="s">
        <v>242</v>
      </c>
      <c r="E1159" s="6" t="s">
        <v>139</v>
      </c>
      <c r="F1159" s="6" t="s">
        <v>439</v>
      </c>
      <c r="G1159" s="6" t="s">
        <v>1349</v>
      </c>
      <c r="H1159" s="6">
        <v>378</v>
      </c>
    </row>
    <row r="1160" spans="1:8" ht="15.95">
      <c r="A1160" s="140">
        <v>44596.770833333336</v>
      </c>
      <c r="B1160" s="6" t="s">
        <v>1641</v>
      </c>
      <c r="C1160" s="6" t="s">
        <v>1642</v>
      </c>
      <c r="D1160" s="6" t="s">
        <v>253</v>
      </c>
      <c r="E1160" s="6" t="s">
        <v>416</v>
      </c>
      <c r="F1160" s="6" t="s">
        <v>255</v>
      </c>
      <c r="G1160" s="6" t="s">
        <v>256</v>
      </c>
      <c r="H1160" s="6">
        <v>89</v>
      </c>
    </row>
    <row r="1161" spans="1:8" ht="15.95">
      <c r="A1161" s="140">
        <v>44596.791666666664</v>
      </c>
      <c r="B1161" s="6" t="s">
        <v>1643</v>
      </c>
      <c r="C1161" s="6" t="s">
        <v>1644</v>
      </c>
      <c r="D1161" s="6" t="s">
        <v>253</v>
      </c>
      <c r="E1161" s="6" t="s">
        <v>416</v>
      </c>
      <c r="F1161" s="6" t="s">
        <v>255</v>
      </c>
      <c r="G1161" s="6" t="s">
        <v>324</v>
      </c>
      <c r="H1161" s="6">
        <v>50</v>
      </c>
    </row>
    <row r="1162" spans="1:8" ht="15.95">
      <c r="A1162" s="140">
        <v>44596.822916666664</v>
      </c>
      <c r="B1162" s="6" t="s">
        <v>1645</v>
      </c>
      <c r="C1162" s="6" t="s">
        <v>1646</v>
      </c>
      <c r="D1162" s="6" t="s">
        <v>242</v>
      </c>
      <c r="E1162" s="6" t="s">
        <v>433</v>
      </c>
      <c r="F1162" s="6" t="s">
        <v>439</v>
      </c>
      <c r="G1162" s="6" t="s">
        <v>515</v>
      </c>
      <c r="H1162" s="6">
        <v>340</v>
      </c>
    </row>
    <row r="1163" spans="1:8" ht="15.95">
      <c r="A1163" s="140">
        <v>44596.84375</v>
      </c>
      <c r="B1163" s="6" t="s">
        <v>1647</v>
      </c>
      <c r="C1163" s="6" t="s">
        <v>1648</v>
      </c>
      <c r="D1163" s="6" t="s">
        <v>158</v>
      </c>
      <c r="E1163" s="6" t="s">
        <v>161</v>
      </c>
      <c r="F1163" s="6" t="s">
        <v>439</v>
      </c>
      <c r="G1163" s="6" t="s">
        <v>1649</v>
      </c>
      <c r="H1163" s="6">
        <v>190</v>
      </c>
    </row>
    <row r="1164" spans="1:8" ht="15.95">
      <c r="A1164" s="140">
        <v>44596.864583333336</v>
      </c>
      <c r="B1164" s="6" t="s">
        <v>1650</v>
      </c>
      <c r="C1164" s="6" t="s">
        <v>1651</v>
      </c>
      <c r="D1164" s="6" t="s">
        <v>158</v>
      </c>
      <c r="E1164" s="6" t="s">
        <v>161</v>
      </c>
      <c r="F1164" s="6" t="s">
        <v>439</v>
      </c>
      <c r="G1164" s="6" t="s">
        <v>1649</v>
      </c>
      <c r="H1164" s="6">
        <v>170</v>
      </c>
    </row>
    <row r="1165" spans="1:8" ht="15.95">
      <c r="A1165" s="140">
        <v>44596.885416666664</v>
      </c>
      <c r="B1165" s="6" t="s">
        <v>1652</v>
      </c>
      <c r="C1165" s="6" t="s">
        <v>1653</v>
      </c>
      <c r="D1165" s="6" t="s">
        <v>158</v>
      </c>
      <c r="E1165" s="6" t="s">
        <v>161</v>
      </c>
      <c r="F1165" s="6" t="s">
        <v>439</v>
      </c>
      <c r="G1165" s="6" t="s">
        <v>1654</v>
      </c>
      <c r="H1165" s="6">
        <v>280</v>
      </c>
    </row>
    <row r="1166" spans="1:8" ht="15.95">
      <c r="A1166" s="140">
        <v>44596.895833333336</v>
      </c>
      <c r="B1166" s="6" t="s">
        <v>1655</v>
      </c>
      <c r="C1166" s="6" t="s">
        <v>1656</v>
      </c>
      <c r="D1166" s="6" t="s">
        <v>158</v>
      </c>
      <c r="E1166" s="6" t="s">
        <v>161</v>
      </c>
      <c r="F1166" s="6" t="s">
        <v>439</v>
      </c>
      <c r="G1166" s="6" t="s">
        <v>1654</v>
      </c>
      <c r="H1166" s="6">
        <v>340</v>
      </c>
    </row>
    <row r="1167" spans="1:8" ht="15.95">
      <c r="A1167" s="140">
        <v>44596.90625</v>
      </c>
      <c r="B1167" s="6" t="s">
        <v>1657</v>
      </c>
      <c r="C1167" s="6" t="s">
        <v>1658</v>
      </c>
      <c r="D1167" s="6" t="s">
        <v>253</v>
      </c>
      <c r="E1167" s="6" t="s">
        <v>416</v>
      </c>
      <c r="F1167" s="6" t="s">
        <v>255</v>
      </c>
      <c r="G1167" s="6" t="s">
        <v>256</v>
      </c>
      <c r="H1167" s="6">
        <v>77</v>
      </c>
    </row>
    <row r="1168" spans="1:8" ht="15.95">
      <c r="A1168" s="140">
        <v>44597.53125</v>
      </c>
      <c r="B1168" s="6" t="s">
        <v>1659</v>
      </c>
      <c r="C1168" s="6" t="s">
        <v>1660</v>
      </c>
      <c r="D1168" s="6" t="s">
        <v>314</v>
      </c>
      <c r="E1168" s="6" t="s">
        <v>139</v>
      </c>
      <c r="F1168" s="6" t="s">
        <v>255</v>
      </c>
      <c r="G1168" s="6" t="s">
        <v>520</v>
      </c>
      <c r="H1168" s="6">
        <v>50</v>
      </c>
    </row>
    <row r="1169" spans="1:8" ht="15.95">
      <c r="A1169" s="140">
        <v>44597.583333333336</v>
      </c>
      <c r="B1169" s="6" t="s">
        <v>1661</v>
      </c>
      <c r="C1169" s="6" t="s">
        <v>1662</v>
      </c>
      <c r="D1169" s="6" t="s">
        <v>242</v>
      </c>
      <c r="E1169" s="6" t="s">
        <v>1663</v>
      </c>
      <c r="F1169" s="6" t="s">
        <v>255</v>
      </c>
      <c r="G1169" s="6" t="s">
        <v>520</v>
      </c>
      <c r="H1169" s="6">
        <v>150</v>
      </c>
    </row>
    <row r="1170" spans="1:8" ht="15.95">
      <c r="A1170" s="140">
        <v>44597.666666666664</v>
      </c>
      <c r="B1170" s="6" t="s">
        <v>1664</v>
      </c>
      <c r="C1170" s="6" t="s">
        <v>1665</v>
      </c>
      <c r="D1170" s="6" t="s">
        <v>253</v>
      </c>
      <c r="E1170" s="6" t="s">
        <v>416</v>
      </c>
      <c r="F1170" s="6" t="s">
        <v>255</v>
      </c>
      <c r="G1170" s="6" t="s">
        <v>324</v>
      </c>
      <c r="H1170" s="6">
        <v>30</v>
      </c>
    </row>
    <row r="1171" spans="1:8" ht="15.95">
      <c r="A1171" s="140">
        <v>44597.677083333336</v>
      </c>
      <c r="B1171" s="6" t="s">
        <v>1666</v>
      </c>
      <c r="C1171" s="6" t="s">
        <v>1667</v>
      </c>
      <c r="D1171" s="6" t="s">
        <v>253</v>
      </c>
      <c r="E1171" s="6" t="s">
        <v>416</v>
      </c>
      <c r="F1171" s="6" t="s">
        <v>255</v>
      </c>
      <c r="G1171" s="6" t="s">
        <v>1083</v>
      </c>
      <c r="H1171" s="6">
        <v>30</v>
      </c>
    </row>
    <row r="1172" spans="1:8" ht="15.95">
      <c r="A1172" s="140">
        <v>44597.6875</v>
      </c>
      <c r="B1172" s="6" t="s">
        <v>1668</v>
      </c>
      <c r="C1172" s="6" t="s">
        <v>1667</v>
      </c>
      <c r="D1172" s="6" t="s">
        <v>253</v>
      </c>
      <c r="E1172" s="6" t="s">
        <v>416</v>
      </c>
      <c r="F1172" s="6" t="s">
        <v>1152</v>
      </c>
      <c r="G1172" s="6" t="s">
        <v>1083</v>
      </c>
      <c r="H1172" s="6">
        <v>29</v>
      </c>
    </row>
    <row r="1173" spans="1:8" ht="15.95">
      <c r="A1173" s="140">
        <v>44597.729166666664</v>
      </c>
      <c r="B1173" s="6" t="s">
        <v>1669</v>
      </c>
      <c r="C1173" s="6" t="s">
        <v>1670</v>
      </c>
      <c r="D1173" s="6" t="s">
        <v>158</v>
      </c>
      <c r="E1173" s="6" t="s">
        <v>161</v>
      </c>
      <c r="F1173" s="6" t="s">
        <v>255</v>
      </c>
      <c r="G1173" s="6" t="s">
        <v>1462</v>
      </c>
      <c r="H1173" s="6">
        <v>500</v>
      </c>
    </row>
    <row r="1174" spans="1:8" ht="15.95">
      <c r="A1174" s="140">
        <v>44597.739583333336</v>
      </c>
      <c r="B1174" s="6" t="s">
        <v>1671</v>
      </c>
      <c r="C1174" s="6" t="s">
        <v>1672</v>
      </c>
      <c r="D1174" s="6" t="s">
        <v>158</v>
      </c>
      <c r="E1174" s="6" t="s">
        <v>259</v>
      </c>
      <c r="F1174" s="6" t="s">
        <v>439</v>
      </c>
      <c r="G1174" s="6" t="s">
        <v>1673</v>
      </c>
      <c r="H1174" s="6">
        <v>360</v>
      </c>
    </row>
    <row r="1175" spans="1:8" ht="15.95">
      <c r="A1175" s="140">
        <v>44597.75</v>
      </c>
      <c r="B1175" s="6" t="s">
        <v>1674</v>
      </c>
      <c r="C1175" s="6" t="s">
        <v>1675</v>
      </c>
      <c r="D1175" s="6" t="s">
        <v>158</v>
      </c>
      <c r="E1175" s="6" t="s">
        <v>1625</v>
      </c>
      <c r="F1175" s="6" t="s">
        <v>439</v>
      </c>
      <c r="G1175" s="6" t="s">
        <v>1676</v>
      </c>
      <c r="H1175" s="6">
        <v>120</v>
      </c>
    </row>
    <row r="1176" spans="1:8" ht="32.1">
      <c r="A1176" s="140">
        <v>44597.760416666664</v>
      </c>
      <c r="B1176" s="6" t="s">
        <v>1677</v>
      </c>
      <c r="C1176" s="6" t="s">
        <v>1678</v>
      </c>
      <c r="D1176" s="6" t="s">
        <v>158</v>
      </c>
      <c r="E1176" s="6" t="s">
        <v>161</v>
      </c>
      <c r="F1176" s="6" t="s">
        <v>439</v>
      </c>
      <c r="G1176" s="6" t="s">
        <v>1679</v>
      </c>
      <c r="H1176" s="6">
        <v>140</v>
      </c>
    </row>
    <row r="1177" spans="1:8" ht="15.95">
      <c r="A1177" s="140">
        <v>44597.770833333336</v>
      </c>
      <c r="B1177" s="6" t="s">
        <v>1680</v>
      </c>
      <c r="C1177" s="6" t="s">
        <v>1681</v>
      </c>
      <c r="D1177" s="6" t="s">
        <v>158</v>
      </c>
      <c r="E1177" s="6" t="s">
        <v>161</v>
      </c>
      <c r="F1177" s="6" t="s">
        <v>439</v>
      </c>
      <c r="G1177" s="6" t="s">
        <v>1679</v>
      </c>
      <c r="H1177" s="6">
        <v>100</v>
      </c>
    </row>
    <row r="1178" spans="1:8" ht="15.95">
      <c r="A1178" s="140">
        <v>44597.78125</v>
      </c>
      <c r="B1178" s="6" t="s">
        <v>1682</v>
      </c>
      <c r="C1178" s="6" t="s">
        <v>1683</v>
      </c>
      <c r="D1178" s="6" t="s">
        <v>158</v>
      </c>
      <c r="E1178" s="6" t="s">
        <v>161</v>
      </c>
      <c r="F1178" s="6" t="s">
        <v>439</v>
      </c>
      <c r="G1178" s="6" t="s">
        <v>1679</v>
      </c>
      <c r="H1178" s="6">
        <v>40</v>
      </c>
    </row>
    <row r="1179" spans="1:8" ht="32.1">
      <c r="A1179" s="140">
        <v>44597.833333333336</v>
      </c>
      <c r="B1179" s="6" t="s">
        <v>1684</v>
      </c>
      <c r="C1179" s="6" t="s">
        <v>1685</v>
      </c>
      <c r="D1179" s="6" t="s">
        <v>253</v>
      </c>
      <c r="E1179" s="6" t="s">
        <v>416</v>
      </c>
      <c r="F1179" s="6" t="s">
        <v>439</v>
      </c>
      <c r="G1179" s="6" t="s">
        <v>256</v>
      </c>
      <c r="H1179" s="6">
        <v>270</v>
      </c>
    </row>
    <row r="1180" spans="1:8" ht="15.95">
      <c r="A1180" s="140">
        <v>44597.927083333336</v>
      </c>
      <c r="B1180" s="6" t="s">
        <v>1686</v>
      </c>
      <c r="C1180" s="6" t="s">
        <v>1687</v>
      </c>
      <c r="D1180" s="6" t="s">
        <v>253</v>
      </c>
      <c r="E1180" s="6" t="s">
        <v>1688</v>
      </c>
      <c r="F1180" s="6" t="s">
        <v>439</v>
      </c>
      <c r="G1180" s="6" t="s">
        <v>1689</v>
      </c>
      <c r="H1180" s="6">
        <v>1596</v>
      </c>
    </row>
    <row r="1181" spans="1:8" ht="15.95">
      <c r="A1181" s="140">
        <v>44597.9375</v>
      </c>
      <c r="B1181" s="6" t="s">
        <v>1690</v>
      </c>
      <c r="C1181" s="6" t="s">
        <v>1691</v>
      </c>
      <c r="D1181" s="6" t="s">
        <v>253</v>
      </c>
      <c r="E1181" s="6" t="s">
        <v>1688</v>
      </c>
      <c r="F1181" s="6" t="s">
        <v>439</v>
      </c>
      <c r="G1181" s="6" t="s">
        <v>1689</v>
      </c>
      <c r="H1181" s="6">
        <v>1796</v>
      </c>
    </row>
    <row r="1182" spans="1:8" ht="15.95">
      <c r="A1182" s="140">
        <v>44598.729166666664</v>
      </c>
      <c r="B1182" s="6" t="s">
        <v>1692</v>
      </c>
      <c r="C1182" s="6" t="s">
        <v>1693</v>
      </c>
      <c r="D1182" s="6" t="s">
        <v>314</v>
      </c>
      <c r="E1182" s="6" t="s">
        <v>1663</v>
      </c>
      <c r="F1182" s="6" t="s">
        <v>439</v>
      </c>
      <c r="G1182" s="6" t="s">
        <v>1694</v>
      </c>
      <c r="H1182" s="6">
        <v>4000</v>
      </c>
    </row>
    <row r="1183" spans="1:8" ht="15.95">
      <c r="A1183" s="140">
        <v>44598.760416666664</v>
      </c>
      <c r="B1183" s="6" t="s">
        <v>1695</v>
      </c>
      <c r="C1183" s="6" t="s">
        <v>1696</v>
      </c>
      <c r="D1183" s="6" t="s">
        <v>314</v>
      </c>
      <c r="E1183" s="6" t="s">
        <v>1663</v>
      </c>
      <c r="F1183" s="6" t="s">
        <v>439</v>
      </c>
      <c r="G1183" s="6" t="s">
        <v>1694</v>
      </c>
      <c r="H1183" s="6">
        <v>4111</v>
      </c>
    </row>
    <row r="1184" spans="1:8" ht="15.95">
      <c r="A1184" s="140">
        <v>44599.854166666664</v>
      </c>
      <c r="B1184" s="6" t="s">
        <v>1697</v>
      </c>
      <c r="C1184" s="6" t="s">
        <v>1698</v>
      </c>
      <c r="D1184" s="6" t="s">
        <v>158</v>
      </c>
      <c r="E1184" s="6" t="s">
        <v>161</v>
      </c>
      <c r="F1184" s="6" t="s">
        <v>255</v>
      </c>
      <c r="G1184" s="6" t="s">
        <v>1699</v>
      </c>
      <c r="H1184" s="6">
        <v>60</v>
      </c>
    </row>
    <row r="1185" spans="1:8" ht="15.95">
      <c r="A1185" s="140">
        <v>44600.364583333336</v>
      </c>
      <c r="B1185" s="6" t="s">
        <v>1700</v>
      </c>
      <c r="C1185" s="6" t="s">
        <v>1555</v>
      </c>
      <c r="D1185" s="6" t="s">
        <v>158</v>
      </c>
      <c r="E1185" s="6" t="s">
        <v>161</v>
      </c>
      <c r="F1185" s="6" t="s">
        <v>255</v>
      </c>
      <c r="G1185" s="6" t="s">
        <v>413</v>
      </c>
      <c r="H1185" s="6">
        <v>30</v>
      </c>
    </row>
    <row r="1186" spans="1:8" ht="15.95">
      <c r="A1186" s="140">
        <v>44601.364583333336</v>
      </c>
      <c r="B1186" s="6" t="s">
        <v>1700</v>
      </c>
      <c r="C1186" s="6" t="s">
        <v>1555</v>
      </c>
      <c r="D1186" s="6" t="s">
        <v>158</v>
      </c>
      <c r="E1186" s="6" t="s">
        <v>161</v>
      </c>
      <c r="F1186" s="6" t="s">
        <v>255</v>
      </c>
      <c r="G1186" s="6" t="s">
        <v>413</v>
      </c>
      <c r="H1186" s="6">
        <v>30</v>
      </c>
    </row>
    <row r="1187" spans="1:8" ht="15.95">
      <c r="A1187" s="140">
        <v>44601.40625</v>
      </c>
      <c r="B1187" s="6" t="s">
        <v>1701</v>
      </c>
      <c r="C1187" s="6" t="s">
        <v>1702</v>
      </c>
      <c r="D1187" s="6" t="s">
        <v>242</v>
      </c>
      <c r="E1187" s="6" t="s">
        <v>539</v>
      </c>
      <c r="F1187" s="6" t="s">
        <v>439</v>
      </c>
      <c r="G1187" s="6" t="s">
        <v>1703</v>
      </c>
      <c r="H1187" s="6">
        <v>340</v>
      </c>
    </row>
    <row r="1188" spans="1:8" ht="15.95">
      <c r="A1188" s="140">
        <v>44601.635416666664</v>
      </c>
      <c r="B1188" s="6" t="s">
        <v>1704</v>
      </c>
      <c r="C1188" s="6" t="s">
        <v>1705</v>
      </c>
      <c r="D1188" s="6" t="s">
        <v>253</v>
      </c>
      <c r="E1188" s="6" t="s">
        <v>416</v>
      </c>
      <c r="F1188" s="6" t="s">
        <v>1152</v>
      </c>
      <c r="G1188" s="6" t="s">
        <v>1083</v>
      </c>
      <c r="H1188" s="6">
        <v>15</v>
      </c>
    </row>
    <row r="1189" spans="1:8" ht="15.95">
      <c r="A1189" s="140">
        <v>44601.677083333336</v>
      </c>
      <c r="B1189" s="6" t="s">
        <v>1706</v>
      </c>
      <c r="C1189" s="6" t="s">
        <v>1707</v>
      </c>
      <c r="D1189" s="6" t="s">
        <v>158</v>
      </c>
      <c r="E1189" s="6" t="s">
        <v>161</v>
      </c>
      <c r="F1189" s="6" t="s">
        <v>255</v>
      </c>
      <c r="G1189" s="6" t="s">
        <v>1422</v>
      </c>
      <c r="H1189" s="6">
        <v>285</v>
      </c>
    </row>
    <row r="1190" spans="1:8" ht="15.95">
      <c r="A1190" s="140">
        <v>44601.71875</v>
      </c>
      <c r="B1190" s="6" t="s">
        <v>1708</v>
      </c>
      <c r="C1190" s="6" t="s">
        <v>1709</v>
      </c>
      <c r="D1190" s="6" t="s">
        <v>314</v>
      </c>
      <c r="E1190" s="6" t="s">
        <v>1710</v>
      </c>
      <c r="F1190" s="6" t="s">
        <v>255</v>
      </c>
      <c r="G1190" s="6" t="s">
        <v>1710</v>
      </c>
      <c r="H1190" s="6">
        <v>1210</v>
      </c>
    </row>
    <row r="1191" spans="1:8" ht="15.95">
      <c r="A1191" s="140">
        <v>44601.729166666664</v>
      </c>
      <c r="B1191" s="6" t="s">
        <v>1711</v>
      </c>
      <c r="C1191" s="6" t="s">
        <v>1712</v>
      </c>
      <c r="D1191" s="6" t="s">
        <v>253</v>
      </c>
      <c r="E1191" s="6" t="s">
        <v>416</v>
      </c>
      <c r="F1191" s="6" t="s">
        <v>1152</v>
      </c>
      <c r="G1191" s="6" t="s">
        <v>1083</v>
      </c>
      <c r="H1191" s="6">
        <v>10</v>
      </c>
    </row>
    <row r="1192" spans="1:8" ht="15.95">
      <c r="A1192" s="140">
        <v>44601.875</v>
      </c>
      <c r="B1192" s="6" t="s">
        <v>1713</v>
      </c>
      <c r="C1192" s="6" t="s">
        <v>1714</v>
      </c>
      <c r="D1192" s="6" t="s">
        <v>253</v>
      </c>
      <c r="E1192" s="6" t="s">
        <v>416</v>
      </c>
      <c r="F1192" s="6" t="s">
        <v>255</v>
      </c>
      <c r="G1192" s="6" t="s">
        <v>324</v>
      </c>
      <c r="H1192" s="6">
        <v>100</v>
      </c>
    </row>
    <row r="1193" spans="1:8" ht="15.95">
      <c r="A1193" s="140">
        <v>44602.489583333336</v>
      </c>
      <c r="B1193" s="6" t="s">
        <v>1715</v>
      </c>
      <c r="C1193" s="6" t="s">
        <v>1716</v>
      </c>
      <c r="D1193" s="6" t="s">
        <v>253</v>
      </c>
      <c r="E1193" s="6" t="s">
        <v>416</v>
      </c>
      <c r="F1193" s="6" t="s">
        <v>255</v>
      </c>
      <c r="G1193" s="6" t="s">
        <v>324</v>
      </c>
      <c r="H1193" s="6">
        <v>250</v>
      </c>
    </row>
    <row r="1194" spans="1:8" ht="15.95">
      <c r="A1194" s="140">
        <v>44602.625</v>
      </c>
      <c r="B1194" s="6" t="s">
        <v>1717</v>
      </c>
      <c r="C1194" s="6" t="s">
        <v>1718</v>
      </c>
      <c r="D1194" s="6" t="s">
        <v>314</v>
      </c>
      <c r="E1194" s="6" t="s">
        <v>387</v>
      </c>
      <c r="F1194" s="6" t="s">
        <v>439</v>
      </c>
      <c r="G1194" s="6" t="s">
        <v>1719</v>
      </c>
      <c r="H1194" s="6">
        <v>500</v>
      </c>
    </row>
    <row r="1195" spans="1:8" ht="15.95">
      <c r="A1195" s="140">
        <v>44602.635416666664</v>
      </c>
      <c r="B1195" s="6" t="s">
        <v>1720</v>
      </c>
      <c r="C1195" s="6" t="s">
        <v>1721</v>
      </c>
      <c r="D1195" s="6" t="s">
        <v>253</v>
      </c>
      <c r="E1195" s="6" t="s">
        <v>416</v>
      </c>
      <c r="F1195" s="6" t="s">
        <v>255</v>
      </c>
      <c r="G1195" s="6" t="s">
        <v>324</v>
      </c>
      <c r="H1195" s="6">
        <v>50</v>
      </c>
    </row>
    <row r="1196" spans="1:8" ht="15.95">
      <c r="A1196" s="140">
        <v>44602.645833333336</v>
      </c>
      <c r="B1196" s="6" t="s">
        <v>1722</v>
      </c>
      <c r="C1196" s="6" t="s">
        <v>1723</v>
      </c>
      <c r="D1196" s="6" t="s">
        <v>253</v>
      </c>
      <c r="E1196" s="6" t="s">
        <v>416</v>
      </c>
      <c r="F1196" s="6" t="s">
        <v>255</v>
      </c>
      <c r="G1196" s="6" t="s">
        <v>324</v>
      </c>
      <c r="H1196" s="6">
        <v>130</v>
      </c>
    </row>
    <row r="1197" spans="1:8" ht="15.95">
      <c r="A1197" s="140">
        <v>44602.760416666664</v>
      </c>
      <c r="B1197" s="6" t="s">
        <v>1724</v>
      </c>
      <c r="C1197" s="6" t="s">
        <v>1725</v>
      </c>
      <c r="D1197" s="6" t="s">
        <v>253</v>
      </c>
      <c r="E1197" s="6" t="s">
        <v>416</v>
      </c>
      <c r="F1197" s="6" t="s">
        <v>255</v>
      </c>
      <c r="G1197" s="6" t="s">
        <v>324</v>
      </c>
      <c r="H1197" s="6">
        <v>100</v>
      </c>
    </row>
    <row r="1198" spans="1:8" ht="15.95">
      <c r="A1198" s="140">
        <v>44602.885416666664</v>
      </c>
      <c r="B1198" s="6" t="s">
        <v>1726</v>
      </c>
      <c r="C1198" s="6" t="s">
        <v>1727</v>
      </c>
      <c r="D1198" s="6" t="s">
        <v>314</v>
      </c>
      <c r="E1198" s="6" t="s">
        <v>387</v>
      </c>
      <c r="F1198" s="6" t="s">
        <v>439</v>
      </c>
      <c r="G1198" s="6" t="s">
        <v>1728</v>
      </c>
      <c r="H1198" s="6">
        <v>435</v>
      </c>
    </row>
    <row r="1199" spans="1:8" ht="15.95">
      <c r="A1199" s="140">
        <v>44603.760416666664</v>
      </c>
      <c r="B1199" s="6" t="s">
        <v>1724</v>
      </c>
      <c r="C1199" s="6" t="s">
        <v>1725</v>
      </c>
      <c r="D1199" s="6" t="s">
        <v>253</v>
      </c>
      <c r="E1199" s="6" t="s">
        <v>416</v>
      </c>
      <c r="F1199" s="6" t="s">
        <v>255</v>
      </c>
      <c r="G1199" s="6" t="s">
        <v>324</v>
      </c>
      <c r="H1199" s="6">
        <v>100</v>
      </c>
    </row>
    <row r="1200" spans="1:8" ht="15.95">
      <c r="A1200" s="140">
        <v>44604.760416666664</v>
      </c>
      <c r="B1200" s="6" t="s">
        <v>1729</v>
      </c>
      <c r="C1200" s="6" t="s">
        <v>1725</v>
      </c>
      <c r="D1200" s="6" t="s">
        <v>253</v>
      </c>
      <c r="E1200" s="6" t="s">
        <v>416</v>
      </c>
      <c r="F1200" s="6" t="s">
        <v>255</v>
      </c>
      <c r="G1200" s="6" t="s">
        <v>324</v>
      </c>
      <c r="H1200" s="6">
        <v>120</v>
      </c>
    </row>
    <row r="1201" spans="1:8" ht="15.95">
      <c r="A1201" s="140">
        <v>44605.53125</v>
      </c>
      <c r="B1201" s="6" t="s">
        <v>1730</v>
      </c>
      <c r="C1201" s="6" t="s">
        <v>1731</v>
      </c>
      <c r="D1201" s="6" t="s">
        <v>253</v>
      </c>
      <c r="E1201" s="6" t="s">
        <v>416</v>
      </c>
      <c r="F1201" s="6" t="s">
        <v>255</v>
      </c>
      <c r="G1201" s="6" t="s">
        <v>324</v>
      </c>
      <c r="H1201" s="6">
        <v>180</v>
      </c>
    </row>
    <row r="1202" spans="1:8" ht="15.95">
      <c r="A1202" s="140">
        <v>44605.604166666664</v>
      </c>
      <c r="B1202" s="6" t="s">
        <v>1732</v>
      </c>
      <c r="C1202" s="6" t="s">
        <v>1733</v>
      </c>
      <c r="D1202" s="6" t="s">
        <v>314</v>
      </c>
      <c r="E1202" s="6" t="s">
        <v>215</v>
      </c>
      <c r="F1202" s="6" t="s">
        <v>439</v>
      </c>
      <c r="G1202" s="6" t="s">
        <v>1734</v>
      </c>
      <c r="H1202" s="6">
        <v>275</v>
      </c>
    </row>
    <row r="1203" spans="1:8" ht="15.95">
      <c r="A1203" s="140">
        <v>44605.625</v>
      </c>
      <c r="B1203" s="6" t="s">
        <v>1735</v>
      </c>
      <c r="C1203" s="6" t="s">
        <v>1736</v>
      </c>
      <c r="D1203" s="6" t="s">
        <v>158</v>
      </c>
      <c r="E1203" s="6" t="s">
        <v>328</v>
      </c>
      <c r="F1203" s="6" t="s">
        <v>439</v>
      </c>
      <c r="G1203" s="6" t="s">
        <v>1728</v>
      </c>
      <c r="H1203" s="6">
        <v>645</v>
      </c>
    </row>
    <row r="1204" spans="1:8" ht="15.95">
      <c r="A1204" s="140">
        <v>44605.635416666664</v>
      </c>
      <c r="B1204" s="6" t="s">
        <v>1737</v>
      </c>
      <c r="C1204" s="6" t="s">
        <v>1731</v>
      </c>
      <c r="D1204" s="6" t="s">
        <v>253</v>
      </c>
      <c r="E1204" s="6" t="s">
        <v>416</v>
      </c>
      <c r="F1204" s="6" t="s">
        <v>255</v>
      </c>
      <c r="G1204" s="6" t="s">
        <v>324</v>
      </c>
      <c r="H1204" s="6">
        <v>80</v>
      </c>
    </row>
    <row r="1205" spans="1:8" ht="15.95">
      <c r="A1205" s="140">
        <v>44606.25</v>
      </c>
      <c r="B1205" s="6" t="s">
        <v>1738</v>
      </c>
      <c r="C1205" s="6" t="s">
        <v>1739</v>
      </c>
      <c r="D1205" s="6" t="s">
        <v>253</v>
      </c>
      <c r="E1205" s="6" t="s">
        <v>416</v>
      </c>
      <c r="F1205" s="6" t="s">
        <v>255</v>
      </c>
      <c r="G1205" s="6" t="s">
        <v>256</v>
      </c>
      <c r="H1205" s="6">
        <v>83</v>
      </c>
    </row>
    <row r="1206" spans="1:8" ht="15.95">
      <c r="A1206" s="140">
        <v>44606.375</v>
      </c>
      <c r="B1206" s="6" t="s">
        <v>1740</v>
      </c>
      <c r="C1206" s="6" t="s">
        <v>1741</v>
      </c>
      <c r="D1206" s="6" t="s">
        <v>158</v>
      </c>
      <c r="E1206" s="6" t="s">
        <v>328</v>
      </c>
      <c r="F1206" s="6" t="s">
        <v>255</v>
      </c>
      <c r="G1206" s="6" t="s">
        <v>305</v>
      </c>
      <c r="H1206" s="6">
        <v>42</v>
      </c>
    </row>
    <row r="1207" spans="1:8" ht="15.95">
      <c r="A1207" s="140">
        <v>44607.333333333336</v>
      </c>
      <c r="B1207" s="6" t="s">
        <v>1700</v>
      </c>
      <c r="C1207" s="6" t="s">
        <v>1555</v>
      </c>
      <c r="D1207" s="6" t="s">
        <v>158</v>
      </c>
      <c r="E1207" s="6" t="s">
        <v>161</v>
      </c>
      <c r="F1207" s="6" t="s">
        <v>255</v>
      </c>
      <c r="G1207" s="6" t="s">
        <v>413</v>
      </c>
      <c r="H1207" s="6">
        <v>30</v>
      </c>
    </row>
    <row r="1208" spans="1:8" ht="15.95">
      <c r="A1208" s="140">
        <v>44607.583333333336</v>
      </c>
      <c r="B1208" s="6" t="s">
        <v>1742</v>
      </c>
      <c r="C1208" s="6" t="s">
        <v>1743</v>
      </c>
      <c r="D1208" s="6" t="s">
        <v>242</v>
      </c>
      <c r="E1208" s="6" t="s">
        <v>433</v>
      </c>
      <c r="F1208" s="6" t="s">
        <v>439</v>
      </c>
      <c r="G1208" s="6" t="s">
        <v>268</v>
      </c>
      <c r="H1208" s="6">
        <v>479</v>
      </c>
    </row>
    <row r="1209" spans="1:8" ht="15.95">
      <c r="A1209" s="140">
        <v>44607.635416666664</v>
      </c>
      <c r="B1209" s="6" t="s">
        <v>1744</v>
      </c>
      <c r="C1209" s="6" t="s">
        <v>140</v>
      </c>
      <c r="D1209" s="6" t="s">
        <v>242</v>
      </c>
      <c r="E1209" s="6" t="s">
        <v>140</v>
      </c>
      <c r="F1209" s="6" t="s">
        <v>439</v>
      </c>
      <c r="G1209" s="6" t="s">
        <v>1551</v>
      </c>
      <c r="H1209" s="6">
        <v>180</v>
      </c>
    </row>
    <row r="1210" spans="1:8" ht="32.1">
      <c r="A1210" s="140">
        <v>44608.354166666664</v>
      </c>
      <c r="B1210" s="6" t="s">
        <v>1745</v>
      </c>
      <c r="C1210" s="6" t="s">
        <v>1746</v>
      </c>
      <c r="D1210" s="6" t="s">
        <v>158</v>
      </c>
      <c r="E1210" s="6" t="s">
        <v>522</v>
      </c>
      <c r="F1210" s="6" t="s">
        <v>255</v>
      </c>
      <c r="G1210" s="6" t="s">
        <v>1416</v>
      </c>
      <c r="H1210" s="6">
        <v>80</v>
      </c>
    </row>
    <row r="1211" spans="1:8" ht="15.95">
      <c r="A1211" s="140">
        <v>44608.770833333336</v>
      </c>
      <c r="B1211" s="6" t="s">
        <v>1747</v>
      </c>
      <c r="C1211" s="6" t="s">
        <v>1748</v>
      </c>
      <c r="D1211" s="6" t="s">
        <v>253</v>
      </c>
      <c r="E1211" s="6" t="s">
        <v>416</v>
      </c>
      <c r="F1211" s="6" t="s">
        <v>1152</v>
      </c>
      <c r="G1211" s="6" t="s">
        <v>1083</v>
      </c>
      <c r="H1211" s="6">
        <v>38</v>
      </c>
    </row>
    <row r="1212" spans="1:8" ht="15.95">
      <c r="A1212" s="140">
        <v>44608.791666666664</v>
      </c>
      <c r="B1212" s="6" t="s">
        <v>1749</v>
      </c>
      <c r="C1212" s="6" t="s">
        <v>1750</v>
      </c>
      <c r="D1212" s="6" t="s">
        <v>158</v>
      </c>
      <c r="E1212" s="6" t="s">
        <v>161</v>
      </c>
      <c r="F1212" s="6" t="s">
        <v>255</v>
      </c>
      <c r="G1212" s="6" t="s">
        <v>1751</v>
      </c>
      <c r="H1212" s="6">
        <v>240</v>
      </c>
    </row>
    <row r="1213" spans="1:8" ht="15.95">
      <c r="A1213" s="140">
        <v>44608.8125</v>
      </c>
      <c r="B1213" s="6" t="s">
        <v>1752</v>
      </c>
      <c r="C1213" s="6" t="s">
        <v>1753</v>
      </c>
      <c r="D1213" s="6" t="s">
        <v>158</v>
      </c>
      <c r="E1213" s="6" t="s">
        <v>161</v>
      </c>
      <c r="F1213" s="6" t="s">
        <v>255</v>
      </c>
      <c r="G1213" s="6" t="s">
        <v>1754</v>
      </c>
      <c r="H1213" s="6">
        <v>72</v>
      </c>
    </row>
    <row r="1214" spans="1:8" ht="15.95">
      <c r="A1214" s="140">
        <v>44608.854166666664</v>
      </c>
      <c r="B1214" s="6" t="s">
        <v>1755</v>
      </c>
      <c r="C1214" s="6" t="s">
        <v>1756</v>
      </c>
      <c r="D1214" s="6" t="s">
        <v>253</v>
      </c>
      <c r="E1214" s="6" t="s">
        <v>416</v>
      </c>
      <c r="F1214" s="6" t="s">
        <v>1152</v>
      </c>
      <c r="G1214" s="6" t="s">
        <v>1083</v>
      </c>
      <c r="H1214" s="6">
        <v>38</v>
      </c>
    </row>
    <row r="1215" spans="1:8" ht="15.95">
      <c r="A1215" s="140">
        <v>44610.333333333336</v>
      </c>
      <c r="B1215" s="6" t="s">
        <v>1757</v>
      </c>
      <c r="C1215" s="6" t="s">
        <v>1555</v>
      </c>
      <c r="D1215" s="6" t="s">
        <v>158</v>
      </c>
      <c r="E1215" s="6" t="s">
        <v>161</v>
      </c>
      <c r="F1215" s="6" t="s">
        <v>255</v>
      </c>
      <c r="G1215" s="6" t="s">
        <v>413</v>
      </c>
      <c r="H1215" s="6">
        <v>50</v>
      </c>
    </row>
    <row r="1216" spans="1:8" ht="15.95">
      <c r="A1216" s="140">
        <v>44610.34375</v>
      </c>
      <c r="B1216" s="6" t="s">
        <v>1758</v>
      </c>
      <c r="C1216" s="6" t="s">
        <v>1759</v>
      </c>
      <c r="D1216" s="6" t="s">
        <v>158</v>
      </c>
      <c r="E1216" s="6" t="s">
        <v>161</v>
      </c>
      <c r="F1216" s="6" t="s">
        <v>255</v>
      </c>
      <c r="G1216" s="6" t="s">
        <v>1760</v>
      </c>
      <c r="H1216" s="6">
        <v>265</v>
      </c>
    </row>
    <row r="1217" spans="1:8" ht="15.95">
      <c r="A1217" s="140">
        <v>44610.770833333336</v>
      </c>
      <c r="B1217" s="6" t="s">
        <v>1761</v>
      </c>
      <c r="C1217" s="6" t="s">
        <v>1762</v>
      </c>
      <c r="D1217" s="6" t="s">
        <v>253</v>
      </c>
      <c r="E1217" s="6" t="s">
        <v>416</v>
      </c>
      <c r="F1217" s="6" t="s">
        <v>255</v>
      </c>
      <c r="G1217" s="6" t="s">
        <v>324</v>
      </c>
      <c r="H1217" s="6">
        <v>30</v>
      </c>
    </row>
    <row r="1218" spans="1:8" ht="15.95">
      <c r="A1218" s="140">
        <v>44610.802083333336</v>
      </c>
      <c r="B1218" s="6" t="s">
        <v>1763</v>
      </c>
      <c r="C1218" s="6" t="s">
        <v>1764</v>
      </c>
      <c r="D1218" s="6" t="s">
        <v>253</v>
      </c>
      <c r="E1218" s="6" t="s">
        <v>416</v>
      </c>
      <c r="F1218" s="6" t="s">
        <v>1765</v>
      </c>
      <c r="G1218" s="6" t="s">
        <v>256</v>
      </c>
      <c r="H1218" s="6">
        <v>53</v>
      </c>
    </row>
    <row r="1219" spans="1:8" ht="15.95">
      <c r="A1219" s="140">
        <v>44610.8125</v>
      </c>
      <c r="B1219" s="6" t="s">
        <v>1766</v>
      </c>
      <c r="C1219" s="6" t="s">
        <v>1767</v>
      </c>
      <c r="D1219" s="6" t="s">
        <v>158</v>
      </c>
      <c r="E1219" s="6" t="s">
        <v>161</v>
      </c>
      <c r="F1219" s="6" t="s">
        <v>1765</v>
      </c>
      <c r="G1219" s="6" t="s">
        <v>1529</v>
      </c>
      <c r="H1219" s="6">
        <v>120</v>
      </c>
    </row>
    <row r="1220" spans="1:8" ht="15.95">
      <c r="A1220" s="140">
        <v>44610.822916666664</v>
      </c>
      <c r="B1220" s="6" t="s">
        <v>1768</v>
      </c>
      <c r="C1220" s="6" t="s">
        <v>1769</v>
      </c>
      <c r="D1220" s="6" t="s">
        <v>158</v>
      </c>
      <c r="E1220" s="6" t="s">
        <v>161</v>
      </c>
      <c r="F1220" s="6" t="s">
        <v>1765</v>
      </c>
      <c r="G1220" s="6" t="s">
        <v>1529</v>
      </c>
      <c r="H1220" s="6">
        <v>130</v>
      </c>
    </row>
    <row r="1221" spans="1:8" ht="15.95">
      <c r="A1221" s="140">
        <v>44610.84375</v>
      </c>
      <c r="B1221" s="6" t="s">
        <v>1770</v>
      </c>
      <c r="C1221" s="6" t="s">
        <v>1771</v>
      </c>
      <c r="D1221" s="6" t="s">
        <v>158</v>
      </c>
      <c r="E1221" s="6" t="s">
        <v>161</v>
      </c>
      <c r="F1221" s="6" t="s">
        <v>1765</v>
      </c>
      <c r="G1221" s="6" t="s">
        <v>1772</v>
      </c>
      <c r="H1221" s="6">
        <v>360</v>
      </c>
    </row>
    <row r="1222" spans="1:8" ht="15.95">
      <c r="A1222" s="140">
        <v>44610.854166666664</v>
      </c>
      <c r="B1222" s="6" t="s">
        <v>1773</v>
      </c>
      <c r="C1222" s="6" t="s">
        <v>1774</v>
      </c>
      <c r="D1222" s="6" t="s">
        <v>253</v>
      </c>
      <c r="E1222" s="6" t="s">
        <v>416</v>
      </c>
      <c r="F1222" s="6" t="s">
        <v>255</v>
      </c>
      <c r="G1222" s="6" t="s">
        <v>324</v>
      </c>
      <c r="H1222" s="6">
        <v>70</v>
      </c>
    </row>
    <row r="1223" spans="1:8" ht="15.95">
      <c r="A1223" s="140">
        <v>44611.708333333336</v>
      </c>
      <c r="B1223" s="6" t="s">
        <v>1775</v>
      </c>
      <c r="C1223" s="6" t="s">
        <v>1776</v>
      </c>
      <c r="D1223" s="6" t="s">
        <v>253</v>
      </c>
      <c r="E1223" s="6" t="s">
        <v>416</v>
      </c>
      <c r="F1223" s="6" t="s">
        <v>255</v>
      </c>
      <c r="G1223" s="6" t="s">
        <v>256</v>
      </c>
      <c r="H1223" s="6">
        <v>201</v>
      </c>
    </row>
    <row r="1224" spans="1:8" ht="32.1">
      <c r="A1224" s="140">
        <v>44611.71875</v>
      </c>
      <c r="B1224" s="6" t="s">
        <v>1777</v>
      </c>
      <c r="C1224" s="6" t="s">
        <v>1778</v>
      </c>
      <c r="D1224" s="6" t="s">
        <v>158</v>
      </c>
      <c r="E1224" s="6" t="s">
        <v>161</v>
      </c>
      <c r="F1224" s="6" t="s">
        <v>1765</v>
      </c>
      <c r="G1224" s="6" t="s">
        <v>1779</v>
      </c>
      <c r="H1224" s="6">
        <v>195</v>
      </c>
    </row>
    <row r="1225" spans="1:8" ht="32.1">
      <c r="A1225" s="140">
        <v>44611.739583333336</v>
      </c>
      <c r="B1225" s="6" t="s">
        <v>1780</v>
      </c>
      <c r="C1225" s="6" t="s">
        <v>1781</v>
      </c>
      <c r="D1225" s="6" t="s">
        <v>158</v>
      </c>
      <c r="E1225" s="6" t="s">
        <v>161</v>
      </c>
      <c r="F1225" s="6" t="s">
        <v>255</v>
      </c>
      <c r="G1225" s="6" t="s">
        <v>1779</v>
      </c>
      <c r="H1225" s="6">
        <v>450</v>
      </c>
    </row>
    <row r="1226" spans="1:8" ht="15.95">
      <c r="A1226" s="140">
        <v>44611.75</v>
      </c>
      <c r="B1226" s="6" t="s">
        <v>1782</v>
      </c>
      <c r="C1226" s="6" t="s">
        <v>1783</v>
      </c>
      <c r="D1226" s="6" t="s">
        <v>253</v>
      </c>
      <c r="E1226" s="6" t="s">
        <v>416</v>
      </c>
      <c r="F1226" s="6" t="s">
        <v>255</v>
      </c>
      <c r="G1226" s="6" t="s">
        <v>256</v>
      </c>
      <c r="H1226" s="6">
        <v>181</v>
      </c>
    </row>
    <row r="1227" spans="1:8" ht="15.95">
      <c r="A1227" s="140">
        <v>44611.78125</v>
      </c>
      <c r="B1227" s="6" t="s">
        <v>1784</v>
      </c>
      <c r="C1227" s="6" t="s">
        <v>1785</v>
      </c>
      <c r="D1227" s="6" t="s">
        <v>158</v>
      </c>
      <c r="E1227" s="6" t="s">
        <v>159</v>
      </c>
      <c r="F1227" s="6" t="s">
        <v>1765</v>
      </c>
      <c r="G1227" s="6" t="s">
        <v>1786</v>
      </c>
      <c r="H1227" s="6">
        <v>235</v>
      </c>
    </row>
    <row r="1228" spans="1:8" ht="15.95">
      <c r="A1228" s="140">
        <v>44611.791666666664</v>
      </c>
      <c r="B1228" s="6" t="s">
        <v>1787</v>
      </c>
      <c r="C1228" s="6" t="s">
        <v>1788</v>
      </c>
      <c r="D1228" s="6" t="s">
        <v>158</v>
      </c>
      <c r="E1228" s="6" t="s">
        <v>159</v>
      </c>
      <c r="F1228" s="6" t="s">
        <v>255</v>
      </c>
      <c r="G1228" s="6" t="s">
        <v>1789</v>
      </c>
      <c r="H1228" s="6">
        <v>160</v>
      </c>
    </row>
    <row r="1229" spans="1:8" ht="15.95">
      <c r="A1229" s="140">
        <v>44611.802083333336</v>
      </c>
      <c r="B1229" s="6" t="s">
        <v>1790</v>
      </c>
      <c r="C1229" s="6" t="s">
        <v>1791</v>
      </c>
      <c r="D1229" s="6" t="s">
        <v>158</v>
      </c>
      <c r="E1229" s="6" t="s">
        <v>161</v>
      </c>
      <c r="F1229" s="6" t="s">
        <v>255</v>
      </c>
      <c r="G1229" s="6" t="s">
        <v>1792</v>
      </c>
      <c r="H1229" s="6">
        <v>20</v>
      </c>
    </row>
    <row r="1230" spans="1:8" ht="15.95">
      <c r="A1230" s="140">
        <v>44611.8125</v>
      </c>
      <c r="B1230" s="6" t="s">
        <v>1793</v>
      </c>
      <c r="C1230" s="6" t="s">
        <v>1794</v>
      </c>
      <c r="D1230" s="6" t="s">
        <v>158</v>
      </c>
      <c r="E1230" s="6" t="s">
        <v>259</v>
      </c>
      <c r="F1230" s="6" t="s">
        <v>1765</v>
      </c>
      <c r="G1230" s="6" t="s">
        <v>1602</v>
      </c>
      <c r="H1230" s="6">
        <v>670</v>
      </c>
    </row>
    <row r="1231" spans="1:8" ht="15.95">
      <c r="A1231" s="140">
        <v>44611.822916666664</v>
      </c>
      <c r="B1231" s="6" t="s">
        <v>1795</v>
      </c>
      <c r="C1231" s="6" t="s">
        <v>1796</v>
      </c>
      <c r="D1231" s="6" t="s">
        <v>158</v>
      </c>
      <c r="E1231" s="6" t="s">
        <v>1625</v>
      </c>
      <c r="F1231" s="6" t="s">
        <v>255</v>
      </c>
      <c r="G1231" s="6" t="s">
        <v>1797</v>
      </c>
      <c r="H1231" s="6">
        <v>60</v>
      </c>
    </row>
    <row r="1232" spans="1:8" ht="15.95">
      <c r="A1232" s="140">
        <v>44611.833333333336</v>
      </c>
      <c r="B1232" s="6" t="s">
        <v>1798</v>
      </c>
      <c r="C1232" s="6" t="s">
        <v>1799</v>
      </c>
      <c r="D1232" s="6" t="s">
        <v>158</v>
      </c>
      <c r="E1232" s="6" t="s">
        <v>161</v>
      </c>
      <c r="F1232" s="6" t="s">
        <v>255</v>
      </c>
      <c r="G1232" s="6" t="s">
        <v>1629</v>
      </c>
      <c r="H1232" s="6">
        <v>40</v>
      </c>
    </row>
    <row r="1233" spans="1:8" ht="15.95">
      <c r="A1233" s="140">
        <v>44611.854166666664</v>
      </c>
      <c r="B1233" s="6" t="s">
        <v>1800</v>
      </c>
      <c r="C1233" s="6" t="s">
        <v>1801</v>
      </c>
      <c r="D1233" s="6" t="s">
        <v>253</v>
      </c>
      <c r="E1233" s="6" t="s">
        <v>416</v>
      </c>
      <c r="F1233" s="6" t="s">
        <v>1152</v>
      </c>
      <c r="G1233" s="6" t="s">
        <v>1083</v>
      </c>
      <c r="H1233" s="6">
        <v>34</v>
      </c>
    </row>
    <row r="1234" spans="1:8" ht="15.95">
      <c r="A1234" s="140">
        <v>44612.40625</v>
      </c>
      <c r="B1234" s="6" t="s">
        <v>1802</v>
      </c>
      <c r="C1234" s="6" t="s">
        <v>1803</v>
      </c>
      <c r="D1234" s="6" t="s">
        <v>158</v>
      </c>
      <c r="E1234" s="6" t="s">
        <v>328</v>
      </c>
      <c r="F1234" s="6" t="s">
        <v>439</v>
      </c>
      <c r="G1234" s="6" t="s">
        <v>1435</v>
      </c>
      <c r="H1234" s="6">
        <v>366</v>
      </c>
    </row>
    <row r="1235" spans="1:8" ht="15.95">
      <c r="A1235" s="140">
        <v>44612.739583333336</v>
      </c>
      <c r="B1235" s="6" t="s">
        <v>1804</v>
      </c>
      <c r="C1235" s="6" t="s">
        <v>1805</v>
      </c>
      <c r="D1235" s="6" t="s">
        <v>242</v>
      </c>
      <c r="E1235" s="6" t="s">
        <v>172</v>
      </c>
      <c r="F1235" s="6" t="s">
        <v>439</v>
      </c>
      <c r="G1235" s="6" t="s">
        <v>515</v>
      </c>
      <c r="H1235" s="6">
        <v>471</v>
      </c>
    </row>
    <row r="1236" spans="1:8" ht="15.95">
      <c r="A1236" s="142">
        <v>44612.802083333336</v>
      </c>
      <c r="B1236" s="6" t="s">
        <v>1806</v>
      </c>
      <c r="C1236" s="6" t="s">
        <v>1807</v>
      </c>
      <c r="D1236" s="6" t="s">
        <v>253</v>
      </c>
      <c r="E1236" s="6" t="s">
        <v>416</v>
      </c>
      <c r="F1236" s="6" t="s">
        <v>255</v>
      </c>
      <c r="G1236" s="6" t="s">
        <v>324</v>
      </c>
      <c r="H1236" s="6">
        <v>30</v>
      </c>
    </row>
    <row r="1237" spans="1:8" ht="15.95">
      <c r="A1237" s="142">
        <v>44612.822916666664</v>
      </c>
      <c r="B1237" s="6" t="s">
        <v>1808</v>
      </c>
      <c r="C1237" s="6" t="s">
        <v>1809</v>
      </c>
      <c r="D1237" s="6" t="s">
        <v>158</v>
      </c>
      <c r="E1237" s="6" t="s">
        <v>161</v>
      </c>
      <c r="F1237" s="6" t="s">
        <v>255</v>
      </c>
      <c r="G1237" s="6" t="s">
        <v>447</v>
      </c>
      <c r="H1237" s="6">
        <v>10</v>
      </c>
    </row>
    <row r="1238" spans="1:8" ht="15.95">
      <c r="A1238" s="142">
        <v>44613.447916666664</v>
      </c>
      <c r="B1238" s="6" t="s">
        <v>1810</v>
      </c>
      <c r="C1238" s="6" t="s">
        <v>140</v>
      </c>
      <c r="D1238" s="6" t="s">
        <v>242</v>
      </c>
      <c r="E1238" s="6" t="s">
        <v>140</v>
      </c>
      <c r="F1238" s="6" t="s">
        <v>255</v>
      </c>
      <c r="G1238" s="6" t="s">
        <v>1551</v>
      </c>
      <c r="H1238" s="6">
        <v>120</v>
      </c>
    </row>
    <row r="1239" spans="1:8" ht="15.95">
      <c r="A1239" s="142">
        <v>44613.78125</v>
      </c>
      <c r="B1239" s="6" t="s">
        <v>1811</v>
      </c>
      <c r="C1239" s="6" t="s">
        <v>1812</v>
      </c>
      <c r="D1239" s="6" t="s">
        <v>253</v>
      </c>
      <c r="E1239" s="6" t="s">
        <v>416</v>
      </c>
      <c r="F1239" s="6" t="s">
        <v>255</v>
      </c>
      <c r="G1239" s="6" t="s">
        <v>324</v>
      </c>
      <c r="H1239" s="6">
        <v>30</v>
      </c>
    </row>
    <row r="1240" spans="1:8" ht="15.95">
      <c r="A1240" s="140">
        <v>44614.675127314818</v>
      </c>
      <c r="B1240" s="6" t="s">
        <v>1813</v>
      </c>
      <c r="C1240" s="6" t="s">
        <v>1814</v>
      </c>
      <c r="D1240" s="6" t="s">
        <v>253</v>
      </c>
      <c r="E1240" s="6" t="s">
        <v>416</v>
      </c>
      <c r="F1240" s="6" t="s">
        <v>1152</v>
      </c>
      <c r="G1240" s="6" t="s">
        <v>1083</v>
      </c>
      <c r="H1240" s="6">
        <v>34</v>
      </c>
    </row>
    <row r="1241" spans="1:8" ht="15.95">
      <c r="A1241" s="140">
        <v>44614.694571759261</v>
      </c>
      <c r="B1241" s="6" t="s">
        <v>1815</v>
      </c>
      <c r="C1241" s="6" t="s">
        <v>1816</v>
      </c>
      <c r="D1241" s="6" t="s">
        <v>158</v>
      </c>
      <c r="E1241" s="6" t="s">
        <v>1599</v>
      </c>
      <c r="F1241" s="6" t="s">
        <v>255</v>
      </c>
      <c r="G1241" s="6" t="s">
        <v>1817</v>
      </c>
      <c r="H1241" s="6">
        <v>105</v>
      </c>
    </row>
    <row r="1242" spans="1:8" ht="15.95">
      <c r="A1242" s="140">
        <v>44614.705555555556</v>
      </c>
      <c r="B1242" s="6" t="s">
        <v>1818</v>
      </c>
      <c r="C1242" s="6" t="s">
        <v>1819</v>
      </c>
      <c r="D1242" s="6" t="s">
        <v>158</v>
      </c>
      <c r="E1242" s="6" t="s">
        <v>1599</v>
      </c>
      <c r="F1242" s="6" t="s">
        <v>1765</v>
      </c>
      <c r="G1242" s="6" t="s">
        <v>1817</v>
      </c>
      <c r="H1242" s="6">
        <v>55</v>
      </c>
    </row>
    <row r="1243" spans="1:8" ht="15.95">
      <c r="A1243" s="140">
        <v>44614.711805555555</v>
      </c>
      <c r="B1243" s="6" t="s">
        <v>1820</v>
      </c>
      <c r="C1243" s="6" t="s">
        <v>1821</v>
      </c>
      <c r="D1243" s="6" t="s">
        <v>158</v>
      </c>
      <c r="E1243" s="6" t="s">
        <v>1599</v>
      </c>
      <c r="F1243" s="6" t="s">
        <v>1765</v>
      </c>
      <c r="G1243" s="6" t="s">
        <v>1817</v>
      </c>
      <c r="H1243" s="6">
        <v>270</v>
      </c>
    </row>
    <row r="1244" spans="1:8" ht="15.95">
      <c r="A1244" s="140">
        <v>44614.732638888891</v>
      </c>
      <c r="B1244" s="6" t="s">
        <v>1822</v>
      </c>
      <c r="C1244" s="6" t="s">
        <v>1823</v>
      </c>
      <c r="D1244" s="6" t="s">
        <v>158</v>
      </c>
      <c r="E1244" s="6" t="s">
        <v>1599</v>
      </c>
      <c r="F1244" s="6" t="s">
        <v>255</v>
      </c>
      <c r="G1244" s="6" t="s">
        <v>1824</v>
      </c>
      <c r="H1244" s="6">
        <v>163</v>
      </c>
    </row>
    <row r="1245" spans="1:8" ht="15.95">
      <c r="A1245" s="140">
        <v>44614.759710648148</v>
      </c>
      <c r="B1245" s="6" t="s">
        <v>1825</v>
      </c>
      <c r="C1245" s="6" t="s">
        <v>1826</v>
      </c>
      <c r="D1245" s="6" t="s">
        <v>253</v>
      </c>
      <c r="E1245" s="6" t="s">
        <v>416</v>
      </c>
      <c r="F1245" s="6" t="s">
        <v>1152</v>
      </c>
      <c r="G1245" s="6" t="s">
        <v>1083</v>
      </c>
      <c r="H1245" s="6">
        <v>15</v>
      </c>
    </row>
    <row r="1246" spans="1:8" ht="15.95">
      <c r="A1246" s="140">
        <v>44614.766655092593</v>
      </c>
      <c r="B1246" s="6" t="s">
        <v>1827</v>
      </c>
      <c r="C1246" s="6" t="s">
        <v>1828</v>
      </c>
      <c r="D1246" s="6" t="s">
        <v>158</v>
      </c>
      <c r="E1246" s="6" t="s">
        <v>1599</v>
      </c>
      <c r="F1246" s="6" t="s">
        <v>255</v>
      </c>
      <c r="G1246" s="6" t="s">
        <v>1829</v>
      </c>
      <c r="H1246" s="6">
        <v>280</v>
      </c>
    </row>
    <row r="1247" spans="1:8" ht="15.95">
      <c r="A1247" s="140">
        <v>44614.768043981479</v>
      </c>
      <c r="B1247" s="6" t="s">
        <v>1830</v>
      </c>
      <c r="C1247" s="6" t="s">
        <v>1831</v>
      </c>
      <c r="D1247" s="6" t="s">
        <v>158</v>
      </c>
      <c r="E1247" s="6" t="s">
        <v>1599</v>
      </c>
      <c r="F1247" s="6" t="s">
        <v>255</v>
      </c>
      <c r="G1247" s="6" t="s">
        <v>1829</v>
      </c>
      <c r="H1247" s="6">
        <v>200</v>
      </c>
    </row>
    <row r="1248" spans="1:8" ht="15.95">
      <c r="A1248" s="140">
        <v>44614.792974537035</v>
      </c>
      <c r="B1248" s="6" t="s">
        <v>1832</v>
      </c>
      <c r="C1248" s="6" t="s">
        <v>1833</v>
      </c>
      <c r="D1248" s="6" t="s">
        <v>253</v>
      </c>
      <c r="E1248" s="6" t="s">
        <v>416</v>
      </c>
      <c r="F1248" s="6" t="s">
        <v>1152</v>
      </c>
      <c r="G1248" s="6" t="s">
        <v>1083</v>
      </c>
      <c r="H1248" s="6">
        <v>29</v>
      </c>
    </row>
    <row r="1249" spans="1:8" ht="15.95">
      <c r="A1249" s="140">
        <v>44615.320138888892</v>
      </c>
      <c r="B1249" s="6" t="s">
        <v>1834</v>
      </c>
      <c r="C1249" s="6" t="s">
        <v>1835</v>
      </c>
      <c r="D1249" s="6" t="s">
        <v>158</v>
      </c>
      <c r="E1249" s="6" t="s">
        <v>412</v>
      </c>
      <c r="F1249" s="6" t="s">
        <v>1765</v>
      </c>
      <c r="G1249" s="6" t="s">
        <v>413</v>
      </c>
      <c r="H1249" s="6">
        <v>45</v>
      </c>
    </row>
    <row r="1250" spans="1:8" ht="15.95">
      <c r="A1250" s="140">
        <v>44615.770833333336</v>
      </c>
      <c r="B1250" s="6" t="s">
        <v>1836</v>
      </c>
      <c r="C1250" s="6" t="s">
        <v>1837</v>
      </c>
      <c r="D1250" s="6" t="s">
        <v>253</v>
      </c>
      <c r="E1250" s="6" t="s">
        <v>416</v>
      </c>
      <c r="F1250" s="6" t="s">
        <v>255</v>
      </c>
      <c r="G1250" s="6" t="s">
        <v>324</v>
      </c>
      <c r="H1250" s="6">
        <v>30</v>
      </c>
    </row>
    <row r="1251" spans="1:8" ht="15.95">
      <c r="A1251" s="140">
        <v>44615.833333333336</v>
      </c>
      <c r="B1251" s="6" t="s">
        <v>1838</v>
      </c>
      <c r="C1251" s="6" t="s">
        <v>1839</v>
      </c>
      <c r="D1251" s="6" t="s">
        <v>253</v>
      </c>
      <c r="E1251" s="6" t="s">
        <v>416</v>
      </c>
      <c r="F1251" s="6" t="s">
        <v>255</v>
      </c>
      <c r="G1251" s="6" t="s">
        <v>324</v>
      </c>
      <c r="H1251" s="6">
        <v>50</v>
      </c>
    </row>
    <row r="1252" spans="1:8" ht="15.95">
      <c r="A1252" s="142">
        <v>44616.375</v>
      </c>
      <c r="B1252" s="6" t="s">
        <v>1840</v>
      </c>
      <c r="C1252" s="6" t="s">
        <v>479</v>
      </c>
      <c r="D1252" s="6" t="s">
        <v>1429</v>
      </c>
      <c r="E1252" s="6" t="s">
        <v>1429</v>
      </c>
      <c r="F1252" s="6" t="s">
        <v>1429</v>
      </c>
      <c r="G1252" s="6" t="s">
        <v>1429</v>
      </c>
      <c r="H1252" s="6">
        <v>0</v>
      </c>
    </row>
    <row r="1253" spans="1:8" ht="15.95">
      <c r="A1253" s="142">
        <v>44616.385416666664</v>
      </c>
      <c r="B1253" s="6" t="s">
        <v>1840</v>
      </c>
      <c r="C1253" s="6" t="s">
        <v>479</v>
      </c>
      <c r="D1253" s="6" t="s">
        <v>1429</v>
      </c>
      <c r="E1253" s="6" t="s">
        <v>1429</v>
      </c>
      <c r="F1253" s="6" t="s">
        <v>1429</v>
      </c>
      <c r="G1253" s="6" t="s">
        <v>1429</v>
      </c>
      <c r="H1253" s="6">
        <v>0</v>
      </c>
    </row>
    <row r="1254" spans="1:8" ht="15.95">
      <c r="A1254" s="140">
        <v>44616.770833333336</v>
      </c>
      <c r="B1254" s="6" t="s">
        <v>1841</v>
      </c>
      <c r="C1254" s="6" t="s">
        <v>1842</v>
      </c>
      <c r="D1254" s="6" t="s">
        <v>158</v>
      </c>
      <c r="E1254" s="6" t="s">
        <v>159</v>
      </c>
      <c r="F1254" s="6" t="s">
        <v>255</v>
      </c>
      <c r="G1254" s="6" t="s">
        <v>1195</v>
      </c>
      <c r="H1254" s="6">
        <v>300</v>
      </c>
    </row>
    <row r="1255" spans="1:8" ht="15.95">
      <c r="A1255" s="140">
        <v>44617.78125</v>
      </c>
      <c r="B1255" s="6" t="s">
        <v>1836</v>
      </c>
      <c r="C1255" s="6" t="s">
        <v>1843</v>
      </c>
      <c r="D1255" s="6" t="s">
        <v>253</v>
      </c>
      <c r="E1255" s="6" t="s">
        <v>416</v>
      </c>
      <c r="F1255" s="6" t="s">
        <v>255</v>
      </c>
      <c r="G1255" s="6" t="s">
        <v>324</v>
      </c>
      <c r="H1255" s="6">
        <v>30</v>
      </c>
    </row>
    <row r="1256" spans="1:8" ht="15.95">
      <c r="A1256" s="140">
        <v>44617.84375</v>
      </c>
      <c r="B1256" s="6" t="s">
        <v>1844</v>
      </c>
      <c r="C1256" s="6" t="s">
        <v>1845</v>
      </c>
      <c r="D1256" s="6" t="s">
        <v>253</v>
      </c>
      <c r="E1256" s="6" t="s">
        <v>416</v>
      </c>
      <c r="F1256" s="6" t="s">
        <v>255</v>
      </c>
      <c r="G1256" s="6" t="s">
        <v>324</v>
      </c>
      <c r="H1256" s="6">
        <v>50</v>
      </c>
    </row>
    <row r="1257" spans="1:8" ht="15.95">
      <c r="A1257" s="140">
        <v>44618.431944444441</v>
      </c>
      <c r="B1257" s="6" t="s">
        <v>1846</v>
      </c>
      <c r="C1257" s="6" t="s">
        <v>1847</v>
      </c>
      <c r="D1257" s="6" t="s">
        <v>253</v>
      </c>
      <c r="E1257" s="6" t="s">
        <v>416</v>
      </c>
      <c r="F1257" s="6" t="s">
        <v>439</v>
      </c>
      <c r="G1257" s="6" t="s">
        <v>1456</v>
      </c>
      <c r="H1257" s="6">
        <v>310</v>
      </c>
    </row>
    <row r="1258" spans="1:8" ht="48">
      <c r="A1258" s="140">
        <v>44618.489583333336</v>
      </c>
      <c r="B1258" s="6" t="s">
        <v>1848</v>
      </c>
      <c r="C1258" s="6" t="s">
        <v>1849</v>
      </c>
      <c r="D1258" s="6" t="s">
        <v>253</v>
      </c>
      <c r="E1258" s="6" t="s">
        <v>416</v>
      </c>
      <c r="F1258" s="6" t="s">
        <v>255</v>
      </c>
      <c r="G1258" s="6" t="s">
        <v>324</v>
      </c>
      <c r="H1258" s="6">
        <v>40</v>
      </c>
    </row>
    <row r="1259" spans="1:8" ht="32.1">
      <c r="A1259" s="140">
        <v>44618.5</v>
      </c>
      <c r="B1259" s="6" t="s">
        <v>1850</v>
      </c>
      <c r="C1259" s="6" t="s">
        <v>1851</v>
      </c>
      <c r="D1259" s="6" t="s">
        <v>158</v>
      </c>
      <c r="E1259" s="6" t="s">
        <v>1599</v>
      </c>
      <c r="F1259" s="6" t="s">
        <v>255</v>
      </c>
      <c r="G1259" s="6" t="s">
        <v>1852</v>
      </c>
      <c r="H1259" s="6">
        <v>490</v>
      </c>
    </row>
    <row r="1260" spans="1:8" ht="32.1">
      <c r="A1260" s="140">
        <v>44618.510416666664</v>
      </c>
      <c r="B1260" s="6" t="s">
        <v>1853</v>
      </c>
      <c r="C1260" s="6" t="s">
        <v>1854</v>
      </c>
      <c r="D1260" s="6" t="s">
        <v>158</v>
      </c>
      <c r="E1260" s="6" t="s">
        <v>1599</v>
      </c>
      <c r="F1260" s="6" t="s">
        <v>255</v>
      </c>
      <c r="G1260" s="6" t="s">
        <v>1852</v>
      </c>
      <c r="H1260" s="6">
        <v>250</v>
      </c>
    </row>
    <row r="1261" spans="1:8" ht="32.1">
      <c r="A1261" s="140">
        <v>44618.520833333336</v>
      </c>
      <c r="B1261" s="6" t="s">
        <v>1855</v>
      </c>
      <c r="C1261" s="6" t="s">
        <v>1856</v>
      </c>
      <c r="D1261" s="6" t="s">
        <v>158</v>
      </c>
      <c r="E1261" s="6" t="s">
        <v>1599</v>
      </c>
      <c r="F1261" s="6" t="s">
        <v>255</v>
      </c>
      <c r="G1261" s="6" t="s">
        <v>1852</v>
      </c>
      <c r="H1261" s="6">
        <v>50</v>
      </c>
    </row>
    <row r="1262" spans="1:8" ht="32.1">
      <c r="A1262" s="140">
        <v>44618.540972222225</v>
      </c>
      <c r="B1262" s="6" t="s">
        <v>1857</v>
      </c>
      <c r="C1262" s="6" t="s">
        <v>1858</v>
      </c>
      <c r="D1262" s="6" t="s">
        <v>253</v>
      </c>
      <c r="E1262" s="6" t="s">
        <v>416</v>
      </c>
      <c r="F1262" s="6" t="s">
        <v>255</v>
      </c>
      <c r="G1262" s="6" t="s">
        <v>1456</v>
      </c>
      <c r="H1262" s="6">
        <v>115</v>
      </c>
    </row>
    <row r="1263" spans="1:8" ht="15.95">
      <c r="A1263" s="140">
        <v>44618.5625</v>
      </c>
      <c r="B1263" s="6" t="s">
        <v>1859</v>
      </c>
      <c r="C1263" s="6" t="s">
        <v>1860</v>
      </c>
      <c r="D1263" s="6" t="s">
        <v>158</v>
      </c>
      <c r="E1263" s="6" t="s">
        <v>1599</v>
      </c>
      <c r="F1263" s="6" t="s">
        <v>255</v>
      </c>
      <c r="G1263" s="6" t="s">
        <v>1786</v>
      </c>
      <c r="H1263" s="6">
        <v>30</v>
      </c>
    </row>
    <row r="1264" spans="1:8" ht="15.95">
      <c r="A1264" s="140">
        <v>44618.577777777777</v>
      </c>
      <c r="B1264" s="6" t="s">
        <v>1861</v>
      </c>
      <c r="C1264" s="6" t="s">
        <v>1862</v>
      </c>
      <c r="D1264" s="6" t="s">
        <v>253</v>
      </c>
      <c r="E1264" s="6" t="s">
        <v>416</v>
      </c>
      <c r="F1264" s="6" t="s">
        <v>255</v>
      </c>
      <c r="G1264" s="6" t="s">
        <v>1456</v>
      </c>
      <c r="H1264" s="6">
        <v>44</v>
      </c>
    </row>
    <row r="1265" spans="1:8" ht="15.95">
      <c r="A1265" s="140">
        <v>44618.583333333336</v>
      </c>
      <c r="B1265" s="6" t="s">
        <v>1863</v>
      </c>
      <c r="C1265" s="6" t="s">
        <v>1864</v>
      </c>
      <c r="D1265" s="6" t="s">
        <v>158</v>
      </c>
      <c r="E1265" s="6" t="s">
        <v>1599</v>
      </c>
      <c r="F1265" s="6" t="s">
        <v>255</v>
      </c>
      <c r="G1265" s="6" t="s">
        <v>1865</v>
      </c>
      <c r="H1265" s="6">
        <v>250</v>
      </c>
    </row>
    <row r="1266" spans="1:8" ht="15.95">
      <c r="A1266" s="140">
        <v>44618.606944444444</v>
      </c>
      <c r="B1266" s="6" t="s">
        <v>1866</v>
      </c>
      <c r="C1266" s="6" t="s">
        <v>1867</v>
      </c>
      <c r="D1266" s="6" t="s">
        <v>158</v>
      </c>
      <c r="E1266" s="6" t="s">
        <v>159</v>
      </c>
      <c r="F1266" s="6" t="s">
        <v>439</v>
      </c>
      <c r="G1266" s="6" t="s">
        <v>1865</v>
      </c>
      <c r="H1266" s="6">
        <v>302</v>
      </c>
    </row>
    <row r="1267" spans="1:8" ht="15.95">
      <c r="A1267" s="140">
        <v>44618.652083333334</v>
      </c>
      <c r="B1267" s="6" t="s">
        <v>1868</v>
      </c>
      <c r="C1267" s="6" t="s">
        <v>1869</v>
      </c>
      <c r="D1267" s="6" t="s">
        <v>253</v>
      </c>
      <c r="E1267" s="6" t="s">
        <v>416</v>
      </c>
      <c r="F1267" s="6" t="s">
        <v>439</v>
      </c>
      <c r="G1267" s="6" t="s">
        <v>1456</v>
      </c>
      <c r="H1267" s="6">
        <v>233</v>
      </c>
    </row>
    <row r="1268" spans="1:8" ht="15.95">
      <c r="A1268" s="140">
        <v>44619.541666666664</v>
      </c>
      <c r="B1268" s="6" t="s">
        <v>1870</v>
      </c>
      <c r="C1268" s="6" t="s">
        <v>1871</v>
      </c>
      <c r="D1268" s="6" t="s">
        <v>158</v>
      </c>
      <c r="E1268" s="6" t="s">
        <v>328</v>
      </c>
      <c r="F1268" s="6" t="s">
        <v>255</v>
      </c>
      <c r="G1268" s="6" t="s">
        <v>1435</v>
      </c>
      <c r="H1268" s="6">
        <v>60</v>
      </c>
    </row>
    <row r="1269" spans="1:8" ht="15.95">
      <c r="A1269" s="140">
        <v>44619.739583333336</v>
      </c>
      <c r="B1269" s="6" t="s">
        <v>1872</v>
      </c>
      <c r="C1269" s="6" t="s">
        <v>1873</v>
      </c>
      <c r="D1269" s="6" t="s">
        <v>253</v>
      </c>
      <c r="E1269" s="6" t="s">
        <v>416</v>
      </c>
      <c r="F1269" s="6" t="s">
        <v>255</v>
      </c>
      <c r="G1269" s="6" t="s">
        <v>324</v>
      </c>
      <c r="H1269" s="6">
        <v>30</v>
      </c>
    </row>
    <row r="1270" spans="1:8" ht="15.95">
      <c r="A1270" s="140">
        <v>44620.791666666664</v>
      </c>
      <c r="B1270" s="6" t="s">
        <v>1874</v>
      </c>
      <c r="C1270" s="6" t="s">
        <v>1875</v>
      </c>
      <c r="D1270" s="6" t="s">
        <v>253</v>
      </c>
      <c r="E1270" s="6" t="s">
        <v>416</v>
      </c>
      <c r="F1270" s="6" t="s">
        <v>255</v>
      </c>
      <c r="G1270" s="6" t="s">
        <v>1456</v>
      </c>
      <c r="H1270" s="6">
        <v>114</v>
      </c>
    </row>
    <row r="1271" spans="1:8" ht="15.95">
      <c r="A1271" s="140">
        <v>44620.833333333336</v>
      </c>
      <c r="B1271" s="6" t="s">
        <v>1876</v>
      </c>
      <c r="C1271" s="6" t="s">
        <v>1877</v>
      </c>
      <c r="D1271" s="6" t="s">
        <v>387</v>
      </c>
      <c r="E1271" s="6" t="s">
        <v>1878</v>
      </c>
      <c r="F1271" s="6" t="s">
        <v>255</v>
      </c>
      <c r="G1271" s="6" t="s">
        <v>1879</v>
      </c>
      <c r="H1271" s="6">
        <v>1700</v>
      </c>
    </row>
    <row r="1272" spans="1:8" ht="15.95">
      <c r="A1272" s="140">
        <v>44620.852777777778</v>
      </c>
      <c r="B1272" s="6" t="s">
        <v>1880</v>
      </c>
      <c r="C1272" s="6" t="s">
        <v>1881</v>
      </c>
      <c r="D1272" s="6" t="s">
        <v>158</v>
      </c>
      <c r="E1272" s="6" t="s">
        <v>1599</v>
      </c>
      <c r="F1272" s="6" t="s">
        <v>439</v>
      </c>
      <c r="G1272" s="6" t="s">
        <v>1882</v>
      </c>
      <c r="H1272" s="6">
        <v>104</v>
      </c>
    </row>
    <row r="1273" spans="1:8" ht="15.95">
      <c r="A1273" s="140">
        <v>44620.864583333336</v>
      </c>
      <c r="B1273" s="6" t="s">
        <v>1883</v>
      </c>
      <c r="C1273" s="6" t="s">
        <v>1884</v>
      </c>
      <c r="D1273" s="6" t="s">
        <v>158</v>
      </c>
      <c r="E1273" s="6" t="s">
        <v>1599</v>
      </c>
      <c r="F1273" s="6" t="s">
        <v>439</v>
      </c>
      <c r="G1273" s="6" t="s">
        <v>1885</v>
      </c>
      <c r="H1273" s="6">
        <v>427</v>
      </c>
    </row>
    <row r="1274" spans="1:8" ht="15.95">
      <c r="A1274" s="140">
        <v>44620.864583333336</v>
      </c>
      <c r="B1274" s="6" t="s">
        <v>1886</v>
      </c>
      <c r="C1274" s="6" t="s">
        <v>1887</v>
      </c>
      <c r="D1274" s="6" t="s">
        <v>158</v>
      </c>
      <c r="E1274" s="6" t="s">
        <v>1599</v>
      </c>
      <c r="F1274" s="6" t="s">
        <v>439</v>
      </c>
      <c r="G1274" s="6" t="s">
        <v>1888</v>
      </c>
      <c r="H1274" s="6">
        <v>190</v>
      </c>
    </row>
    <row r="1275" spans="1:8" ht="15.95">
      <c r="A1275" s="140">
        <v>44620.924305555556</v>
      </c>
      <c r="B1275" s="6" t="s">
        <v>1889</v>
      </c>
      <c r="C1275" s="6" t="s">
        <v>1890</v>
      </c>
      <c r="D1275" s="6" t="s">
        <v>158</v>
      </c>
      <c r="E1275" s="6" t="s">
        <v>1599</v>
      </c>
      <c r="F1275" s="6" t="s">
        <v>439</v>
      </c>
      <c r="G1275" s="6" t="s">
        <v>1422</v>
      </c>
      <c r="H1275" s="6">
        <v>99</v>
      </c>
    </row>
    <row r="1276" spans="1:8" ht="15.95">
      <c r="A1276" s="140">
        <v>44620.952777777777</v>
      </c>
      <c r="B1276" s="6" t="s">
        <v>1891</v>
      </c>
      <c r="C1276" s="6" t="s">
        <v>1892</v>
      </c>
      <c r="D1276" s="6" t="s">
        <v>253</v>
      </c>
      <c r="E1276" s="6" t="s">
        <v>416</v>
      </c>
      <c r="F1276" s="6" t="s">
        <v>439</v>
      </c>
      <c r="G1276" s="6" t="s">
        <v>1456</v>
      </c>
      <c r="H1276" s="6">
        <v>149</v>
      </c>
    </row>
    <row r="1277" spans="1:8" ht="15.95">
      <c r="A1277" s="140">
        <v>44621.84375</v>
      </c>
      <c r="B1277" s="6" t="s">
        <v>1893</v>
      </c>
      <c r="C1277" s="6" t="s">
        <v>1894</v>
      </c>
      <c r="D1277" s="6" t="s">
        <v>242</v>
      </c>
      <c r="E1277" s="6" t="s">
        <v>458</v>
      </c>
      <c r="F1277" s="6" t="s">
        <v>439</v>
      </c>
      <c r="G1277" s="6" t="s">
        <v>1895</v>
      </c>
      <c r="H1277" s="6">
        <v>179</v>
      </c>
    </row>
    <row r="1278" spans="1:8" ht="15.95">
      <c r="A1278" s="140">
        <v>44622.3125</v>
      </c>
      <c r="B1278" s="6" t="s">
        <v>1896</v>
      </c>
      <c r="C1278" s="6" t="s">
        <v>1897</v>
      </c>
      <c r="D1278" s="6" t="s">
        <v>158</v>
      </c>
      <c r="E1278" s="6" t="s">
        <v>1599</v>
      </c>
      <c r="F1278" s="6" t="s">
        <v>255</v>
      </c>
      <c r="G1278" s="6" t="s">
        <v>413</v>
      </c>
      <c r="H1278" s="6">
        <v>24</v>
      </c>
    </row>
    <row r="1279" spans="1:8" ht="15.95">
      <c r="A1279" s="140">
        <v>44622.333333333336</v>
      </c>
      <c r="B1279" s="6" t="s">
        <v>1898</v>
      </c>
      <c r="C1279" s="6" t="s">
        <v>1899</v>
      </c>
      <c r="D1279" s="6" t="s">
        <v>158</v>
      </c>
      <c r="E1279" s="6" t="s">
        <v>1599</v>
      </c>
      <c r="F1279" s="6" t="s">
        <v>1765</v>
      </c>
      <c r="G1279" s="6" t="s">
        <v>1900</v>
      </c>
      <c r="H1279" s="6">
        <v>80</v>
      </c>
    </row>
    <row r="1280" spans="1:8" ht="15.95">
      <c r="A1280" s="140">
        <v>44622.34375</v>
      </c>
      <c r="B1280" s="6" t="s">
        <v>1901</v>
      </c>
      <c r="C1280" s="6" t="s">
        <v>1902</v>
      </c>
      <c r="D1280" s="6" t="s">
        <v>158</v>
      </c>
      <c r="E1280" s="6" t="s">
        <v>1599</v>
      </c>
      <c r="F1280" s="6" t="s">
        <v>1765</v>
      </c>
      <c r="G1280" s="6" t="s">
        <v>1903</v>
      </c>
      <c r="H1280" s="6">
        <v>60</v>
      </c>
    </row>
    <row r="1281" spans="1:8" ht="15.95">
      <c r="A1281" s="140">
        <v>44622.354166666664</v>
      </c>
      <c r="B1281" s="6" t="s">
        <v>1904</v>
      </c>
      <c r="C1281" s="6" t="s">
        <v>1905</v>
      </c>
      <c r="D1281" s="6" t="s">
        <v>158</v>
      </c>
      <c r="E1281" s="6" t="s">
        <v>522</v>
      </c>
      <c r="F1281" s="6" t="s">
        <v>1765</v>
      </c>
      <c r="G1281" s="6" t="s">
        <v>1906</v>
      </c>
      <c r="H1281" s="6">
        <v>65</v>
      </c>
    </row>
    <row r="1282" spans="1:8" ht="15.95">
      <c r="A1282" s="140">
        <v>44622.364583333336</v>
      </c>
      <c r="B1282" s="6" t="s">
        <v>1907</v>
      </c>
      <c r="C1282" s="6" t="s">
        <v>1908</v>
      </c>
      <c r="D1282" s="6" t="s">
        <v>242</v>
      </c>
      <c r="E1282" s="6" t="s">
        <v>159</v>
      </c>
      <c r="F1282" s="6" t="s">
        <v>439</v>
      </c>
      <c r="G1282" s="6" t="s">
        <v>1435</v>
      </c>
      <c r="H1282" s="6">
        <v>356</v>
      </c>
    </row>
    <row r="1283" spans="1:8" ht="15.95">
      <c r="A1283" s="140">
        <v>44622.56527777778</v>
      </c>
      <c r="B1283" s="6" t="s">
        <v>1909</v>
      </c>
      <c r="C1283" s="6" t="s">
        <v>1910</v>
      </c>
      <c r="D1283" s="6" t="s">
        <v>242</v>
      </c>
      <c r="E1283" s="6" t="s">
        <v>144</v>
      </c>
      <c r="F1283" s="6" t="s">
        <v>1911</v>
      </c>
      <c r="G1283" s="6" t="s">
        <v>488</v>
      </c>
      <c r="H1283" s="6">
        <v>903</v>
      </c>
    </row>
    <row r="1284" spans="1:8" ht="15.95">
      <c r="A1284" s="142">
        <v>44622.84375</v>
      </c>
      <c r="B1284" s="6" t="s">
        <v>1912</v>
      </c>
      <c r="C1284" s="6" t="s">
        <v>479</v>
      </c>
      <c r="D1284" s="6" t="s">
        <v>1429</v>
      </c>
      <c r="E1284" s="6" t="s">
        <v>1429</v>
      </c>
      <c r="F1284" s="6" t="s">
        <v>1429</v>
      </c>
      <c r="G1284" s="6" t="s">
        <v>1429</v>
      </c>
      <c r="H1284" s="6">
        <v>0</v>
      </c>
    </row>
    <row r="1285" spans="1:8" ht="15.95">
      <c r="A1285" s="142">
        <v>44622.854166666664</v>
      </c>
      <c r="B1285" s="6" t="s">
        <v>1912</v>
      </c>
      <c r="C1285" s="6" t="s">
        <v>479</v>
      </c>
      <c r="D1285" s="6" t="s">
        <v>1429</v>
      </c>
      <c r="E1285" s="6" t="s">
        <v>1429</v>
      </c>
      <c r="F1285" s="6" t="s">
        <v>1429</v>
      </c>
      <c r="G1285" s="6" t="s">
        <v>1429</v>
      </c>
      <c r="H1285" s="6">
        <v>0</v>
      </c>
    </row>
    <row r="1286" spans="1:8" ht="15.95">
      <c r="A1286" s="140">
        <v>44622.864583333336</v>
      </c>
      <c r="B1286" s="6" t="s">
        <v>1913</v>
      </c>
      <c r="C1286" s="6" t="s">
        <v>1914</v>
      </c>
      <c r="D1286" s="6" t="s">
        <v>158</v>
      </c>
      <c r="E1286" s="6" t="s">
        <v>159</v>
      </c>
      <c r="F1286" s="6" t="s">
        <v>1765</v>
      </c>
      <c r="G1286" s="6" t="s">
        <v>1195</v>
      </c>
      <c r="H1286" s="6">
        <v>128</v>
      </c>
    </row>
    <row r="1287" spans="1:8" ht="15.95">
      <c r="A1287" s="140">
        <v>44623.3125</v>
      </c>
      <c r="B1287" s="6" t="s">
        <v>1915</v>
      </c>
      <c r="C1287" s="6" t="s">
        <v>1897</v>
      </c>
      <c r="D1287" s="6" t="s">
        <v>158</v>
      </c>
      <c r="E1287" s="6" t="s">
        <v>1599</v>
      </c>
      <c r="F1287" s="6" t="s">
        <v>1765</v>
      </c>
      <c r="G1287" s="6" t="s">
        <v>413</v>
      </c>
      <c r="H1287" s="6">
        <v>24</v>
      </c>
    </row>
    <row r="1288" spans="1:8" ht="15.95">
      <c r="A1288" s="140">
        <v>44623.322916666664</v>
      </c>
      <c r="B1288" s="6" t="s">
        <v>1916</v>
      </c>
      <c r="C1288" s="6" t="s">
        <v>1917</v>
      </c>
      <c r="D1288" s="6" t="s">
        <v>158</v>
      </c>
      <c r="E1288" s="6" t="s">
        <v>1599</v>
      </c>
      <c r="F1288" s="6" t="s">
        <v>255</v>
      </c>
      <c r="G1288" s="6" t="s">
        <v>413</v>
      </c>
      <c r="H1288" s="6">
        <v>50</v>
      </c>
    </row>
    <row r="1289" spans="1:8" ht="15.95">
      <c r="A1289" s="140">
        <v>44623.434027777781</v>
      </c>
      <c r="B1289" s="6" t="s">
        <v>1918</v>
      </c>
      <c r="C1289" s="6" t="s">
        <v>1919</v>
      </c>
      <c r="D1289" s="6" t="s">
        <v>387</v>
      </c>
      <c r="E1289" s="6" t="s">
        <v>1920</v>
      </c>
      <c r="F1289" s="6" t="s">
        <v>1911</v>
      </c>
      <c r="G1289" s="6" t="s">
        <v>263</v>
      </c>
      <c r="H1289" s="6">
        <v>741</v>
      </c>
    </row>
    <row r="1290" spans="1:8" ht="15.95">
      <c r="A1290" s="140">
        <v>44624.729166666664</v>
      </c>
      <c r="B1290" s="6" t="s">
        <v>1921</v>
      </c>
      <c r="C1290" s="6" t="s">
        <v>1922</v>
      </c>
      <c r="D1290" s="6" t="s">
        <v>158</v>
      </c>
      <c r="E1290" s="6" t="s">
        <v>159</v>
      </c>
      <c r="F1290" s="6" t="s">
        <v>255</v>
      </c>
      <c r="G1290" s="6" t="s">
        <v>1900</v>
      </c>
      <c r="H1290" s="6">
        <v>240</v>
      </c>
    </row>
    <row r="1291" spans="1:8" ht="15.95">
      <c r="A1291" s="140">
        <v>44624.9375</v>
      </c>
      <c r="B1291" s="6" t="s">
        <v>1923</v>
      </c>
      <c r="C1291" s="6" t="s">
        <v>1924</v>
      </c>
      <c r="D1291" s="6" t="s">
        <v>158</v>
      </c>
      <c r="E1291" s="6" t="s">
        <v>161</v>
      </c>
      <c r="F1291" s="6" t="s">
        <v>439</v>
      </c>
      <c r="G1291" s="6" t="s">
        <v>1925</v>
      </c>
      <c r="H1291" s="6">
        <v>745</v>
      </c>
    </row>
    <row r="1292" spans="1:8" ht="32.1">
      <c r="A1292" s="140">
        <v>44624.989583333336</v>
      </c>
      <c r="B1292" s="6" t="s">
        <v>1926</v>
      </c>
      <c r="C1292" s="6" t="s">
        <v>1927</v>
      </c>
      <c r="D1292" s="6" t="s">
        <v>253</v>
      </c>
      <c r="E1292" s="6" t="s">
        <v>416</v>
      </c>
      <c r="F1292" s="6" t="s">
        <v>439</v>
      </c>
      <c r="G1292" s="6" t="s">
        <v>256</v>
      </c>
      <c r="H1292" s="6">
        <v>1700</v>
      </c>
    </row>
    <row r="1293" spans="1:8" ht="15.95">
      <c r="A1293" s="140">
        <v>44625.427083333336</v>
      </c>
      <c r="B1293" s="6" t="s">
        <v>1928</v>
      </c>
      <c r="C1293" s="6" t="s">
        <v>1929</v>
      </c>
      <c r="D1293" s="6" t="s">
        <v>253</v>
      </c>
      <c r="E1293" s="6" t="s">
        <v>416</v>
      </c>
      <c r="F1293" s="6" t="s">
        <v>1152</v>
      </c>
      <c r="G1293" s="6" t="s">
        <v>1083</v>
      </c>
      <c r="H1293" s="6">
        <v>15</v>
      </c>
    </row>
    <row r="1294" spans="1:8" ht="15.95">
      <c r="A1294" s="140">
        <v>44625.440972222219</v>
      </c>
      <c r="B1294" s="6" t="s">
        <v>1930</v>
      </c>
      <c r="C1294" s="6" t="s">
        <v>1931</v>
      </c>
      <c r="D1294" s="6" t="s">
        <v>158</v>
      </c>
      <c r="E1294" s="6" t="s">
        <v>1599</v>
      </c>
      <c r="F1294" s="6" t="s">
        <v>1765</v>
      </c>
      <c r="G1294" s="6" t="s">
        <v>1422</v>
      </c>
      <c r="H1294" s="6">
        <v>30</v>
      </c>
    </row>
    <row r="1295" spans="1:8" ht="15.95">
      <c r="A1295" s="140">
        <v>44625.445833333331</v>
      </c>
      <c r="B1295" s="6" t="s">
        <v>1932</v>
      </c>
      <c r="C1295" s="6" t="s">
        <v>1933</v>
      </c>
      <c r="D1295" s="6" t="s">
        <v>158</v>
      </c>
      <c r="E1295" s="6" t="s">
        <v>1599</v>
      </c>
      <c r="F1295" s="6" t="s">
        <v>1765</v>
      </c>
      <c r="G1295" s="6" t="s">
        <v>1422</v>
      </c>
      <c r="H1295" s="6">
        <v>102</v>
      </c>
    </row>
    <row r="1296" spans="1:8" ht="15.95">
      <c r="A1296" s="140">
        <v>44625.520833333336</v>
      </c>
      <c r="B1296" s="6" t="s">
        <v>1934</v>
      </c>
      <c r="C1296" s="6" t="s">
        <v>1935</v>
      </c>
      <c r="D1296" s="6" t="s">
        <v>253</v>
      </c>
      <c r="E1296" s="6" t="s">
        <v>416</v>
      </c>
      <c r="F1296" s="6" t="s">
        <v>255</v>
      </c>
      <c r="G1296" s="6" t="s">
        <v>1936</v>
      </c>
      <c r="H1296" s="6">
        <v>50</v>
      </c>
    </row>
    <row r="1297" spans="1:8" ht="15.95">
      <c r="A1297" s="140">
        <v>44625.572916666664</v>
      </c>
      <c r="B1297" s="6" t="s">
        <v>1937</v>
      </c>
      <c r="C1297" s="6" t="s">
        <v>1938</v>
      </c>
      <c r="D1297" s="6" t="s">
        <v>158</v>
      </c>
      <c r="E1297" s="6" t="s">
        <v>161</v>
      </c>
      <c r="F1297" s="6" t="s">
        <v>1765</v>
      </c>
      <c r="G1297" s="6" t="s">
        <v>1939</v>
      </c>
      <c r="H1297" s="6">
        <v>50</v>
      </c>
    </row>
    <row r="1298" spans="1:8" ht="15.95">
      <c r="A1298" s="140">
        <v>44625.593055555553</v>
      </c>
      <c r="B1298" s="6" t="s">
        <v>1940</v>
      </c>
      <c r="C1298" s="6" t="s">
        <v>1941</v>
      </c>
      <c r="D1298" s="6" t="s">
        <v>158</v>
      </c>
      <c r="E1298" s="6" t="s">
        <v>1599</v>
      </c>
      <c r="F1298" s="6" t="s">
        <v>1765</v>
      </c>
      <c r="G1298" s="6" t="s">
        <v>1942</v>
      </c>
      <c r="H1298" s="6">
        <v>30</v>
      </c>
    </row>
    <row r="1299" spans="1:8" ht="32.1">
      <c r="A1299" s="140">
        <v>44625.604166666664</v>
      </c>
      <c r="B1299" s="6" t="s">
        <v>1943</v>
      </c>
      <c r="C1299" s="6" t="s">
        <v>1944</v>
      </c>
      <c r="D1299" s="6" t="s">
        <v>253</v>
      </c>
      <c r="E1299" s="6" t="s">
        <v>416</v>
      </c>
      <c r="F1299" s="6" t="s">
        <v>255</v>
      </c>
      <c r="G1299" s="6" t="s">
        <v>1936</v>
      </c>
      <c r="H1299" s="6">
        <v>100</v>
      </c>
    </row>
    <row r="1300" spans="1:8" ht="15.95">
      <c r="A1300" s="140">
        <v>44625.65625</v>
      </c>
      <c r="B1300" s="6" t="s">
        <v>1945</v>
      </c>
      <c r="C1300" s="6" t="s">
        <v>1946</v>
      </c>
      <c r="D1300" s="6" t="s">
        <v>253</v>
      </c>
      <c r="E1300" s="6" t="s">
        <v>416</v>
      </c>
      <c r="F1300" s="6" t="s">
        <v>255</v>
      </c>
      <c r="G1300" s="6" t="s">
        <v>1947</v>
      </c>
      <c r="H1300" s="6">
        <v>20</v>
      </c>
    </row>
    <row r="1301" spans="1:8" ht="15.95">
      <c r="A1301" s="140">
        <v>44625.677083333336</v>
      </c>
      <c r="B1301" s="6" t="s">
        <v>1948</v>
      </c>
      <c r="C1301" s="6" t="s">
        <v>1949</v>
      </c>
      <c r="D1301" s="6" t="s">
        <v>253</v>
      </c>
      <c r="E1301" s="6" t="s">
        <v>416</v>
      </c>
      <c r="F1301" s="6" t="s">
        <v>255</v>
      </c>
      <c r="G1301" s="6" t="s">
        <v>1947</v>
      </c>
      <c r="H1301" s="6">
        <v>20</v>
      </c>
    </row>
    <row r="1302" spans="1:8" ht="15.95">
      <c r="A1302" s="140">
        <v>44625.697916666664</v>
      </c>
      <c r="B1302" s="6" t="s">
        <v>1950</v>
      </c>
      <c r="C1302" s="6" t="s">
        <v>1951</v>
      </c>
      <c r="D1302" s="6" t="s">
        <v>158</v>
      </c>
      <c r="E1302" s="6" t="s">
        <v>1599</v>
      </c>
      <c r="F1302" s="6" t="s">
        <v>255</v>
      </c>
      <c r="G1302" s="6" t="s">
        <v>1952</v>
      </c>
      <c r="H1302" s="6">
        <v>127</v>
      </c>
    </row>
    <row r="1303" spans="1:8" ht="15.95">
      <c r="A1303" s="140">
        <v>44625.708333333336</v>
      </c>
      <c r="B1303" s="6" t="s">
        <v>1953</v>
      </c>
      <c r="C1303" s="6" t="s">
        <v>1954</v>
      </c>
      <c r="D1303" s="6" t="s">
        <v>158</v>
      </c>
      <c r="E1303" s="6" t="s">
        <v>1599</v>
      </c>
      <c r="F1303" s="6" t="s">
        <v>255</v>
      </c>
      <c r="G1303" s="6" t="s">
        <v>1952</v>
      </c>
      <c r="H1303" s="6">
        <v>160</v>
      </c>
    </row>
    <row r="1304" spans="1:8" ht="15.95">
      <c r="A1304" s="140">
        <v>44625.71875</v>
      </c>
      <c r="B1304" s="6" t="s">
        <v>1955</v>
      </c>
      <c r="C1304" s="6" t="s">
        <v>1956</v>
      </c>
      <c r="D1304" s="6" t="s">
        <v>158</v>
      </c>
      <c r="E1304" s="6" t="s">
        <v>1599</v>
      </c>
      <c r="F1304" s="6" t="s">
        <v>255</v>
      </c>
      <c r="G1304" s="6" t="s">
        <v>1952</v>
      </c>
      <c r="H1304" s="6">
        <v>20</v>
      </c>
    </row>
    <row r="1305" spans="1:8" ht="15.95">
      <c r="A1305" s="140">
        <v>44625.802083333336</v>
      </c>
      <c r="B1305" s="6" t="s">
        <v>1957</v>
      </c>
      <c r="C1305" s="6" t="s">
        <v>1958</v>
      </c>
      <c r="D1305" s="6" t="s">
        <v>253</v>
      </c>
      <c r="E1305" s="6" t="s">
        <v>416</v>
      </c>
      <c r="F1305" s="6" t="s">
        <v>1152</v>
      </c>
      <c r="G1305" s="6" t="s">
        <v>1083</v>
      </c>
      <c r="H1305" s="6">
        <v>48</v>
      </c>
    </row>
    <row r="1306" spans="1:8" ht="15.95">
      <c r="A1306" s="140">
        <v>44626.739583333336</v>
      </c>
      <c r="B1306" s="6" t="s">
        <v>1959</v>
      </c>
      <c r="C1306" s="6" t="s">
        <v>1960</v>
      </c>
      <c r="D1306" s="6" t="s">
        <v>314</v>
      </c>
      <c r="E1306" s="6" t="s">
        <v>421</v>
      </c>
      <c r="F1306" s="6" t="s">
        <v>1765</v>
      </c>
      <c r="G1306" s="6" t="s">
        <v>1961</v>
      </c>
      <c r="H1306" s="6">
        <v>200</v>
      </c>
    </row>
    <row r="1307" spans="1:8" ht="15.95">
      <c r="A1307" s="140">
        <v>44627.458333333336</v>
      </c>
      <c r="B1307" s="6" t="s">
        <v>1962</v>
      </c>
      <c r="C1307" s="6" t="s">
        <v>1963</v>
      </c>
      <c r="D1307" s="6" t="s">
        <v>242</v>
      </c>
      <c r="E1307" s="6" t="s">
        <v>1964</v>
      </c>
      <c r="F1307" s="6" t="s">
        <v>255</v>
      </c>
      <c r="G1307" s="6" t="s">
        <v>1965</v>
      </c>
      <c r="H1307" s="6">
        <v>150</v>
      </c>
    </row>
    <row r="1308" spans="1:8" ht="15.95">
      <c r="A1308" s="140">
        <v>44627.75</v>
      </c>
      <c r="B1308" s="6" t="s">
        <v>1966</v>
      </c>
      <c r="C1308" s="6" t="s">
        <v>1967</v>
      </c>
      <c r="D1308" s="6" t="s">
        <v>253</v>
      </c>
      <c r="E1308" s="6" t="s">
        <v>416</v>
      </c>
      <c r="F1308" s="6" t="s">
        <v>255</v>
      </c>
      <c r="G1308" s="6" t="s">
        <v>324</v>
      </c>
      <c r="H1308" s="6">
        <v>63</v>
      </c>
    </row>
    <row r="1309" spans="1:8" ht="15.95">
      <c r="A1309" s="140">
        <v>44627.770833333336</v>
      </c>
      <c r="B1309" s="6" t="s">
        <v>1968</v>
      </c>
      <c r="C1309" s="6" t="s">
        <v>493</v>
      </c>
      <c r="D1309" s="6" t="s">
        <v>242</v>
      </c>
      <c r="E1309" s="6" t="s">
        <v>433</v>
      </c>
      <c r="F1309" s="6" t="s">
        <v>439</v>
      </c>
      <c r="G1309" s="6" t="s">
        <v>1969</v>
      </c>
      <c r="H1309" s="6">
        <v>600</v>
      </c>
    </row>
    <row r="1310" spans="1:8" ht="15.95">
      <c r="A1310" s="140">
        <v>44627.78125</v>
      </c>
      <c r="B1310" s="6" t="s">
        <v>1970</v>
      </c>
      <c r="C1310" s="6" t="s">
        <v>1971</v>
      </c>
      <c r="D1310" s="6" t="s">
        <v>314</v>
      </c>
      <c r="E1310" s="6" t="s">
        <v>1972</v>
      </c>
      <c r="F1310" s="6" t="s">
        <v>255</v>
      </c>
      <c r="G1310" s="6" t="s">
        <v>1973</v>
      </c>
      <c r="H1310" s="6">
        <v>100</v>
      </c>
    </row>
    <row r="1311" spans="1:8" ht="15.95">
      <c r="A1311" s="140">
        <v>44627.791666666664</v>
      </c>
      <c r="B1311" s="6" t="s">
        <v>1974</v>
      </c>
      <c r="C1311" s="6" t="s">
        <v>1975</v>
      </c>
      <c r="D1311" s="6" t="s">
        <v>158</v>
      </c>
      <c r="E1311" s="6" t="s">
        <v>161</v>
      </c>
      <c r="F1311" s="6" t="s">
        <v>255</v>
      </c>
      <c r="G1311" s="6" t="s">
        <v>1772</v>
      </c>
      <c r="H1311" s="6">
        <v>120</v>
      </c>
    </row>
    <row r="1312" spans="1:8" ht="15.95">
      <c r="A1312" s="140">
        <v>44627.802083333336</v>
      </c>
      <c r="B1312" s="6" t="s">
        <v>1976</v>
      </c>
      <c r="C1312" s="6" t="s">
        <v>1977</v>
      </c>
      <c r="D1312" s="6" t="s">
        <v>158</v>
      </c>
      <c r="E1312" s="6" t="s">
        <v>1599</v>
      </c>
      <c r="F1312" s="6" t="s">
        <v>255</v>
      </c>
      <c r="G1312" s="6" t="s">
        <v>1772</v>
      </c>
      <c r="H1312" s="6">
        <v>80</v>
      </c>
    </row>
    <row r="1313" spans="1:8" ht="15.95">
      <c r="A1313" s="140">
        <v>44627.833333333336</v>
      </c>
      <c r="B1313" s="6" t="s">
        <v>1978</v>
      </c>
      <c r="C1313" s="6" t="s">
        <v>1979</v>
      </c>
      <c r="D1313" s="6" t="s">
        <v>158</v>
      </c>
      <c r="E1313" s="6" t="s">
        <v>1599</v>
      </c>
      <c r="F1313" s="6" t="s">
        <v>439</v>
      </c>
      <c r="G1313" s="6" t="s">
        <v>1980</v>
      </c>
      <c r="H1313" s="6">
        <v>530</v>
      </c>
    </row>
    <row r="1314" spans="1:8" ht="15.95">
      <c r="A1314" s="140">
        <v>44627.854166666664</v>
      </c>
      <c r="B1314" s="6" t="s">
        <v>1981</v>
      </c>
      <c r="C1314" s="6" t="s">
        <v>1982</v>
      </c>
      <c r="D1314" s="6" t="s">
        <v>253</v>
      </c>
      <c r="E1314" s="6" t="s">
        <v>416</v>
      </c>
      <c r="F1314" s="6" t="s">
        <v>255</v>
      </c>
      <c r="G1314" s="6" t="s">
        <v>324</v>
      </c>
      <c r="H1314" s="6">
        <v>100</v>
      </c>
    </row>
    <row r="1315" spans="1:8" ht="15.95">
      <c r="A1315" s="142">
        <v>44627.927083333336</v>
      </c>
      <c r="B1315" s="6" t="s">
        <v>1983</v>
      </c>
      <c r="C1315" s="6" t="s">
        <v>479</v>
      </c>
      <c r="D1315" s="6" t="s">
        <v>1429</v>
      </c>
      <c r="E1315" s="6" t="s">
        <v>1429</v>
      </c>
      <c r="F1315" s="6" t="s">
        <v>1429</v>
      </c>
      <c r="G1315" s="6" t="s">
        <v>1429</v>
      </c>
      <c r="H1315" s="6">
        <v>0</v>
      </c>
    </row>
    <row r="1316" spans="1:8" ht="15.95">
      <c r="A1316" s="140">
        <v>44628.3125</v>
      </c>
      <c r="B1316" s="6" t="s">
        <v>1984</v>
      </c>
      <c r="C1316" s="6" t="s">
        <v>1985</v>
      </c>
      <c r="D1316" s="6" t="s">
        <v>158</v>
      </c>
      <c r="E1316" s="6" t="s">
        <v>1599</v>
      </c>
      <c r="F1316" s="6" t="s">
        <v>255</v>
      </c>
      <c r="G1316" s="6" t="s">
        <v>413</v>
      </c>
      <c r="H1316" s="6">
        <v>30</v>
      </c>
    </row>
    <row r="1317" spans="1:8" ht="15.95">
      <c r="A1317" s="140">
        <v>44628.635416666664</v>
      </c>
      <c r="B1317" s="6" t="s">
        <v>1986</v>
      </c>
      <c r="C1317" s="6" t="s">
        <v>1987</v>
      </c>
      <c r="D1317" s="6" t="s">
        <v>253</v>
      </c>
      <c r="E1317" s="6" t="s">
        <v>416</v>
      </c>
      <c r="F1317" s="6" t="s">
        <v>1152</v>
      </c>
      <c r="G1317" s="6" t="s">
        <v>1083</v>
      </c>
      <c r="H1317" s="6">
        <v>15</v>
      </c>
    </row>
    <row r="1318" spans="1:8" ht="15.95">
      <c r="A1318" s="140">
        <v>44628.677083333336</v>
      </c>
      <c r="B1318" s="6" t="s">
        <v>1988</v>
      </c>
      <c r="C1318" s="6" t="s">
        <v>1989</v>
      </c>
      <c r="D1318" s="6" t="s">
        <v>158</v>
      </c>
      <c r="E1318" s="6" t="s">
        <v>1599</v>
      </c>
      <c r="F1318" s="6" t="s">
        <v>1765</v>
      </c>
      <c r="G1318" s="6" t="s">
        <v>1942</v>
      </c>
      <c r="H1318" s="6">
        <v>35</v>
      </c>
    </row>
    <row r="1319" spans="1:8" ht="15.95">
      <c r="A1319" s="140">
        <v>44628.6875</v>
      </c>
      <c r="B1319" s="6" t="s">
        <v>1990</v>
      </c>
      <c r="C1319" s="6" t="s">
        <v>1991</v>
      </c>
      <c r="D1319" s="6" t="s">
        <v>242</v>
      </c>
      <c r="E1319" s="6" t="s">
        <v>1992</v>
      </c>
      <c r="F1319" s="6" t="s">
        <v>1765</v>
      </c>
      <c r="G1319" s="6" t="s">
        <v>1993</v>
      </c>
      <c r="H1319" s="6">
        <v>11920</v>
      </c>
    </row>
    <row r="1320" spans="1:8" ht="15.95">
      <c r="A1320" s="140">
        <v>44628.697916666664</v>
      </c>
      <c r="B1320" s="6" t="s">
        <v>1994</v>
      </c>
      <c r="C1320" s="6" t="s">
        <v>1995</v>
      </c>
      <c r="D1320" s="6" t="s">
        <v>158</v>
      </c>
      <c r="E1320" s="6" t="s">
        <v>1599</v>
      </c>
      <c r="F1320" s="6" t="s">
        <v>1765</v>
      </c>
      <c r="G1320" s="6" t="s">
        <v>1996</v>
      </c>
      <c r="H1320" s="6">
        <v>270</v>
      </c>
    </row>
    <row r="1321" spans="1:8" ht="15.95">
      <c r="A1321" s="140">
        <v>44628.708333333336</v>
      </c>
      <c r="B1321" s="6" t="s">
        <v>1997</v>
      </c>
      <c r="C1321" s="6" t="s">
        <v>1998</v>
      </c>
      <c r="D1321" s="6" t="s">
        <v>253</v>
      </c>
      <c r="E1321" s="6" t="s">
        <v>416</v>
      </c>
      <c r="F1321" s="6" t="s">
        <v>255</v>
      </c>
      <c r="G1321" s="6" t="s">
        <v>1947</v>
      </c>
      <c r="H1321" s="6">
        <v>10</v>
      </c>
    </row>
    <row r="1322" spans="1:8" ht="15.95">
      <c r="A1322" s="140">
        <v>44628.739583333336</v>
      </c>
      <c r="B1322" s="6" t="s">
        <v>1999</v>
      </c>
      <c r="C1322" s="6" t="s">
        <v>2000</v>
      </c>
      <c r="D1322" s="6" t="s">
        <v>158</v>
      </c>
      <c r="E1322" s="6" t="s">
        <v>1599</v>
      </c>
      <c r="F1322" s="6" t="s">
        <v>1765</v>
      </c>
      <c r="G1322" s="6" t="s">
        <v>2001</v>
      </c>
      <c r="H1322" s="6">
        <v>60</v>
      </c>
    </row>
    <row r="1323" spans="1:8" ht="15.95">
      <c r="A1323" s="140">
        <v>44628.760416666664</v>
      </c>
      <c r="B1323" s="6" t="s">
        <v>2002</v>
      </c>
      <c r="C1323" s="6" t="s">
        <v>2003</v>
      </c>
      <c r="D1323" s="6" t="s">
        <v>158</v>
      </c>
      <c r="E1323" s="6" t="s">
        <v>1599</v>
      </c>
      <c r="F1323" s="6" t="s">
        <v>255</v>
      </c>
      <c r="G1323" s="6" t="s">
        <v>1649</v>
      </c>
      <c r="H1323" s="6">
        <v>130</v>
      </c>
    </row>
    <row r="1324" spans="1:8" ht="15.95">
      <c r="A1324" s="140">
        <v>44628.770833333336</v>
      </c>
      <c r="B1324" s="6" t="s">
        <v>2004</v>
      </c>
      <c r="C1324" s="6" t="s">
        <v>2005</v>
      </c>
      <c r="D1324" s="6" t="s">
        <v>253</v>
      </c>
      <c r="E1324" s="6" t="s">
        <v>416</v>
      </c>
      <c r="F1324" s="6" t="s">
        <v>255</v>
      </c>
      <c r="G1324" s="6" t="s">
        <v>1947</v>
      </c>
      <c r="H1324" s="6">
        <v>5</v>
      </c>
    </row>
    <row r="1325" spans="1:8" ht="15.95">
      <c r="A1325" s="140">
        <v>44628.78125</v>
      </c>
      <c r="B1325" s="6" t="s">
        <v>2006</v>
      </c>
      <c r="C1325" s="6" t="s">
        <v>2007</v>
      </c>
      <c r="D1325" s="6" t="s">
        <v>253</v>
      </c>
      <c r="E1325" s="6" t="s">
        <v>416</v>
      </c>
      <c r="F1325" s="6" t="s">
        <v>1152</v>
      </c>
      <c r="G1325" s="6" t="s">
        <v>1083</v>
      </c>
      <c r="H1325" s="6">
        <v>15</v>
      </c>
    </row>
    <row r="1326" spans="1:8" ht="15.95">
      <c r="A1326" s="140">
        <v>44628.833333333336</v>
      </c>
      <c r="B1326" s="6" t="s">
        <v>2008</v>
      </c>
      <c r="C1326" s="6" t="s">
        <v>2009</v>
      </c>
      <c r="D1326" s="6" t="s">
        <v>158</v>
      </c>
      <c r="E1326" s="6" t="s">
        <v>159</v>
      </c>
      <c r="F1326" s="6" t="s">
        <v>439</v>
      </c>
      <c r="G1326" s="6" t="s">
        <v>1195</v>
      </c>
      <c r="H1326" s="6">
        <v>1566</v>
      </c>
    </row>
    <row r="1327" spans="1:8" ht="15.95">
      <c r="A1327" s="140">
        <v>44628.84375</v>
      </c>
      <c r="B1327" s="6" t="s">
        <v>2010</v>
      </c>
      <c r="C1327" s="6" t="s">
        <v>2011</v>
      </c>
      <c r="D1327" s="6" t="s">
        <v>158</v>
      </c>
      <c r="E1327" s="6" t="s">
        <v>159</v>
      </c>
      <c r="F1327" s="6" t="s">
        <v>439</v>
      </c>
      <c r="G1327" s="6" t="s">
        <v>2012</v>
      </c>
      <c r="H1327" s="6">
        <v>800</v>
      </c>
    </row>
    <row r="1328" spans="1:8" ht="15.95">
      <c r="A1328" s="140">
        <v>44628.864583333336</v>
      </c>
      <c r="B1328" s="6" t="s">
        <v>2013</v>
      </c>
      <c r="C1328" s="6" t="s">
        <v>2014</v>
      </c>
      <c r="D1328" s="6" t="s">
        <v>158</v>
      </c>
      <c r="E1328" s="6" t="s">
        <v>159</v>
      </c>
      <c r="F1328" s="6" t="s">
        <v>255</v>
      </c>
      <c r="G1328" s="6" t="s">
        <v>1435</v>
      </c>
      <c r="H1328" s="6">
        <v>300</v>
      </c>
    </row>
    <row r="1329" spans="1:8" ht="15.95">
      <c r="A1329" s="140">
        <v>44629.3125</v>
      </c>
      <c r="B1329" s="6" t="s">
        <v>1984</v>
      </c>
      <c r="C1329" s="6" t="s">
        <v>2015</v>
      </c>
      <c r="D1329" s="6" t="s">
        <v>158</v>
      </c>
      <c r="E1329" s="6" t="s">
        <v>1599</v>
      </c>
      <c r="F1329" s="6" t="s">
        <v>255</v>
      </c>
      <c r="G1329" s="6" t="s">
        <v>413</v>
      </c>
      <c r="H1329" s="6">
        <v>10</v>
      </c>
    </row>
    <row r="1330" spans="1:8" ht="15.95">
      <c r="A1330" s="140">
        <v>44629.34375</v>
      </c>
      <c r="B1330" s="6" t="s">
        <v>2016</v>
      </c>
      <c r="C1330" s="6" t="s">
        <v>2017</v>
      </c>
      <c r="D1330" s="6" t="s">
        <v>242</v>
      </c>
      <c r="E1330" s="6" t="s">
        <v>458</v>
      </c>
      <c r="F1330" s="6" t="s">
        <v>439</v>
      </c>
      <c r="G1330" s="6" t="s">
        <v>528</v>
      </c>
      <c r="H1330" s="6">
        <v>750</v>
      </c>
    </row>
    <row r="1331" spans="1:8" ht="15.95">
      <c r="A1331" s="140">
        <v>44629.375</v>
      </c>
      <c r="B1331" s="6" t="s">
        <v>2018</v>
      </c>
      <c r="C1331" s="6" t="s">
        <v>2019</v>
      </c>
      <c r="D1331" s="6" t="s">
        <v>242</v>
      </c>
      <c r="E1331" s="6" t="s">
        <v>539</v>
      </c>
      <c r="F1331" s="6" t="s">
        <v>439</v>
      </c>
      <c r="G1331" s="6" t="s">
        <v>1703</v>
      </c>
      <c r="H1331" s="6">
        <v>300</v>
      </c>
    </row>
    <row r="1332" spans="1:8" ht="15.95">
      <c r="A1332" s="142">
        <v>44629.604166666664</v>
      </c>
      <c r="B1332" s="6" t="s">
        <v>2020</v>
      </c>
      <c r="C1332" s="6" t="s">
        <v>479</v>
      </c>
      <c r="D1332" s="6" t="s">
        <v>1429</v>
      </c>
      <c r="E1332" s="6" t="s">
        <v>1429</v>
      </c>
      <c r="F1332" s="6" t="s">
        <v>1429</v>
      </c>
      <c r="G1332" s="6" t="s">
        <v>1429</v>
      </c>
      <c r="H1332" s="6">
        <v>0</v>
      </c>
    </row>
    <row r="1333" spans="1:8" ht="15.95">
      <c r="A1333" s="142">
        <v>44629.614583333336</v>
      </c>
      <c r="B1333" s="6" t="s">
        <v>2020</v>
      </c>
      <c r="C1333" s="6" t="s">
        <v>479</v>
      </c>
      <c r="D1333" s="6" t="s">
        <v>1429</v>
      </c>
      <c r="E1333" s="6" t="s">
        <v>1429</v>
      </c>
      <c r="F1333" s="6" t="s">
        <v>1429</v>
      </c>
      <c r="G1333" s="6" t="s">
        <v>1429</v>
      </c>
      <c r="H1333" s="6">
        <v>0</v>
      </c>
    </row>
    <row r="1334" spans="1:8" ht="15.95">
      <c r="A1334" s="140">
        <v>44629.78125</v>
      </c>
      <c r="B1334" s="6" t="s">
        <v>2021</v>
      </c>
      <c r="C1334" s="6" t="s">
        <v>2022</v>
      </c>
      <c r="D1334" s="6" t="s">
        <v>314</v>
      </c>
      <c r="E1334" s="6" t="s">
        <v>2023</v>
      </c>
      <c r="F1334" s="6" t="s">
        <v>1765</v>
      </c>
      <c r="G1334" s="6" t="s">
        <v>2023</v>
      </c>
      <c r="H1334" s="6">
        <v>100</v>
      </c>
    </row>
    <row r="1335" spans="1:8" ht="15.95">
      <c r="A1335" s="140">
        <v>44629.916666666664</v>
      </c>
      <c r="B1335" s="6" t="s">
        <v>2024</v>
      </c>
      <c r="C1335" s="6" t="s">
        <v>2025</v>
      </c>
      <c r="D1335" s="6" t="s">
        <v>314</v>
      </c>
      <c r="E1335" s="6" t="s">
        <v>2026</v>
      </c>
      <c r="F1335" s="6" t="s">
        <v>255</v>
      </c>
      <c r="G1335" s="6" t="s">
        <v>2026</v>
      </c>
      <c r="H1335" s="6">
        <v>100</v>
      </c>
    </row>
    <row r="1336" spans="1:8" ht="15.95">
      <c r="A1336" s="140">
        <v>44630.635416666664</v>
      </c>
      <c r="B1336" s="6" t="s">
        <v>2027</v>
      </c>
      <c r="C1336" s="6" t="s">
        <v>2028</v>
      </c>
      <c r="D1336" s="6" t="s">
        <v>253</v>
      </c>
      <c r="E1336" s="6" t="s">
        <v>416</v>
      </c>
      <c r="F1336" s="6" t="s">
        <v>255</v>
      </c>
      <c r="G1336" s="6" t="s">
        <v>1936</v>
      </c>
      <c r="H1336" s="6">
        <v>121</v>
      </c>
    </row>
    <row r="1337" spans="1:8" ht="15.95">
      <c r="A1337" s="140">
        <v>44630.65625</v>
      </c>
      <c r="B1337" s="6" t="s">
        <v>2029</v>
      </c>
      <c r="C1337" s="6" t="s">
        <v>2030</v>
      </c>
      <c r="D1337" s="6" t="s">
        <v>387</v>
      </c>
      <c r="E1337" s="6" t="s">
        <v>1878</v>
      </c>
      <c r="F1337" s="6" t="s">
        <v>2031</v>
      </c>
      <c r="G1337" s="6" t="s">
        <v>2032</v>
      </c>
      <c r="H1337" s="6">
        <v>6000</v>
      </c>
    </row>
    <row r="1338" spans="1:8" ht="15.95">
      <c r="A1338" s="140">
        <v>44630.666666666664</v>
      </c>
      <c r="B1338" s="6" t="s">
        <v>2033</v>
      </c>
      <c r="C1338" s="6" t="s">
        <v>2034</v>
      </c>
      <c r="D1338" s="6" t="s">
        <v>387</v>
      </c>
      <c r="E1338" s="6" t="s">
        <v>1878</v>
      </c>
      <c r="F1338" s="6" t="s">
        <v>2031</v>
      </c>
      <c r="G1338" s="6" t="s">
        <v>388</v>
      </c>
      <c r="H1338" s="6">
        <v>1694</v>
      </c>
    </row>
    <row r="1339" spans="1:8" ht="15.95">
      <c r="A1339" s="140">
        <v>44630.697916666664</v>
      </c>
      <c r="B1339" s="6" t="s">
        <v>2035</v>
      </c>
      <c r="C1339" s="6" t="s">
        <v>2036</v>
      </c>
      <c r="D1339" s="6" t="s">
        <v>158</v>
      </c>
      <c r="E1339" s="6" t="s">
        <v>1599</v>
      </c>
      <c r="F1339" s="6" t="s">
        <v>255</v>
      </c>
      <c r="G1339" s="6" t="s">
        <v>1422</v>
      </c>
      <c r="H1339" s="6">
        <v>130</v>
      </c>
    </row>
    <row r="1340" spans="1:8" ht="15.95">
      <c r="A1340" s="140">
        <v>44630.71875</v>
      </c>
      <c r="B1340" s="6" t="s">
        <v>2037</v>
      </c>
      <c r="C1340" s="6" t="s">
        <v>2038</v>
      </c>
      <c r="D1340" s="6" t="s">
        <v>242</v>
      </c>
      <c r="E1340" s="6" t="s">
        <v>458</v>
      </c>
      <c r="F1340" s="6" t="s">
        <v>2031</v>
      </c>
      <c r="G1340" s="6" t="s">
        <v>2039</v>
      </c>
      <c r="H1340" s="6">
        <v>309</v>
      </c>
    </row>
    <row r="1341" spans="1:8" ht="15.95">
      <c r="A1341" s="140">
        <v>44630.729166666664</v>
      </c>
      <c r="B1341" s="6" t="s">
        <v>2040</v>
      </c>
      <c r="C1341" s="6" t="s">
        <v>2041</v>
      </c>
      <c r="D1341" s="6" t="s">
        <v>387</v>
      </c>
      <c r="E1341" s="6" t="s">
        <v>1878</v>
      </c>
      <c r="F1341" s="6" t="s">
        <v>2031</v>
      </c>
      <c r="G1341" s="6" t="s">
        <v>2042</v>
      </c>
      <c r="H1341" s="6">
        <v>900</v>
      </c>
    </row>
    <row r="1342" spans="1:8" ht="15.95">
      <c r="A1342" s="140">
        <v>44630.739583333336</v>
      </c>
      <c r="B1342" s="6" t="s">
        <v>2043</v>
      </c>
      <c r="C1342" s="6" t="s">
        <v>2044</v>
      </c>
      <c r="D1342" s="6" t="s">
        <v>253</v>
      </c>
      <c r="E1342" s="6" t="s">
        <v>416</v>
      </c>
      <c r="F1342" s="6" t="s">
        <v>1152</v>
      </c>
      <c r="G1342" s="6" t="s">
        <v>1083</v>
      </c>
      <c r="H1342" s="6">
        <v>15</v>
      </c>
    </row>
    <row r="1343" spans="1:8" ht="15.95">
      <c r="A1343" s="140">
        <v>44630.770833333336</v>
      </c>
      <c r="B1343" s="6" t="s">
        <v>2045</v>
      </c>
      <c r="C1343" s="6" t="s">
        <v>2046</v>
      </c>
      <c r="D1343" s="6" t="s">
        <v>314</v>
      </c>
      <c r="E1343" s="6" t="s">
        <v>2023</v>
      </c>
      <c r="F1343" s="6" t="s">
        <v>255</v>
      </c>
      <c r="G1343" s="6" t="s">
        <v>2023</v>
      </c>
      <c r="H1343" s="6">
        <v>20</v>
      </c>
    </row>
    <row r="1344" spans="1:8" ht="15.95">
      <c r="A1344" s="140">
        <v>44630.78125</v>
      </c>
      <c r="B1344" s="6" t="s">
        <v>2047</v>
      </c>
      <c r="C1344" s="6" t="s">
        <v>2048</v>
      </c>
      <c r="D1344" s="6" t="s">
        <v>387</v>
      </c>
      <c r="E1344" s="6" t="s">
        <v>1920</v>
      </c>
      <c r="F1344" s="6" t="s">
        <v>1911</v>
      </c>
      <c r="G1344" s="6" t="s">
        <v>2049</v>
      </c>
      <c r="H1344" s="6">
        <v>731</v>
      </c>
    </row>
    <row r="1345" spans="1:8" ht="15.95">
      <c r="A1345" s="140">
        <v>44630.791666666664</v>
      </c>
      <c r="B1345" s="6" t="s">
        <v>2050</v>
      </c>
      <c r="C1345" s="6" t="s">
        <v>2051</v>
      </c>
      <c r="D1345" s="6" t="s">
        <v>242</v>
      </c>
      <c r="E1345" s="6" t="s">
        <v>139</v>
      </c>
      <c r="F1345" s="6" t="s">
        <v>1911</v>
      </c>
      <c r="G1345" s="6" t="s">
        <v>1349</v>
      </c>
      <c r="H1345" s="6">
        <v>387</v>
      </c>
    </row>
    <row r="1346" spans="1:8" ht="15.95">
      <c r="A1346" s="140">
        <v>44630.802083333336</v>
      </c>
      <c r="B1346" s="6" t="s">
        <v>2052</v>
      </c>
      <c r="C1346" s="6" t="s">
        <v>2053</v>
      </c>
      <c r="D1346" s="6" t="s">
        <v>242</v>
      </c>
      <c r="E1346" s="6" t="s">
        <v>139</v>
      </c>
      <c r="F1346" s="6" t="s">
        <v>1911</v>
      </c>
      <c r="G1346" s="6" t="s">
        <v>1349</v>
      </c>
      <c r="H1346" s="6">
        <v>1708</v>
      </c>
    </row>
    <row r="1347" spans="1:8" ht="15.95">
      <c r="A1347" s="140">
        <v>44630.875</v>
      </c>
      <c r="B1347" s="6" t="s">
        <v>2054</v>
      </c>
      <c r="C1347" s="6" t="s">
        <v>2055</v>
      </c>
      <c r="D1347" s="6" t="s">
        <v>242</v>
      </c>
      <c r="E1347" s="6" t="s">
        <v>433</v>
      </c>
      <c r="F1347" s="6" t="s">
        <v>439</v>
      </c>
      <c r="G1347" s="6" t="s">
        <v>515</v>
      </c>
      <c r="H1347" s="6">
        <v>395</v>
      </c>
    </row>
    <row r="1348" spans="1:8" ht="15.95">
      <c r="A1348" s="140">
        <v>44630.958333333336</v>
      </c>
      <c r="B1348" s="6" t="s">
        <v>2056</v>
      </c>
      <c r="C1348" s="6" t="s">
        <v>2057</v>
      </c>
      <c r="D1348" s="6" t="s">
        <v>253</v>
      </c>
      <c r="E1348" s="6" t="s">
        <v>416</v>
      </c>
      <c r="F1348" s="6" t="s">
        <v>255</v>
      </c>
      <c r="G1348" s="6" t="s">
        <v>2058</v>
      </c>
      <c r="H1348" s="6">
        <v>950</v>
      </c>
    </row>
    <row r="1349" spans="1:8" ht="15.95">
      <c r="A1349" s="140">
        <v>44649.875</v>
      </c>
      <c r="B1349" s="6" t="s">
        <v>2059</v>
      </c>
      <c r="C1349" s="6" t="s">
        <v>2060</v>
      </c>
      <c r="D1349" s="6" t="s">
        <v>242</v>
      </c>
      <c r="E1349" s="6" t="s">
        <v>436</v>
      </c>
      <c r="F1349" s="6" t="s">
        <v>439</v>
      </c>
      <c r="G1349" s="6" t="s">
        <v>2061</v>
      </c>
      <c r="H1349" s="6">
        <v>1499</v>
      </c>
    </row>
    <row r="1350" spans="1:8" ht="15.95">
      <c r="A1350" s="140">
        <v>44652.354166666664</v>
      </c>
      <c r="B1350" s="6" t="s">
        <v>2062</v>
      </c>
      <c r="C1350" s="6" t="s">
        <v>2063</v>
      </c>
      <c r="D1350" s="6" t="s">
        <v>158</v>
      </c>
      <c r="E1350" s="6" t="s">
        <v>161</v>
      </c>
      <c r="F1350" s="6" t="s">
        <v>1765</v>
      </c>
      <c r="G1350" s="6" t="s">
        <v>1760</v>
      </c>
      <c r="H1350" s="6">
        <v>70</v>
      </c>
    </row>
    <row r="1351" spans="1:8" ht="15.95">
      <c r="A1351" s="140">
        <v>44652.375</v>
      </c>
      <c r="B1351" s="6" t="s">
        <v>2064</v>
      </c>
      <c r="C1351" s="6" t="s">
        <v>2065</v>
      </c>
      <c r="D1351" s="6" t="s">
        <v>158</v>
      </c>
      <c r="E1351" s="6" t="s">
        <v>161</v>
      </c>
      <c r="F1351" s="6" t="s">
        <v>1765</v>
      </c>
      <c r="G1351" s="6" t="s">
        <v>1760</v>
      </c>
      <c r="H1351" s="6">
        <v>220</v>
      </c>
    </row>
    <row r="1352" spans="1:8" ht="15.95">
      <c r="A1352" s="140">
        <v>44653.5</v>
      </c>
      <c r="B1352" s="6" t="s">
        <v>2066</v>
      </c>
      <c r="C1352" s="6" t="s">
        <v>2067</v>
      </c>
      <c r="D1352" s="6" t="s">
        <v>253</v>
      </c>
      <c r="E1352" s="6" t="s">
        <v>416</v>
      </c>
      <c r="F1352" s="6" t="s">
        <v>255</v>
      </c>
      <c r="G1352" s="6" t="s">
        <v>256</v>
      </c>
      <c r="H1352" s="6">
        <v>270</v>
      </c>
    </row>
    <row r="1353" spans="1:8" ht="15.95">
      <c r="A1353" s="140">
        <v>44653.645833333336</v>
      </c>
      <c r="B1353" s="6" t="s">
        <v>2068</v>
      </c>
      <c r="C1353" s="6" t="s">
        <v>2069</v>
      </c>
      <c r="D1353" s="6" t="s">
        <v>253</v>
      </c>
      <c r="E1353" s="6" t="s">
        <v>416</v>
      </c>
      <c r="F1353" s="6" t="s">
        <v>1152</v>
      </c>
      <c r="G1353" s="6" t="s">
        <v>1083</v>
      </c>
      <c r="H1353" s="6">
        <v>30</v>
      </c>
    </row>
    <row r="1354" spans="1:8" ht="15.95">
      <c r="A1354" s="140">
        <v>44653.666666666664</v>
      </c>
      <c r="B1354" s="6" t="s">
        <v>2070</v>
      </c>
      <c r="C1354" s="6" t="s">
        <v>2071</v>
      </c>
      <c r="D1354" s="6" t="s">
        <v>314</v>
      </c>
      <c r="E1354" s="6" t="s">
        <v>436</v>
      </c>
      <c r="F1354" s="6" t="s">
        <v>255</v>
      </c>
      <c r="G1354" s="6" t="s">
        <v>2072</v>
      </c>
      <c r="H1354" s="6">
        <v>150</v>
      </c>
    </row>
    <row r="1355" spans="1:8" ht="15.95">
      <c r="A1355" s="140">
        <v>44653.729166666664</v>
      </c>
      <c r="B1355" s="6" t="s">
        <v>2073</v>
      </c>
      <c r="C1355" s="6" t="s">
        <v>2074</v>
      </c>
      <c r="D1355" s="6" t="s">
        <v>158</v>
      </c>
      <c r="E1355" s="6" t="s">
        <v>161</v>
      </c>
      <c r="F1355" s="6" t="s">
        <v>255</v>
      </c>
      <c r="G1355" s="6" t="s">
        <v>2072</v>
      </c>
      <c r="H1355" s="6">
        <v>70</v>
      </c>
    </row>
    <row r="1356" spans="1:8" ht="15.95">
      <c r="A1356" s="140">
        <v>44653.822916666664</v>
      </c>
      <c r="B1356" s="6" t="s">
        <v>2075</v>
      </c>
      <c r="C1356" s="6" t="s">
        <v>2076</v>
      </c>
      <c r="D1356" s="6" t="s">
        <v>253</v>
      </c>
      <c r="E1356" s="6" t="s">
        <v>416</v>
      </c>
      <c r="F1356" s="6" t="s">
        <v>255</v>
      </c>
      <c r="G1356" s="6" t="s">
        <v>1947</v>
      </c>
      <c r="H1356" s="6">
        <v>10</v>
      </c>
    </row>
    <row r="1357" spans="1:8" ht="15.95">
      <c r="A1357" s="140">
        <v>44653.833333333336</v>
      </c>
      <c r="B1357" s="6" t="s">
        <v>2077</v>
      </c>
      <c r="C1357" s="6" t="s">
        <v>1823</v>
      </c>
      <c r="D1357" s="6" t="s">
        <v>158</v>
      </c>
      <c r="E1357" s="6" t="s">
        <v>161</v>
      </c>
      <c r="F1357" s="6" t="s">
        <v>255</v>
      </c>
      <c r="G1357" s="6" t="s">
        <v>1824</v>
      </c>
      <c r="H1357" s="6">
        <v>88</v>
      </c>
    </row>
    <row r="1358" spans="1:8" ht="15.95">
      <c r="A1358" s="140">
        <v>44653.854166666664</v>
      </c>
      <c r="B1358" s="6" t="s">
        <v>2078</v>
      </c>
      <c r="C1358" s="6" t="s">
        <v>2079</v>
      </c>
      <c r="D1358" s="6" t="s">
        <v>253</v>
      </c>
      <c r="E1358" s="6" t="s">
        <v>416</v>
      </c>
      <c r="F1358" s="6" t="s">
        <v>255</v>
      </c>
      <c r="G1358" s="6" t="s">
        <v>1947</v>
      </c>
      <c r="H1358" s="6">
        <v>5</v>
      </c>
    </row>
    <row r="1359" spans="1:8" ht="15.95">
      <c r="A1359" s="140">
        <v>44653.864583333336</v>
      </c>
      <c r="B1359" s="6" t="s">
        <v>2080</v>
      </c>
      <c r="C1359" s="6" t="s">
        <v>2081</v>
      </c>
      <c r="D1359" s="6" t="s">
        <v>253</v>
      </c>
      <c r="E1359" s="6" t="s">
        <v>416</v>
      </c>
      <c r="F1359" s="6" t="s">
        <v>1152</v>
      </c>
      <c r="G1359" s="6" t="s">
        <v>1083</v>
      </c>
      <c r="H1359" s="6">
        <v>30</v>
      </c>
    </row>
    <row r="1360" spans="1:8" ht="15.95">
      <c r="A1360" s="140">
        <v>44654.177083333336</v>
      </c>
      <c r="B1360" s="6" t="s">
        <v>2082</v>
      </c>
      <c r="C1360" s="6" t="s">
        <v>2083</v>
      </c>
      <c r="D1360" s="6" t="s">
        <v>314</v>
      </c>
      <c r="E1360" s="6" t="s">
        <v>436</v>
      </c>
      <c r="F1360" s="6" t="s">
        <v>1765</v>
      </c>
      <c r="G1360" s="6" t="s">
        <v>2084</v>
      </c>
      <c r="H1360" s="6">
        <v>269</v>
      </c>
    </row>
    <row r="1361" spans="1:8" ht="15.95">
      <c r="A1361" s="140">
        <v>44654.291666666664</v>
      </c>
      <c r="B1361" s="6" t="s">
        <v>2085</v>
      </c>
      <c r="C1361" s="6" t="s">
        <v>2086</v>
      </c>
      <c r="D1361" s="6" t="s">
        <v>158</v>
      </c>
      <c r="E1361" s="6" t="s">
        <v>159</v>
      </c>
      <c r="F1361" s="6" t="s">
        <v>439</v>
      </c>
      <c r="G1361" s="6" t="s">
        <v>2087</v>
      </c>
      <c r="H1361" s="6">
        <v>3304</v>
      </c>
    </row>
    <row r="1362" spans="1:8" ht="15.95">
      <c r="A1362" s="140">
        <v>44654.354166666664</v>
      </c>
      <c r="B1362" s="6" t="s">
        <v>2088</v>
      </c>
      <c r="C1362" s="6" t="s">
        <v>2089</v>
      </c>
      <c r="D1362" s="6" t="s">
        <v>158</v>
      </c>
      <c r="E1362" s="6" t="s">
        <v>161</v>
      </c>
      <c r="F1362" s="6" t="s">
        <v>255</v>
      </c>
      <c r="G1362" s="6" t="s">
        <v>2090</v>
      </c>
      <c r="H1362" s="6">
        <v>100</v>
      </c>
    </row>
    <row r="1363" spans="1:8" ht="15.95">
      <c r="A1363" s="140">
        <v>44654.395833333336</v>
      </c>
      <c r="B1363" s="6" t="s">
        <v>2091</v>
      </c>
      <c r="C1363" s="6" t="s">
        <v>2092</v>
      </c>
      <c r="D1363" s="6" t="s">
        <v>158</v>
      </c>
      <c r="E1363" s="6" t="s">
        <v>328</v>
      </c>
      <c r="F1363" s="6" t="s">
        <v>439</v>
      </c>
      <c r="G1363" s="6" t="s">
        <v>1435</v>
      </c>
      <c r="H1363" s="6">
        <v>697</v>
      </c>
    </row>
    <row r="1364" spans="1:8" ht="15.95">
      <c r="A1364" s="140">
        <v>44654.40625</v>
      </c>
      <c r="B1364" s="6" t="s">
        <v>2093</v>
      </c>
      <c r="C1364" s="6" t="s">
        <v>2094</v>
      </c>
      <c r="D1364" s="6" t="s">
        <v>242</v>
      </c>
      <c r="E1364" s="6" t="s">
        <v>140</v>
      </c>
      <c r="F1364" s="6" t="s">
        <v>439</v>
      </c>
      <c r="G1364" s="6" t="s">
        <v>1551</v>
      </c>
      <c r="H1364" s="6">
        <v>100</v>
      </c>
    </row>
    <row r="1365" spans="1:8" ht="15.95">
      <c r="A1365" s="140">
        <v>44654.520833333336</v>
      </c>
      <c r="B1365" s="6" t="s">
        <v>2095</v>
      </c>
      <c r="C1365" s="6" t="s">
        <v>2096</v>
      </c>
      <c r="D1365" s="6" t="s">
        <v>158</v>
      </c>
      <c r="E1365" s="6" t="s">
        <v>161</v>
      </c>
      <c r="F1365" s="6" t="s">
        <v>255</v>
      </c>
      <c r="G1365" s="6" t="s">
        <v>447</v>
      </c>
      <c r="H1365" s="6">
        <v>83</v>
      </c>
    </row>
    <row r="1366" spans="1:8" ht="15.95">
      <c r="A1366" s="140">
        <v>44654.53125</v>
      </c>
      <c r="B1366" s="6" t="s">
        <v>2097</v>
      </c>
      <c r="C1366" s="6" t="s">
        <v>2098</v>
      </c>
      <c r="D1366" s="6" t="s">
        <v>158</v>
      </c>
      <c r="E1366" s="6" t="s">
        <v>161</v>
      </c>
      <c r="F1366" s="6" t="s">
        <v>255</v>
      </c>
      <c r="G1366" s="6" t="s">
        <v>2099</v>
      </c>
      <c r="H1366" s="6">
        <v>10</v>
      </c>
    </row>
    <row r="1367" spans="1:8" ht="15.95">
      <c r="A1367" s="140">
        <v>44657.3125</v>
      </c>
      <c r="B1367" s="6" t="s">
        <v>2100</v>
      </c>
      <c r="C1367" s="6" t="s">
        <v>1555</v>
      </c>
      <c r="D1367" s="6" t="s">
        <v>158</v>
      </c>
      <c r="E1367" s="6" t="s">
        <v>161</v>
      </c>
      <c r="F1367" s="6" t="s">
        <v>1765</v>
      </c>
      <c r="G1367" s="6" t="s">
        <v>413</v>
      </c>
      <c r="H1367" s="6">
        <v>30</v>
      </c>
    </row>
    <row r="1368" spans="1:8" ht="15.95">
      <c r="A1368" s="140">
        <v>44658.34375</v>
      </c>
      <c r="B1368" s="6" t="s">
        <v>2101</v>
      </c>
      <c r="C1368" s="6" t="s">
        <v>2065</v>
      </c>
      <c r="D1368" s="6" t="s">
        <v>158</v>
      </c>
      <c r="E1368" s="6" t="s">
        <v>161</v>
      </c>
      <c r="F1368" s="6" t="s">
        <v>1765</v>
      </c>
      <c r="G1368" s="6" t="s">
        <v>1760</v>
      </c>
      <c r="H1368" s="6">
        <v>40</v>
      </c>
    </row>
    <row r="1369" spans="1:8" ht="15.95">
      <c r="A1369" s="140">
        <v>44658.791666666664</v>
      </c>
      <c r="B1369" s="6" t="s">
        <v>2102</v>
      </c>
      <c r="C1369" s="6" t="s">
        <v>2103</v>
      </c>
      <c r="D1369" s="6" t="s">
        <v>253</v>
      </c>
      <c r="E1369" s="6" t="s">
        <v>416</v>
      </c>
      <c r="F1369" s="6" t="s">
        <v>255</v>
      </c>
      <c r="G1369" s="6" t="s">
        <v>1083</v>
      </c>
      <c r="H1369" s="6">
        <v>35</v>
      </c>
    </row>
    <row r="1370" spans="1:8" ht="15.95">
      <c r="A1370" s="140">
        <v>44658.802083333336</v>
      </c>
      <c r="B1370" s="6" t="s">
        <v>2104</v>
      </c>
      <c r="C1370" s="6" t="s">
        <v>2103</v>
      </c>
      <c r="D1370" s="6" t="s">
        <v>253</v>
      </c>
      <c r="E1370" s="6" t="s">
        <v>416</v>
      </c>
      <c r="F1370" s="6" t="s">
        <v>1152</v>
      </c>
      <c r="G1370" s="6" t="s">
        <v>1083</v>
      </c>
      <c r="H1370" s="6">
        <v>34</v>
      </c>
    </row>
    <row r="1371" spans="1:8" ht="32.1">
      <c r="A1371" s="140">
        <v>44658.8125</v>
      </c>
      <c r="B1371" s="6" t="s">
        <v>2105</v>
      </c>
      <c r="C1371" s="6" t="s">
        <v>2106</v>
      </c>
      <c r="D1371" s="6" t="s">
        <v>253</v>
      </c>
      <c r="E1371" s="6" t="s">
        <v>416</v>
      </c>
      <c r="F1371" s="6" t="s">
        <v>439</v>
      </c>
      <c r="G1371" s="6" t="s">
        <v>256</v>
      </c>
      <c r="H1371" s="6">
        <v>53</v>
      </c>
    </row>
    <row r="1372" spans="1:8" ht="15.95">
      <c r="A1372" s="140">
        <v>44658.822916666664</v>
      </c>
      <c r="B1372" s="6" t="s">
        <v>2107</v>
      </c>
      <c r="C1372" s="6" t="s">
        <v>2108</v>
      </c>
      <c r="D1372" s="6" t="s">
        <v>158</v>
      </c>
      <c r="E1372" s="6" t="s">
        <v>161</v>
      </c>
      <c r="F1372" s="6" t="s">
        <v>439</v>
      </c>
      <c r="G1372" s="6" t="s">
        <v>2109</v>
      </c>
      <c r="H1372" s="6">
        <v>80</v>
      </c>
    </row>
    <row r="1373" spans="1:8" ht="15.95">
      <c r="A1373" s="140">
        <v>44658.833333333336</v>
      </c>
      <c r="B1373" s="6" t="s">
        <v>2110</v>
      </c>
      <c r="C1373" s="6" t="s">
        <v>2111</v>
      </c>
      <c r="D1373" s="6" t="s">
        <v>158</v>
      </c>
      <c r="E1373" s="6" t="s">
        <v>161</v>
      </c>
      <c r="F1373" s="6" t="s">
        <v>439</v>
      </c>
      <c r="G1373" s="6" t="s">
        <v>2109</v>
      </c>
      <c r="H1373" s="6">
        <v>100</v>
      </c>
    </row>
    <row r="1374" spans="1:8" ht="15.95">
      <c r="A1374" s="140">
        <v>44658.84375</v>
      </c>
      <c r="B1374" s="6" t="s">
        <v>2110</v>
      </c>
      <c r="C1374" s="6" t="s">
        <v>2112</v>
      </c>
      <c r="D1374" s="6" t="s">
        <v>158</v>
      </c>
      <c r="E1374" s="6" t="s">
        <v>161</v>
      </c>
      <c r="F1374" s="6" t="s">
        <v>439</v>
      </c>
      <c r="G1374" s="6" t="s">
        <v>2109</v>
      </c>
      <c r="H1374" s="6">
        <v>100</v>
      </c>
    </row>
    <row r="1375" spans="1:8" ht="15.95">
      <c r="A1375" s="140">
        <v>44658.854166666664</v>
      </c>
      <c r="B1375" s="6" t="s">
        <v>2113</v>
      </c>
      <c r="C1375" s="6" t="s">
        <v>2114</v>
      </c>
      <c r="D1375" s="6" t="s">
        <v>158</v>
      </c>
      <c r="E1375" s="6" t="s">
        <v>161</v>
      </c>
      <c r="F1375" s="6" t="s">
        <v>439</v>
      </c>
      <c r="G1375" s="6" t="s">
        <v>2115</v>
      </c>
      <c r="H1375" s="6">
        <v>80</v>
      </c>
    </row>
    <row r="1376" spans="1:8" ht="15.95">
      <c r="A1376" s="140">
        <v>44658.864583333336</v>
      </c>
      <c r="B1376" s="6" t="s">
        <v>2116</v>
      </c>
      <c r="C1376" s="6" t="s">
        <v>2117</v>
      </c>
      <c r="D1376" s="6" t="s">
        <v>158</v>
      </c>
      <c r="E1376" s="6" t="s">
        <v>161</v>
      </c>
      <c r="F1376" s="6" t="s">
        <v>439</v>
      </c>
      <c r="G1376" s="6" t="s">
        <v>2115</v>
      </c>
      <c r="H1376" s="6">
        <v>50</v>
      </c>
    </row>
    <row r="1377" spans="1:8" ht="15.95">
      <c r="A1377" s="140">
        <v>44658.875</v>
      </c>
      <c r="B1377" s="6" t="s">
        <v>2118</v>
      </c>
      <c r="C1377" s="6" t="s">
        <v>2119</v>
      </c>
      <c r="D1377" s="6" t="s">
        <v>158</v>
      </c>
      <c r="E1377" s="6" t="s">
        <v>161</v>
      </c>
      <c r="F1377" s="6" t="s">
        <v>439</v>
      </c>
      <c r="G1377" s="6" t="s">
        <v>2115</v>
      </c>
      <c r="H1377" s="6">
        <v>20</v>
      </c>
    </row>
    <row r="1378" spans="1:8" ht="15.95">
      <c r="A1378" s="140">
        <v>44658.90625</v>
      </c>
      <c r="B1378" s="6" t="s">
        <v>2120</v>
      </c>
      <c r="C1378" s="6" t="s">
        <v>2121</v>
      </c>
      <c r="D1378" s="6" t="s">
        <v>253</v>
      </c>
      <c r="E1378" s="6" t="s">
        <v>416</v>
      </c>
      <c r="F1378" s="6" t="s">
        <v>439</v>
      </c>
      <c r="G1378" s="6" t="s">
        <v>256</v>
      </c>
      <c r="H1378" s="6">
        <v>254</v>
      </c>
    </row>
    <row r="1379" spans="1:8" ht="15.95">
      <c r="A1379" s="140">
        <v>44659.3125</v>
      </c>
      <c r="B1379" s="6" t="s">
        <v>2122</v>
      </c>
      <c r="C1379" s="6" t="s">
        <v>1555</v>
      </c>
      <c r="D1379" s="6" t="s">
        <v>158</v>
      </c>
      <c r="E1379" s="6" t="s">
        <v>161</v>
      </c>
      <c r="F1379" s="6" t="s">
        <v>1765</v>
      </c>
      <c r="G1379" s="6" t="s">
        <v>413</v>
      </c>
      <c r="H1379" s="6">
        <v>40</v>
      </c>
    </row>
    <row r="1380" spans="1:8" ht="15.95">
      <c r="A1380" s="140">
        <v>44659.34375</v>
      </c>
      <c r="B1380" s="6" t="s">
        <v>2123</v>
      </c>
      <c r="C1380" s="6" t="s">
        <v>2124</v>
      </c>
      <c r="D1380" s="6" t="s">
        <v>158</v>
      </c>
      <c r="E1380" s="6" t="s">
        <v>159</v>
      </c>
      <c r="F1380" s="6" t="s">
        <v>1765</v>
      </c>
      <c r="G1380" s="6" t="s">
        <v>1786</v>
      </c>
      <c r="H1380" s="6">
        <v>250</v>
      </c>
    </row>
    <row r="1381" spans="1:8" ht="15.95">
      <c r="A1381" s="140">
        <v>44659.895833333336</v>
      </c>
      <c r="B1381" s="6" t="s">
        <v>2125</v>
      </c>
      <c r="C1381" s="6" t="s">
        <v>2126</v>
      </c>
      <c r="D1381" s="6" t="s">
        <v>242</v>
      </c>
      <c r="E1381" s="6" t="s">
        <v>139</v>
      </c>
      <c r="F1381" s="6" t="s">
        <v>439</v>
      </c>
      <c r="G1381" s="6" t="s">
        <v>1349</v>
      </c>
      <c r="H1381" s="6">
        <v>1896</v>
      </c>
    </row>
    <row r="1382" spans="1:8" ht="15.95">
      <c r="A1382" s="140">
        <v>44659.90625</v>
      </c>
      <c r="B1382" s="6" t="s">
        <v>2127</v>
      </c>
      <c r="C1382" s="6" t="s">
        <v>2128</v>
      </c>
      <c r="D1382" s="6" t="s">
        <v>242</v>
      </c>
      <c r="E1382" s="6" t="s">
        <v>139</v>
      </c>
      <c r="F1382" s="6" t="s">
        <v>439</v>
      </c>
      <c r="G1382" s="6" t="s">
        <v>1349</v>
      </c>
      <c r="H1382" s="6">
        <v>396</v>
      </c>
    </row>
    <row r="1383" spans="1:8" ht="15.95">
      <c r="A1383" s="140">
        <v>44659.916666666664</v>
      </c>
      <c r="B1383" s="6" t="s">
        <v>2129</v>
      </c>
      <c r="C1383" s="6" t="s">
        <v>2130</v>
      </c>
      <c r="D1383" s="6" t="s">
        <v>242</v>
      </c>
      <c r="E1383" s="6" t="s">
        <v>144</v>
      </c>
      <c r="F1383" s="6" t="s">
        <v>439</v>
      </c>
      <c r="G1383" s="6" t="s">
        <v>488</v>
      </c>
      <c r="H1383" s="6">
        <v>953</v>
      </c>
    </row>
    <row r="1384" spans="1:8" ht="15.95">
      <c r="A1384" s="140">
        <v>44660.5</v>
      </c>
      <c r="B1384" s="6" t="s">
        <v>2131</v>
      </c>
      <c r="C1384" s="6" t="s">
        <v>479</v>
      </c>
      <c r="D1384" s="6" t="s">
        <v>1429</v>
      </c>
      <c r="E1384" s="6" t="s">
        <v>1429</v>
      </c>
      <c r="F1384" s="6" t="s">
        <v>1429</v>
      </c>
      <c r="G1384" s="6" t="s">
        <v>1429</v>
      </c>
      <c r="H1384" s="6">
        <v>0</v>
      </c>
    </row>
    <row r="1385" spans="1:8" ht="15.95">
      <c r="A1385" s="140">
        <v>44661.25</v>
      </c>
      <c r="B1385" s="6" t="s">
        <v>2132</v>
      </c>
      <c r="C1385" s="6" t="s">
        <v>2133</v>
      </c>
      <c r="D1385" s="6" t="s">
        <v>1429</v>
      </c>
      <c r="E1385" s="6" t="s">
        <v>1429</v>
      </c>
      <c r="F1385" s="6" t="s">
        <v>1429</v>
      </c>
      <c r="G1385" s="6" t="s">
        <v>1429</v>
      </c>
      <c r="H1385" s="6">
        <v>0</v>
      </c>
    </row>
    <row r="1386" spans="1:8" ht="15.95">
      <c r="A1386" s="140">
        <v>44661.4375</v>
      </c>
      <c r="B1386" s="6" t="s">
        <v>2134</v>
      </c>
      <c r="C1386" s="6" t="s">
        <v>2135</v>
      </c>
      <c r="D1386" s="6" t="s">
        <v>253</v>
      </c>
      <c r="E1386" s="6" t="s">
        <v>416</v>
      </c>
      <c r="F1386" s="6" t="s">
        <v>255</v>
      </c>
      <c r="G1386" s="6" t="s">
        <v>256</v>
      </c>
      <c r="H1386" s="6">
        <v>254</v>
      </c>
    </row>
    <row r="1387" spans="1:8" ht="15.95">
      <c r="A1387" s="140">
        <v>44661.447916666664</v>
      </c>
      <c r="B1387" s="6" t="s">
        <v>2136</v>
      </c>
      <c r="C1387" s="6" t="s">
        <v>2137</v>
      </c>
      <c r="D1387" s="6" t="s">
        <v>158</v>
      </c>
      <c r="E1387" s="6" t="s">
        <v>161</v>
      </c>
      <c r="F1387" s="6" t="s">
        <v>439</v>
      </c>
      <c r="G1387" s="6" t="s">
        <v>2138</v>
      </c>
      <c r="H1387" s="6">
        <v>300</v>
      </c>
    </row>
    <row r="1388" spans="1:8" ht="15.95">
      <c r="A1388" s="140">
        <v>44661.458333333336</v>
      </c>
      <c r="B1388" s="6" t="s">
        <v>2139</v>
      </c>
      <c r="C1388" s="6" t="s">
        <v>2140</v>
      </c>
      <c r="D1388" s="6" t="s">
        <v>158</v>
      </c>
      <c r="E1388" s="6" t="s">
        <v>161</v>
      </c>
      <c r="F1388" s="6" t="s">
        <v>439</v>
      </c>
      <c r="G1388" s="6" t="s">
        <v>2138</v>
      </c>
      <c r="H1388" s="6">
        <v>40</v>
      </c>
    </row>
    <row r="1389" spans="1:8" ht="32.1">
      <c r="A1389" s="140">
        <v>44661.479166666664</v>
      </c>
      <c r="B1389" s="6" t="s">
        <v>2141</v>
      </c>
      <c r="C1389" s="6" t="s">
        <v>2142</v>
      </c>
      <c r="D1389" s="6" t="s">
        <v>314</v>
      </c>
      <c r="E1389" s="6" t="s">
        <v>436</v>
      </c>
      <c r="F1389" s="6" t="s">
        <v>439</v>
      </c>
      <c r="G1389" s="6" t="s">
        <v>2143</v>
      </c>
      <c r="H1389" s="6">
        <v>250</v>
      </c>
    </row>
    <row r="1390" spans="1:8" ht="32.1">
      <c r="A1390" s="140">
        <v>44661.5</v>
      </c>
      <c r="B1390" s="6" t="s">
        <v>2144</v>
      </c>
      <c r="C1390" s="6" t="s">
        <v>2145</v>
      </c>
      <c r="D1390" s="6" t="s">
        <v>158</v>
      </c>
      <c r="E1390" s="6" t="s">
        <v>161</v>
      </c>
      <c r="F1390" s="6" t="s">
        <v>439</v>
      </c>
      <c r="G1390" s="6" t="s">
        <v>2146</v>
      </c>
      <c r="H1390" s="6">
        <v>120</v>
      </c>
    </row>
    <row r="1391" spans="1:8" ht="32.1">
      <c r="A1391" s="140">
        <v>44661.510416666664</v>
      </c>
      <c r="B1391" s="6" t="s">
        <v>2147</v>
      </c>
      <c r="C1391" s="6" t="s">
        <v>2148</v>
      </c>
      <c r="D1391" s="6" t="s">
        <v>158</v>
      </c>
      <c r="E1391" s="6" t="s">
        <v>161</v>
      </c>
      <c r="F1391" s="6" t="s">
        <v>439</v>
      </c>
      <c r="G1391" s="6" t="s">
        <v>2146</v>
      </c>
      <c r="H1391" s="6">
        <v>45</v>
      </c>
    </row>
    <row r="1392" spans="1:8" ht="15.95">
      <c r="A1392" s="140">
        <v>44661.520833333336</v>
      </c>
      <c r="B1392" s="6" t="s">
        <v>2149</v>
      </c>
      <c r="C1392" s="6" t="s">
        <v>2150</v>
      </c>
      <c r="D1392" s="6" t="s">
        <v>158</v>
      </c>
      <c r="E1392" s="6" t="s">
        <v>161</v>
      </c>
      <c r="F1392" s="6" t="s">
        <v>439</v>
      </c>
      <c r="G1392" s="6" t="s">
        <v>2151</v>
      </c>
      <c r="H1392" s="6">
        <v>50</v>
      </c>
    </row>
    <row r="1393" spans="1:8" ht="15.95">
      <c r="A1393" s="140">
        <v>44661.53125</v>
      </c>
      <c r="B1393" s="6" t="s">
        <v>2132</v>
      </c>
      <c r="C1393" s="6" t="s">
        <v>2150</v>
      </c>
      <c r="D1393" s="6" t="s">
        <v>158</v>
      </c>
      <c r="E1393" s="6" t="s">
        <v>161</v>
      </c>
      <c r="F1393" s="6" t="s">
        <v>439</v>
      </c>
      <c r="G1393" s="6" t="s">
        <v>2151</v>
      </c>
      <c r="H1393" s="6">
        <v>500</v>
      </c>
    </row>
    <row r="1394" spans="1:8" ht="15.95">
      <c r="A1394" s="140">
        <v>44661.541666666664</v>
      </c>
      <c r="B1394" s="6" t="s">
        <v>2152</v>
      </c>
      <c r="C1394" s="6" t="s">
        <v>2150</v>
      </c>
      <c r="D1394" s="6" t="s">
        <v>158</v>
      </c>
      <c r="E1394" s="6" t="s">
        <v>161</v>
      </c>
      <c r="F1394" s="6" t="s">
        <v>439</v>
      </c>
      <c r="G1394" s="6" t="s">
        <v>2151</v>
      </c>
      <c r="H1394" s="6">
        <v>700</v>
      </c>
    </row>
    <row r="1395" spans="1:8" ht="15.95">
      <c r="A1395" s="140">
        <v>44661.552083333336</v>
      </c>
      <c r="B1395" s="6" t="s">
        <v>2153</v>
      </c>
      <c r="C1395" s="6" t="s">
        <v>2150</v>
      </c>
      <c r="D1395" s="6" t="s">
        <v>158</v>
      </c>
      <c r="E1395" s="6" t="s">
        <v>161</v>
      </c>
      <c r="F1395" s="6" t="s">
        <v>439</v>
      </c>
      <c r="G1395" s="6" t="s">
        <v>2151</v>
      </c>
      <c r="H1395" s="6">
        <v>500</v>
      </c>
    </row>
    <row r="1396" spans="1:8" ht="15.95">
      <c r="A1396" s="140">
        <v>44661.5625</v>
      </c>
      <c r="B1396" s="6" t="s">
        <v>2154</v>
      </c>
      <c r="C1396" s="6" t="s">
        <v>2150</v>
      </c>
      <c r="D1396" s="6" t="s">
        <v>158</v>
      </c>
      <c r="E1396" s="6" t="s">
        <v>161</v>
      </c>
      <c r="F1396" s="6" t="s">
        <v>439</v>
      </c>
      <c r="G1396" s="6" t="s">
        <v>2151</v>
      </c>
      <c r="H1396" s="6">
        <v>140</v>
      </c>
    </row>
    <row r="1397" spans="1:8" ht="15.95">
      <c r="A1397" s="140">
        <v>44661.572916666664</v>
      </c>
      <c r="B1397" s="6" t="s">
        <v>2155</v>
      </c>
      <c r="C1397" s="6" t="s">
        <v>2150</v>
      </c>
      <c r="D1397" s="6" t="s">
        <v>158</v>
      </c>
      <c r="E1397" s="6" t="s">
        <v>161</v>
      </c>
      <c r="F1397" s="6" t="s">
        <v>255</v>
      </c>
      <c r="G1397" s="6" t="s">
        <v>2151</v>
      </c>
      <c r="H1397" s="6">
        <v>200</v>
      </c>
    </row>
    <row r="1398" spans="1:8" ht="15.95">
      <c r="A1398" s="140">
        <v>44661.583333333336</v>
      </c>
      <c r="B1398" s="6" t="s">
        <v>2156</v>
      </c>
      <c r="C1398" s="6" t="s">
        <v>2150</v>
      </c>
      <c r="D1398" s="6" t="s">
        <v>158</v>
      </c>
      <c r="E1398" s="6" t="s">
        <v>161</v>
      </c>
      <c r="F1398" s="6" t="s">
        <v>1765</v>
      </c>
      <c r="G1398" s="6" t="s">
        <v>2151</v>
      </c>
      <c r="H1398" s="6">
        <v>250</v>
      </c>
    </row>
    <row r="1399" spans="1:8" ht="32.1">
      <c r="A1399" s="140">
        <v>44661.59375</v>
      </c>
      <c r="B1399" s="6" t="s">
        <v>2157</v>
      </c>
      <c r="C1399" s="6" t="s">
        <v>2150</v>
      </c>
      <c r="D1399" s="6" t="s">
        <v>158</v>
      </c>
      <c r="E1399" s="6" t="s">
        <v>161</v>
      </c>
      <c r="F1399" s="6" t="s">
        <v>1765</v>
      </c>
      <c r="G1399" s="6" t="s">
        <v>2151</v>
      </c>
      <c r="H1399" s="6">
        <v>170</v>
      </c>
    </row>
    <row r="1400" spans="1:8" ht="15.95">
      <c r="A1400" s="140">
        <v>44661.604166666664</v>
      </c>
      <c r="B1400" s="6" t="s">
        <v>2158</v>
      </c>
      <c r="C1400" s="6" t="s">
        <v>2150</v>
      </c>
      <c r="D1400" s="6" t="s">
        <v>158</v>
      </c>
      <c r="E1400" s="6" t="s">
        <v>161</v>
      </c>
      <c r="F1400" s="6" t="s">
        <v>1765</v>
      </c>
      <c r="G1400" s="6" t="s">
        <v>2151</v>
      </c>
      <c r="H1400" s="6">
        <v>200</v>
      </c>
    </row>
    <row r="1401" spans="1:8" ht="15.95">
      <c r="A1401" s="140">
        <v>44661.614583333336</v>
      </c>
      <c r="B1401" s="6" t="s">
        <v>2159</v>
      </c>
      <c r="C1401" s="6" t="s">
        <v>2150</v>
      </c>
      <c r="D1401" s="6" t="s">
        <v>158</v>
      </c>
      <c r="E1401" s="6" t="s">
        <v>161</v>
      </c>
      <c r="F1401" s="6" t="s">
        <v>1765</v>
      </c>
      <c r="G1401" s="6" t="s">
        <v>2151</v>
      </c>
      <c r="H1401" s="6">
        <v>50</v>
      </c>
    </row>
    <row r="1402" spans="1:8" ht="32.1">
      <c r="A1402" s="140">
        <v>44661.625</v>
      </c>
      <c r="B1402" s="6" t="s">
        <v>2160</v>
      </c>
      <c r="C1402" s="6" t="s">
        <v>2150</v>
      </c>
      <c r="D1402" s="6" t="s">
        <v>158</v>
      </c>
      <c r="E1402" s="6" t="s">
        <v>161</v>
      </c>
      <c r="F1402" s="6" t="s">
        <v>1765</v>
      </c>
      <c r="G1402" s="6" t="s">
        <v>2151</v>
      </c>
      <c r="H1402" s="6">
        <v>50</v>
      </c>
    </row>
    <row r="1403" spans="1:8" ht="15.95">
      <c r="A1403" s="140">
        <v>44661.635416666664</v>
      </c>
      <c r="B1403" s="6" t="s">
        <v>2161</v>
      </c>
      <c r="C1403" s="6" t="s">
        <v>2150</v>
      </c>
      <c r="D1403" s="6" t="s">
        <v>158</v>
      </c>
      <c r="E1403" s="6" t="s">
        <v>161</v>
      </c>
      <c r="F1403" s="6" t="s">
        <v>255</v>
      </c>
      <c r="G1403" s="6" t="s">
        <v>2151</v>
      </c>
      <c r="H1403" s="6">
        <v>100</v>
      </c>
    </row>
    <row r="1404" spans="1:8" ht="32.1">
      <c r="A1404" s="140">
        <v>44661.666666666664</v>
      </c>
      <c r="B1404" s="6" t="s">
        <v>2162</v>
      </c>
      <c r="C1404" s="6" t="s">
        <v>2163</v>
      </c>
      <c r="D1404" s="6" t="s">
        <v>253</v>
      </c>
      <c r="E1404" s="6" t="s">
        <v>416</v>
      </c>
      <c r="F1404" s="6" t="s">
        <v>1765</v>
      </c>
      <c r="G1404" s="6" t="s">
        <v>256</v>
      </c>
      <c r="H1404" s="6">
        <v>88</v>
      </c>
    </row>
    <row r="1405" spans="1:8" ht="15.95">
      <c r="A1405" s="140">
        <v>44661.6875</v>
      </c>
      <c r="B1405" s="6" t="s">
        <v>2164</v>
      </c>
      <c r="C1405" s="6" t="s">
        <v>2165</v>
      </c>
      <c r="D1405" s="6" t="s">
        <v>158</v>
      </c>
      <c r="E1405" s="6" t="s">
        <v>161</v>
      </c>
      <c r="F1405" s="6" t="s">
        <v>255</v>
      </c>
      <c r="G1405" s="6" t="s">
        <v>1395</v>
      </c>
      <c r="H1405" s="6">
        <v>300</v>
      </c>
    </row>
    <row r="1406" spans="1:8" ht="15.95">
      <c r="A1406" s="140">
        <v>44661.697916666664</v>
      </c>
      <c r="B1406" s="6" t="s">
        <v>2166</v>
      </c>
      <c r="C1406" s="6" t="s">
        <v>2167</v>
      </c>
      <c r="D1406" s="6" t="s">
        <v>158</v>
      </c>
      <c r="E1406" s="6" t="s">
        <v>1625</v>
      </c>
      <c r="F1406" s="6" t="s">
        <v>255</v>
      </c>
      <c r="G1406" s="6" t="s">
        <v>1797</v>
      </c>
      <c r="H1406" s="6">
        <v>100</v>
      </c>
    </row>
    <row r="1407" spans="1:8" ht="15.95">
      <c r="A1407" s="140">
        <v>44661.708333333336</v>
      </c>
      <c r="B1407" s="6" t="s">
        <v>2168</v>
      </c>
      <c r="C1407" s="6" t="s">
        <v>2169</v>
      </c>
      <c r="D1407" s="6" t="s">
        <v>158</v>
      </c>
      <c r="E1407" s="6" t="s">
        <v>259</v>
      </c>
      <c r="F1407" s="6" t="s">
        <v>255</v>
      </c>
      <c r="G1407" s="6" t="s">
        <v>1602</v>
      </c>
      <c r="H1407" s="6">
        <v>200</v>
      </c>
    </row>
    <row r="1408" spans="1:8" ht="15.95">
      <c r="A1408" s="140">
        <v>44661.71875</v>
      </c>
      <c r="B1408" s="6" t="s">
        <v>2170</v>
      </c>
      <c r="C1408" s="6" t="s">
        <v>2171</v>
      </c>
      <c r="D1408" s="6" t="s">
        <v>158</v>
      </c>
      <c r="E1408" s="6" t="s">
        <v>259</v>
      </c>
      <c r="F1408" s="6" t="s">
        <v>255</v>
      </c>
      <c r="G1408" s="6" t="s">
        <v>1602</v>
      </c>
      <c r="H1408" s="6">
        <v>200</v>
      </c>
    </row>
    <row r="1409" spans="1:8" ht="15.95">
      <c r="A1409" s="140">
        <v>44661.78125</v>
      </c>
      <c r="B1409" s="6" t="s">
        <v>2172</v>
      </c>
      <c r="C1409" s="6" t="s">
        <v>2173</v>
      </c>
      <c r="D1409" s="6" t="s">
        <v>253</v>
      </c>
      <c r="E1409" s="6" t="s">
        <v>416</v>
      </c>
      <c r="F1409" s="6" t="s">
        <v>255</v>
      </c>
      <c r="G1409" s="6" t="s">
        <v>256</v>
      </c>
      <c r="H1409" s="6">
        <v>278</v>
      </c>
    </row>
    <row r="1410" spans="1:8" ht="15.95">
      <c r="A1410" s="140">
        <v>44662.3125</v>
      </c>
      <c r="B1410" s="6" t="s">
        <v>2174</v>
      </c>
      <c r="C1410" s="6" t="s">
        <v>1538</v>
      </c>
      <c r="D1410" s="6" t="s">
        <v>158</v>
      </c>
      <c r="E1410" s="6" t="s">
        <v>416</v>
      </c>
      <c r="F1410" s="6" t="s">
        <v>1765</v>
      </c>
      <c r="G1410" s="6" t="s">
        <v>413</v>
      </c>
      <c r="H1410" s="6">
        <v>24</v>
      </c>
    </row>
    <row r="1411" spans="1:8" ht="15.95">
      <c r="A1411" s="140">
        <v>44662.666666666664</v>
      </c>
      <c r="B1411" s="6" t="s">
        <v>2175</v>
      </c>
      <c r="C1411" s="6" t="s">
        <v>2176</v>
      </c>
      <c r="D1411" s="6" t="s">
        <v>253</v>
      </c>
      <c r="E1411" s="6" t="s">
        <v>416</v>
      </c>
      <c r="F1411" s="6" t="s">
        <v>439</v>
      </c>
      <c r="G1411" s="6" t="s">
        <v>256</v>
      </c>
      <c r="H1411" s="6">
        <v>108</v>
      </c>
    </row>
    <row r="1412" spans="1:8" ht="15.95">
      <c r="A1412" s="140">
        <v>44662.729166666664</v>
      </c>
      <c r="B1412" s="6" t="s">
        <v>2177</v>
      </c>
      <c r="C1412" s="6" t="s">
        <v>2178</v>
      </c>
      <c r="D1412" s="6" t="s">
        <v>242</v>
      </c>
      <c r="E1412" s="6" t="s">
        <v>2179</v>
      </c>
      <c r="F1412" s="6" t="s">
        <v>439</v>
      </c>
      <c r="G1412" s="6" t="s">
        <v>2180</v>
      </c>
      <c r="H1412" s="6">
        <v>14525</v>
      </c>
    </row>
    <row r="1413" spans="1:8" ht="15.95">
      <c r="A1413" s="140">
        <v>44662.760416666664</v>
      </c>
      <c r="B1413" s="6" t="s">
        <v>2181</v>
      </c>
      <c r="C1413" s="6" t="s">
        <v>2182</v>
      </c>
      <c r="D1413" s="6" t="s">
        <v>253</v>
      </c>
      <c r="E1413" s="6" t="s">
        <v>416</v>
      </c>
      <c r="F1413" s="6" t="s">
        <v>255</v>
      </c>
      <c r="G1413" s="6" t="s">
        <v>324</v>
      </c>
      <c r="H1413" s="6">
        <v>150</v>
      </c>
    </row>
    <row r="1414" spans="1:8" ht="15.95">
      <c r="A1414" s="140">
        <v>44662.770833333336</v>
      </c>
      <c r="B1414" s="6" t="s">
        <v>2183</v>
      </c>
      <c r="C1414" s="6" t="s">
        <v>2184</v>
      </c>
      <c r="D1414" s="6" t="s">
        <v>253</v>
      </c>
      <c r="E1414" s="6" t="s">
        <v>416</v>
      </c>
      <c r="F1414" s="6" t="s">
        <v>255</v>
      </c>
      <c r="G1414" s="6" t="s">
        <v>256</v>
      </c>
      <c r="H1414" s="6">
        <v>95</v>
      </c>
    </row>
    <row r="1415" spans="1:8" ht="15.95">
      <c r="A1415" s="140">
        <v>44663.375</v>
      </c>
      <c r="B1415" s="6" t="s">
        <v>2185</v>
      </c>
      <c r="C1415" s="6" t="s">
        <v>2186</v>
      </c>
      <c r="D1415" s="6" t="s">
        <v>242</v>
      </c>
      <c r="E1415" s="6" t="s">
        <v>433</v>
      </c>
      <c r="F1415" s="6" t="s">
        <v>439</v>
      </c>
      <c r="G1415" s="6" t="s">
        <v>268</v>
      </c>
      <c r="H1415" s="6">
        <v>1799</v>
      </c>
    </row>
    <row r="1416" spans="1:8" ht="15.95">
      <c r="A1416" s="140">
        <v>44663.489583333336</v>
      </c>
      <c r="B1416" s="6" t="s">
        <v>2187</v>
      </c>
      <c r="C1416" s="6" t="s">
        <v>479</v>
      </c>
      <c r="D1416" s="6" t="s">
        <v>1429</v>
      </c>
      <c r="E1416" s="6" t="s">
        <v>1429</v>
      </c>
      <c r="F1416" s="6" t="s">
        <v>1429</v>
      </c>
      <c r="G1416" s="6" t="s">
        <v>1429</v>
      </c>
      <c r="H1416" s="6">
        <v>0</v>
      </c>
    </row>
    <row r="1417" spans="1:8" ht="15.95">
      <c r="A1417" s="140">
        <v>44663.5</v>
      </c>
      <c r="B1417" s="6" t="s">
        <v>2188</v>
      </c>
      <c r="C1417" s="6" t="s">
        <v>479</v>
      </c>
      <c r="D1417" s="6" t="s">
        <v>1429</v>
      </c>
      <c r="E1417" s="6" t="s">
        <v>1429</v>
      </c>
      <c r="F1417" s="6" t="s">
        <v>1429</v>
      </c>
      <c r="G1417" s="6" t="s">
        <v>1429</v>
      </c>
      <c r="H1417" s="6">
        <v>0</v>
      </c>
    </row>
    <row r="1418" spans="1:8" ht="15.95">
      <c r="A1418" s="140">
        <v>44664.3125</v>
      </c>
      <c r="B1418" s="6" t="s">
        <v>2100</v>
      </c>
      <c r="C1418" s="6" t="s">
        <v>1538</v>
      </c>
      <c r="D1418" s="6" t="s">
        <v>158</v>
      </c>
      <c r="E1418" s="6" t="s">
        <v>161</v>
      </c>
      <c r="F1418" s="6" t="s">
        <v>1765</v>
      </c>
      <c r="G1418" s="6" t="s">
        <v>413</v>
      </c>
      <c r="H1418" s="6">
        <v>30</v>
      </c>
    </row>
    <row r="1419" spans="1:8" ht="15.95">
      <c r="A1419" s="140">
        <v>44664.34375</v>
      </c>
      <c r="B1419" s="6" t="s">
        <v>2101</v>
      </c>
      <c r="C1419" s="6" t="s">
        <v>2065</v>
      </c>
      <c r="D1419" s="6" t="s">
        <v>158</v>
      </c>
      <c r="E1419" s="6" t="s">
        <v>161</v>
      </c>
      <c r="F1419" s="6" t="s">
        <v>1765</v>
      </c>
      <c r="G1419" s="6" t="s">
        <v>1760</v>
      </c>
      <c r="H1419" s="6">
        <v>40</v>
      </c>
    </row>
    <row r="1420" spans="1:8" ht="15.95">
      <c r="A1420" s="140">
        <v>44664.354166666664</v>
      </c>
      <c r="B1420" s="6" t="s">
        <v>2189</v>
      </c>
      <c r="C1420" s="6" t="s">
        <v>2065</v>
      </c>
      <c r="D1420" s="6" t="s">
        <v>158</v>
      </c>
      <c r="E1420" s="6" t="s">
        <v>161</v>
      </c>
      <c r="F1420" s="6" t="s">
        <v>1765</v>
      </c>
      <c r="G1420" s="6" t="s">
        <v>1760</v>
      </c>
      <c r="H1420" s="6">
        <v>140</v>
      </c>
    </row>
    <row r="1421" spans="1:8" ht="15.95">
      <c r="A1421" s="140">
        <v>44664.729166666664</v>
      </c>
      <c r="B1421" s="6" t="s">
        <v>2190</v>
      </c>
      <c r="C1421" s="6" t="s">
        <v>2191</v>
      </c>
      <c r="D1421" s="6" t="s">
        <v>242</v>
      </c>
      <c r="E1421" s="6" t="s">
        <v>539</v>
      </c>
      <c r="F1421" s="6" t="s">
        <v>439</v>
      </c>
      <c r="G1421" s="6" t="s">
        <v>1703</v>
      </c>
      <c r="H1421" s="6">
        <v>340</v>
      </c>
    </row>
    <row r="1422" spans="1:8" ht="15.95">
      <c r="A1422" s="140">
        <v>44664.739583333336</v>
      </c>
      <c r="B1422" s="6" t="s">
        <v>2192</v>
      </c>
      <c r="C1422" s="6" t="s">
        <v>140</v>
      </c>
      <c r="D1422" s="6" t="s">
        <v>242</v>
      </c>
      <c r="E1422" s="6" t="s">
        <v>140</v>
      </c>
      <c r="F1422" s="6" t="s">
        <v>439</v>
      </c>
      <c r="G1422" s="6" t="s">
        <v>1551</v>
      </c>
      <c r="H1422" s="6">
        <v>120</v>
      </c>
    </row>
    <row r="1423" spans="1:8" ht="15.95">
      <c r="A1423" s="140">
        <v>44665.364583333336</v>
      </c>
      <c r="B1423" s="6" t="s">
        <v>2193</v>
      </c>
      <c r="C1423" s="6" t="s">
        <v>2194</v>
      </c>
      <c r="D1423" s="6" t="s">
        <v>253</v>
      </c>
      <c r="E1423" s="6" t="s">
        <v>416</v>
      </c>
      <c r="F1423" s="6" t="s">
        <v>439</v>
      </c>
      <c r="G1423" s="6" t="s">
        <v>1529</v>
      </c>
      <c r="H1423" s="6">
        <v>88</v>
      </c>
    </row>
    <row r="1424" spans="1:8" ht="15.95">
      <c r="A1424" s="140">
        <v>44665.375</v>
      </c>
      <c r="B1424" s="6" t="s">
        <v>2195</v>
      </c>
      <c r="C1424" s="6" t="s">
        <v>1767</v>
      </c>
      <c r="D1424" s="6" t="s">
        <v>158</v>
      </c>
      <c r="E1424" s="6" t="s">
        <v>161</v>
      </c>
      <c r="F1424" s="6" t="s">
        <v>439</v>
      </c>
      <c r="G1424" s="6" t="s">
        <v>1529</v>
      </c>
      <c r="H1424" s="6">
        <v>150</v>
      </c>
    </row>
    <row r="1425" spans="1:8" ht="15.95">
      <c r="A1425" s="140">
        <v>44665.385416666664</v>
      </c>
      <c r="B1425" s="6" t="s">
        <v>2196</v>
      </c>
      <c r="C1425" s="6" t="s">
        <v>1767</v>
      </c>
      <c r="D1425" s="6" t="s">
        <v>158</v>
      </c>
      <c r="E1425" s="6" t="s">
        <v>161</v>
      </c>
      <c r="F1425" s="6" t="s">
        <v>439</v>
      </c>
      <c r="G1425" s="6" t="s">
        <v>1529</v>
      </c>
      <c r="H1425" s="6">
        <v>285</v>
      </c>
    </row>
    <row r="1426" spans="1:8" ht="15.95">
      <c r="A1426" s="140">
        <v>44665.395833333336</v>
      </c>
      <c r="B1426" s="6" t="s">
        <v>2197</v>
      </c>
      <c r="C1426" s="6" t="s">
        <v>1767</v>
      </c>
      <c r="D1426" s="6" t="s">
        <v>158</v>
      </c>
      <c r="E1426" s="6" t="s">
        <v>161</v>
      </c>
      <c r="F1426" s="6" t="s">
        <v>439</v>
      </c>
      <c r="G1426" s="6" t="s">
        <v>1529</v>
      </c>
      <c r="H1426" s="6">
        <v>36</v>
      </c>
    </row>
    <row r="1427" spans="1:8" ht="15.95">
      <c r="A1427" s="140">
        <v>44665.40625</v>
      </c>
      <c r="B1427" s="6" t="s">
        <v>2198</v>
      </c>
      <c r="C1427" s="6" t="s">
        <v>2199</v>
      </c>
      <c r="D1427" s="6" t="s">
        <v>242</v>
      </c>
      <c r="E1427" s="6" t="s">
        <v>2179</v>
      </c>
      <c r="F1427" s="6" t="s">
        <v>439</v>
      </c>
      <c r="G1427" s="6" t="s">
        <v>2180</v>
      </c>
      <c r="H1427" s="6">
        <v>9630</v>
      </c>
    </row>
    <row r="1428" spans="1:8" ht="15.95">
      <c r="A1428" s="140">
        <v>44665.416666666664</v>
      </c>
      <c r="B1428" s="6" t="s">
        <v>2200</v>
      </c>
      <c r="C1428" s="6" t="s">
        <v>2201</v>
      </c>
      <c r="D1428" s="6" t="s">
        <v>253</v>
      </c>
      <c r="E1428" s="6" t="s">
        <v>416</v>
      </c>
      <c r="F1428" s="6" t="s">
        <v>255</v>
      </c>
      <c r="G1428" s="6" t="s">
        <v>324</v>
      </c>
      <c r="H1428" s="6">
        <v>150</v>
      </c>
    </row>
    <row r="1429" spans="1:8" ht="15.95">
      <c r="A1429" s="140">
        <v>44665.447916666664</v>
      </c>
      <c r="B1429" s="6" t="s">
        <v>2202</v>
      </c>
      <c r="C1429" s="6" t="s">
        <v>479</v>
      </c>
      <c r="D1429" s="6" t="s">
        <v>1429</v>
      </c>
      <c r="E1429" s="6" t="s">
        <v>1429</v>
      </c>
      <c r="F1429" s="6" t="s">
        <v>1429</v>
      </c>
      <c r="G1429" s="6" t="s">
        <v>1429</v>
      </c>
      <c r="H1429" s="6">
        <v>0</v>
      </c>
    </row>
    <row r="1430" spans="1:8" ht="15.95">
      <c r="A1430" s="140">
        <v>44665.458333333336</v>
      </c>
      <c r="B1430" s="6" t="s">
        <v>2188</v>
      </c>
      <c r="C1430" s="6" t="s">
        <v>479</v>
      </c>
      <c r="D1430" s="6" t="s">
        <v>1429</v>
      </c>
      <c r="E1430" s="6" t="s">
        <v>1429</v>
      </c>
      <c r="F1430" s="6" t="s">
        <v>1429</v>
      </c>
      <c r="G1430" s="6" t="s">
        <v>1429</v>
      </c>
      <c r="H1430" s="6">
        <v>0</v>
      </c>
    </row>
    <row r="1431" spans="1:8" ht="15.95">
      <c r="A1431" s="140">
        <v>44665.75</v>
      </c>
      <c r="B1431" s="6" t="s">
        <v>2203</v>
      </c>
      <c r="C1431" s="6" t="s">
        <v>479</v>
      </c>
      <c r="D1431" s="6" t="s">
        <v>1429</v>
      </c>
      <c r="E1431" s="6" t="s">
        <v>1429</v>
      </c>
      <c r="F1431" s="6" t="s">
        <v>1429</v>
      </c>
      <c r="G1431" s="6" t="s">
        <v>1429</v>
      </c>
      <c r="H1431" s="6">
        <v>0</v>
      </c>
    </row>
    <row r="1432" spans="1:8" ht="15.95">
      <c r="A1432" s="140">
        <v>44665.760416666664</v>
      </c>
      <c r="B1432" s="6" t="s">
        <v>2188</v>
      </c>
      <c r="C1432" s="6" t="s">
        <v>479</v>
      </c>
      <c r="D1432" s="6" t="s">
        <v>1429</v>
      </c>
      <c r="E1432" s="6" t="s">
        <v>1429</v>
      </c>
      <c r="F1432" s="6" t="s">
        <v>1429</v>
      </c>
      <c r="G1432" s="6" t="s">
        <v>1429</v>
      </c>
      <c r="H1432" s="6">
        <v>0</v>
      </c>
    </row>
    <row r="1433" spans="1:8" ht="15.95">
      <c r="A1433" s="140">
        <v>44666.375</v>
      </c>
      <c r="B1433" s="6" t="s">
        <v>2204</v>
      </c>
      <c r="C1433" s="6" t="s">
        <v>2205</v>
      </c>
      <c r="D1433" s="6" t="s">
        <v>158</v>
      </c>
      <c r="E1433" s="6" t="s">
        <v>161</v>
      </c>
      <c r="F1433" s="6" t="s">
        <v>439</v>
      </c>
      <c r="G1433" s="6" t="s">
        <v>1760</v>
      </c>
      <c r="H1433" s="6">
        <v>50</v>
      </c>
    </row>
    <row r="1434" spans="1:8" ht="15.95">
      <c r="A1434" s="140">
        <v>44666.385416666664</v>
      </c>
      <c r="B1434" s="6" t="s">
        <v>2206</v>
      </c>
      <c r="C1434" s="6" t="s">
        <v>2065</v>
      </c>
      <c r="D1434" s="6" t="s">
        <v>158</v>
      </c>
      <c r="E1434" s="6" t="s">
        <v>161</v>
      </c>
      <c r="F1434" s="6" t="s">
        <v>439</v>
      </c>
      <c r="G1434" s="6" t="s">
        <v>1760</v>
      </c>
      <c r="H1434" s="6">
        <v>255</v>
      </c>
    </row>
    <row r="1435" spans="1:8" ht="15.95">
      <c r="A1435" s="140">
        <v>44667.364583333336</v>
      </c>
      <c r="B1435" s="6" t="s">
        <v>2207</v>
      </c>
      <c r="C1435" s="6" t="s">
        <v>140</v>
      </c>
      <c r="D1435" s="6" t="s">
        <v>242</v>
      </c>
      <c r="E1435" s="6" t="s">
        <v>140</v>
      </c>
      <c r="F1435" s="6" t="s">
        <v>439</v>
      </c>
      <c r="G1435" s="6" t="s">
        <v>1551</v>
      </c>
      <c r="H1435" s="6">
        <v>150</v>
      </c>
    </row>
    <row r="1436" spans="1:8" ht="15.95">
      <c r="A1436" s="140">
        <v>44667.46875</v>
      </c>
      <c r="B1436" s="6" t="s">
        <v>2208</v>
      </c>
      <c r="C1436" s="6" t="s">
        <v>2209</v>
      </c>
      <c r="D1436" s="6" t="s">
        <v>253</v>
      </c>
      <c r="E1436" s="6" t="s">
        <v>416</v>
      </c>
      <c r="F1436" s="6" t="s">
        <v>439</v>
      </c>
      <c r="G1436" s="6" t="s">
        <v>2210</v>
      </c>
      <c r="H1436" s="6">
        <v>164</v>
      </c>
    </row>
    <row r="1437" spans="1:8" ht="15.95">
      <c r="A1437" s="140">
        <v>44667.510416666664</v>
      </c>
      <c r="B1437" s="6" t="s">
        <v>2211</v>
      </c>
      <c r="C1437" s="6" t="s">
        <v>2212</v>
      </c>
      <c r="D1437" s="6" t="s">
        <v>158</v>
      </c>
      <c r="E1437" s="6" t="s">
        <v>161</v>
      </c>
      <c r="F1437" s="6" t="s">
        <v>439</v>
      </c>
      <c r="G1437" s="6" t="s">
        <v>1888</v>
      </c>
      <c r="H1437" s="6">
        <v>540</v>
      </c>
    </row>
    <row r="1438" spans="1:8" ht="15.95">
      <c r="A1438" s="140">
        <v>44667.520833333336</v>
      </c>
      <c r="B1438" s="6" t="s">
        <v>2213</v>
      </c>
      <c r="C1438" s="6" t="s">
        <v>2214</v>
      </c>
      <c r="D1438" s="6" t="s">
        <v>242</v>
      </c>
      <c r="E1438" s="6" t="s">
        <v>2215</v>
      </c>
      <c r="F1438" s="6" t="s">
        <v>439</v>
      </c>
      <c r="G1438" s="6" t="s">
        <v>2216</v>
      </c>
      <c r="H1438" s="6">
        <v>2250</v>
      </c>
    </row>
    <row r="1439" spans="1:8" ht="15.95">
      <c r="A1439" s="140">
        <v>44667.53125</v>
      </c>
      <c r="B1439" s="6" t="s">
        <v>2217</v>
      </c>
      <c r="C1439" s="6" t="s">
        <v>2218</v>
      </c>
      <c r="D1439" s="6" t="s">
        <v>242</v>
      </c>
      <c r="E1439" s="6" t="s">
        <v>2179</v>
      </c>
      <c r="F1439" s="6" t="s">
        <v>439</v>
      </c>
      <c r="G1439" s="6" t="s">
        <v>2180</v>
      </c>
      <c r="H1439" s="6">
        <v>900</v>
      </c>
    </row>
    <row r="1440" spans="1:8" ht="15.95">
      <c r="A1440" s="140">
        <v>44667.5625</v>
      </c>
      <c r="B1440" s="6" t="s">
        <v>2219</v>
      </c>
      <c r="C1440" s="6" t="s">
        <v>2220</v>
      </c>
      <c r="D1440" s="6" t="s">
        <v>242</v>
      </c>
      <c r="E1440" s="6" t="s">
        <v>387</v>
      </c>
      <c r="F1440" s="6" t="s">
        <v>439</v>
      </c>
      <c r="G1440" s="6" t="s">
        <v>2221</v>
      </c>
      <c r="H1440" s="6">
        <v>2740</v>
      </c>
    </row>
    <row r="1441" spans="1:8" ht="15.95">
      <c r="A1441" s="140">
        <v>44667.583333333336</v>
      </c>
      <c r="B1441" s="6" t="s">
        <v>2222</v>
      </c>
      <c r="C1441" s="6" t="s">
        <v>2223</v>
      </c>
      <c r="D1441" s="6" t="s">
        <v>253</v>
      </c>
      <c r="E1441" s="6" t="s">
        <v>416</v>
      </c>
      <c r="F1441" s="6" t="s">
        <v>439</v>
      </c>
      <c r="G1441" s="6" t="s">
        <v>256</v>
      </c>
      <c r="H1441" s="6">
        <v>146</v>
      </c>
    </row>
    <row r="1442" spans="1:8" ht="15.95">
      <c r="A1442" s="140">
        <v>44668.375</v>
      </c>
      <c r="B1442" s="6" t="s">
        <v>2224</v>
      </c>
      <c r="C1442" s="6" t="s">
        <v>1538</v>
      </c>
      <c r="D1442" s="6" t="s">
        <v>158</v>
      </c>
      <c r="E1442" s="6" t="s">
        <v>161</v>
      </c>
      <c r="F1442" s="6" t="s">
        <v>1765</v>
      </c>
      <c r="G1442" s="6" t="s">
        <v>413</v>
      </c>
      <c r="H1442" s="6">
        <v>47</v>
      </c>
    </row>
    <row r="1443" spans="1:8" ht="15.95">
      <c r="A1443" s="140">
        <v>44668.520833333336</v>
      </c>
      <c r="B1443" s="6" t="s">
        <v>2225</v>
      </c>
      <c r="C1443" s="6" t="s">
        <v>2226</v>
      </c>
      <c r="D1443" s="6" t="s">
        <v>158</v>
      </c>
      <c r="E1443" s="6" t="s">
        <v>159</v>
      </c>
      <c r="F1443" s="6" t="s">
        <v>439</v>
      </c>
      <c r="G1443" s="6" t="s">
        <v>1195</v>
      </c>
      <c r="H1443" s="6">
        <v>736</v>
      </c>
    </row>
    <row r="1444" spans="1:8" ht="15.95">
      <c r="A1444" s="140">
        <v>44668.53125</v>
      </c>
      <c r="B1444" s="6" t="s">
        <v>2227</v>
      </c>
      <c r="C1444" s="6" t="s">
        <v>1803</v>
      </c>
      <c r="D1444" s="6" t="s">
        <v>158</v>
      </c>
      <c r="E1444" s="6" t="s">
        <v>328</v>
      </c>
      <c r="F1444" s="6" t="s">
        <v>439</v>
      </c>
      <c r="G1444" s="6" t="s">
        <v>1435</v>
      </c>
      <c r="H1444" s="6">
        <v>120</v>
      </c>
    </row>
    <row r="1445" spans="1:8" ht="15.95">
      <c r="A1445" s="140">
        <v>44668.541666666664</v>
      </c>
      <c r="B1445" s="6" t="s">
        <v>2228</v>
      </c>
      <c r="C1445" s="6" t="s">
        <v>2229</v>
      </c>
      <c r="D1445" s="6" t="s">
        <v>158</v>
      </c>
      <c r="E1445" s="6" t="s">
        <v>159</v>
      </c>
      <c r="F1445" s="6" t="s">
        <v>439</v>
      </c>
      <c r="G1445" s="6" t="s">
        <v>2230</v>
      </c>
      <c r="H1445" s="6">
        <v>75</v>
      </c>
    </row>
    <row r="1446" spans="1:8" ht="15.95">
      <c r="A1446" s="140">
        <v>44668.552083333336</v>
      </c>
      <c r="B1446" s="6" t="s">
        <v>2231</v>
      </c>
      <c r="C1446" s="6" t="s">
        <v>2232</v>
      </c>
      <c r="D1446" s="6" t="s">
        <v>242</v>
      </c>
      <c r="E1446" s="6" t="s">
        <v>458</v>
      </c>
      <c r="F1446" s="6" t="s">
        <v>439</v>
      </c>
      <c r="G1446" s="6" t="s">
        <v>1895</v>
      </c>
      <c r="H1446" s="6">
        <v>214</v>
      </c>
    </row>
    <row r="1447" spans="1:8" ht="15.95">
      <c r="A1447" s="140">
        <v>44669.447916666664</v>
      </c>
      <c r="B1447" s="6" t="s">
        <v>2233</v>
      </c>
      <c r="C1447" s="6" t="s">
        <v>2234</v>
      </c>
      <c r="D1447" s="6" t="s">
        <v>242</v>
      </c>
      <c r="E1447" s="6" t="s">
        <v>2179</v>
      </c>
      <c r="F1447" s="6" t="s">
        <v>439</v>
      </c>
      <c r="G1447" s="6" t="s">
        <v>2180</v>
      </c>
      <c r="H1447" s="6">
        <v>2580</v>
      </c>
    </row>
    <row r="1448" spans="1:8" ht="15.95">
      <c r="A1448" s="140">
        <v>44670.770833333336</v>
      </c>
      <c r="B1448" s="6" t="s">
        <v>2235</v>
      </c>
      <c r="C1448" s="6" t="s">
        <v>479</v>
      </c>
      <c r="D1448" s="6" t="s">
        <v>1429</v>
      </c>
      <c r="E1448" s="6" t="s">
        <v>1429</v>
      </c>
      <c r="F1448" s="6" t="s">
        <v>1429</v>
      </c>
      <c r="G1448" s="6" t="s">
        <v>1429</v>
      </c>
      <c r="H1448" s="6">
        <v>0</v>
      </c>
    </row>
    <row r="1449" spans="1:8" ht="15.95">
      <c r="A1449" s="140">
        <v>44670.802083333336</v>
      </c>
      <c r="B1449" s="6" t="s">
        <v>2236</v>
      </c>
      <c r="C1449" s="6" t="s">
        <v>479</v>
      </c>
      <c r="D1449" s="6" t="s">
        <v>1429</v>
      </c>
      <c r="E1449" s="6" t="s">
        <v>1429</v>
      </c>
      <c r="F1449" s="6" t="s">
        <v>1429</v>
      </c>
      <c r="G1449" s="6" t="s">
        <v>1429</v>
      </c>
      <c r="H1449" s="6">
        <v>0</v>
      </c>
    </row>
    <row r="1450" spans="1:8" ht="15.95">
      <c r="A1450" s="140">
        <v>44670.8125</v>
      </c>
      <c r="B1450" s="6" t="s">
        <v>2237</v>
      </c>
      <c r="C1450" s="6" t="s">
        <v>2238</v>
      </c>
      <c r="D1450" s="6" t="s">
        <v>158</v>
      </c>
      <c r="E1450" s="6" t="s">
        <v>161</v>
      </c>
      <c r="F1450" s="6" t="s">
        <v>255</v>
      </c>
      <c r="G1450" s="6" t="s">
        <v>447</v>
      </c>
      <c r="H1450" s="6">
        <v>50</v>
      </c>
    </row>
    <row r="1451" spans="1:8" ht="15.95">
      <c r="A1451" s="140">
        <v>44670.822916666664</v>
      </c>
      <c r="B1451" s="6" t="s">
        <v>2236</v>
      </c>
      <c r="C1451" s="6" t="s">
        <v>2239</v>
      </c>
      <c r="D1451" s="6" t="s">
        <v>158</v>
      </c>
      <c r="E1451" s="6" t="s">
        <v>159</v>
      </c>
      <c r="F1451" s="6" t="s">
        <v>439</v>
      </c>
      <c r="G1451" s="6" t="s">
        <v>1195</v>
      </c>
      <c r="H1451" s="6">
        <v>40</v>
      </c>
    </row>
    <row r="1452" spans="1:8" ht="15.95">
      <c r="A1452" s="140">
        <v>44671.3125</v>
      </c>
      <c r="B1452" s="6" t="s">
        <v>2240</v>
      </c>
      <c r="C1452" s="6" t="s">
        <v>2241</v>
      </c>
      <c r="D1452" s="6" t="s">
        <v>253</v>
      </c>
      <c r="E1452" s="6" t="s">
        <v>416</v>
      </c>
      <c r="F1452" s="6" t="s">
        <v>255</v>
      </c>
      <c r="G1452" s="6" t="s">
        <v>324</v>
      </c>
      <c r="H1452" s="6">
        <v>24</v>
      </c>
    </row>
    <row r="1453" spans="1:8" ht="15.95">
      <c r="A1453" s="140">
        <v>44671.322916666664</v>
      </c>
      <c r="B1453" s="6" t="s">
        <v>2242</v>
      </c>
      <c r="C1453" s="6" t="s">
        <v>2243</v>
      </c>
      <c r="D1453" s="6" t="s">
        <v>242</v>
      </c>
      <c r="E1453" s="6" t="s">
        <v>1407</v>
      </c>
      <c r="F1453" s="6" t="s">
        <v>255</v>
      </c>
      <c r="G1453" s="6" t="s">
        <v>1408</v>
      </c>
      <c r="H1453" s="6">
        <v>4000</v>
      </c>
    </row>
    <row r="1454" spans="1:8" ht="15.95">
      <c r="A1454" s="140">
        <v>44671.333333333336</v>
      </c>
      <c r="B1454" s="6" t="s">
        <v>2244</v>
      </c>
      <c r="C1454" s="6" t="s">
        <v>2245</v>
      </c>
      <c r="D1454" s="6" t="s">
        <v>242</v>
      </c>
      <c r="E1454" s="6" t="s">
        <v>2179</v>
      </c>
      <c r="F1454" s="6" t="s">
        <v>255</v>
      </c>
      <c r="G1454" s="6" t="s">
        <v>2180</v>
      </c>
      <c r="H1454" s="6">
        <v>800</v>
      </c>
    </row>
    <row r="1455" spans="1:8" ht="15.95">
      <c r="A1455" s="140">
        <v>44671.354166666664</v>
      </c>
      <c r="B1455" s="6" t="s">
        <v>2246</v>
      </c>
      <c r="C1455" s="6" t="s">
        <v>2201</v>
      </c>
      <c r="D1455" s="6" t="s">
        <v>253</v>
      </c>
      <c r="E1455" s="6" t="s">
        <v>416</v>
      </c>
      <c r="F1455" s="6" t="s">
        <v>255</v>
      </c>
      <c r="G1455" s="6" t="s">
        <v>2210</v>
      </c>
      <c r="H1455" s="6">
        <v>80</v>
      </c>
    </row>
    <row r="1456" spans="1:8" ht="15.95">
      <c r="A1456" s="140">
        <v>44671.84375</v>
      </c>
      <c r="B1456" s="6" t="s">
        <v>2247</v>
      </c>
      <c r="C1456" s="6" t="s">
        <v>2248</v>
      </c>
      <c r="D1456" s="6" t="s">
        <v>253</v>
      </c>
      <c r="E1456" s="6" t="s">
        <v>416</v>
      </c>
      <c r="F1456" s="6" t="s">
        <v>439</v>
      </c>
      <c r="G1456" s="6" t="s">
        <v>256</v>
      </c>
      <c r="H1456" s="6">
        <v>264</v>
      </c>
    </row>
    <row r="1457" spans="1:8" ht="15.95">
      <c r="A1457" s="140">
        <v>44671.947916666664</v>
      </c>
      <c r="B1457" s="6" t="s">
        <v>2249</v>
      </c>
      <c r="C1457" s="6" t="s">
        <v>2250</v>
      </c>
      <c r="D1457" s="6" t="s">
        <v>253</v>
      </c>
      <c r="E1457" s="6" t="s">
        <v>416</v>
      </c>
      <c r="F1457" s="6" t="s">
        <v>255</v>
      </c>
      <c r="G1457" s="6" t="s">
        <v>2210</v>
      </c>
      <c r="H1457" s="6">
        <v>280</v>
      </c>
    </row>
    <row r="1458" spans="1:8" ht="15.95">
      <c r="A1458" s="140">
        <v>44672.416666666664</v>
      </c>
      <c r="B1458" s="6" t="s">
        <v>2251</v>
      </c>
      <c r="C1458" s="6" t="s">
        <v>2252</v>
      </c>
      <c r="D1458" s="6" t="s">
        <v>242</v>
      </c>
      <c r="E1458" s="6" t="s">
        <v>2179</v>
      </c>
      <c r="F1458" s="6" t="s">
        <v>439</v>
      </c>
      <c r="G1458" s="6" t="s">
        <v>2253</v>
      </c>
      <c r="H1458" s="6">
        <v>200</v>
      </c>
    </row>
    <row r="1459" spans="1:8" ht="15.95">
      <c r="A1459" s="140">
        <v>44672.427083333336</v>
      </c>
      <c r="B1459" s="6" t="s">
        <v>2254</v>
      </c>
      <c r="C1459" s="6" t="s">
        <v>2252</v>
      </c>
      <c r="D1459" s="6" t="s">
        <v>242</v>
      </c>
      <c r="E1459" s="6" t="s">
        <v>2179</v>
      </c>
      <c r="F1459" s="6" t="s">
        <v>439</v>
      </c>
      <c r="G1459" s="6" t="s">
        <v>2253</v>
      </c>
      <c r="H1459" s="6">
        <v>15000</v>
      </c>
    </row>
    <row r="1460" spans="1:8" ht="15.95">
      <c r="A1460" s="140">
        <v>44672.46875</v>
      </c>
      <c r="B1460" s="6" t="s">
        <v>2255</v>
      </c>
      <c r="C1460" s="6" t="s">
        <v>2256</v>
      </c>
      <c r="D1460" s="6" t="s">
        <v>242</v>
      </c>
      <c r="E1460" s="6" t="s">
        <v>2179</v>
      </c>
      <c r="F1460" s="6" t="s">
        <v>439</v>
      </c>
      <c r="G1460" s="6" t="s">
        <v>2180</v>
      </c>
      <c r="H1460" s="6">
        <v>3700</v>
      </c>
    </row>
    <row r="1461" spans="1:8" ht="15.95">
      <c r="A1461" s="140">
        <v>44672.791666666664</v>
      </c>
      <c r="B1461" s="6" t="s">
        <v>2257</v>
      </c>
      <c r="C1461" s="6" t="s">
        <v>2258</v>
      </c>
      <c r="D1461" s="6" t="s">
        <v>158</v>
      </c>
      <c r="E1461" s="6" t="s">
        <v>161</v>
      </c>
      <c r="F1461" s="6" t="s">
        <v>439</v>
      </c>
      <c r="G1461" s="6" t="s">
        <v>447</v>
      </c>
      <c r="H1461" s="6">
        <v>130</v>
      </c>
    </row>
    <row r="1462" spans="1:8" ht="15.95">
      <c r="A1462" s="140">
        <v>44672.802083333336</v>
      </c>
      <c r="B1462" s="6" t="s">
        <v>2259</v>
      </c>
      <c r="C1462" s="6" t="s">
        <v>2260</v>
      </c>
      <c r="D1462" s="6" t="s">
        <v>158</v>
      </c>
      <c r="E1462" s="6" t="s">
        <v>328</v>
      </c>
      <c r="F1462" s="6" t="s">
        <v>439</v>
      </c>
      <c r="G1462" s="6" t="s">
        <v>1435</v>
      </c>
      <c r="H1462" s="6">
        <v>80</v>
      </c>
    </row>
    <row r="1463" spans="1:8" ht="15.95">
      <c r="A1463" s="140">
        <v>44674.53125</v>
      </c>
      <c r="B1463" s="6" t="s">
        <v>2261</v>
      </c>
      <c r="C1463" s="6" t="s">
        <v>2262</v>
      </c>
      <c r="D1463" s="6" t="s">
        <v>242</v>
      </c>
      <c r="E1463" s="6" t="s">
        <v>2179</v>
      </c>
      <c r="F1463" s="6" t="s">
        <v>439</v>
      </c>
      <c r="G1463" s="6" t="s">
        <v>2180</v>
      </c>
      <c r="H1463" s="6">
        <v>190</v>
      </c>
    </row>
    <row r="1464" spans="1:8" ht="15.95">
      <c r="A1464" s="140">
        <v>44674.75</v>
      </c>
      <c r="B1464" s="6" t="s">
        <v>2263</v>
      </c>
      <c r="C1464" s="6" t="s">
        <v>2252</v>
      </c>
      <c r="D1464" s="6" t="s">
        <v>242</v>
      </c>
      <c r="E1464" s="6" t="s">
        <v>2179</v>
      </c>
      <c r="F1464" s="6" t="s">
        <v>255</v>
      </c>
      <c r="G1464" s="6" t="s">
        <v>2253</v>
      </c>
      <c r="H1464" s="6">
        <v>400</v>
      </c>
    </row>
    <row r="1465" spans="1:8" ht="15.95">
      <c r="A1465" s="140">
        <v>44675.458333333336</v>
      </c>
      <c r="B1465" s="6" t="s">
        <v>2264</v>
      </c>
      <c r="C1465" s="6" t="s">
        <v>2265</v>
      </c>
      <c r="D1465" s="6" t="s">
        <v>242</v>
      </c>
      <c r="E1465" s="6" t="s">
        <v>140</v>
      </c>
      <c r="F1465" s="6" t="s">
        <v>255</v>
      </c>
      <c r="G1465" s="6" t="s">
        <v>2266</v>
      </c>
      <c r="H1465" s="6">
        <v>200</v>
      </c>
    </row>
    <row r="1466" spans="1:8" ht="15.95">
      <c r="A1466" s="140">
        <v>44675.46875</v>
      </c>
      <c r="B1466" s="6" t="s">
        <v>2267</v>
      </c>
      <c r="C1466" s="6" t="s">
        <v>2265</v>
      </c>
      <c r="D1466" s="6" t="s">
        <v>242</v>
      </c>
      <c r="E1466" s="6" t="s">
        <v>140</v>
      </c>
      <c r="F1466" s="6" t="s">
        <v>255</v>
      </c>
      <c r="G1466" s="6" t="s">
        <v>2266</v>
      </c>
      <c r="H1466" s="6">
        <v>150</v>
      </c>
    </row>
    <row r="1467" spans="1:8" ht="15.95">
      <c r="A1467" s="140">
        <v>44675.479166666664</v>
      </c>
      <c r="B1467" s="6" t="s">
        <v>2268</v>
      </c>
      <c r="C1467" s="6" t="s">
        <v>2269</v>
      </c>
      <c r="D1467" s="6" t="s">
        <v>253</v>
      </c>
      <c r="E1467" s="6" t="s">
        <v>416</v>
      </c>
      <c r="F1467" s="6" t="s">
        <v>255</v>
      </c>
      <c r="G1467" s="6" t="s">
        <v>324</v>
      </c>
      <c r="H1467" s="6">
        <v>100</v>
      </c>
    </row>
    <row r="1468" spans="1:8" ht="15.95">
      <c r="A1468" s="140">
        <v>44675.5</v>
      </c>
      <c r="B1468" s="6" t="s">
        <v>2270</v>
      </c>
      <c r="C1468" s="6" t="s">
        <v>2065</v>
      </c>
      <c r="D1468" s="6" t="s">
        <v>158</v>
      </c>
      <c r="E1468" s="6" t="s">
        <v>161</v>
      </c>
      <c r="F1468" s="6" t="s">
        <v>255</v>
      </c>
      <c r="G1468" s="6" t="s">
        <v>1760</v>
      </c>
      <c r="H1468" s="6">
        <v>380</v>
      </c>
    </row>
    <row r="1469" spans="1:8" ht="15.95">
      <c r="A1469" s="140">
        <v>44675.791666666664</v>
      </c>
      <c r="B1469" s="6" t="s">
        <v>2271</v>
      </c>
      <c r="C1469" s="6" t="s">
        <v>1500</v>
      </c>
      <c r="D1469" s="6" t="s">
        <v>242</v>
      </c>
      <c r="E1469" s="6" t="s">
        <v>172</v>
      </c>
      <c r="F1469" s="6" t="s">
        <v>439</v>
      </c>
      <c r="G1469" s="6" t="s">
        <v>515</v>
      </c>
      <c r="H1469" s="6">
        <v>1200</v>
      </c>
    </row>
    <row r="1470" spans="1:8" ht="15.95">
      <c r="A1470" s="140">
        <v>44676.3125</v>
      </c>
      <c r="B1470" s="6" t="s">
        <v>2272</v>
      </c>
      <c r="C1470" s="6" t="s">
        <v>1538</v>
      </c>
      <c r="D1470" s="6" t="s">
        <v>158</v>
      </c>
      <c r="E1470" s="6" t="s">
        <v>161</v>
      </c>
      <c r="F1470" s="6" t="s">
        <v>255</v>
      </c>
      <c r="G1470" s="6" t="s">
        <v>413</v>
      </c>
      <c r="H1470" s="6">
        <v>53</v>
      </c>
    </row>
    <row r="1471" spans="1:8" ht="15.95">
      <c r="A1471" s="140">
        <v>44677.875</v>
      </c>
      <c r="B1471" s="6" t="s">
        <v>2273</v>
      </c>
      <c r="C1471" s="6" t="s">
        <v>2274</v>
      </c>
      <c r="D1471" s="6" t="s">
        <v>158</v>
      </c>
      <c r="E1471" s="6" t="s">
        <v>161</v>
      </c>
      <c r="F1471" s="6" t="s">
        <v>255</v>
      </c>
      <c r="G1471" s="6" t="s">
        <v>2099</v>
      </c>
      <c r="H1471" s="6">
        <v>20</v>
      </c>
    </row>
    <row r="1472" spans="1:8" ht="15.95">
      <c r="A1472" s="140">
        <v>44678.260416666664</v>
      </c>
      <c r="B1472" s="6" t="s">
        <v>2275</v>
      </c>
      <c r="C1472" s="6" t="s">
        <v>2276</v>
      </c>
      <c r="D1472" s="6" t="s">
        <v>253</v>
      </c>
      <c r="E1472" s="6" t="s">
        <v>416</v>
      </c>
      <c r="F1472" s="6" t="s">
        <v>255</v>
      </c>
      <c r="G1472" s="6" t="s">
        <v>256</v>
      </c>
      <c r="H1472" s="6">
        <v>55</v>
      </c>
    </row>
    <row r="1473" spans="1:8" ht="15.95">
      <c r="A1473" s="140">
        <v>44678.3125</v>
      </c>
      <c r="B1473" s="6" t="s">
        <v>2277</v>
      </c>
      <c r="C1473" s="6" t="s">
        <v>1538</v>
      </c>
      <c r="D1473" s="6" t="s">
        <v>158</v>
      </c>
      <c r="E1473" s="6" t="s">
        <v>161</v>
      </c>
      <c r="F1473" s="6" t="s">
        <v>255</v>
      </c>
      <c r="G1473" s="6" t="s">
        <v>413</v>
      </c>
      <c r="H1473" s="6">
        <v>39</v>
      </c>
    </row>
    <row r="1474" spans="1:8" ht="15.95">
      <c r="A1474" s="140">
        <v>44678.322916666664</v>
      </c>
      <c r="B1474" s="6" t="s">
        <v>2278</v>
      </c>
      <c r="C1474" s="6" t="s">
        <v>2279</v>
      </c>
      <c r="D1474" s="6" t="s">
        <v>158</v>
      </c>
      <c r="E1474" s="6" t="s">
        <v>161</v>
      </c>
      <c r="F1474" s="6" t="s">
        <v>255</v>
      </c>
      <c r="G1474" s="6" t="s">
        <v>2280</v>
      </c>
      <c r="H1474" s="6">
        <v>10</v>
      </c>
    </row>
    <row r="1475" spans="1:8" ht="15.95">
      <c r="A1475" s="140">
        <v>44678.333333333336</v>
      </c>
      <c r="B1475" s="6" t="s">
        <v>2281</v>
      </c>
      <c r="C1475" s="6" t="s">
        <v>2282</v>
      </c>
      <c r="D1475" s="6" t="s">
        <v>158</v>
      </c>
      <c r="E1475" s="6" t="s">
        <v>161</v>
      </c>
      <c r="F1475" s="6" t="s">
        <v>255</v>
      </c>
      <c r="G1475" s="6" t="s">
        <v>2283</v>
      </c>
      <c r="H1475" s="6">
        <v>30</v>
      </c>
    </row>
    <row r="1476" spans="1:8" ht="15.95">
      <c r="A1476" s="140">
        <v>44678.854166666664</v>
      </c>
      <c r="B1476" s="6" t="s">
        <v>2284</v>
      </c>
      <c r="C1476" s="6" t="s">
        <v>2285</v>
      </c>
      <c r="D1476" s="6" t="s">
        <v>253</v>
      </c>
      <c r="E1476" s="6" t="s">
        <v>416</v>
      </c>
      <c r="F1476" s="6" t="s">
        <v>255</v>
      </c>
      <c r="G1476" s="6" t="s">
        <v>256</v>
      </c>
      <c r="H1476" s="6">
        <v>112</v>
      </c>
    </row>
    <row r="1477" spans="1:8" ht="15.95">
      <c r="A1477" s="140">
        <v>44678.895833333336</v>
      </c>
      <c r="B1477" s="6" t="s">
        <v>2286</v>
      </c>
      <c r="C1477" s="6" t="s">
        <v>2287</v>
      </c>
      <c r="D1477" s="6" t="s">
        <v>242</v>
      </c>
      <c r="E1477" s="6" t="s">
        <v>2288</v>
      </c>
      <c r="F1477" s="6" t="s">
        <v>439</v>
      </c>
      <c r="G1477" s="6" t="s">
        <v>2289</v>
      </c>
      <c r="H1477" s="6">
        <v>4000</v>
      </c>
    </row>
    <row r="1478" spans="1:8" ht="15.95">
      <c r="A1478" s="142">
        <v>44679.479166666664</v>
      </c>
      <c r="B1478" s="6" t="s">
        <v>2290</v>
      </c>
      <c r="C1478" s="6" t="s">
        <v>2291</v>
      </c>
      <c r="D1478" s="6" t="s">
        <v>2292</v>
      </c>
      <c r="E1478" s="6" t="s">
        <v>2292</v>
      </c>
      <c r="F1478" s="6" t="s">
        <v>1911</v>
      </c>
      <c r="G1478" s="6" t="s">
        <v>2293</v>
      </c>
      <c r="H1478" s="6">
        <v>49</v>
      </c>
    </row>
    <row r="1479" spans="1:8" ht="15.95">
      <c r="A1479" s="140">
        <v>44680.895833333336</v>
      </c>
      <c r="B1479" s="6" t="s">
        <v>2294</v>
      </c>
      <c r="C1479" s="6" t="s">
        <v>2295</v>
      </c>
      <c r="D1479" s="6" t="s">
        <v>253</v>
      </c>
      <c r="E1479" s="6" t="s">
        <v>416</v>
      </c>
      <c r="F1479" s="6" t="s">
        <v>255</v>
      </c>
      <c r="G1479" s="6" t="s">
        <v>324</v>
      </c>
      <c r="H1479" s="6">
        <v>200</v>
      </c>
    </row>
    <row r="1480" spans="1:8" ht="15.95">
      <c r="A1480" s="140">
        <v>44680.90625</v>
      </c>
      <c r="B1480" s="6" t="s">
        <v>2294</v>
      </c>
      <c r="C1480" s="6" t="s">
        <v>2295</v>
      </c>
      <c r="D1480" s="6" t="s">
        <v>253</v>
      </c>
      <c r="E1480" s="6" t="s">
        <v>416</v>
      </c>
      <c r="F1480" s="6" t="s">
        <v>255</v>
      </c>
      <c r="G1480" s="6" t="s">
        <v>324</v>
      </c>
      <c r="H1480" s="6">
        <v>200</v>
      </c>
    </row>
    <row r="1481" spans="1:8" ht="15.95">
      <c r="A1481" s="140">
        <v>44682.65625</v>
      </c>
      <c r="B1481" s="6" t="s">
        <v>2296</v>
      </c>
      <c r="C1481" s="6" t="s">
        <v>2297</v>
      </c>
      <c r="D1481" s="6" t="s">
        <v>158</v>
      </c>
      <c r="E1481" s="6" t="s">
        <v>161</v>
      </c>
      <c r="F1481" s="6" t="s">
        <v>255</v>
      </c>
      <c r="G1481" s="6" t="s">
        <v>2298</v>
      </c>
      <c r="H1481" s="6">
        <v>100</v>
      </c>
    </row>
    <row r="1482" spans="1:8" ht="15.95">
      <c r="A1482" s="140">
        <v>44682.666666666664</v>
      </c>
      <c r="B1482" s="6" t="s">
        <v>2296</v>
      </c>
      <c r="C1482" s="6" t="s">
        <v>2297</v>
      </c>
      <c r="D1482" s="6" t="s">
        <v>158</v>
      </c>
      <c r="E1482" s="6" t="s">
        <v>161</v>
      </c>
      <c r="F1482" s="6" t="s">
        <v>255</v>
      </c>
      <c r="G1482" s="6" t="s">
        <v>2298</v>
      </c>
      <c r="H1482" s="6">
        <v>100</v>
      </c>
    </row>
    <row r="1483" spans="1:8" ht="15.95">
      <c r="A1483" s="140">
        <v>44683.541666666664</v>
      </c>
      <c r="B1483" s="6" t="s">
        <v>2299</v>
      </c>
      <c r="C1483" s="6" t="s">
        <v>2300</v>
      </c>
      <c r="D1483" s="6" t="s">
        <v>253</v>
      </c>
      <c r="E1483" s="6" t="s">
        <v>416</v>
      </c>
      <c r="F1483" s="6" t="s">
        <v>255</v>
      </c>
      <c r="G1483" s="6" t="s">
        <v>324</v>
      </c>
      <c r="H1483" s="6">
        <v>30</v>
      </c>
    </row>
    <row r="1484" spans="1:8" ht="15.95">
      <c r="A1484" s="140">
        <v>44683.552083333336</v>
      </c>
      <c r="B1484" s="6" t="s">
        <v>2301</v>
      </c>
      <c r="C1484" s="6" t="s">
        <v>2302</v>
      </c>
      <c r="D1484" s="6" t="s">
        <v>253</v>
      </c>
      <c r="E1484" s="6" t="s">
        <v>416</v>
      </c>
      <c r="F1484" s="6" t="s">
        <v>255</v>
      </c>
      <c r="G1484" s="6" t="s">
        <v>2303</v>
      </c>
      <c r="H1484" s="6">
        <v>68</v>
      </c>
    </row>
    <row r="1485" spans="1:8" ht="15.95">
      <c r="A1485" s="140">
        <v>44683.583333333336</v>
      </c>
      <c r="B1485" s="6" t="s">
        <v>2304</v>
      </c>
      <c r="C1485" s="6" t="s">
        <v>2305</v>
      </c>
      <c r="D1485" s="6" t="s">
        <v>253</v>
      </c>
      <c r="E1485" s="6" t="s">
        <v>416</v>
      </c>
      <c r="F1485" s="6" t="s">
        <v>255</v>
      </c>
      <c r="G1485" s="6" t="s">
        <v>324</v>
      </c>
      <c r="H1485" s="6">
        <v>40</v>
      </c>
    </row>
    <row r="1486" spans="1:8" ht="15.95">
      <c r="A1486" s="140">
        <v>44683.645833333336</v>
      </c>
      <c r="B1486" s="6" t="s">
        <v>2306</v>
      </c>
      <c r="C1486" s="6" t="s">
        <v>2307</v>
      </c>
      <c r="D1486" s="6" t="s">
        <v>158</v>
      </c>
      <c r="E1486" s="6" t="s">
        <v>161</v>
      </c>
      <c r="F1486" s="6" t="s">
        <v>255</v>
      </c>
      <c r="G1486" s="6" t="s">
        <v>2308</v>
      </c>
      <c r="H1486" s="6">
        <v>957</v>
      </c>
    </row>
    <row r="1487" spans="1:8" ht="15.95">
      <c r="A1487" s="140">
        <v>44683.65625</v>
      </c>
      <c r="B1487" s="6" t="s">
        <v>2309</v>
      </c>
      <c r="C1487" s="6" t="s">
        <v>2310</v>
      </c>
      <c r="D1487" s="6" t="s">
        <v>253</v>
      </c>
      <c r="E1487" s="6" t="s">
        <v>416</v>
      </c>
      <c r="F1487" s="6" t="s">
        <v>255</v>
      </c>
      <c r="G1487" s="6" t="s">
        <v>324</v>
      </c>
      <c r="H1487" s="6">
        <v>50</v>
      </c>
    </row>
    <row r="1488" spans="1:8" ht="15.95">
      <c r="A1488" s="140">
        <v>44683.739583333336</v>
      </c>
      <c r="B1488" s="6" t="s">
        <v>2311</v>
      </c>
      <c r="C1488" s="6" t="s">
        <v>2312</v>
      </c>
      <c r="D1488" s="6" t="s">
        <v>1543</v>
      </c>
      <c r="E1488" s="6" t="s">
        <v>2313</v>
      </c>
      <c r="F1488" s="6" t="s">
        <v>439</v>
      </c>
      <c r="G1488" s="6" t="s">
        <v>2314</v>
      </c>
      <c r="H1488" s="6">
        <v>50000</v>
      </c>
    </row>
    <row r="1489" spans="1:8" ht="15.95">
      <c r="A1489" s="140">
        <v>44683.75</v>
      </c>
      <c r="B1489" s="6" t="s">
        <v>2315</v>
      </c>
      <c r="C1489" s="6" t="s">
        <v>2312</v>
      </c>
      <c r="D1489" s="6" t="s">
        <v>1543</v>
      </c>
      <c r="E1489" s="6" t="s">
        <v>2313</v>
      </c>
      <c r="F1489" s="6" t="s">
        <v>2316</v>
      </c>
      <c r="G1489" s="6" t="s">
        <v>2314</v>
      </c>
      <c r="H1489" s="6">
        <v>50000</v>
      </c>
    </row>
    <row r="1490" spans="1:8" ht="15.95">
      <c r="A1490" s="140">
        <v>44683.760416666664</v>
      </c>
      <c r="B1490" s="6" t="s">
        <v>2317</v>
      </c>
      <c r="C1490" s="6" t="s">
        <v>2318</v>
      </c>
      <c r="D1490" s="6" t="s">
        <v>253</v>
      </c>
      <c r="E1490" s="6" t="s">
        <v>416</v>
      </c>
      <c r="F1490" s="6" t="s">
        <v>255</v>
      </c>
      <c r="G1490" s="6" t="s">
        <v>324</v>
      </c>
      <c r="H1490" s="6">
        <v>40</v>
      </c>
    </row>
    <row r="1491" spans="1:8" ht="15.95">
      <c r="A1491" s="140">
        <v>44683.770833333336</v>
      </c>
      <c r="B1491" s="6" t="s">
        <v>2319</v>
      </c>
      <c r="C1491" s="6" t="s">
        <v>2320</v>
      </c>
      <c r="D1491" s="6" t="s">
        <v>242</v>
      </c>
      <c r="E1491" s="6" t="s">
        <v>387</v>
      </c>
      <c r="F1491" s="6" t="s">
        <v>439</v>
      </c>
      <c r="G1491" s="6" t="s">
        <v>2321</v>
      </c>
      <c r="H1491" s="6">
        <v>1500</v>
      </c>
    </row>
    <row r="1492" spans="1:8" ht="15.95">
      <c r="A1492" s="140">
        <v>44683.833333333336</v>
      </c>
      <c r="B1492" s="6" t="s">
        <v>2322</v>
      </c>
      <c r="C1492" s="6" t="s">
        <v>2323</v>
      </c>
      <c r="D1492" s="6" t="s">
        <v>158</v>
      </c>
      <c r="E1492" s="6" t="s">
        <v>161</v>
      </c>
      <c r="F1492" s="6" t="s">
        <v>255</v>
      </c>
      <c r="G1492" s="6" t="s">
        <v>2324</v>
      </c>
      <c r="H1492" s="6">
        <v>565</v>
      </c>
    </row>
    <row r="1493" spans="1:8" ht="15.95">
      <c r="A1493" s="140">
        <v>44683.84375</v>
      </c>
      <c r="B1493" s="6" t="s">
        <v>2325</v>
      </c>
      <c r="C1493" s="6" t="s">
        <v>2326</v>
      </c>
      <c r="D1493" s="6" t="s">
        <v>242</v>
      </c>
      <c r="E1493" s="6" t="s">
        <v>387</v>
      </c>
      <c r="F1493" s="6" t="s">
        <v>439</v>
      </c>
      <c r="G1493" s="6" t="s">
        <v>2327</v>
      </c>
      <c r="H1493" s="6">
        <v>290</v>
      </c>
    </row>
    <row r="1494" spans="1:8" ht="15.95">
      <c r="A1494" s="140">
        <v>44683.854166666664</v>
      </c>
      <c r="B1494" s="6" t="s">
        <v>2328</v>
      </c>
      <c r="C1494" s="6" t="s">
        <v>2329</v>
      </c>
      <c r="D1494" s="6" t="s">
        <v>253</v>
      </c>
      <c r="E1494" s="6" t="s">
        <v>416</v>
      </c>
      <c r="F1494" s="6" t="s">
        <v>255</v>
      </c>
      <c r="G1494" s="6" t="s">
        <v>2303</v>
      </c>
      <c r="H1494" s="6">
        <v>68</v>
      </c>
    </row>
    <row r="1495" spans="1:8" ht="15.95">
      <c r="A1495" s="140">
        <v>44683.875</v>
      </c>
      <c r="B1495" s="6" t="s">
        <v>2330</v>
      </c>
      <c r="C1495" s="6" t="s">
        <v>2331</v>
      </c>
      <c r="D1495" s="6" t="s">
        <v>253</v>
      </c>
      <c r="E1495" s="6" t="s">
        <v>416</v>
      </c>
      <c r="F1495" s="6" t="s">
        <v>255</v>
      </c>
      <c r="G1495" s="6" t="s">
        <v>324</v>
      </c>
      <c r="H1495" s="6">
        <v>40</v>
      </c>
    </row>
    <row r="1496" spans="1:8" ht="15.95">
      <c r="A1496" s="140">
        <v>44684.552083333336</v>
      </c>
      <c r="B1496" s="6" t="s">
        <v>2332</v>
      </c>
      <c r="C1496" s="6" t="s">
        <v>2333</v>
      </c>
      <c r="D1496" s="6" t="s">
        <v>253</v>
      </c>
      <c r="E1496" s="6" t="s">
        <v>416</v>
      </c>
      <c r="F1496" s="6" t="s">
        <v>255</v>
      </c>
      <c r="G1496" s="6" t="s">
        <v>324</v>
      </c>
      <c r="H1496" s="6">
        <v>220</v>
      </c>
    </row>
    <row r="1497" spans="1:8" ht="15.95">
      <c r="A1497" s="140">
        <v>44684.666666666664</v>
      </c>
      <c r="B1497" s="6" t="s">
        <v>2334</v>
      </c>
      <c r="C1497" s="6" t="s">
        <v>2335</v>
      </c>
      <c r="D1497" s="6" t="s">
        <v>1543</v>
      </c>
      <c r="E1497" s="6" t="s">
        <v>2313</v>
      </c>
      <c r="F1497" s="6" t="s">
        <v>439</v>
      </c>
      <c r="G1497" s="6" t="s">
        <v>2314</v>
      </c>
      <c r="H1497" s="6">
        <v>31900</v>
      </c>
    </row>
    <row r="1498" spans="1:8" ht="15.95">
      <c r="A1498" s="142">
        <v>44685.333333333336</v>
      </c>
      <c r="B1498" s="6" t="s">
        <v>2336</v>
      </c>
      <c r="C1498" s="6" t="s">
        <v>2337</v>
      </c>
      <c r="D1498" s="6" t="s">
        <v>2292</v>
      </c>
      <c r="E1498" s="6" t="s">
        <v>2292</v>
      </c>
      <c r="F1498" s="6" t="s">
        <v>1911</v>
      </c>
      <c r="G1498" s="6" t="s">
        <v>2293</v>
      </c>
      <c r="H1498" s="6">
        <v>45</v>
      </c>
    </row>
    <row r="1499" spans="1:8" ht="15.95">
      <c r="A1499" s="140">
        <v>44685.739583333336</v>
      </c>
      <c r="B1499" s="6" t="s">
        <v>2338</v>
      </c>
      <c r="C1499" s="6" t="s">
        <v>2339</v>
      </c>
      <c r="D1499" s="6" t="s">
        <v>253</v>
      </c>
      <c r="E1499" s="6" t="s">
        <v>416</v>
      </c>
      <c r="F1499" s="6" t="s">
        <v>255</v>
      </c>
      <c r="G1499" s="6" t="s">
        <v>324</v>
      </c>
      <c r="H1499" s="6">
        <v>40</v>
      </c>
    </row>
    <row r="1500" spans="1:8" ht="15.95">
      <c r="A1500" s="140">
        <v>44685.770833333336</v>
      </c>
      <c r="B1500" s="6" t="s">
        <v>2340</v>
      </c>
      <c r="C1500" s="6" t="s">
        <v>2341</v>
      </c>
      <c r="D1500" s="6" t="s">
        <v>158</v>
      </c>
      <c r="E1500" s="6" t="s">
        <v>328</v>
      </c>
      <c r="F1500" s="6" t="s">
        <v>255</v>
      </c>
      <c r="G1500" s="6" t="s">
        <v>2342</v>
      </c>
      <c r="H1500" s="6">
        <v>500</v>
      </c>
    </row>
    <row r="1501" spans="1:8" ht="15.95">
      <c r="A1501" s="140">
        <v>44685.78125</v>
      </c>
      <c r="B1501" s="6" t="s">
        <v>2343</v>
      </c>
      <c r="C1501" s="6" t="s">
        <v>2344</v>
      </c>
      <c r="D1501" s="6" t="s">
        <v>253</v>
      </c>
      <c r="E1501" s="6" t="s">
        <v>416</v>
      </c>
      <c r="F1501" s="6" t="s">
        <v>255</v>
      </c>
      <c r="G1501" s="6" t="s">
        <v>324</v>
      </c>
      <c r="H1501" s="6">
        <v>40</v>
      </c>
    </row>
    <row r="1502" spans="1:8" ht="15.95">
      <c r="A1502" s="140">
        <v>44685.802083333336</v>
      </c>
      <c r="B1502" s="6" t="s">
        <v>2345</v>
      </c>
      <c r="C1502" s="6" t="s">
        <v>2346</v>
      </c>
      <c r="D1502" s="6" t="s">
        <v>158</v>
      </c>
      <c r="E1502" s="6" t="s">
        <v>161</v>
      </c>
      <c r="F1502" s="6" t="s">
        <v>255</v>
      </c>
      <c r="G1502" s="6" t="s">
        <v>2347</v>
      </c>
      <c r="H1502" s="6">
        <v>140</v>
      </c>
    </row>
    <row r="1503" spans="1:8" ht="15.95">
      <c r="A1503" s="140">
        <v>44685.833333333336</v>
      </c>
      <c r="B1503" s="6" t="s">
        <v>2348</v>
      </c>
      <c r="C1503" s="6" t="s">
        <v>2349</v>
      </c>
      <c r="D1503" s="6" t="s">
        <v>253</v>
      </c>
      <c r="E1503" s="6" t="s">
        <v>416</v>
      </c>
      <c r="F1503" s="6" t="s">
        <v>255</v>
      </c>
      <c r="G1503" s="6" t="s">
        <v>324</v>
      </c>
      <c r="H1503" s="6">
        <v>20</v>
      </c>
    </row>
    <row r="1504" spans="1:8" ht="15.95">
      <c r="A1504" s="140">
        <v>44685.854166666664</v>
      </c>
      <c r="B1504" s="6" t="s">
        <v>2350</v>
      </c>
      <c r="C1504" s="6" t="s">
        <v>2351</v>
      </c>
      <c r="D1504" s="6" t="s">
        <v>253</v>
      </c>
      <c r="E1504" s="6" t="s">
        <v>416</v>
      </c>
      <c r="F1504" s="6" t="s">
        <v>255</v>
      </c>
      <c r="G1504" s="6" t="s">
        <v>2352</v>
      </c>
      <c r="H1504" s="6">
        <v>50</v>
      </c>
    </row>
    <row r="1505" spans="1:8" ht="15.95">
      <c r="A1505" s="140">
        <v>44686.666666666664</v>
      </c>
      <c r="B1505" s="6" t="s">
        <v>2353</v>
      </c>
      <c r="C1505" s="6" t="s">
        <v>2354</v>
      </c>
      <c r="D1505" s="6" t="s">
        <v>253</v>
      </c>
      <c r="E1505" s="6" t="s">
        <v>416</v>
      </c>
      <c r="F1505" s="6" t="s">
        <v>255</v>
      </c>
      <c r="G1505" s="6" t="s">
        <v>324</v>
      </c>
      <c r="H1505" s="6">
        <v>60</v>
      </c>
    </row>
    <row r="1506" spans="1:8" ht="15.95">
      <c r="A1506" s="140">
        <v>44686.854166666664</v>
      </c>
      <c r="B1506" s="6" t="s">
        <v>2355</v>
      </c>
      <c r="C1506" s="6" t="s">
        <v>2356</v>
      </c>
      <c r="D1506" s="6" t="s">
        <v>314</v>
      </c>
      <c r="E1506" s="6" t="s">
        <v>314</v>
      </c>
      <c r="F1506" s="6" t="s">
        <v>255</v>
      </c>
      <c r="G1506" s="6" t="s">
        <v>2352</v>
      </c>
      <c r="H1506" s="6">
        <v>210</v>
      </c>
    </row>
    <row r="1507" spans="1:8" ht="15.95">
      <c r="A1507" s="140">
        <v>44686.864583333336</v>
      </c>
      <c r="B1507" s="6" t="s">
        <v>2357</v>
      </c>
      <c r="C1507" s="6" t="s">
        <v>2358</v>
      </c>
      <c r="D1507" s="6" t="s">
        <v>253</v>
      </c>
      <c r="E1507" s="6" t="s">
        <v>416</v>
      </c>
      <c r="F1507" s="6" t="s">
        <v>255</v>
      </c>
      <c r="G1507" s="6" t="s">
        <v>324</v>
      </c>
      <c r="H1507" s="6">
        <v>30</v>
      </c>
    </row>
    <row r="1508" spans="1:8" ht="15.95">
      <c r="A1508" s="140">
        <v>44688.375</v>
      </c>
      <c r="B1508" s="6" t="s">
        <v>2359</v>
      </c>
      <c r="C1508" s="6" t="s">
        <v>2360</v>
      </c>
      <c r="D1508" s="6" t="s">
        <v>158</v>
      </c>
      <c r="E1508" s="6" t="s">
        <v>161</v>
      </c>
      <c r="F1508" s="6" t="s">
        <v>255</v>
      </c>
      <c r="G1508" s="6" t="s">
        <v>1515</v>
      </c>
      <c r="H1508" s="6">
        <v>160</v>
      </c>
    </row>
    <row r="1509" spans="1:8" ht="15.95">
      <c r="A1509" s="140">
        <v>44688.385416666664</v>
      </c>
      <c r="B1509" s="6" t="s">
        <v>2361</v>
      </c>
      <c r="C1509" s="6" t="s">
        <v>2362</v>
      </c>
      <c r="D1509" s="6" t="s">
        <v>242</v>
      </c>
      <c r="E1509" s="6" t="s">
        <v>1663</v>
      </c>
      <c r="F1509" s="6" t="s">
        <v>255</v>
      </c>
      <c r="G1509" s="6" t="s">
        <v>2352</v>
      </c>
      <c r="H1509" s="6">
        <v>100</v>
      </c>
    </row>
    <row r="1510" spans="1:8" ht="15.95">
      <c r="A1510" s="140">
        <v>44688.416666666664</v>
      </c>
      <c r="B1510" s="6" t="s">
        <v>2363</v>
      </c>
      <c r="C1510" s="6" t="s">
        <v>2364</v>
      </c>
      <c r="D1510" s="6" t="s">
        <v>242</v>
      </c>
      <c r="E1510" s="6" t="s">
        <v>1663</v>
      </c>
      <c r="F1510" s="6" t="s">
        <v>255</v>
      </c>
      <c r="G1510" s="6" t="s">
        <v>2352</v>
      </c>
      <c r="H1510" s="6">
        <v>200</v>
      </c>
    </row>
    <row r="1511" spans="1:8" ht="15.95">
      <c r="A1511" s="140">
        <v>44688.489583333336</v>
      </c>
      <c r="B1511" s="6" t="s">
        <v>2365</v>
      </c>
      <c r="C1511" s="6" t="s">
        <v>2366</v>
      </c>
      <c r="D1511" s="6" t="s">
        <v>253</v>
      </c>
      <c r="E1511" s="6" t="s">
        <v>416</v>
      </c>
      <c r="F1511" s="6" t="s">
        <v>255</v>
      </c>
      <c r="G1511" s="6" t="s">
        <v>324</v>
      </c>
      <c r="H1511" s="6">
        <v>150</v>
      </c>
    </row>
    <row r="1512" spans="1:8" ht="15.95">
      <c r="A1512" s="140">
        <v>44688.520833333336</v>
      </c>
      <c r="B1512" s="6" t="s">
        <v>2367</v>
      </c>
      <c r="C1512" s="6" t="s">
        <v>2368</v>
      </c>
      <c r="D1512" s="6" t="s">
        <v>158</v>
      </c>
      <c r="E1512" s="6" t="s">
        <v>161</v>
      </c>
      <c r="F1512" s="6" t="s">
        <v>255</v>
      </c>
      <c r="G1512" s="6" t="s">
        <v>2352</v>
      </c>
      <c r="H1512" s="6">
        <v>80</v>
      </c>
    </row>
    <row r="1513" spans="1:8" ht="15.95">
      <c r="A1513" s="140">
        <v>44688.53125</v>
      </c>
      <c r="B1513" s="6" t="s">
        <v>2369</v>
      </c>
      <c r="C1513" s="6" t="s">
        <v>2370</v>
      </c>
      <c r="D1513" s="6" t="s">
        <v>253</v>
      </c>
      <c r="E1513" s="6" t="s">
        <v>416</v>
      </c>
      <c r="F1513" s="6" t="s">
        <v>255</v>
      </c>
      <c r="G1513" s="6" t="s">
        <v>324</v>
      </c>
      <c r="H1513" s="6">
        <v>46</v>
      </c>
    </row>
    <row r="1514" spans="1:8" ht="15.95">
      <c r="A1514" s="140">
        <v>44688.552083333336</v>
      </c>
      <c r="B1514" s="6" t="s">
        <v>2371</v>
      </c>
      <c r="C1514" s="6" t="s">
        <v>2372</v>
      </c>
      <c r="D1514" s="6" t="s">
        <v>253</v>
      </c>
      <c r="E1514" s="6" t="s">
        <v>416</v>
      </c>
      <c r="F1514" s="6" t="s">
        <v>255</v>
      </c>
      <c r="G1514" s="6" t="s">
        <v>324</v>
      </c>
      <c r="H1514" s="6">
        <v>40</v>
      </c>
    </row>
    <row r="1515" spans="1:8" ht="15.95">
      <c r="A1515" s="140">
        <v>44688.5625</v>
      </c>
      <c r="B1515" s="6" t="s">
        <v>2373</v>
      </c>
      <c r="C1515" s="6" t="s">
        <v>2374</v>
      </c>
      <c r="D1515" s="6" t="s">
        <v>253</v>
      </c>
      <c r="E1515" s="6" t="s">
        <v>416</v>
      </c>
      <c r="F1515" s="6" t="s">
        <v>255</v>
      </c>
      <c r="G1515" s="6" t="s">
        <v>324</v>
      </c>
      <c r="H1515" s="6">
        <v>40</v>
      </c>
    </row>
    <row r="1516" spans="1:8" ht="15.95">
      <c r="A1516" s="140">
        <v>44688.59375</v>
      </c>
      <c r="B1516" s="6" t="s">
        <v>2375</v>
      </c>
      <c r="C1516" s="6" t="s">
        <v>2376</v>
      </c>
      <c r="D1516" s="6" t="s">
        <v>158</v>
      </c>
      <c r="E1516" s="6" t="s">
        <v>161</v>
      </c>
      <c r="F1516" s="6" t="s">
        <v>255</v>
      </c>
      <c r="G1516" s="6" t="s">
        <v>2377</v>
      </c>
      <c r="H1516" s="6">
        <v>902</v>
      </c>
    </row>
    <row r="1517" spans="1:8" ht="15.95">
      <c r="A1517" s="140">
        <v>44688.604166666664</v>
      </c>
      <c r="B1517" s="6" t="s">
        <v>2378</v>
      </c>
      <c r="C1517" s="6" t="s">
        <v>2379</v>
      </c>
      <c r="D1517" s="6" t="s">
        <v>314</v>
      </c>
      <c r="E1517" s="6" t="s">
        <v>314</v>
      </c>
      <c r="F1517" s="6" t="s">
        <v>255</v>
      </c>
      <c r="G1517" s="6" t="s">
        <v>2380</v>
      </c>
      <c r="H1517" s="6">
        <v>40</v>
      </c>
    </row>
    <row r="1518" spans="1:8" ht="15.95">
      <c r="A1518" s="140">
        <v>44688.614583333336</v>
      </c>
      <c r="B1518" s="6" t="s">
        <v>2381</v>
      </c>
      <c r="C1518" s="6" t="s">
        <v>2382</v>
      </c>
      <c r="D1518" s="6" t="s">
        <v>314</v>
      </c>
      <c r="E1518" s="6" t="s">
        <v>314</v>
      </c>
      <c r="F1518" s="6" t="s">
        <v>255</v>
      </c>
      <c r="G1518" s="6" t="s">
        <v>2380</v>
      </c>
      <c r="H1518" s="6">
        <v>150</v>
      </c>
    </row>
    <row r="1519" spans="1:8" ht="15.95">
      <c r="A1519" s="140">
        <v>44688.625</v>
      </c>
      <c r="B1519" s="6" t="s">
        <v>2383</v>
      </c>
      <c r="C1519" s="6" t="s">
        <v>2384</v>
      </c>
      <c r="D1519" s="6" t="s">
        <v>253</v>
      </c>
      <c r="E1519" s="6" t="s">
        <v>416</v>
      </c>
      <c r="F1519" s="6" t="s">
        <v>255</v>
      </c>
      <c r="G1519" s="6" t="s">
        <v>324</v>
      </c>
      <c r="H1519" s="6">
        <v>100</v>
      </c>
    </row>
    <row r="1520" spans="1:8" ht="15.95">
      <c r="A1520" s="140">
        <v>44688.635416666664</v>
      </c>
      <c r="B1520" s="6" t="s">
        <v>2385</v>
      </c>
      <c r="C1520" s="6" t="s">
        <v>2386</v>
      </c>
      <c r="D1520" s="6" t="s">
        <v>158</v>
      </c>
      <c r="E1520" s="6" t="s">
        <v>161</v>
      </c>
      <c r="F1520" s="6" t="s">
        <v>439</v>
      </c>
      <c r="G1520" s="6" t="s">
        <v>2387</v>
      </c>
      <c r="H1520" s="6">
        <v>215</v>
      </c>
    </row>
    <row r="1521" spans="1:8" ht="15.95">
      <c r="A1521" s="140">
        <v>44688.645833333336</v>
      </c>
      <c r="B1521" s="6" t="s">
        <v>2388</v>
      </c>
      <c r="C1521" s="6" t="s">
        <v>2389</v>
      </c>
      <c r="D1521" s="6" t="s">
        <v>158</v>
      </c>
      <c r="E1521" s="6" t="s">
        <v>161</v>
      </c>
      <c r="F1521" s="6" t="s">
        <v>439</v>
      </c>
      <c r="G1521" s="6" t="s">
        <v>2387</v>
      </c>
      <c r="H1521" s="6">
        <v>395</v>
      </c>
    </row>
    <row r="1522" spans="1:8" ht="15.95">
      <c r="A1522" s="140">
        <v>44688.65625</v>
      </c>
      <c r="B1522" s="6" t="s">
        <v>2390</v>
      </c>
      <c r="C1522" s="6" t="s">
        <v>2391</v>
      </c>
      <c r="D1522" s="6" t="s">
        <v>158</v>
      </c>
      <c r="E1522" s="6" t="s">
        <v>161</v>
      </c>
      <c r="F1522" s="6" t="s">
        <v>439</v>
      </c>
      <c r="G1522" s="6" t="s">
        <v>2387</v>
      </c>
      <c r="H1522" s="6">
        <v>395</v>
      </c>
    </row>
    <row r="1523" spans="1:8" ht="15.95">
      <c r="A1523" s="140">
        <v>44688.666666666664</v>
      </c>
      <c r="B1523" s="6" t="s">
        <v>2392</v>
      </c>
      <c r="C1523" s="6" t="s">
        <v>2393</v>
      </c>
      <c r="D1523" s="6" t="s">
        <v>253</v>
      </c>
      <c r="E1523" s="6" t="s">
        <v>416</v>
      </c>
      <c r="F1523" s="6" t="s">
        <v>255</v>
      </c>
      <c r="G1523" s="6" t="s">
        <v>324</v>
      </c>
      <c r="H1523" s="6">
        <v>200</v>
      </c>
    </row>
    <row r="1524" spans="1:8" ht="32.1">
      <c r="A1524" s="140">
        <v>44688.677083333336</v>
      </c>
      <c r="B1524" s="6" t="s">
        <v>2394</v>
      </c>
      <c r="C1524" s="6" t="s">
        <v>2395</v>
      </c>
      <c r="D1524" s="6" t="s">
        <v>314</v>
      </c>
      <c r="E1524" s="6" t="s">
        <v>436</v>
      </c>
      <c r="F1524" s="6" t="s">
        <v>1765</v>
      </c>
      <c r="G1524" s="6" t="s">
        <v>2396</v>
      </c>
      <c r="H1524" s="6">
        <v>238</v>
      </c>
    </row>
    <row r="1525" spans="1:8" ht="15.95">
      <c r="A1525" s="140">
        <v>44688.802083333336</v>
      </c>
      <c r="B1525" s="6" t="s">
        <v>2397</v>
      </c>
      <c r="C1525" s="6" t="s">
        <v>2398</v>
      </c>
      <c r="D1525" s="6" t="s">
        <v>158</v>
      </c>
      <c r="E1525" s="6" t="s">
        <v>161</v>
      </c>
      <c r="F1525" s="6" t="s">
        <v>255</v>
      </c>
      <c r="G1525" s="6" t="s">
        <v>2396</v>
      </c>
      <c r="H1525" s="6">
        <v>30</v>
      </c>
    </row>
    <row r="1526" spans="1:8" ht="15.95">
      <c r="A1526" s="140">
        <v>44688.8125</v>
      </c>
      <c r="B1526" s="6" t="s">
        <v>2399</v>
      </c>
      <c r="C1526" s="6" t="s">
        <v>2400</v>
      </c>
      <c r="D1526" s="6" t="s">
        <v>158</v>
      </c>
      <c r="E1526" s="6" t="s">
        <v>161</v>
      </c>
      <c r="F1526" s="6" t="s">
        <v>255</v>
      </c>
      <c r="G1526" s="6" t="s">
        <v>2401</v>
      </c>
      <c r="H1526" s="6">
        <v>230</v>
      </c>
    </row>
    <row r="1527" spans="1:8" ht="15.95">
      <c r="A1527" s="140">
        <v>44688.833333333336</v>
      </c>
      <c r="B1527" s="6" t="s">
        <v>2402</v>
      </c>
      <c r="C1527" s="6" t="s">
        <v>2403</v>
      </c>
      <c r="D1527" s="6" t="s">
        <v>253</v>
      </c>
      <c r="E1527" s="6" t="s">
        <v>416</v>
      </c>
      <c r="F1527" s="6" t="s">
        <v>255</v>
      </c>
      <c r="G1527" s="6" t="s">
        <v>324</v>
      </c>
      <c r="H1527" s="6">
        <v>10</v>
      </c>
    </row>
    <row r="1528" spans="1:8" ht="15.95">
      <c r="A1528" s="140">
        <v>44688.84375</v>
      </c>
      <c r="B1528" s="6" t="s">
        <v>2404</v>
      </c>
      <c r="C1528" s="6" t="s">
        <v>2405</v>
      </c>
      <c r="D1528" s="6" t="s">
        <v>253</v>
      </c>
      <c r="E1528" s="6" t="s">
        <v>416</v>
      </c>
      <c r="F1528" s="6" t="s">
        <v>255</v>
      </c>
      <c r="G1528" s="6" t="s">
        <v>324</v>
      </c>
      <c r="H1528" s="6">
        <v>34</v>
      </c>
    </row>
    <row r="1529" spans="1:8" ht="15.95">
      <c r="A1529" s="140">
        <v>44688.895833333336</v>
      </c>
      <c r="B1529" s="6" t="s">
        <v>2406</v>
      </c>
      <c r="C1529" s="6" t="s">
        <v>2407</v>
      </c>
      <c r="D1529" s="6" t="s">
        <v>253</v>
      </c>
      <c r="E1529" s="6" t="s">
        <v>2408</v>
      </c>
      <c r="F1529" s="6" t="s">
        <v>439</v>
      </c>
      <c r="G1529" s="6" t="s">
        <v>2303</v>
      </c>
      <c r="H1529" s="6">
        <v>1500</v>
      </c>
    </row>
    <row r="1530" spans="1:8" ht="15.95">
      <c r="A1530" s="140">
        <v>44689.4375</v>
      </c>
      <c r="B1530" s="6" t="s">
        <v>2409</v>
      </c>
      <c r="C1530" s="6" t="s">
        <v>2410</v>
      </c>
      <c r="D1530" s="6" t="s">
        <v>2292</v>
      </c>
      <c r="E1530" s="6" t="s">
        <v>2292</v>
      </c>
      <c r="F1530" s="6" t="s">
        <v>1911</v>
      </c>
      <c r="G1530" s="6" t="s">
        <v>2293</v>
      </c>
      <c r="H1530" s="6">
        <v>89</v>
      </c>
    </row>
    <row r="1531" spans="1:8" ht="15.95">
      <c r="A1531" s="140">
        <v>44690.385416666664</v>
      </c>
      <c r="B1531" s="6" t="s">
        <v>2411</v>
      </c>
      <c r="C1531" s="6" t="s">
        <v>2412</v>
      </c>
      <c r="D1531" s="6" t="s">
        <v>253</v>
      </c>
      <c r="E1531" s="6" t="s">
        <v>416</v>
      </c>
      <c r="F1531" s="6" t="s">
        <v>255</v>
      </c>
      <c r="G1531" s="6" t="s">
        <v>2210</v>
      </c>
      <c r="H1531" s="6">
        <v>200</v>
      </c>
    </row>
    <row r="1532" spans="1:8" ht="15.95">
      <c r="A1532" s="140">
        <v>44691.28125</v>
      </c>
      <c r="B1532" s="6" t="s">
        <v>2413</v>
      </c>
      <c r="C1532" s="6" t="s">
        <v>2414</v>
      </c>
      <c r="D1532" s="6" t="s">
        <v>242</v>
      </c>
      <c r="E1532" s="6" t="s">
        <v>2415</v>
      </c>
      <c r="F1532" s="6" t="s">
        <v>255</v>
      </c>
      <c r="G1532" s="6" t="s">
        <v>2416</v>
      </c>
      <c r="H1532" s="6">
        <v>300</v>
      </c>
    </row>
    <row r="1533" spans="1:8" ht="15.95">
      <c r="A1533" s="140">
        <v>44691.875</v>
      </c>
      <c r="B1533" s="6" t="s">
        <v>2417</v>
      </c>
      <c r="C1533" s="6" t="s">
        <v>2418</v>
      </c>
      <c r="D1533" s="6" t="s">
        <v>158</v>
      </c>
      <c r="E1533" s="6" t="s">
        <v>161</v>
      </c>
      <c r="F1533" s="6" t="s">
        <v>148</v>
      </c>
      <c r="G1533" s="6" t="s">
        <v>2419</v>
      </c>
      <c r="H1533" s="6">
        <v>118</v>
      </c>
    </row>
    <row r="1534" spans="1:8" ht="15.95">
      <c r="A1534" s="140">
        <v>44692.833333333336</v>
      </c>
      <c r="B1534" s="6" t="s">
        <v>2420</v>
      </c>
      <c r="C1534" s="6" t="s">
        <v>2421</v>
      </c>
      <c r="D1534" s="6" t="s">
        <v>242</v>
      </c>
      <c r="E1534" s="6" t="s">
        <v>146</v>
      </c>
      <c r="F1534" s="6" t="s">
        <v>148</v>
      </c>
      <c r="G1534" s="6" t="s">
        <v>2422</v>
      </c>
      <c r="H1534" s="6">
        <v>11000</v>
      </c>
    </row>
    <row r="1535" spans="1:8" ht="15.95">
      <c r="A1535" s="140">
        <v>44692.854166666664</v>
      </c>
      <c r="B1535" s="6" t="s">
        <v>2423</v>
      </c>
      <c r="C1535" s="6" t="s">
        <v>2424</v>
      </c>
      <c r="D1535" s="6" t="s">
        <v>253</v>
      </c>
      <c r="E1535" s="6" t="s">
        <v>416</v>
      </c>
      <c r="F1535" s="6" t="s">
        <v>255</v>
      </c>
      <c r="G1535" s="6" t="s">
        <v>2303</v>
      </c>
      <c r="H1535" s="6">
        <v>20</v>
      </c>
    </row>
    <row r="1536" spans="1:8" ht="15.95">
      <c r="A1536" s="140">
        <v>44692.864583333336</v>
      </c>
      <c r="B1536" s="6" t="s">
        <v>2425</v>
      </c>
      <c r="C1536" s="6" t="s">
        <v>2418</v>
      </c>
      <c r="D1536" s="6" t="s">
        <v>158</v>
      </c>
      <c r="E1536" s="6" t="s">
        <v>161</v>
      </c>
      <c r="F1536" s="6" t="s">
        <v>255</v>
      </c>
      <c r="G1536" s="6" t="s">
        <v>2419</v>
      </c>
      <c r="H1536" s="6">
        <v>180</v>
      </c>
    </row>
    <row r="1537" spans="1:8" ht="15.95">
      <c r="A1537" s="140">
        <v>44693.8125</v>
      </c>
      <c r="B1537" s="6" t="s">
        <v>2426</v>
      </c>
      <c r="C1537" s="6" t="s">
        <v>2427</v>
      </c>
      <c r="D1537" s="6" t="s">
        <v>158</v>
      </c>
      <c r="E1537" s="6" t="s">
        <v>161</v>
      </c>
      <c r="F1537" s="6" t="s">
        <v>148</v>
      </c>
      <c r="G1537" s="6" t="s">
        <v>2428</v>
      </c>
      <c r="H1537" s="6">
        <v>50</v>
      </c>
    </row>
    <row r="1538" spans="1:8" ht="15.95">
      <c r="A1538" s="140">
        <v>44693.822916666664</v>
      </c>
      <c r="B1538" s="6" t="s">
        <v>2429</v>
      </c>
      <c r="C1538" s="6" t="s">
        <v>2418</v>
      </c>
      <c r="D1538" s="6" t="s">
        <v>158</v>
      </c>
      <c r="E1538" s="6" t="s">
        <v>161</v>
      </c>
      <c r="F1538" s="6" t="s">
        <v>148</v>
      </c>
      <c r="G1538" s="6" t="s">
        <v>2419</v>
      </c>
      <c r="H1538" s="6">
        <v>91</v>
      </c>
    </row>
    <row r="1539" spans="1:8" ht="15.95">
      <c r="A1539" s="140">
        <v>44693.833333333336</v>
      </c>
      <c r="B1539" s="6" t="s">
        <v>2430</v>
      </c>
      <c r="C1539" s="6" t="s">
        <v>2418</v>
      </c>
      <c r="D1539" s="6" t="s">
        <v>158</v>
      </c>
      <c r="E1539" s="6" t="s">
        <v>161</v>
      </c>
      <c r="F1539" s="6" t="s">
        <v>255</v>
      </c>
      <c r="G1539" s="6" t="s">
        <v>2419</v>
      </c>
      <c r="H1539" s="6">
        <v>63</v>
      </c>
    </row>
    <row r="1540" spans="1:8" ht="15.95">
      <c r="A1540" s="140">
        <v>44693.84375</v>
      </c>
      <c r="B1540" s="6" t="s">
        <v>2431</v>
      </c>
      <c r="C1540" s="6" t="s">
        <v>2432</v>
      </c>
      <c r="D1540" s="6" t="s">
        <v>253</v>
      </c>
      <c r="E1540" s="6" t="s">
        <v>416</v>
      </c>
      <c r="F1540" s="6" t="s">
        <v>255</v>
      </c>
      <c r="G1540" s="6" t="s">
        <v>2433</v>
      </c>
      <c r="H1540" s="6">
        <v>15</v>
      </c>
    </row>
    <row r="1541" spans="1:8" ht="15.95">
      <c r="A1541" s="140">
        <v>44693.875</v>
      </c>
      <c r="B1541" s="6" t="s">
        <v>2434</v>
      </c>
      <c r="C1541" s="6" t="s">
        <v>2435</v>
      </c>
      <c r="D1541" s="6" t="s">
        <v>242</v>
      </c>
      <c r="E1541" s="6" t="s">
        <v>2415</v>
      </c>
      <c r="F1541" s="6" t="s">
        <v>1765</v>
      </c>
      <c r="G1541" s="6" t="s">
        <v>2433</v>
      </c>
      <c r="H1541" s="6">
        <v>907</v>
      </c>
    </row>
    <row r="1542" spans="1:8" ht="15.95">
      <c r="A1542" s="140">
        <v>44693.895833333336</v>
      </c>
      <c r="B1542" s="6" t="s">
        <v>2436</v>
      </c>
      <c r="C1542" s="6" t="s">
        <v>2437</v>
      </c>
      <c r="D1542" s="6" t="s">
        <v>253</v>
      </c>
      <c r="E1542" s="6" t="s">
        <v>416</v>
      </c>
      <c r="F1542" s="6" t="s">
        <v>255</v>
      </c>
      <c r="G1542" s="6" t="s">
        <v>324</v>
      </c>
      <c r="H1542" s="6">
        <v>20</v>
      </c>
    </row>
    <row r="1543" spans="1:8" ht="15.95">
      <c r="A1543" s="140">
        <v>44694.322916666664</v>
      </c>
      <c r="B1543" s="6" t="s">
        <v>2438</v>
      </c>
      <c r="C1543" s="6" t="s">
        <v>2439</v>
      </c>
      <c r="D1543" s="6" t="s">
        <v>253</v>
      </c>
      <c r="E1543" s="6" t="s">
        <v>416</v>
      </c>
      <c r="F1543" s="6" t="s">
        <v>255</v>
      </c>
      <c r="G1543" s="6" t="s">
        <v>2210</v>
      </c>
      <c r="H1543" s="6">
        <v>102</v>
      </c>
    </row>
    <row r="1544" spans="1:8" ht="15.95">
      <c r="A1544" s="140">
        <v>44695.28125</v>
      </c>
      <c r="B1544" s="6" t="s">
        <v>1323</v>
      </c>
      <c r="C1544" s="6" t="s">
        <v>2440</v>
      </c>
      <c r="D1544" s="6" t="s">
        <v>253</v>
      </c>
      <c r="E1544" s="6" t="s">
        <v>416</v>
      </c>
      <c r="F1544" s="6" t="s">
        <v>255</v>
      </c>
      <c r="G1544" s="6" t="s">
        <v>256</v>
      </c>
      <c r="H1544" s="6">
        <v>60</v>
      </c>
    </row>
    <row r="1545" spans="1:8" ht="15.95">
      <c r="A1545" s="140">
        <v>44695.34375</v>
      </c>
      <c r="B1545" s="6" t="s">
        <v>2441</v>
      </c>
      <c r="C1545" s="6" t="s">
        <v>1538</v>
      </c>
      <c r="D1545" s="6" t="s">
        <v>158</v>
      </c>
      <c r="E1545" s="6" t="s">
        <v>161</v>
      </c>
      <c r="F1545" s="6" t="s">
        <v>255</v>
      </c>
      <c r="G1545" s="6" t="s">
        <v>413</v>
      </c>
      <c r="H1545" s="6">
        <v>39</v>
      </c>
    </row>
    <row r="1546" spans="1:8" ht="15.95">
      <c r="A1546" s="140">
        <v>44695.364583333336</v>
      </c>
      <c r="B1546" s="6" t="s">
        <v>2442</v>
      </c>
      <c r="C1546" s="6" t="s">
        <v>2065</v>
      </c>
      <c r="D1546" s="6" t="s">
        <v>158</v>
      </c>
      <c r="E1546" s="6" t="s">
        <v>161</v>
      </c>
      <c r="F1546" s="6" t="s">
        <v>148</v>
      </c>
      <c r="G1546" s="6" t="s">
        <v>1760</v>
      </c>
      <c r="H1546" s="6">
        <v>105</v>
      </c>
    </row>
    <row r="1547" spans="1:8" ht="15.95">
      <c r="A1547" s="140">
        <v>44695.375</v>
      </c>
      <c r="B1547" s="6" t="s">
        <v>2443</v>
      </c>
      <c r="C1547" s="6" t="s">
        <v>2065</v>
      </c>
      <c r="D1547" s="6" t="s">
        <v>158</v>
      </c>
      <c r="E1547" s="6" t="s">
        <v>161</v>
      </c>
      <c r="F1547" s="6" t="s">
        <v>148</v>
      </c>
      <c r="G1547" s="6" t="s">
        <v>1760</v>
      </c>
      <c r="H1547" s="6">
        <v>110</v>
      </c>
    </row>
    <row r="1548" spans="1:8" ht="15.95">
      <c r="A1548" s="140">
        <v>44695.802083333336</v>
      </c>
      <c r="B1548" s="6" t="s">
        <v>2444</v>
      </c>
      <c r="C1548" s="6" t="s">
        <v>2445</v>
      </c>
      <c r="D1548" s="6" t="s">
        <v>253</v>
      </c>
      <c r="E1548" s="6" t="s">
        <v>416</v>
      </c>
      <c r="F1548" s="6" t="s">
        <v>255</v>
      </c>
      <c r="G1548" s="6" t="s">
        <v>324</v>
      </c>
      <c r="H1548" s="6">
        <v>120</v>
      </c>
    </row>
    <row r="1549" spans="1:8" ht="15.95">
      <c r="A1549" s="140">
        <v>44697.3125</v>
      </c>
      <c r="B1549" s="6" t="s">
        <v>2446</v>
      </c>
      <c r="C1549" s="6" t="s">
        <v>2435</v>
      </c>
      <c r="D1549" s="6" t="s">
        <v>242</v>
      </c>
      <c r="E1549" s="6" t="s">
        <v>2415</v>
      </c>
      <c r="F1549" s="6" t="s">
        <v>1765</v>
      </c>
      <c r="G1549" s="6" t="s">
        <v>2433</v>
      </c>
      <c r="H1549" s="6">
        <v>400</v>
      </c>
    </row>
    <row r="1550" spans="1:8" ht="15.95">
      <c r="A1550" s="140">
        <v>44697.78125</v>
      </c>
      <c r="B1550" s="6" t="s">
        <v>2447</v>
      </c>
      <c r="C1550" s="6" t="s">
        <v>2448</v>
      </c>
      <c r="D1550" s="6" t="s">
        <v>158</v>
      </c>
      <c r="E1550" s="6" t="s">
        <v>161</v>
      </c>
      <c r="F1550" s="6" t="s">
        <v>148</v>
      </c>
      <c r="G1550" s="6" t="s">
        <v>2449</v>
      </c>
      <c r="H1550" s="6">
        <v>30</v>
      </c>
    </row>
    <row r="1551" spans="1:8" ht="15.95">
      <c r="A1551" s="140">
        <v>44697.791666666664</v>
      </c>
      <c r="B1551" s="6" t="s">
        <v>2450</v>
      </c>
      <c r="C1551" s="6" t="s">
        <v>2448</v>
      </c>
      <c r="D1551" s="6" t="s">
        <v>158</v>
      </c>
      <c r="E1551" s="6" t="s">
        <v>161</v>
      </c>
      <c r="F1551" s="6" t="s">
        <v>148</v>
      </c>
      <c r="G1551" s="6" t="s">
        <v>2449</v>
      </c>
      <c r="H1551" s="6">
        <v>70</v>
      </c>
    </row>
    <row r="1552" spans="1:8" ht="15.95">
      <c r="A1552" s="140">
        <v>44697.802083333336</v>
      </c>
      <c r="B1552" s="6" t="s">
        <v>2451</v>
      </c>
      <c r="C1552" s="6" t="s">
        <v>2452</v>
      </c>
      <c r="D1552" s="6" t="s">
        <v>158</v>
      </c>
      <c r="E1552" s="6" t="s">
        <v>161</v>
      </c>
      <c r="F1552" s="6" t="s">
        <v>255</v>
      </c>
      <c r="G1552" s="6" t="s">
        <v>2433</v>
      </c>
      <c r="H1552" s="6">
        <v>40</v>
      </c>
    </row>
    <row r="1553" spans="1:8" ht="15.95">
      <c r="A1553" s="140">
        <v>44697.979166666664</v>
      </c>
      <c r="B1553" s="6" t="s">
        <v>2453</v>
      </c>
      <c r="C1553" s="6" t="s">
        <v>2435</v>
      </c>
      <c r="D1553" s="6" t="s">
        <v>242</v>
      </c>
      <c r="E1553" s="6" t="s">
        <v>2415</v>
      </c>
      <c r="F1553" s="6" t="s">
        <v>1765</v>
      </c>
      <c r="G1553" s="6" t="s">
        <v>2433</v>
      </c>
      <c r="H1553" s="6">
        <v>2772</v>
      </c>
    </row>
    <row r="1554" spans="1:8" ht="15.95">
      <c r="A1554" s="140">
        <v>44699.385416666664</v>
      </c>
      <c r="B1554" s="6" t="s">
        <v>2454</v>
      </c>
      <c r="C1554" s="6" t="s">
        <v>2455</v>
      </c>
      <c r="D1554" s="6" t="s">
        <v>314</v>
      </c>
      <c r="E1554" s="6" t="s">
        <v>314</v>
      </c>
      <c r="F1554" s="6" t="s">
        <v>148</v>
      </c>
      <c r="G1554" s="6" t="s">
        <v>1408</v>
      </c>
      <c r="H1554" s="6">
        <v>20</v>
      </c>
    </row>
    <row r="1555" spans="1:8" ht="15.95">
      <c r="A1555" s="140">
        <v>44699.46875</v>
      </c>
      <c r="B1555" s="6" t="s">
        <v>2456</v>
      </c>
      <c r="C1555" s="6" t="s">
        <v>2455</v>
      </c>
      <c r="D1555" s="6" t="s">
        <v>314</v>
      </c>
      <c r="E1555" s="6" t="s">
        <v>314</v>
      </c>
      <c r="F1555" s="6" t="s">
        <v>148</v>
      </c>
      <c r="G1555" s="6" t="s">
        <v>1408</v>
      </c>
      <c r="H1555" s="6">
        <v>480</v>
      </c>
    </row>
    <row r="1556" spans="1:8" ht="15.95">
      <c r="A1556" s="140">
        <v>44699.822916666664</v>
      </c>
      <c r="B1556" s="6" t="s">
        <v>2457</v>
      </c>
      <c r="C1556" s="6" t="s">
        <v>2418</v>
      </c>
      <c r="D1556" s="6" t="s">
        <v>158</v>
      </c>
      <c r="E1556" s="6" t="s">
        <v>161</v>
      </c>
      <c r="F1556" s="6" t="s">
        <v>148</v>
      </c>
      <c r="G1556" s="6" t="s">
        <v>2419</v>
      </c>
      <c r="H1556" s="6">
        <v>99</v>
      </c>
    </row>
    <row r="1557" spans="1:8" ht="15.95">
      <c r="A1557" s="140">
        <v>44699.833333333336</v>
      </c>
      <c r="B1557" s="6" t="s">
        <v>2458</v>
      </c>
      <c r="C1557" s="6" t="s">
        <v>2418</v>
      </c>
      <c r="D1557" s="6" t="s">
        <v>158</v>
      </c>
      <c r="E1557" s="6" t="s">
        <v>161</v>
      </c>
      <c r="F1557" s="6" t="s">
        <v>148</v>
      </c>
      <c r="G1557" s="6" t="s">
        <v>2419</v>
      </c>
      <c r="H1557" s="6">
        <v>40</v>
      </c>
    </row>
    <row r="1558" spans="1:8" ht="15.95">
      <c r="A1558" s="140">
        <v>44699.84375</v>
      </c>
      <c r="B1558" s="6" t="s">
        <v>2459</v>
      </c>
      <c r="C1558" s="6" t="s">
        <v>2448</v>
      </c>
      <c r="D1558" s="6" t="s">
        <v>158</v>
      </c>
      <c r="E1558" s="6" t="s">
        <v>161</v>
      </c>
      <c r="F1558" s="6" t="s">
        <v>255</v>
      </c>
      <c r="G1558" s="6" t="s">
        <v>2449</v>
      </c>
      <c r="H1558" s="6">
        <v>70</v>
      </c>
    </row>
    <row r="1559" spans="1:8" ht="15.95">
      <c r="A1559" s="140">
        <v>44699.854166666664</v>
      </c>
      <c r="B1559" s="6" t="s">
        <v>2460</v>
      </c>
      <c r="C1559" s="6" t="s">
        <v>2448</v>
      </c>
      <c r="D1559" s="6" t="s">
        <v>158</v>
      </c>
      <c r="E1559" s="6" t="s">
        <v>161</v>
      </c>
      <c r="F1559" s="6" t="s">
        <v>255</v>
      </c>
      <c r="G1559" s="6" t="s">
        <v>2449</v>
      </c>
      <c r="H1559" s="6">
        <v>110</v>
      </c>
    </row>
    <row r="1560" spans="1:8" ht="15.95">
      <c r="A1560" s="140">
        <v>44700.708333333336</v>
      </c>
      <c r="B1560" s="6" t="s">
        <v>2461</v>
      </c>
      <c r="C1560" s="6" t="s">
        <v>2462</v>
      </c>
      <c r="D1560" s="6" t="s">
        <v>253</v>
      </c>
      <c r="E1560" s="6" t="s">
        <v>416</v>
      </c>
      <c r="F1560" s="6" t="s">
        <v>255</v>
      </c>
      <c r="G1560" s="6" t="s">
        <v>2463</v>
      </c>
      <c r="H1560" s="6">
        <v>180</v>
      </c>
    </row>
    <row r="1561" spans="1:8" ht="15.95">
      <c r="A1561" s="140">
        <v>44700.75</v>
      </c>
      <c r="B1561" s="6" t="s">
        <v>2464</v>
      </c>
      <c r="C1561" s="6" t="s">
        <v>2465</v>
      </c>
      <c r="D1561" s="6" t="s">
        <v>158</v>
      </c>
      <c r="E1561" s="6" t="s">
        <v>161</v>
      </c>
      <c r="F1561" s="6" t="s">
        <v>148</v>
      </c>
      <c r="G1561" s="6" t="s">
        <v>2466</v>
      </c>
      <c r="H1561" s="6">
        <v>1400</v>
      </c>
    </row>
    <row r="1562" spans="1:8" ht="15.95">
      <c r="A1562" s="140">
        <v>44700.760416666664</v>
      </c>
      <c r="B1562" s="6" t="s">
        <v>2467</v>
      </c>
      <c r="C1562" s="6" t="s">
        <v>2465</v>
      </c>
      <c r="D1562" s="6" t="s">
        <v>158</v>
      </c>
      <c r="E1562" s="6" t="s">
        <v>161</v>
      </c>
      <c r="F1562" s="6" t="s">
        <v>255</v>
      </c>
      <c r="G1562" s="6" t="s">
        <v>2466</v>
      </c>
      <c r="H1562" s="6">
        <v>120</v>
      </c>
    </row>
    <row r="1563" spans="1:8" ht="15.95">
      <c r="A1563" s="140">
        <v>44700.791666666664</v>
      </c>
      <c r="B1563" s="6" t="s">
        <v>2468</v>
      </c>
      <c r="C1563" s="6" t="s">
        <v>2469</v>
      </c>
      <c r="D1563" s="6" t="s">
        <v>158</v>
      </c>
      <c r="E1563" s="6" t="s">
        <v>161</v>
      </c>
      <c r="F1563" s="6" t="s">
        <v>255</v>
      </c>
      <c r="G1563" s="6" t="s">
        <v>1551</v>
      </c>
      <c r="H1563" s="6">
        <v>20</v>
      </c>
    </row>
    <row r="1564" spans="1:8" ht="15.95">
      <c r="A1564" s="140">
        <v>44700.802083333336</v>
      </c>
      <c r="B1564" s="6" t="s">
        <v>2470</v>
      </c>
      <c r="C1564" s="6" t="s">
        <v>2471</v>
      </c>
      <c r="D1564" s="6" t="s">
        <v>253</v>
      </c>
      <c r="E1564" s="6" t="s">
        <v>416</v>
      </c>
      <c r="F1564" s="6" t="s">
        <v>255</v>
      </c>
      <c r="G1564" s="6" t="s">
        <v>2303</v>
      </c>
      <c r="H1564" s="6">
        <v>20</v>
      </c>
    </row>
    <row r="1565" spans="1:8" ht="15.95">
      <c r="A1565" s="140">
        <v>44700.84375</v>
      </c>
      <c r="B1565" s="6" t="s">
        <v>2472</v>
      </c>
      <c r="C1565" s="6" t="s">
        <v>2473</v>
      </c>
      <c r="D1565" s="6" t="s">
        <v>253</v>
      </c>
      <c r="E1565" s="6" t="s">
        <v>416</v>
      </c>
      <c r="F1565" s="6" t="s">
        <v>255</v>
      </c>
      <c r="G1565" s="6" t="s">
        <v>324</v>
      </c>
      <c r="H1565" s="6">
        <v>20</v>
      </c>
    </row>
    <row r="1566" spans="1:8" ht="15.95">
      <c r="A1566" s="140">
        <v>44700.875</v>
      </c>
      <c r="B1566" s="6" t="s">
        <v>2474</v>
      </c>
      <c r="C1566" s="6" t="s">
        <v>2475</v>
      </c>
      <c r="D1566" s="6" t="s">
        <v>158</v>
      </c>
      <c r="E1566" s="6" t="s">
        <v>161</v>
      </c>
      <c r="F1566" s="6" t="s">
        <v>255</v>
      </c>
      <c r="G1566" s="6" t="s">
        <v>1551</v>
      </c>
      <c r="H1566" s="6">
        <v>20</v>
      </c>
    </row>
    <row r="1567" spans="1:8" ht="15.95">
      <c r="A1567" s="140">
        <v>44700.885416666664</v>
      </c>
      <c r="B1567" s="6" t="s">
        <v>2476</v>
      </c>
      <c r="C1567" s="6" t="s">
        <v>2418</v>
      </c>
      <c r="D1567" s="6" t="s">
        <v>158</v>
      </c>
      <c r="E1567" s="6" t="s">
        <v>161</v>
      </c>
      <c r="F1567" s="6" t="s">
        <v>148</v>
      </c>
      <c r="G1567" s="6" t="s">
        <v>2419</v>
      </c>
      <c r="H1567" s="6">
        <v>120</v>
      </c>
    </row>
    <row r="1568" spans="1:8" ht="15.95">
      <c r="A1568" s="140">
        <v>44700.895833333336</v>
      </c>
      <c r="B1568" s="6" t="s">
        <v>2477</v>
      </c>
      <c r="C1568" s="6" t="s">
        <v>2418</v>
      </c>
      <c r="D1568" s="6" t="s">
        <v>158</v>
      </c>
      <c r="E1568" s="6" t="s">
        <v>161</v>
      </c>
      <c r="F1568" s="6" t="s">
        <v>148</v>
      </c>
      <c r="G1568" s="6" t="s">
        <v>2419</v>
      </c>
      <c r="H1568" s="6">
        <v>69</v>
      </c>
    </row>
    <row r="1569" spans="1:8" ht="15.95">
      <c r="A1569" s="140">
        <v>44701.4375</v>
      </c>
      <c r="B1569" s="6" t="s">
        <v>2478</v>
      </c>
      <c r="C1569" s="6" t="s">
        <v>2479</v>
      </c>
      <c r="D1569" s="6" t="s">
        <v>253</v>
      </c>
      <c r="E1569" s="6" t="s">
        <v>416</v>
      </c>
      <c r="F1569" s="6" t="s">
        <v>148</v>
      </c>
      <c r="G1569" s="6" t="s">
        <v>2480</v>
      </c>
      <c r="H1569" s="6">
        <v>2070</v>
      </c>
    </row>
    <row r="1570" spans="1:8" ht="15.95">
      <c r="A1570" s="140">
        <v>44701.78125</v>
      </c>
      <c r="B1570" s="6" t="s">
        <v>2481</v>
      </c>
      <c r="C1570" s="6" t="s">
        <v>2418</v>
      </c>
      <c r="D1570" s="6" t="s">
        <v>158</v>
      </c>
      <c r="E1570" s="6" t="s">
        <v>161</v>
      </c>
      <c r="F1570" s="6" t="s">
        <v>148</v>
      </c>
      <c r="G1570" s="6" t="s">
        <v>2419</v>
      </c>
      <c r="H1570" s="6">
        <v>239</v>
      </c>
    </row>
    <row r="1571" spans="1:8" ht="15.95">
      <c r="A1571" s="140">
        <v>44701.791666666664</v>
      </c>
      <c r="B1571" s="6" t="s">
        <v>2482</v>
      </c>
      <c r="C1571" s="6" t="s">
        <v>2418</v>
      </c>
      <c r="D1571" s="6" t="s">
        <v>158</v>
      </c>
      <c r="E1571" s="6" t="s">
        <v>161</v>
      </c>
      <c r="F1571" s="6" t="s">
        <v>255</v>
      </c>
      <c r="G1571" s="6" t="s">
        <v>2419</v>
      </c>
      <c r="H1571" s="6">
        <v>40</v>
      </c>
    </row>
    <row r="1572" spans="1:8" ht="15.95">
      <c r="A1572" s="140">
        <v>44702.333333333336</v>
      </c>
      <c r="B1572" s="6" t="s">
        <v>2483</v>
      </c>
      <c r="C1572" s="6" t="s">
        <v>2484</v>
      </c>
      <c r="D1572" s="6" t="s">
        <v>253</v>
      </c>
      <c r="E1572" s="6" t="s">
        <v>416</v>
      </c>
      <c r="F1572" s="6" t="s">
        <v>255</v>
      </c>
      <c r="G1572" s="6" t="s">
        <v>324</v>
      </c>
      <c r="H1572" s="6">
        <v>80</v>
      </c>
    </row>
    <row r="1573" spans="1:8" ht="15.95">
      <c r="A1573" s="140">
        <v>44702.333333333336</v>
      </c>
      <c r="B1573" s="6" t="s">
        <v>2483</v>
      </c>
      <c r="C1573" s="6" t="s">
        <v>2484</v>
      </c>
      <c r="D1573" s="6" t="s">
        <v>253</v>
      </c>
      <c r="E1573" s="6" t="s">
        <v>416</v>
      </c>
      <c r="F1573" s="6" t="s">
        <v>255</v>
      </c>
      <c r="G1573" s="6" t="s">
        <v>324</v>
      </c>
      <c r="H1573" s="6">
        <v>80</v>
      </c>
    </row>
    <row r="1574" spans="1:8" ht="15.95">
      <c r="A1574" s="140">
        <v>44703.614583333336</v>
      </c>
      <c r="B1574" s="6" t="s">
        <v>2485</v>
      </c>
      <c r="C1574" s="6" t="s">
        <v>2486</v>
      </c>
      <c r="D1574" s="6" t="s">
        <v>253</v>
      </c>
      <c r="E1574" s="6" t="s">
        <v>416</v>
      </c>
      <c r="F1574" s="6" t="s">
        <v>255</v>
      </c>
      <c r="G1574" s="6" t="s">
        <v>324</v>
      </c>
      <c r="H1574" s="6">
        <v>30</v>
      </c>
    </row>
    <row r="1575" spans="1:8" ht="15.95">
      <c r="A1575" s="140">
        <v>44703.625</v>
      </c>
      <c r="B1575" s="6" t="s">
        <v>2487</v>
      </c>
      <c r="C1575" s="6" t="s">
        <v>2488</v>
      </c>
      <c r="D1575" s="6" t="s">
        <v>253</v>
      </c>
      <c r="E1575" s="6" t="s">
        <v>416</v>
      </c>
      <c r="F1575" s="6" t="s">
        <v>1152</v>
      </c>
      <c r="G1575" s="6" t="s">
        <v>1083</v>
      </c>
      <c r="H1575" s="6">
        <v>40</v>
      </c>
    </row>
    <row r="1576" spans="1:8" ht="15.95">
      <c r="A1576" s="140">
        <v>44703.635416666664</v>
      </c>
      <c r="B1576" s="6" t="s">
        <v>2489</v>
      </c>
      <c r="C1576" s="6" t="s">
        <v>2488</v>
      </c>
      <c r="D1576" s="6" t="s">
        <v>253</v>
      </c>
      <c r="E1576" s="6" t="s">
        <v>416</v>
      </c>
      <c r="F1576" s="6" t="s">
        <v>1152</v>
      </c>
      <c r="G1576" s="6" t="s">
        <v>1083</v>
      </c>
      <c r="H1576" s="6">
        <v>42</v>
      </c>
    </row>
    <row r="1577" spans="1:8" ht="15.95">
      <c r="A1577" s="140">
        <v>44703.65625</v>
      </c>
      <c r="B1577" s="6" t="s">
        <v>2490</v>
      </c>
      <c r="C1577" s="6" t="s">
        <v>2491</v>
      </c>
      <c r="D1577" s="6" t="s">
        <v>253</v>
      </c>
      <c r="E1577" s="6" t="s">
        <v>416</v>
      </c>
      <c r="F1577" s="6" t="s">
        <v>255</v>
      </c>
      <c r="G1577" s="6" t="s">
        <v>324</v>
      </c>
      <c r="H1577" s="6">
        <v>50</v>
      </c>
    </row>
    <row r="1578" spans="1:8" ht="15.95">
      <c r="A1578" s="140">
        <v>44703.677083333336</v>
      </c>
      <c r="B1578" s="6" t="s">
        <v>2492</v>
      </c>
      <c r="C1578" s="6" t="s">
        <v>2493</v>
      </c>
      <c r="D1578" s="6" t="s">
        <v>253</v>
      </c>
      <c r="E1578" s="6" t="s">
        <v>416</v>
      </c>
      <c r="F1578" s="6" t="s">
        <v>439</v>
      </c>
      <c r="G1578" s="6" t="s">
        <v>256</v>
      </c>
      <c r="H1578" s="6">
        <v>63</v>
      </c>
    </row>
    <row r="1579" spans="1:8" ht="15.95">
      <c r="A1579" s="140">
        <v>44703.729166666664</v>
      </c>
      <c r="B1579" s="6" t="s">
        <v>2494</v>
      </c>
      <c r="C1579" s="6" t="s">
        <v>2495</v>
      </c>
      <c r="D1579" s="6" t="s">
        <v>158</v>
      </c>
      <c r="E1579" s="6" t="s">
        <v>161</v>
      </c>
      <c r="F1579" s="6" t="s">
        <v>255</v>
      </c>
      <c r="G1579" s="6" t="s">
        <v>1395</v>
      </c>
      <c r="H1579" s="6">
        <v>487</v>
      </c>
    </row>
    <row r="1580" spans="1:8" ht="15.95">
      <c r="A1580" s="140">
        <v>44703.739583333336</v>
      </c>
      <c r="B1580" s="6" t="s">
        <v>2496</v>
      </c>
      <c r="C1580" s="6" t="s">
        <v>387</v>
      </c>
      <c r="D1580" s="6" t="s">
        <v>242</v>
      </c>
      <c r="E1580" s="6" t="s">
        <v>387</v>
      </c>
      <c r="F1580" s="6" t="s">
        <v>316</v>
      </c>
      <c r="G1580" s="6" t="s">
        <v>1623</v>
      </c>
      <c r="H1580" s="6">
        <v>1700</v>
      </c>
    </row>
    <row r="1581" spans="1:8" ht="15.95">
      <c r="A1581" s="140">
        <v>44703.75</v>
      </c>
      <c r="B1581" s="6" t="s">
        <v>2497</v>
      </c>
      <c r="C1581" s="6" t="s">
        <v>1601</v>
      </c>
      <c r="D1581" s="6" t="s">
        <v>158</v>
      </c>
      <c r="E1581" s="6" t="s">
        <v>159</v>
      </c>
      <c r="F1581" s="6" t="s">
        <v>255</v>
      </c>
      <c r="G1581" s="6" t="s">
        <v>1602</v>
      </c>
      <c r="H1581" s="6">
        <v>390</v>
      </c>
    </row>
    <row r="1582" spans="1:8" ht="15.95">
      <c r="A1582" s="140">
        <v>44703.760416666664</v>
      </c>
      <c r="B1582" s="6" t="s">
        <v>2498</v>
      </c>
      <c r="C1582" s="6" t="s">
        <v>2499</v>
      </c>
      <c r="D1582" s="6" t="s">
        <v>158</v>
      </c>
      <c r="E1582" s="6" t="s">
        <v>159</v>
      </c>
      <c r="F1582" s="6" t="s">
        <v>255</v>
      </c>
      <c r="G1582" s="6" t="s">
        <v>1797</v>
      </c>
      <c r="H1582" s="6">
        <v>100</v>
      </c>
    </row>
    <row r="1583" spans="1:8" ht="15.95">
      <c r="A1583" s="140">
        <v>44703.78125</v>
      </c>
      <c r="B1583" s="6" t="s">
        <v>2500</v>
      </c>
      <c r="C1583" s="6" t="s">
        <v>2501</v>
      </c>
      <c r="D1583" s="6" t="s">
        <v>253</v>
      </c>
      <c r="E1583" s="6" t="s">
        <v>416</v>
      </c>
      <c r="F1583" s="6" t="s">
        <v>255</v>
      </c>
      <c r="G1583" s="6" t="s">
        <v>324</v>
      </c>
      <c r="H1583" s="6">
        <v>50</v>
      </c>
    </row>
    <row r="1584" spans="1:8" ht="15.95">
      <c r="A1584" s="140">
        <v>44703.791666666664</v>
      </c>
      <c r="B1584" s="6" t="s">
        <v>2502</v>
      </c>
      <c r="C1584" s="6" t="s">
        <v>2503</v>
      </c>
      <c r="D1584" s="6" t="s">
        <v>253</v>
      </c>
      <c r="E1584" s="6" t="s">
        <v>416</v>
      </c>
      <c r="F1584" s="6" t="s">
        <v>1152</v>
      </c>
      <c r="G1584" s="6" t="s">
        <v>1083</v>
      </c>
      <c r="H1584" s="6">
        <v>39</v>
      </c>
    </row>
    <row r="1585" spans="1:8" ht="15.95">
      <c r="A1585" s="140">
        <v>44703.802083333336</v>
      </c>
      <c r="B1585" s="6" t="s">
        <v>2504</v>
      </c>
      <c r="C1585" s="6" t="s">
        <v>2505</v>
      </c>
      <c r="D1585" s="6" t="s">
        <v>253</v>
      </c>
      <c r="E1585" s="6" t="s">
        <v>416</v>
      </c>
      <c r="F1585" s="6" t="s">
        <v>255</v>
      </c>
      <c r="G1585" s="6" t="s">
        <v>1083</v>
      </c>
      <c r="H1585" s="6">
        <v>40</v>
      </c>
    </row>
    <row r="1586" spans="1:8" ht="15.95">
      <c r="A1586" s="140">
        <v>44703.8125</v>
      </c>
      <c r="B1586" s="6" t="s">
        <v>2506</v>
      </c>
      <c r="C1586" s="6" t="s">
        <v>2507</v>
      </c>
      <c r="D1586" s="6" t="s">
        <v>253</v>
      </c>
      <c r="E1586" s="6" t="s">
        <v>416</v>
      </c>
      <c r="F1586" s="6" t="s">
        <v>255</v>
      </c>
      <c r="G1586" s="6" t="s">
        <v>324</v>
      </c>
      <c r="H1586" s="6">
        <v>50</v>
      </c>
    </row>
    <row r="1587" spans="1:8" ht="15.95">
      <c r="A1587" s="140">
        <v>44704.802083333336</v>
      </c>
      <c r="B1587" s="6" t="s">
        <v>2508</v>
      </c>
      <c r="C1587" s="6" t="s">
        <v>2509</v>
      </c>
      <c r="D1587" s="6" t="s">
        <v>253</v>
      </c>
      <c r="E1587" s="6" t="s">
        <v>416</v>
      </c>
      <c r="F1587" s="6" t="s">
        <v>255</v>
      </c>
      <c r="G1587" s="6" t="s">
        <v>324</v>
      </c>
      <c r="H1587" s="6">
        <v>40</v>
      </c>
    </row>
    <row r="1588" spans="1:8" ht="15.95">
      <c r="A1588" s="140">
        <v>44704.8125</v>
      </c>
      <c r="B1588" s="6" t="s">
        <v>2510</v>
      </c>
      <c r="C1588" s="6" t="s">
        <v>2511</v>
      </c>
      <c r="D1588" s="6" t="s">
        <v>253</v>
      </c>
      <c r="E1588" s="6" t="s">
        <v>416</v>
      </c>
      <c r="F1588" s="6" t="s">
        <v>1152</v>
      </c>
      <c r="G1588" s="6" t="s">
        <v>1083</v>
      </c>
      <c r="H1588" s="6">
        <v>19</v>
      </c>
    </row>
    <row r="1589" spans="1:8" ht="15.95">
      <c r="A1589" s="140">
        <v>44704.822916666664</v>
      </c>
      <c r="B1589" s="6" t="s">
        <v>2512</v>
      </c>
      <c r="C1589" s="6" t="s">
        <v>2513</v>
      </c>
      <c r="D1589" s="6" t="s">
        <v>253</v>
      </c>
      <c r="E1589" s="6" t="s">
        <v>416</v>
      </c>
      <c r="F1589" s="6" t="s">
        <v>255</v>
      </c>
      <c r="G1589" s="6" t="s">
        <v>1083</v>
      </c>
      <c r="H1589" s="6">
        <v>20</v>
      </c>
    </row>
    <row r="1590" spans="1:8" ht="15.95">
      <c r="A1590" s="140">
        <v>44704.833333333336</v>
      </c>
      <c r="B1590" s="6" t="s">
        <v>2514</v>
      </c>
      <c r="C1590" s="6" t="s">
        <v>2515</v>
      </c>
      <c r="D1590" s="6" t="s">
        <v>253</v>
      </c>
      <c r="E1590" s="6" t="s">
        <v>416</v>
      </c>
      <c r="F1590" s="6" t="s">
        <v>255</v>
      </c>
      <c r="G1590" s="6" t="s">
        <v>324</v>
      </c>
      <c r="H1590" s="6">
        <v>100</v>
      </c>
    </row>
    <row r="1591" spans="1:8" ht="15.95">
      <c r="A1591" s="140">
        <v>44704.875</v>
      </c>
      <c r="B1591" s="6" t="s">
        <v>2516</v>
      </c>
      <c r="C1591" s="6" t="s">
        <v>2517</v>
      </c>
      <c r="D1591" s="6" t="s">
        <v>242</v>
      </c>
      <c r="E1591" s="6" t="s">
        <v>1615</v>
      </c>
      <c r="F1591" s="6" t="s">
        <v>439</v>
      </c>
      <c r="G1591" s="6" t="s">
        <v>2518</v>
      </c>
      <c r="H1591" s="6">
        <v>1000</v>
      </c>
    </row>
    <row r="1592" spans="1:8" ht="15.95">
      <c r="A1592" s="140">
        <v>44704.885416666664</v>
      </c>
      <c r="B1592" s="6" t="s">
        <v>2519</v>
      </c>
      <c r="C1592" s="6" t="s">
        <v>2520</v>
      </c>
      <c r="D1592" s="6" t="s">
        <v>253</v>
      </c>
      <c r="E1592" s="6" t="s">
        <v>416</v>
      </c>
      <c r="F1592" s="6" t="s">
        <v>255</v>
      </c>
      <c r="G1592" s="6" t="s">
        <v>324</v>
      </c>
      <c r="H1592" s="6">
        <v>80</v>
      </c>
    </row>
    <row r="1593" spans="1:8" ht="15.95">
      <c r="A1593" s="140">
        <v>44704.916666666664</v>
      </c>
      <c r="B1593" s="6" t="s">
        <v>2521</v>
      </c>
      <c r="C1593" s="6" t="s">
        <v>2522</v>
      </c>
      <c r="D1593" s="6" t="s">
        <v>158</v>
      </c>
      <c r="E1593" s="6" t="s">
        <v>161</v>
      </c>
      <c r="F1593" s="6" t="s">
        <v>255</v>
      </c>
      <c r="G1593" s="6" t="s">
        <v>2523</v>
      </c>
      <c r="H1593" s="6">
        <v>1091</v>
      </c>
    </row>
    <row r="1594" spans="1:8" ht="15.95">
      <c r="A1594" s="140">
        <v>44704.947916666664</v>
      </c>
      <c r="B1594" s="6" t="s">
        <v>2524</v>
      </c>
      <c r="C1594" s="6" t="s">
        <v>2525</v>
      </c>
      <c r="D1594" s="6" t="s">
        <v>253</v>
      </c>
      <c r="E1594" s="6" t="s">
        <v>416</v>
      </c>
      <c r="F1594" s="6" t="s">
        <v>255</v>
      </c>
      <c r="G1594" s="6" t="s">
        <v>256</v>
      </c>
      <c r="H1594" s="6">
        <v>200</v>
      </c>
    </row>
    <row r="1595" spans="1:8" ht="15.95">
      <c r="A1595" s="140">
        <v>44705.3125</v>
      </c>
      <c r="B1595" s="6" t="s">
        <v>2526</v>
      </c>
      <c r="C1595" s="6" t="s">
        <v>1538</v>
      </c>
      <c r="D1595" s="6" t="s">
        <v>158</v>
      </c>
      <c r="E1595" s="6" t="s">
        <v>161</v>
      </c>
      <c r="F1595" s="6" t="s">
        <v>148</v>
      </c>
      <c r="G1595" s="6" t="s">
        <v>413</v>
      </c>
      <c r="H1595" s="6">
        <v>26</v>
      </c>
    </row>
    <row r="1596" spans="1:8" ht="15.95">
      <c r="A1596" s="140">
        <v>44705.958333333336</v>
      </c>
      <c r="B1596" s="6" t="s">
        <v>2527</v>
      </c>
      <c r="C1596" s="6" t="s">
        <v>2528</v>
      </c>
      <c r="D1596" s="6" t="s">
        <v>242</v>
      </c>
      <c r="E1596" s="6" t="s">
        <v>2415</v>
      </c>
      <c r="F1596" s="6" t="s">
        <v>1765</v>
      </c>
      <c r="G1596" s="6" t="s">
        <v>2433</v>
      </c>
      <c r="H1596" s="6">
        <v>1901</v>
      </c>
    </row>
    <row r="1597" spans="1:8" ht="15.95">
      <c r="A1597" s="140">
        <v>44705.96875</v>
      </c>
      <c r="B1597" s="6" t="s">
        <v>2529</v>
      </c>
      <c r="C1597" s="6" t="s">
        <v>2530</v>
      </c>
      <c r="D1597" s="6" t="s">
        <v>242</v>
      </c>
      <c r="E1597" s="6" t="s">
        <v>387</v>
      </c>
      <c r="F1597" s="6" t="s">
        <v>1911</v>
      </c>
      <c r="G1597" s="6" t="s">
        <v>263</v>
      </c>
      <c r="H1597" s="6">
        <v>983</v>
      </c>
    </row>
    <row r="1598" spans="1:8" ht="15.95">
      <c r="A1598" s="140">
        <v>44706.84375</v>
      </c>
      <c r="B1598" s="6" t="s">
        <v>2531</v>
      </c>
      <c r="C1598" s="6" t="s">
        <v>2532</v>
      </c>
      <c r="D1598" s="6" t="s">
        <v>158</v>
      </c>
      <c r="E1598" s="6" t="s">
        <v>161</v>
      </c>
      <c r="F1598" s="6" t="s">
        <v>255</v>
      </c>
      <c r="G1598" s="6" t="s">
        <v>2533</v>
      </c>
      <c r="H1598" s="6">
        <v>120</v>
      </c>
    </row>
    <row r="1599" spans="1:8" ht="15.95">
      <c r="A1599" s="140">
        <v>44706.854166666664</v>
      </c>
      <c r="B1599" s="6" t="s">
        <v>2534</v>
      </c>
      <c r="C1599" s="6" t="s">
        <v>2535</v>
      </c>
      <c r="D1599" s="6" t="s">
        <v>242</v>
      </c>
      <c r="E1599" s="6" t="s">
        <v>387</v>
      </c>
      <c r="F1599" s="6" t="s">
        <v>255</v>
      </c>
      <c r="G1599" s="6" t="s">
        <v>2536</v>
      </c>
      <c r="H1599" s="6">
        <v>350</v>
      </c>
    </row>
    <row r="1600" spans="1:8" ht="15.95">
      <c r="A1600" s="140">
        <v>44708.40625</v>
      </c>
      <c r="B1600" s="6" t="s">
        <v>2537</v>
      </c>
      <c r="C1600" s="6" t="s">
        <v>2538</v>
      </c>
      <c r="D1600" s="6" t="s">
        <v>253</v>
      </c>
      <c r="E1600" s="6" t="s">
        <v>416</v>
      </c>
      <c r="F1600" s="6" t="s">
        <v>255</v>
      </c>
      <c r="G1600" s="6" t="s">
        <v>324</v>
      </c>
      <c r="H1600" s="6">
        <v>300</v>
      </c>
    </row>
    <row r="1601" spans="1:8" ht="15.95">
      <c r="A1601" s="140">
        <v>44708.75</v>
      </c>
      <c r="B1601" s="6" t="s">
        <v>2539</v>
      </c>
      <c r="C1601" s="6" t="s">
        <v>2540</v>
      </c>
      <c r="D1601" s="6" t="s">
        <v>158</v>
      </c>
      <c r="E1601" s="6" t="s">
        <v>161</v>
      </c>
      <c r="F1601" s="6" t="s">
        <v>255</v>
      </c>
      <c r="G1601" s="6" t="s">
        <v>2541</v>
      </c>
      <c r="H1601" s="6">
        <v>160</v>
      </c>
    </row>
    <row r="1602" spans="1:8" ht="15.95">
      <c r="A1602" s="140">
        <v>44708.916666666664</v>
      </c>
      <c r="B1602" s="6" t="s">
        <v>2542</v>
      </c>
      <c r="C1602" s="6" t="s">
        <v>2543</v>
      </c>
      <c r="D1602" s="6" t="s">
        <v>253</v>
      </c>
      <c r="E1602" s="6" t="s">
        <v>416</v>
      </c>
      <c r="F1602" s="6" t="s">
        <v>255</v>
      </c>
      <c r="G1602" s="6" t="s">
        <v>256</v>
      </c>
      <c r="H1602" s="6">
        <v>550</v>
      </c>
    </row>
    <row r="1603" spans="1:8" ht="15.95">
      <c r="A1603" s="140">
        <v>44708.927083333336</v>
      </c>
      <c r="B1603" s="6" t="s">
        <v>2544</v>
      </c>
      <c r="C1603" s="6" t="s">
        <v>2543</v>
      </c>
      <c r="D1603" s="6" t="s">
        <v>253</v>
      </c>
      <c r="E1603" s="6" t="s">
        <v>416</v>
      </c>
      <c r="F1603" s="6" t="s">
        <v>255</v>
      </c>
      <c r="G1603" s="6" t="s">
        <v>256</v>
      </c>
      <c r="H1603" s="6">
        <v>500</v>
      </c>
    </row>
    <row r="1604" spans="1:8" ht="15.95">
      <c r="A1604" s="140">
        <v>44709.4375</v>
      </c>
      <c r="B1604" s="6" t="s">
        <v>2545</v>
      </c>
      <c r="C1604" s="6" t="s">
        <v>2546</v>
      </c>
      <c r="D1604" s="6" t="s">
        <v>253</v>
      </c>
      <c r="E1604" s="6" t="s">
        <v>416</v>
      </c>
      <c r="F1604" s="6" t="s">
        <v>439</v>
      </c>
      <c r="G1604" s="6" t="s">
        <v>256</v>
      </c>
      <c r="H1604" s="6">
        <v>87</v>
      </c>
    </row>
    <row r="1605" spans="1:8" ht="15.95">
      <c r="A1605" s="140">
        <v>44709.458333333336</v>
      </c>
      <c r="B1605" s="6" t="s">
        <v>2547</v>
      </c>
      <c r="C1605" s="6" t="s">
        <v>2548</v>
      </c>
      <c r="D1605" s="6" t="s">
        <v>242</v>
      </c>
      <c r="E1605" s="6" t="s">
        <v>387</v>
      </c>
      <c r="F1605" s="6" t="s">
        <v>439</v>
      </c>
      <c r="G1605" s="6" t="s">
        <v>2549</v>
      </c>
      <c r="H1605" s="6">
        <v>980</v>
      </c>
    </row>
    <row r="1606" spans="1:8" ht="15.95">
      <c r="A1606" s="140">
        <v>44709.489583333336</v>
      </c>
      <c r="B1606" s="6" t="s">
        <v>2550</v>
      </c>
      <c r="C1606" s="6" t="s">
        <v>2546</v>
      </c>
      <c r="D1606" s="6" t="s">
        <v>253</v>
      </c>
      <c r="E1606" s="6" t="s">
        <v>416</v>
      </c>
      <c r="F1606" s="6" t="s">
        <v>255</v>
      </c>
      <c r="G1606" s="6" t="s">
        <v>324</v>
      </c>
      <c r="H1606" s="6">
        <v>80</v>
      </c>
    </row>
    <row r="1607" spans="1:8" ht="15.95">
      <c r="A1607" s="140">
        <v>44709.802083333336</v>
      </c>
      <c r="B1607" s="6" t="s">
        <v>2551</v>
      </c>
      <c r="C1607" s="6" t="s">
        <v>2552</v>
      </c>
      <c r="D1607" s="6" t="s">
        <v>253</v>
      </c>
      <c r="E1607" s="6" t="s">
        <v>416</v>
      </c>
      <c r="F1607" s="6" t="s">
        <v>255</v>
      </c>
      <c r="G1607" s="6" t="s">
        <v>324</v>
      </c>
      <c r="H1607" s="6">
        <v>30</v>
      </c>
    </row>
    <row r="1608" spans="1:8" ht="15.95">
      <c r="A1608" s="140">
        <v>44709.8125</v>
      </c>
      <c r="B1608" s="6" t="s">
        <v>2553</v>
      </c>
      <c r="C1608" s="6" t="s">
        <v>2554</v>
      </c>
      <c r="D1608" s="6" t="s">
        <v>253</v>
      </c>
      <c r="E1608" s="6" t="s">
        <v>416</v>
      </c>
      <c r="F1608" s="6" t="s">
        <v>255</v>
      </c>
      <c r="G1608" s="6" t="s">
        <v>1083</v>
      </c>
      <c r="H1608" s="6">
        <v>30</v>
      </c>
    </row>
    <row r="1609" spans="1:8" ht="15.95">
      <c r="A1609" s="140">
        <v>44709.833333333336</v>
      </c>
      <c r="B1609" s="6" t="s">
        <v>2555</v>
      </c>
      <c r="C1609" s="6" t="s">
        <v>2556</v>
      </c>
      <c r="D1609" s="6" t="s">
        <v>158</v>
      </c>
      <c r="E1609" s="6" t="s">
        <v>161</v>
      </c>
      <c r="F1609" s="6" t="s">
        <v>255</v>
      </c>
      <c r="G1609" s="6" t="s">
        <v>2557</v>
      </c>
      <c r="H1609" s="6">
        <v>240</v>
      </c>
    </row>
    <row r="1610" spans="1:8" ht="15.95">
      <c r="A1610" s="140">
        <v>44709.84375</v>
      </c>
      <c r="B1610" s="6" t="s">
        <v>2558</v>
      </c>
      <c r="C1610" s="6" t="s">
        <v>2556</v>
      </c>
      <c r="D1610" s="6" t="s">
        <v>158</v>
      </c>
      <c r="E1610" s="6" t="s">
        <v>161</v>
      </c>
      <c r="F1610" s="6" t="s">
        <v>255</v>
      </c>
      <c r="G1610" s="6" t="s">
        <v>2557</v>
      </c>
      <c r="H1610" s="6">
        <v>50</v>
      </c>
    </row>
    <row r="1611" spans="1:8" ht="15.95">
      <c r="A1611" s="140">
        <v>44709.854166666664</v>
      </c>
      <c r="B1611" s="6" t="s">
        <v>2553</v>
      </c>
      <c r="C1611" s="6" t="s">
        <v>2559</v>
      </c>
      <c r="D1611" s="6" t="s">
        <v>253</v>
      </c>
      <c r="E1611" s="6" t="s">
        <v>416</v>
      </c>
      <c r="F1611" s="6" t="s">
        <v>255</v>
      </c>
      <c r="G1611" s="6" t="s">
        <v>1083</v>
      </c>
      <c r="H1611" s="6">
        <v>30</v>
      </c>
    </row>
    <row r="1612" spans="1:8" ht="15.95">
      <c r="A1612" s="140">
        <v>44709.864583333336</v>
      </c>
      <c r="B1612" s="6" t="s">
        <v>2560</v>
      </c>
      <c r="C1612" s="6" t="s">
        <v>2561</v>
      </c>
      <c r="D1612" s="6" t="s">
        <v>253</v>
      </c>
      <c r="E1612" s="6" t="s">
        <v>416</v>
      </c>
      <c r="F1612" s="6" t="s">
        <v>255</v>
      </c>
      <c r="G1612" s="6" t="s">
        <v>324</v>
      </c>
      <c r="H1612" s="6">
        <v>50</v>
      </c>
    </row>
    <row r="1613" spans="1:8" ht="15.95">
      <c r="A1613" s="140">
        <v>44710.46875</v>
      </c>
      <c r="B1613" s="6" t="s">
        <v>2562</v>
      </c>
      <c r="C1613" s="6" t="s">
        <v>2563</v>
      </c>
      <c r="D1613" s="6" t="s">
        <v>253</v>
      </c>
      <c r="E1613" s="6" t="s">
        <v>416</v>
      </c>
      <c r="F1613" s="6" t="s">
        <v>255</v>
      </c>
      <c r="G1613" s="6" t="s">
        <v>256</v>
      </c>
      <c r="H1613" s="6">
        <v>150</v>
      </c>
    </row>
    <row r="1614" spans="1:8" ht="15.95">
      <c r="A1614" s="140">
        <v>44710.739583333336</v>
      </c>
      <c r="B1614" s="6" t="s">
        <v>2564</v>
      </c>
      <c r="C1614" s="6" t="s">
        <v>2565</v>
      </c>
      <c r="D1614" s="6" t="s">
        <v>253</v>
      </c>
      <c r="E1614" s="6" t="s">
        <v>416</v>
      </c>
      <c r="F1614" s="6" t="s">
        <v>1152</v>
      </c>
      <c r="G1614" s="6" t="s">
        <v>1083</v>
      </c>
      <c r="H1614" s="6">
        <v>27</v>
      </c>
    </row>
    <row r="1615" spans="1:8" ht="32.1">
      <c r="A1615" s="140">
        <v>44710.75</v>
      </c>
      <c r="B1615" s="6" t="s">
        <v>2566</v>
      </c>
      <c r="C1615" s="6" t="s">
        <v>2567</v>
      </c>
      <c r="D1615" s="6" t="s">
        <v>158</v>
      </c>
      <c r="E1615" s="6" t="s">
        <v>161</v>
      </c>
      <c r="F1615" s="6" t="s">
        <v>255</v>
      </c>
      <c r="G1615" s="6" t="s">
        <v>2568</v>
      </c>
      <c r="H1615" s="6">
        <v>80</v>
      </c>
    </row>
    <row r="1616" spans="1:8" ht="15.95">
      <c r="A1616" s="140">
        <v>44711.270833333336</v>
      </c>
      <c r="B1616" s="6" t="s">
        <v>2569</v>
      </c>
      <c r="C1616" s="6" t="s">
        <v>2570</v>
      </c>
      <c r="D1616" s="6" t="s">
        <v>253</v>
      </c>
      <c r="E1616" s="6" t="s">
        <v>416</v>
      </c>
      <c r="F1616" s="6" t="s">
        <v>255</v>
      </c>
      <c r="G1616" s="6" t="s">
        <v>2303</v>
      </c>
      <c r="H1616" s="6">
        <v>35</v>
      </c>
    </row>
    <row r="1617" spans="1:8" ht="15.95">
      <c r="A1617" s="140">
        <v>44711.322916666664</v>
      </c>
      <c r="B1617" s="6" t="s">
        <v>2571</v>
      </c>
      <c r="C1617" s="6" t="s">
        <v>2572</v>
      </c>
      <c r="D1617" s="6" t="s">
        <v>242</v>
      </c>
      <c r="E1617" s="6" t="s">
        <v>2415</v>
      </c>
      <c r="F1617" s="6" t="s">
        <v>148</v>
      </c>
      <c r="G1617" s="6" t="s">
        <v>2433</v>
      </c>
      <c r="H1617" s="6">
        <v>400</v>
      </c>
    </row>
    <row r="1618" spans="1:8" ht="15.95">
      <c r="A1618" s="140">
        <v>44711.78125</v>
      </c>
      <c r="B1618" s="6" t="s">
        <v>2573</v>
      </c>
      <c r="C1618" s="6" t="s">
        <v>2574</v>
      </c>
      <c r="D1618" s="6" t="s">
        <v>158</v>
      </c>
      <c r="E1618" s="6" t="s">
        <v>161</v>
      </c>
      <c r="F1618" s="6" t="s">
        <v>255</v>
      </c>
      <c r="G1618" s="6" t="s">
        <v>2449</v>
      </c>
      <c r="H1618" s="6">
        <v>100</v>
      </c>
    </row>
    <row r="1619" spans="1:8" ht="15.95">
      <c r="A1619" s="140">
        <v>44711.90625</v>
      </c>
      <c r="B1619" s="6" t="s">
        <v>2575</v>
      </c>
      <c r="C1619" s="6" t="s">
        <v>2576</v>
      </c>
      <c r="D1619" s="6" t="s">
        <v>158</v>
      </c>
      <c r="E1619" s="6" t="s">
        <v>161</v>
      </c>
      <c r="F1619" s="6" t="s">
        <v>255</v>
      </c>
      <c r="G1619" s="6" t="s">
        <v>2419</v>
      </c>
      <c r="H1619" s="6">
        <v>100</v>
      </c>
    </row>
    <row r="1620" spans="1:8" ht="15.95">
      <c r="A1620" s="140">
        <v>44712.78125</v>
      </c>
      <c r="B1620" s="6" t="s">
        <v>2573</v>
      </c>
      <c r="C1620" s="6" t="s">
        <v>2574</v>
      </c>
      <c r="D1620" s="6" t="s">
        <v>158</v>
      </c>
      <c r="E1620" s="6" t="s">
        <v>161</v>
      </c>
      <c r="F1620" s="6" t="s">
        <v>255</v>
      </c>
      <c r="G1620" s="6" t="s">
        <v>2449</v>
      </c>
      <c r="H1620" s="6">
        <v>100</v>
      </c>
    </row>
    <row r="1621" spans="1:8" ht="15.95">
      <c r="A1621" s="140">
        <v>44713.322916666664</v>
      </c>
      <c r="B1621" s="6" t="s">
        <v>2577</v>
      </c>
      <c r="C1621" s="6" t="s">
        <v>2578</v>
      </c>
      <c r="D1621" s="6" t="s">
        <v>158</v>
      </c>
      <c r="E1621" s="6" t="s">
        <v>161</v>
      </c>
      <c r="F1621" s="6" t="s">
        <v>255</v>
      </c>
      <c r="G1621" s="6" t="s">
        <v>2303</v>
      </c>
      <c r="H1621" s="6">
        <v>20</v>
      </c>
    </row>
    <row r="1622" spans="1:8" ht="15.95">
      <c r="A1622" s="140">
        <v>44713.34375</v>
      </c>
      <c r="B1622" s="6" t="s">
        <v>2579</v>
      </c>
      <c r="C1622" s="6" t="s">
        <v>2576</v>
      </c>
      <c r="D1622" s="6" t="s">
        <v>158</v>
      </c>
      <c r="E1622" s="6" t="s">
        <v>161</v>
      </c>
      <c r="F1622" s="6" t="s">
        <v>255</v>
      </c>
      <c r="G1622" s="6" t="s">
        <v>2419</v>
      </c>
      <c r="H1622" s="6">
        <v>234</v>
      </c>
    </row>
    <row r="1623" spans="1:8" ht="15.95">
      <c r="A1623" s="140">
        <v>44713.708333333336</v>
      </c>
      <c r="B1623" s="6" t="s">
        <v>2580</v>
      </c>
      <c r="C1623" s="6" t="s">
        <v>2581</v>
      </c>
      <c r="D1623" s="6" t="s">
        <v>253</v>
      </c>
      <c r="E1623" s="6" t="s">
        <v>416</v>
      </c>
      <c r="F1623" s="6" t="s">
        <v>255</v>
      </c>
      <c r="G1623" s="6" t="s">
        <v>324</v>
      </c>
      <c r="H1623" s="6">
        <v>20</v>
      </c>
    </row>
    <row r="1624" spans="1:8" ht="15.95">
      <c r="A1624" s="140">
        <v>44713.71875</v>
      </c>
      <c r="B1624" s="6" t="s">
        <v>2582</v>
      </c>
      <c r="C1624" s="6" t="s">
        <v>2583</v>
      </c>
      <c r="D1624" s="6" t="s">
        <v>253</v>
      </c>
      <c r="E1624" s="6" t="s">
        <v>416</v>
      </c>
      <c r="F1624" s="6" t="s">
        <v>255</v>
      </c>
      <c r="G1624" s="6" t="s">
        <v>2303</v>
      </c>
      <c r="H1624" s="6">
        <v>35</v>
      </c>
    </row>
    <row r="1625" spans="1:8" ht="15.95">
      <c r="A1625" s="140">
        <v>44713.760416666664</v>
      </c>
      <c r="B1625" s="6" t="s">
        <v>2584</v>
      </c>
      <c r="C1625" s="6" t="s">
        <v>2585</v>
      </c>
      <c r="D1625" s="6" t="s">
        <v>253</v>
      </c>
      <c r="E1625" s="6" t="s">
        <v>416</v>
      </c>
      <c r="F1625" s="6" t="s">
        <v>255</v>
      </c>
      <c r="G1625" s="6" t="s">
        <v>2303</v>
      </c>
      <c r="H1625" s="6">
        <v>30</v>
      </c>
    </row>
    <row r="1626" spans="1:8" ht="15.95">
      <c r="A1626" s="140">
        <v>44713.78125</v>
      </c>
      <c r="B1626" s="6" t="s">
        <v>2586</v>
      </c>
      <c r="C1626" s="6" t="s">
        <v>2587</v>
      </c>
      <c r="D1626" s="6" t="s">
        <v>158</v>
      </c>
      <c r="E1626" s="6" t="s">
        <v>161</v>
      </c>
      <c r="F1626" s="6" t="s">
        <v>255</v>
      </c>
      <c r="G1626" s="6" t="s">
        <v>2568</v>
      </c>
      <c r="H1626" s="6">
        <v>200</v>
      </c>
    </row>
    <row r="1627" spans="1:8" ht="15.95">
      <c r="A1627" s="140">
        <v>44714.28125</v>
      </c>
      <c r="B1627" s="6" t="s">
        <v>2588</v>
      </c>
      <c r="C1627" s="6" t="s">
        <v>2589</v>
      </c>
      <c r="D1627" s="6" t="s">
        <v>253</v>
      </c>
      <c r="E1627" s="6" t="s">
        <v>416</v>
      </c>
      <c r="F1627" s="6" t="s">
        <v>255</v>
      </c>
      <c r="G1627" s="6" t="s">
        <v>256</v>
      </c>
      <c r="H1627" s="6">
        <v>102</v>
      </c>
    </row>
    <row r="1628" spans="1:8" ht="15.95">
      <c r="A1628" s="140">
        <v>44714.3125</v>
      </c>
      <c r="B1628" s="6" t="s">
        <v>2590</v>
      </c>
      <c r="C1628" s="6" t="s">
        <v>479</v>
      </c>
      <c r="D1628" s="6" t="s">
        <v>1429</v>
      </c>
      <c r="E1628" s="6" t="s">
        <v>1429</v>
      </c>
      <c r="F1628" s="6" t="s">
        <v>1429</v>
      </c>
      <c r="G1628" s="6" t="s">
        <v>1429</v>
      </c>
      <c r="H1628" s="6">
        <v>0</v>
      </c>
    </row>
    <row r="1629" spans="1:8" ht="15.95">
      <c r="A1629" s="140">
        <v>44715.5</v>
      </c>
      <c r="B1629" s="6" t="s">
        <v>2591</v>
      </c>
      <c r="C1629" s="6" t="s">
        <v>2592</v>
      </c>
      <c r="D1629" s="6" t="s">
        <v>242</v>
      </c>
      <c r="E1629" s="6" t="s">
        <v>1544</v>
      </c>
      <c r="F1629" s="6" t="s">
        <v>439</v>
      </c>
      <c r="G1629" s="6" t="s">
        <v>2593</v>
      </c>
      <c r="H1629" s="6">
        <v>4850</v>
      </c>
    </row>
    <row r="1630" spans="1:8" ht="15.95">
      <c r="A1630" s="140">
        <v>44715.90625</v>
      </c>
      <c r="B1630" s="6" t="s">
        <v>2594</v>
      </c>
      <c r="C1630" s="6" t="s">
        <v>2595</v>
      </c>
      <c r="D1630" s="6" t="s">
        <v>253</v>
      </c>
      <c r="E1630" s="6" t="s">
        <v>416</v>
      </c>
      <c r="F1630" s="6" t="s">
        <v>255</v>
      </c>
      <c r="G1630" s="6" t="s">
        <v>256</v>
      </c>
      <c r="H1630" s="6">
        <v>101</v>
      </c>
    </row>
    <row r="1631" spans="1:8" ht="15.95">
      <c r="A1631" s="140">
        <v>44716.427083333336</v>
      </c>
      <c r="B1631" s="6" t="s">
        <v>2596</v>
      </c>
      <c r="C1631" s="6" t="s">
        <v>2421</v>
      </c>
      <c r="D1631" s="6" t="s">
        <v>242</v>
      </c>
      <c r="E1631" s="6" t="s">
        <v>146</v>
      </c>
      <c r="F1631" s="6" t="s">
        <v>1765</v>
      </c>
      <c r="G1631" s="6" t="s">
        <v>2422</v>
      </c>
      <c r="H1631" s="6">
        <v>11000</v>
      </c>
    </row>
    <row r="1632" spans="1:8" ht="15.95">
      <c r="A1632" s="140">
        <v>44716.604166666664</v>
      </c>
      <c r="B1632" s="6" t="s">
        <v>2597</v>
      </c>
      <c r="C1632" s="6" t="s">
        <v>2598</v>
      </c>
      <c r="D1632" s="6" t="s">
        <v>158</v>
      </c>
      <c r="E1632" s="6" t="s">
        <v>161</v>
      </c>
      <c r="F1632" s="6" t="s">
        <v>439</v>
      </c>
      <c r="G1632" s="6" t="s">
        <v>2599</v>
      </c>
      <c r="H1632" s="6">
        <v>110</v>
      </c>
    </row>
    <row r="1633" spans="1:8" ht="15.95">
      <c r="A1633" s="140">
        <v>44716.614583333336</v>
      </c>
      <c r="B1633" s="6" t="s">
        <v>2600</v>
      </c>
      <c r="C1633" s="6" t="s">
        <v>2601</v>
      </c>
      <c r="D1633" s="6" t="s">
        <v>158</v>
      </c>
      <c r="E1633" s="6" t="s">
        <v>161</v>
      </c>
      <c r="F1633" s="6" t="s">
        <v>439</v>
      </c>
      <c r="G1633" s="6" t="s">
        <v>2599</v>
      </c>
      <c r="H1633" s="6">
        <v>50</v>
      </c>
    </row>
    <row r="1634" spans="1:8" ht="15.95">
      <c r="A1634" s="140">
        <v>44716.625</v>
      </c>
      <c r="B1634" s="6" t="s">
        <v>2602</v>
      </c>
      <c r="C1634" s="6" t="s">
        <v>2598</v>
      </c>
      <c r="D1634" s="6" t="s">
        <v>158</v>
      </c>
      <c r="E1634" s="6" t="s">
        <v>161</v>
      </c>
      <c r="F1634" s="6" t="s">
        <v>439</v>
      </c>
      <c r="G1634" s="6" t="s">
        <v>2599</v>
      </c>
      <c r="H1634" s="6">
        <v>105</v>
      </c>
    </row>
    <row r="1635" spans="1:8" ht="15.95">
      <c r="A1635" s="140">
        <v>44716.635416666664</v>
      </c>
      <c r="B1635" s="6" t="s">
        <v>2603</v>
      </c>
      <c r="C1635" s="6" t="s">
        <v>2604</v>
      </c>
      <c r="D1635" s="6" t="s">
        <v>158</v>
      </c>
      <c r="E1635" s="6" t="s">
        <v>161</v>
      </c>
      <c r="F1635" s="6" t="s">
        <v>439</v>
      </c>
      <c r="G1635" s="6" t="s">
        <v>2599</v>
      </c>
      <c r="H1635" s="6">
        <v>140</v>
      </c>
    </row>
    <row r="1636" spans="1:8" ht="15.95">
      <c r="A1636" s="140">
        <v>44716.71875</v>
      </c>
      <c r="B1636" s="6" t="s">
        <v>2605</v>
      </c>
      <c r="C1636" s="6" t="s">
        <v>2606</v>
      </c>
      <c r="D1636" s="6" t="s">
        <v>253</v>
      </c>
      <c r="E1636" s="6" t="s">
        <v>416</v>
      </c>
      <c r="F1636" s="6" t="s">
        <v>439</v>
      </c>
      <c r="G1636" s="6" t="s">
        <v>256</v>
      </c>
      <c r="H1636" s="6">
        <v>2387</v>
      </c>
    </row>
    <row r="1637" spans="1:8" ht="15.95">
      <c r="A1637" s="140">
        <v>44717.354166666664</v>
      </c>
      <c r="B1637" s="6" t="s">
        <v>2607</v>
      </c>
      <c r="C1637" s="6" t="s">
        <v>2608</v>
      </c>
      <c r="D1637" s="6" t="s">
        <v>253</v>
      </c>
      <c r="E1637" s="6" t="s">
        <v>416</v>
      </c>
      <c r="F1637" s="6" t="s">
        <v>255</v>
      </c>
      <c r="G1637" s="6" t="s">
        <v>324</v>
      </c>
      <c r="H1637" s="6">
        <v>150</v>
      </c>
    </row>
    <row r="1638" spans="1:8" ht="15.95">
      <c r="A1638" s="140">
        <v>44717.447916666664</v>
      </c>
      <c r="B1638" s="6" t="s">
        <v>2609</v>
      </c>
      <c r="C1638" s="6" t="s">
        <v>2610</v>
      </c>
      <c r="D1638" s="6" t="s">
        <v>253</v>
      </c>
      <c r="E1638" s="6" t="s">
        <v>416</v>
      </c>
      <c r="F1638" s="6" t="s">
        <v>255</v>
      </c>
      <c r="G1638" s="6" t="s">
        <v>324</v>
      </c>
      <c r="H1638" s="6">
        <v>30</v>
      </c>
    </row>
    <row r="1639" spans="1:8" ht="15.95">
      <c r="A1639" s="140">
        <v>44717.46875</v>
      </c>
      <c r="B1639" s="6" t="s">
        <v>2611</v>
      </c>
      <c r="C1639" s="6" t="s">
        <v>2612</v>
      </c>
      <c r="D1639" s="6" t="s">
        <v>158</v>
      </c>
      <c r="E1639" s="6" t="s">
        <v>161</v>
      </c>
      <c r="F1639" s="6" t="s">
        <v>255</v>
      </c>
      <c r="G1639" s="6" t="s">
        <v>1529</v>
      </c>
      <c r="H1639" s="6">
        <v>170</v>
      </c>
    </row>
    <row r="1640" spans="1:8" ht="15.95">
      <c r="A1640" s="140">
        <v>44717.479166666664</v>
      </c>
      <c r="B1640" s="6" t="s">
        <v>2613</v>
      </c>
      <c r="C1640" s="6" t="s">
        <v>2612</v>
      </c>
      <c r="D1640" s="6" t="s">
        <v>158</v>
      </c>
      <c r="E1640" s="6" t="s">
        <v>161</v>
      </c>
      <c r="F1640" s="6" t="s">
        <v>255</v>
      </c>
      <c r="G1640" s="6" t="s">
        <v>1529</v>
      </c>
      <c r="H1640" s="6">
        <v>170</v>
      </c>
    </row>
    <row r="1641" spans="1:8" ht="15.95">
      <c r="A1641" s="140">
        <v>44717.489583333336</v>
      </c>
      <c r="B1641" s="6" t="s">
        <v>2614</v>
      </c>
      <c r="C1641" s="6" t="s">
        <v>2612</v>
      </c>
      <c r="D1641" s="6" t="s">
        <v>158</v>
      </c>
      <c r="E1641" s="6" t="s">
        <v>161</v>
      </c>
      <c r="F1641" s="6" t="s">
        <v>255</v>
      </c>
      <c r="G1641" s="6" t="s">
        <v>1529</v>
      </c>
      <c r="H1641" s="6">
        <v>24</v>
      </c>
    </row>
    <row r="1642" spans="1:8" ht="15.95">
      <c r="A1642" s="140">
        <v>44717.510416666664</v>
      </c>
      <c r="B1642" s="6" t="s">
        <v>2615</v>
      </c>
      <c r="C1642" s="6" t="s">
        <v>2616</v>
      </c>
      <c r="D1642" s="6" t="s">
        <v>253</v>
      </c>
      <c r="E1642" s="6" t="s">
        <v>416</v>
      </c>
      <c r="F1642" s="6" t="s">
        <v>255</v>
      </c>
      <c r="G1642" s="6" t="s">
        <v>324</v>
      </c>
      <c r="H1642" s="6">
        <v>150</v>
      </c>
    </row>
    <row r="1643" spans="1:8" ht="15.95">
      <c r="A1643" s="140">
        <v>44718.427083333336</v>
      </c>
      <c r="B1643" s="6" t="s">
        <v>2617</v>
      </c>
      <c r="C1643" s="6" t="s">
        <v>2618</v>
      </c>
      <c r="D1643" s="6" t="s">
        <v>253</v>
      </c>
      <c r="E1643" s="6" t="s">
        <v>416</v>
      </c>
      <c r="F1643" s="6" t="s">
        <v>255</v>
      </c>
      <c r="G1643" s="6" t="s">
        <v>324</v>
      </c>
      <c r="H1643" s="6">
        <v>80</v>
      </c>
    </row>
    <row r="1644" spans="1:8" ht="15.95">
      <c r="A1644" s="140">
        <v>44718.458333333336</v>
      </c>
      <c r="B1644" s="6" t="s">
        <v>2619</v>
      </c>
      <c r="C1644" s="6" t="s">
        <v>2620</v>
      </c>
      <c r="D1644" s="6" t="s">
        <v>158</v>
      </c>
      <c r="E1644" s="6" t="s">
        <v>161</v>
      </c>
      <c r="F1644" s="6" t="s">
        <v>255</v>
      </c>
      <c r="G1644" s="6" t="s">
        <v>1529</v>
      </c>
      <c r="H1644" s="6">
        <v>32</v>
      </c>
    </row>
    <row r="1645" spans="1:8" ht="15.95">
      <c r="A1645" s="140">
        <v>44718.5</v>
      </c>
      <c r="B1645" s="6" t="s">
        <v>2621</v>
      </c>
      <c r="C1645" s="6" t="s">
        <v>2622</v>
      </c>
      <c r="D1645" s="6" t="s">
        <v>253</v>
      </c>
      <c r="E1645" s="6" t="s">
        <v>416</v>
      </c>
      <c r="F1645" s="6" t="s">
        <v>255</v>
      </c>
      <c r="G1645" s="6" t="s">
        <v>324</v>
      </c>
      <c r="H1645" s="6">
        <v>150</v>
      </c>
    </row>
    <row r="1646" spans="1:8" ht="15.95">
      <c r="A1646" s="140">
        <v>44718.822916666664</v>
      </c>
      <c r="B1646" s="6" t="s">
        <v>2623</v>
      </c>
      <c r="C1646" s="6" t="s">
        <v>2624</v>
      </c>
      <c r="D1646" s="6" t="s">
        <v>158</v>
      </c>
      <c r="E1646" s="6" t="s">
        <v>161</v>
      </c>
      <c r="F1646" s="6" t="s">
        <v>255</v>
      </c>
      <c r="G1646" s="6" t="s">
        <v>2625</v>
      </c>
      <c r="H1646" s="6">
        <v>100</v>
      </c>
    </row>
    <row r="1647" spans="1:8" ht="15.95">
      <c r="A1647" s="140">
        <v>44718.833333333336</v>
      </c>
      <c r="B1647" s="6" t="s">
        <v>2626</v>
      </c>
      <c r="C1647" s="6" t="s">
        <v>2627</v>
      </c>
      <c r="D1647" s="6" t="s">
        <v>158</v>
      </c>
      <c r="E1647" s="6" t="s">
        <v>161</v>
      </c>
      <c r="F1647" s="6" t="s">
        <v>255</v>
      </c>
      <c r="G1647" s="6" t="s">
        <v>520</v>
      </c>
      <c r="H1647" s="6">
        <v>40</v>
      </c>
    </row>
    <row r="1648" spans="1:8" ht="15.95">
      <c r="A1648" s="140">
        <v>44719.40625</v>
      </c>
      <c r="B1648" s="6" t="s">
        <v>2628</v>
      </c>
      <c r="C1648" s="6" t="s">
        <v>2629</v>
      </c>
      <c r="D1648" s="6" t="s">
        <v>253</v>
      </c>
      <c r="E1648" s="6" t="s">
        <v>416</v>
      </c>
      <c r="F1648" s="6" t="s">
        <v>439</v>
      </c>
      <c r="G1648" s="6" t="s">
        <v>256</v>
      </c>
      <c r="H1648" s="6">
        <v>94</v>
      </c>
    </row>
    <row r="1649" spans="1:8" ht="15.95">
      <c r="A1649" s="140">
        <v>44719.479166666664</v>
      </c>
      <c r="B1649" s="6" t="s">
        <v>2630</v>
      </c>
      <c r="C1649" s="6" t="s">
        <v>2631</v>
      </c>
      <c r="D1649" s="6" t="s">
        <v>253</v>
      </c>
      <c r="E1649" s="6" t="s">
        <v>416</v>
      </c>
      <c r="F1649" s="6" t="s">
        <v>255</v>
      </c>
      <c r="G1649" s="6" t="s">
        <v>324</v>
      </c>
      <c r="H1649" s="6">
        <v>100</v>
      </c>
    </row>
    <row r="1650" spans="1:8" ht="15.95">
      <c r="A1650" s="140">
        <v>44719.614583333336</v>
      </c>
      <c r="B1650" s="6" t="s">
        <v>2632</v>
      </c>
      <c r="C1650" s="6" t="s">
        <v>140</v>
      </c>
      <c r="D1650" s="6" t="s">
        <v>242</v>
      </c>
      <c r="E1650" s="6" t="s">
        <v>140</v>
      </c>
      <c r="F1650" s="6" t="s">
        <v>255</v>
      </c>
      <c r="G1650" s="6" t="s">
        <v>1551</v>
      </c>
      <c r="H1650" s="6">
        <v>150</v>
      </c>
    </row>
    <row r="1651" spans="1:8" ht="15.95">
      <c r="A1651" s="140">
        <v>44719.875</v>
      </c>
      <c r="B1651" s="6" t="s">
        <v>2633</v>
      </c>
      <c r="C1651" s="6" t="s">
        <v>2634</v>
      </c>
      <c r="D1651" s="6" t="s">
        <v>242</v>
      </c>
      <c r="E1651" s="6" t="s">
        <v>458</v>
      </c>
      <c r="F1651" s="6" t="s">
        <v>255</v>
      </c>
      <c r="G1651" s="6" t="s">
        <v>1895</v>
      </c>
      <c r="H1651" s="6">
        <v>100</v>
      </c>
    </row>
    <row r="1652" spans="1:8" ht="15.95">
      <c r="A1652" s="140">
        <v>44720.479166666664</v>
      </c>
      <c r="B1652" s="6" t="s">
        <v>2635</v>
      </c>
      <c r="C1652" s="6" t="s">
        <v>2636</v>
      </c>
      <c r="D1652" s="6" t="s">
        <v>253</v>
      </c>
      <c r="E1652" s="6" t="s">
        <v>416</v>
      </c>
      <c r="F1652" s="6" t="s">
        <v>255</v>
      </c>
      <c r="G1652" s="6" t="s">
        <v>324</v>
      </c>
      <c r="H1652" s="6">
        <v>30</v>
      </c>
    </row>
    <row r="1653" spans="1:8" ht="15.95">
      <c r="A1653" s="140">
        <v>44720.489583333336</v>
      </c>
      <c r="B1653" s="6" t="s">
        <v>2637</v>
      </c>
      <c r="C1653" s="6" t="s">
        <v>2638</v>
      </c>
      <c r="D1653" s="6" t="s">
        <v>253</v>
      </c>
      <c r="E1653" s="6" t="s">
        <v>416</v>
      </c>
      <c r="F1653" s="6" t="s">
        <v>1152</v>
      </c>
      <c r="G1653" s="6" t="s">
        <v>1083</v>
      </c>
      <c r="H1653" s="6">
        <v>34</v>
      </c>
    </row>
    <row r="1654" spans="1:8" ht="15.95">
      <c r="A1654" s="140">
        <v>44720.510416666664</v>
      </c>
      <c r="B1654" s="6" t="s">
        <v>2639</v>
      </c>
      <c r="C1654" s="6" t="s">
        <v>2640</v>
      </c>
      <c r="D1654" s="6" t="s">
        <v>253</v>
      </c>
      <c r="E1654" s="6" t="s">
        <v>416</v>
      </c>
      <c r="F1654" s="6" t="s">
        <v>255</v>
      </c>
      <c r="G1654" s="6" t="s">
        <v>324</v>
      </c>
      <c r="H1654" s="6">
        <v>60</v>
      </c>
    </row>
    <row r="1655" spans="1:8" ht="15.95">
      <c r="A1655" s="140">
        <v>44720.583333333336</v>
      </c>
      <c r="B1655" s="6" t="s">
        <v>2641</v>
      </c>
      <c r="C1655" s="6" t="s">
        <v>2642</v>
      </c>
      <c r="D1655" s="6" t="s">
        <v>253</v>
      </c>
      <c r="E1655" s="6" t="s">
        <v>416</v>
      </c>
      <c r="F1655" s="6" t="s">
        <v>255</v>
      </c>
      <c r="G1655" s="6" t="s">
        <v>324</v>
      </c>
      <c r="H1655" s="6">
        <v>100</v>
      </c>
    </row>
    <row r="1656" spans="1:8" ht="15.95">
      <c r="A1656" s="140">
        <v>44720.59375</v>
      </c>
      <c r="B1656" s="6" t="s">
        <v>2643</v>
      </c>
      <c r="C1656" s="6" t="s">
        <v>2644</v>
      </c>
      <c r="D1656" s="6" t="s">
        <v>242</v>
      </c>
      <c r="E1656" s="6" t="s">
        <v>436</v>
      </c>
      <c r="F1656" s="6" t="s">
        <v>255</v>
      </c>
      <c r="G1656" s="6" t="s">
        <v>2645</v>
      </c>
      <c r="H1656" s="6">
        <v>200</v>
      </c>
    </row>
    <row r="1657" spans="1:8" ht="15.95">
      <c r="A1657" s="140">
        <v>44720.604166666664</v>
      </c>
      <c r="B1657" s="6" t="s">
        <v>2646</v>
      </c>
      <c r="C1657" s="6" t="s">
        <v>2647</v>
      </c>
      <c r="D1657" s="6" t="s">
        <v>158</v>
      </c>
      <c r="E1657" s="6" t="s">
        <v>161</v>
      </c>
      <c r="F1657" s="6" t="s">
        <v>255</v>
      </c>
      <c r="G1657" s="6" t="s">
        <v>2645</v>
      </c>
      <c r="H1657" s="6">
        <v>40</v>
      </c>
    </row>
    <row r="1658" spans="1:8" ht="32.1">
      <c r="A1658" s="140">
        <v>44720.75</v>
      </c>
      <c r="B1658" s="6" t="s">
        <v>2648</v>
      </c>
      <c r="C1658" s="6" t="s">
        <v>2649</v>
      </c>
      <c r="D1658" s="6" t="s">
        <v>158</v>
      </c>
      <c r="E1658" s="6" t="s">
        <v>161</v>
      </c>
      <c r="F1658" s="6" t="s">
        <v>255</v>
      </c>
      <c r="G1658" s="6" t="s">
        <v>2650</v>
      </c>
      <c r="H1658" s="6">
        <v>50</v>
      </c>
    </row>
    <row r="1659" spans="1:8" ht="15.95">
      <c r="A1659" s="140">
        <v>44720.760416666664</v>
      </c>
      <c r="B1659" s="6" t="s">
        <v>2651</v>
      </c>
      <c r="C1659" s="6" t="s">
        <v>2652</v>
      </c>
      <c r="D1659" s="6" t="s">
        <v>158</v>
      </c>
      <c r="E1659" s="6" t="s">
        <v>161</v>
      </c>
      <c r="F1659" s="6" t="s">
        <v>1765</v>
      </c>
      <c r="G1659" s="6" t="s">
        <v>2653</v>
      </c>
      <c r="H1659" s="6">
        <v>447</v>
      </c>
    </row>
    <row r="1660" spans="1:8" ht="15.95">
      <c r="A1660" s="140">
        <v>44720.770833333336</v>
      </c>
      <c r="B1660" s="6" t="s">
        <v>2654</v>
      </c>
      <c r="C1660" s="6" t="s">
        <v>2655</v>
      </c>
      <c r="D1660" s="6" t="s">
        <v>158</v>
      </c>
      <c r="E1660" s="6" t="s">
        <v>161</v>
      </c>
      <c r="F1660" s="6" t="s">
        <v>255</v>
      </c>
      <c r="G1660" s="6" t="s">
        <v>2656</v>
      </c>
      <c r="H1660" s="6">
        <v>50</v>
      </c>
    </row>
    <row r="1661" spans="1:8" ht="15.95">
      <c r="A1661" s="140">
        <v>44720.802083333336</v>
      </c>
      <c r="B1661" s="6" t="s">
        <v>2657</v>
      </c>
      <c r="C1661" s="6" t="s">
        <v>2652</v>
      </c>
      <c r="D1661" s="6" t="s">
        <v>158</v>
      </c>
      <c r="E1661" s="6" t="s">
        <v>161</v>
      </c>
      <c r="F1661" s="6" t="s">
        <v>255</v>
      </c>
      <c r="G1661" s="6" t="s">
        <v>2653</v>
      </c>
      <c r="H1661" s="6">
        <v>245</v>
      </c>
    </row>
    <row r="1662" spans="1:8" ht="15.95">
      <c r="A1662" s="140">
        <v>44720.8125</v>
      </c>
      <c r="B1662" s="6" t="s">
        <v>2658</v>
      </c>
      <c r="C1662" s="6" t="s">
        <v>2659</v>
      </c>
      <c r="D1662" s="6" t="s">
        <v>253</v>
      </c>
      <c r="E1662" s="6" t="s">
        <v>416</v>
      </c>
      <c r="F1662" s="6" t="s">
        <v>255</v>
      </c>
      <c r="G1662" s="6" t="s">
        <v>2303</v>
      </c>
      <c r="H1662" s="6">
        <v>10</v>
      </c>
    </row>
    <row r="1663" spans="1:8" ht="15.95">
      <c r="A1663" s="140">
        <v>44720.822916666664</v>
      </c>
      <c r="B1663" s="6" t="s">
        <v>2660</v>
      </c>
      <c r="C1663" s="6" t="s">
        <v>2661</v>
      </c>
      <c r="D1663" s="6" t="s">
        <v>253</v>
      </c>
      <c r="E1663" s="6" t="s">
        <v>416</v>
      </c>
      <c r="F1663" s="6" t="s">
        <v>1152</v>
      </c>
      <c r="G1663" s="6" t="s">
        <v>1083</v>
      </c>
      <c r="H1663" s="6">
        <v>37</v>
      </c>
    </row>
    <row r="1664" spans="1:8" ht="15.95">
      <c r="A1664" s="140">
        <v>44720.90625</v>
      </c>
      <c r="B1664" s="6" t="s">
        <v>2662</v>
      </c>
      <c r="C1664" s="6" t="s">
        <v>2663</v>
      </c>
      <c r="D1664" s="6" t="s">
        <v>242</v>
      </c>
      <c r="E1664" s="6" t="s">
        <v>2664</v>
      </c>
      <c r="F1664" s="6" t="s">
        <v>2665</v>
      </c>
      <c r="G1664" s="6" t="s">
        <v>2666</v>
      </c>
      <c r="H1664" s="6">
        <v>433</v>
      </c>
    </row>
    <row r="1665" spans="1:8" ht="15.95">
      <c r="A1665" s="140">
        <v>44721.40625</v>
      </c>
      <c r="B1665" s="6" t="s">
        <v>2667</v>
      </c>
      <c r="C1665" s="6" t="s">
        <v>2668</v>
      </c>
      <c r="D1665" s="6" t="s">
        <v>253</v>
      </c>
      <c r="E1665" s="6" t="s">
        <v>416</v>
      </c>
      <c r="F1665" s="6" t="s">
        <v>255</v>
      </c>
      <c r="G1665" s="6" t="s">
        <v>324</v>
      </c>
      <c r="H1665" s="6">
        <v>100</v>
      </c>
    </row>
    <row r="1666" spans="1:8" ht="15.95">
      <c r="A1666" s="140">
        <v>44721.427083333336</v>
      </c>
      <c r="B1666" s="6" t="s">
        <v>2669</v>
      </c>
      <c r="C1666" s="6" t="s">
        <v>2670</v>
      </c>
      <c r="D1666" s="6" t="s">
        <v>158</v>
      </c>
      <c r="E1666" s="6" t="s">
        <v>161</v>
      </c>
      <c r="F1666" s="6" t="s">
        <v>255</v>
      </c>
      <c r="G1666" s="6" t="s">
        <v>1529</v>
      </c>
      <c r="H1666" s="6">
        <v>125</v>
      </c>
    </row>
    <row r="1667" spans="1:8" ht="15.95">
      <c r="A1667" s="140">
        <v>44721.4375</v>
      </c>
      <c r="B1667" s="6" t="s">
        <v>2671</v>
      </c>
      <c r="C1667" s="6" t="s">
        <v>2670</v>
      </c>
      <c r="D1667" s="6" t="s">
        <v>158</v>
      </c>
      <c r="E1667" s="6" t="s">
        <v>161</v>
      </c>
      <c r="F1667" s="6" t="s">
        <v>255</v>
      </c>
      <c r="G1667" s="6" t="s">
        <v>1529</v>
      </c>
      <c r="H1667" s="6">
        <v>100</v>
      </c>
    </row>
    <row r="1668" spans="1:8" ht="15.95">
      <c r="A1668" s="140">
        <v>44721.447916666664</v>
      </c>
      <c r="B1668" s="6" t="s">
        <v>2672</v>
      </c>
      <c r="C1668" s="6" t="s">
        <v>2670</v>
      </c>
      <c r="D1668" s="6" t="s">
        <v>158</v>
      </c>
      <c r="E1668" s="6" t="s">
        <v>161</v>
      </c>
      <c r="F1668" s="6" t="s">
        <v>255</v>
      </c>
      <c r="G1668" s="6" t="s">
        <v>1529</v>
      </c>
      <c r="H1668" s="6">
        <v>24</v>
      </c>
    </row>
    <row r="1669" spans="1:8" ht="15.95">
      <c r="A1669" s="140">
        <v>44721.458333333336</v>
      </c>
      <c r="B1669" s="6" t="s">
        <v>2673</v>
      </c>
      <c r="C1669" s="6" t="s">
        <v>2674</v>
      </c>
      <c r="D1669" s="6" t="s">
        <v>314</v>
      </c>
      <c r="E1669" s="6" t="s">
        <v>563</v>
      </c>
      <c r="F1669" s="6" t="s">
        <v>255</v>
      </c>
      <c r="G1669" s="6" t="s">
        <v>2675</v>
      </c>
      <c r="H1669" s="6">
        <v>35</v>
      </c>
    </row>
    <row r="1670" spans="1:8" ht="15.95">
      <c r="A1670" s="140">
        <v>44721.479166666664</v>
      </c>
      <c r="B1670" s="6" t="s">
        <v>2676</v>
      </c>
      <c r="C1670" s="6" t="s">
        <v>2677</v>
      </c>
      <c r="D1670" s="6" t="s">
        <v>253</v>
      </c>
      <c r="E1670" s="6" t="s">
        <v>416</v>
      </c>
      <c r="F1670" s="6" t="s">
        <v>255</v>
      </c>
      <c r="G1670" s="6" t="s">
        <v>324</v>
      </c>
      <c r="H1670" s="6">
        <v>100</v>
      </c>
    </row>
    <row r="1671" spans="1:8" ht="15.95">
      <c r="A1671" s="140">
        <v>44722.385416666664</v>
      </c>
      <c r="B1671" s="6" t="s">
        <v>1249</v>
      </c>
      <c r="C1671" s="6" t="s">
        <v>2678</v>
      </c>
      <c r="D1671" s="6" t="s">
        <v>253</v>
      </c>
      <c r="E1671" s="6" t="s">
        <v>416</v>
      </c>
      <c r="F1671" s="6" t="s">
        <v>255</v>
      </c>
      <c r="G1671" s="6" t="s">
        <v>256</v>
      </c>
      <c r="H1671" s="6">
        <v>100</v>
      </c>
    </row>
    <row r="1672" spans="1:8" ht="15.95">
      <c r="A1672" s="140">
        <v>44722.395833333336</v>
      </c>
      <c r="B1672" s="6" t="s">
        <v>2679</v>
      </c>
      <c r="C1672" s="6" t="s">
        <v>2680</v>
      </c>
      <c r="D1672" s="6" t="s">
        <v>158</v>
      </c>
      <c r="E1672" s="6" t="s">
        <v>159</v>
      </c>
      <c r="F1672" s="6" t="s">
        <v>439</v>
      </c>
      <c r="G1672" s="6" t="s">
        <v>1526</v>
      </c>
      <c r="H1672" s="6">
        <v>1480</v>
      </c>
    </row>
    <row r="1673" spans="1:8" ht="15.95">
      <c r="A1673" s="140">
        <v>44722.40625</v>
      </c>
      <c r="B1673" s="6" t="s">
        <v>2681</v>
      </c>
      <c r="C1673" s="6" t="s">
        <v>2670</v>
      </c>
      <c r="D1673" s="6" t="s">
        <v>158</v>
      </c>
      <c r="E1673" s="6" t="s">
        <v>161</v>
      </c>
      <c r="F1673" s="6" t="s">
        <v>439</v>
      </c>
      <c r="G1673" s="6" t="s">
        <v>1529</v>
      </c>
      <c r="H1673" s="6">
        <v>104</v>
      </c>
    </row>
    <row r="1674" spans="1:8" ht="15.95">
      <c r="A1674" s="140">
        <v>44722.416666666664</v>
      </c>
      <c r="B1674" s="6" t="s">
        <v>2682</v>
      </c>
      <c r="C1674" s="6" t="s">
        <v>2670</v>
      </c>
      <c r="D1674" s="6" t="s">
        <v>158</v>
      </c>
      <c r="E1674" s="6" t="s">
        <v>161</v>
      </c>
      <c r="F1674" s="6" t="s">
        <v>255</v>
      </c>
      <c r="G1674" s="6" t="s">
        <v>1529</v>
      </c>
      <c r="H1674" s="6">
        <v>20</v>
      </c>
    </row>
    <row r="1675" spans="1:8" ht="15.95">
      <c r="A1675" s="140">
        <v>44722.46875</v>
      </c>
      <c r="B1675" s="6" t="s">
        <v>2676</v>
      </c>
      <c r="C1675" s="6" t="s">
        <v>2678</v>
      </c>
      <c r="D1675" s="6" t="s">
        <v>253</v>
      </c>
      <c r="E1675" s="6" t="s">
        <v>416</v>
      </c>
      <c r="F1675" s="6" t="s">
        <v>255</v>
      </c>
      <c r="G1675" s="6" t="s">
        <v>324</v>
      </c>
      <c r="H1675" s="6">
        <v>100</v>
      </c>
    </row>
    <row r="1676" spans="1:8" ht="15.95">
      <c r="A1676" s="140">
        <v>44722.645833333336</v>
      </c>
      <c r="B1676" s="6" t="s">
        <v>2683</v>
      </c>
      <c r="C1676" s="6" t="s">
        <v>2684</v>
      </c>
      <c r="D1676" s="6" t="s">
        <v>253</v>
      </c>
      <c r="E1676" s="6" t="s">
        <v>416</v>
      </c>
      <c r="F1676" s="6" t="s">
        <v>1765</v>
      </c>
      <c r="G1676" s="6" t="s">
        <v>2568</v>
      </c>
      <c r="H1676" s="6">
        <v>398</v>
      </c>
    </row>
    <row r="1677" spans="1:8" ht="15.95">
      <c r="A1677" s="140">
        <v>44722.78125</v>
      </c>
      <c r="B1677" s="6" t="s">
        <v>2685</v>
      </c>
      <c r="C1677" s="6" t="s">
        <v>2686</v>
      </c>
      <c r="D1677" s="6" t="s">
        <v>158</v>
      </c>
      <c r="E1677" s="6" t="s">
        <v>159</v>
      </c>
      <c r="F1677" s="6" t="s">
        <v>255</v>
      </c>
      <c r="G1677" s="6" t="s">
        <v>2087</v>
      </c>
      <c r="H1677" s="6">
        <v>2635</v>
      </c>
    </row>
    <row r="1678" spans="1:8" ht="15.95">
      <c r="A1678" s="140">
        <v>44722.895833333336</v>
      </c>
      <c r="B1678" s="6" t="s">
        <v>2687</v>
      </c>
      <c r="C1678" s="6" t="s">
        <v>2663</v>
      </c>
      <c r="D1678" s="6" t="s">
        <v>242</v>
      </c>
      <c r="E1678" s="6" t="s">
        <v>2664</v>
      </c>
      <c r="F1678" s="6" t="s">
        <v>2665</v>
      </c>
      <c r="G1678" s="6" t="s">
        <v>2666</v>
      </c>
      <c r="H1678" s="6">
        <v>433</v>
      </c>
    </row>
    <row r="1679" spans="1:8" ht="15.95">
      <c r="A1679" s="140">
        <v>44723.5</v>
      </c>
      <c r="B1679" s="6" t="s">
        <v>2688</v>
      </c>
      <c r="C1679" s="6" t="s">
        <v>2689</v>
      </c>
      <c r="D1679" s="6" t="s">
        <v>242</v>
      </c>
      <c r="E1679" s="6" t="s">
        <v>458</v>
      </c>
      <c r="F1679" s="6" t="s">
        <v>439</v>
      </c>
      <c r="G1679" s="6" t="s">
        <v>2690</v>
      </c>
      <c r="H1679" s="6">
        <v>816</v>
      </c>
    </row>
    <row r="1680" spans="1:8" ht="15.95">
      <c r="A1680" s="140">
        <v>44724.71875</v>
      </c>
      <c r="B1680" s="6" t="s">
        <v>2691</v>
      </c>
      <c r="C1680" s="6" t="s">
        <v>2692</v>
      </c>
      <c r="D1680" s="6" t="s">
        <v>253</v>
      </c>
      <c r="E1680" s="6" t="s">
        <v>416</v>
      </c>
      <c r="F1680" s="6" t="s">
        <v>255</v>
      </c>
      <c r="G1680" s="6" t="s">
        <v>324</v>
      </c>
      <c r="H1680" s="6">
        <v>30</v>
      </c>
    </row>
    <row r="1681" spans="1:8" ht="15.95">
      <c r="A1681" s="140">
        <v>44724.729166666664</v>
      </c>
      <c r="B1681" s="6" t="s">
        <v>2693</v>
      </c>
      <c r="C1681" s="6" t="s">
        <v>2694</v>
      </c>
      <c r="D1681" s="6" t="s">
        <v>253</v>
      </c>
      <c r="E1681" s="6" t="s">
        <v>416</v>
      </c>
      <c r="F1681" s="6" t="s">
        <v>1152</v>
      </c>
      <c r="G1681" s="6" t="s">
        <v>1083</v>
      </c>
      <c r="H1681" s="6">
        <v>29</v>
      </c>
    </row>
    <row r="1682" spans="1:8" ht="15.95">
      <c r="A1682" s="140">
        <v>44724.760416666664</v>
      </c>
      <c r="B1682" s="6" t="s">
        <v>2695</v>
      </c>
      <c r="C1682" s="6" t="s">
        <v>2696</v>
      </c>
      <c r="D1682" s="6" t="s">
        <v>253</v>
      </c>
      <c r="E1682" s="6" t="s">
        <v>416</v>
      </c>
      <c r="F1682" s="6" t="s">
        <v>1765</v>
      </c>
      <c r="G1682" s="6" t="s">
        <v>2568</v>
      </c>
      <c r="H1682" s="6">
        <v>135</v>
      </c>
    </row>
    <row r="1683" spans="1:8" ht="15.95">
      <c r="A1683" s="140">
        <v>44724.770833333336</v>
      </c>
      <c r="B1683" s="6" t="s">
        <v>2697</v>
      </c>
      <c r="C1683" s="6" t="s">
        <v>2698</v>
      </c>
      <c r="D1683" s="6" t="s">
        <v>253</v>
      </c>
      <c r="E1683" s="6" t="s">
        <v>416</v>
      </c>
      <c r="F1683" s="6" t="s">
        <v>255</v>
      </c>
      <c r="G1683" s="6" t="s">
        <v>2568</v>
      </c>
      <c r="H1683" s="6">
        <v>30</v>
      </c>
    </row>
    <row r="1684" spans="1:8" ht="15.95">
      <c r="A1684" s="140">
        <v>44725.270833333336</v>
      </c>
      <c r="B1684" s="6" t="s">
        <v>2699</v>
      </c>
      <c r="C1684" s="6" t="s">
        <v>2700</v>
      </c>
      <c r="D1684" s="6" t="s">
        <v>253</v>
      </c>
      <c r="E1684" s="6" t="s">
        <v>416</v>
      </c>
      <c r="F1684" s="6" t="s">
        <v>255</v>
      </c>
      <c r="G1684" s="6" t="s">
        <v>2303</v>
      </c>
      <c r="H1684" s="6">
        <v>40</v>
      </c>
    </row>
    <row r="1685" spans="1:8" ht="15.95">
      <c r="A1685" s="140">
        <v>44725.815520833334</v>
      </c>
      <c r="B1685" s="6" t="s">
        <v>2701</v>
      </c>
      <c r="C1685" s="6" t="s">
        <v>2702</v>
      </c>
      <c r="D1685" s="6" t="s">
        <v>314</v>
      </c>
      <c r="E1685" s="6" t="s">
        <v>314</v>
      </c>
      <c r="F1685" s="6" t="s">
        <v>148</v>
      </c>
      <c r="G1685" s="6" t="s">
        <v>2703</v>
      </c>
      <c r="H1685" s="6">
        <v>1050</v>
      </c>
    </row>
    <row r="1686" spans="1:8" ht="15.95">
      <c r="A1686" s="140">
        <v>44725.84375</v>
      </c>
      <c r="B1686" s="6" t="s">
        <v>2704</v>
      </c>
      <c r="C1686" s="6" t="s">
        <v>2705</v>
      </c>
      <c r="D1686" s="6" t="s">
        <v>314</v>
      </c>
      <c r="E1686" s="6" t="s">
        <v>314</v>
      </c>
      <c r="F1686" s="6" t="s">
        <v>1765</v>
      </c>
      <c r="G1686" s="6" t="s">
        <v>2706</v>
      </c>
      <c r="H1686" s="6">
        <v>1000</v>
      </c>
    </row>
    <row r="1687" spans="1:8" ht="15.95">
      <c r="A1687" s="140">
        <v>44725.854166666664</v>
      </c>
      <c r="B1687" s="6" t="s">
        <v>2707</v>
      </c>
      <c r="C1687" s="6" t="s">
        <v>2708</v>
      </c>
      <c r="D1687" s="6" t="s">
        <v>158</v>
      </c>
      <c r="E1687" s="6" t="s">
        <v>159</v>
      </c>
      <c r="F1687" s="6" t="s">
        <v>1765</v>
      </c>
      <c r="G1687" s="6" t="s">
        <v>2703</v>
      </c>
      <c r="H1687" s="6">
        <v>180</v>
      </c>
    </row>
    <row r="1688" spans="1:8" ht="15.95">
      <c r="A1688" s="140">
        <v>44726.375</v>
      </c>
      <c r="B1688" s="6" t="s">
        <v>2709</v>
      </c>
      <c r="C1688" s="6" t="s">
        <v>2710</v>
      </c>
      <c r="D1688" s="6" t="s">
        <v>253</v>
      </c>
      <c r="E1688" s="6" t="s">
        <v>416</v>
      </c>
      <c r="F1688" s="6" t="s">
        <v>255</v>
      </c>
      <c r="G1688" s="6" t="s">
        <v>256</v>
      </c>
      <c r="H1688" s="6">
        <v>95</v>
      </c>
    </row>
    <row r="1689" spans="1:8" ht="15.95">
      <c r="A1689" s="140">
        <v>44726.395833333336</v>
      </c>
      <c r="B1689" s="6" t="s">
        <v>2711</v>
      </c>
      <c r="C1689" s="6" t="s">
        <v>2712</v>
      </c>
      <c r="D1689" s="6" t="s">
        <v>253</v>
      </c>
      <c r="E1689" s="6" t="s">
        <v>416</v>
      </c>
      <c r="F1689" s="6" t="s">
        <v>255</v>
      </c>
      <c r="G1689" s="6" t="s">
        <v>324</v>
      </c>
      <c r="H1689" s="6">
        <v>100</v>
      </c>
    </row>
    <row r="1690" spans="1:8" ht="15.95">
      <c r="A1690" s="140">
        <v>44726.520833333336</v>
      </c>
      <c r="B1690" s="6" t="s">
        <v>2713</v>
      </c>
      <c r="C1690" s="6" t="s">
        <v>2714</v>
      </c>
      <c r="D1690" s="6" t="s">
        <v>253</v>
      </c>
      <c r="E1690" s="6" t="s">
        <v>416</v>
      </c>
      <c r="F1690" s="6" t="s">
        <v>255</v>
      </c>
      <c r="G1690" s="6" t="s">
        <v>256</v>
      </c>
      <c r="H1690" s="6">
        <v>131</v>
      </c>
    </row>
    <row r="1691" spans="1:8" ht="15.95">
      <c r="A1691" s="140">
        <v>44726.53125</v>
      </c>
      <c r="B1691" s="6" t="s">
        <v>2711</v>
      </c>
      <c r="C1691" s="6" t="s">
        <v>2715</v>
      </c>
      <c r="D1691" s="6" t="s">
        <v>253</v>
      </c>
      <c r="E1691" s="6" t="s">
        <v>416</v>
      </c>
      <c r="F1691" s="6" t="s">
        <v>255</v>
      </c>
      <c r="G1691" s="6" t="s">
        <v>324</v>
      </c>
      <c r="H1691" s="6">
        <v>100</v>
      </c>
    </row>
    <row r="1692" spans="1:8" ht="15.95">
      <c r="A1692" s="140">
        <v>44726.78125</v>
      </c>
      <c r="B1692" s="6" t="s">
        <v>2716</v>
      </c>
      <c r="C1692" s="6" t="s">
        <v>2717</v>
      </c>
      <c r="D1692" s="6" t="s">
        <v>158</v>
      </c>
      <c r="E1692" s="6" t="s">
        <v>161</v>
      </c>
      <c r="F1692" s="6" t="s">
        <v>255</v>
      </c>
      <c r="G1692" s="6" t="s">
        <v>324</v>
      </c>
      <c r="H1692" s="6">
        <v>265</v>
      </c>
    </row>
    <row r="1693" spans="1:8" ht="15.95">
      <c r="A1693" s="140">
        <v>44726.802083333336</v>
      </c>
      <c r="B1693" s="6" t="s">
        <v>2718</v>
      </c>
      <c r="C1693" s="6" t="s">
        <v>2719</v>
      </c>
      <c r="D1693" s="6" t="s">
        <v>253</v>
      </c>
      <c r="E1693" s="6" t="s">
        <v>416</v>
      </c>
      <c r="F1693" s="6" t="s">
        <v>255</v>
      </c>
      <c r="G1693" s="6" t="s">
        <v>2303</v>
      </c>
      <c r="H1693" s="6">
        <v>30</v>
      </c>
    </row>
    <row r="1694" spans="1:8" ht="15.95">
      <c r="A1694" s="140">
        <v>44727.385416666664</v>
      </c>
      <c r="B1694" s="6" t="s">
        <v>2720</v>
      </c>
      <c r="C1694" s="6" t="s">
        <v>2721</v>
      </c>
      <c r="D1694" s="6" t="s">
        <v>253</v>
      </c>
      <c r="E1694" s="6" t="s">
        <v>416</v>
      </c>
      <c r="F1694" s="6" t="s">
        <v>255</v>
      </c>
      <c r="G1694" s="6" t="s">
        <v>256</v>
      </c>
      <c r="H1694" s="6">
        <v>90</v>
      </c>
    </row>
    <row r="1695" spans="1:8" ht="15.95">
      <c r="A1695" s="140">
        <v>44727.395833333336</v>
      </c>
      <c r="B1695" s="6" t="s">
        <v>2722</v>
      </c>
      <c r="C1695" s="6" t="s">
        <v>2721</v>
      </c>
      <c r="D1695" s="6" t="s">
        <v>253</v>
      </c>
      <c r="E1695" s="6" t="s">
        <v>416</v>
      </c>
      <c r="F1695" s="6" t="s">
        <v>255</v>
      </c>
      <c r="G1695" s="6" t="s">
        <v>324</v>
      </c>
      <c r="H1695" s="6">
        <v>100</v>
      </c>
    </row>
    <row r="1696" spans="1:8" ht="15.95">
      <c r="A1696" s="140">
        <v>44727.510416666664</v>
      </c>
      <c r="B1696" s="6" t="s">
        <v>2723</v>
      </c>
      <c r="C1696" s="6" t="s">
        <v>2724</v>
      </c>
      <c r="D1696" s="6" t="s">
        <v>253</v>
      </c>
      <c r="E1696" s="6" t="s">
        <v>416</v>
      </c>
      <c r="F1696" s="6" t="s">
        <v>255</v>
      </c>
      <c r="G1696" s="6" t="s">
        <v>256</v>
      </c>
      <c r="H1696" s="6">
        <v>95</v>
      </c>
    </row>
    <row r="1697" spans="1:8" ht="15.95">
      <c r="A1697" s="140">
        <v>44727.520833333336</v>
      </c>
      <c r="B1697" s="6" t="s">
        <v>2725</v>
      </c>
      <c r="C1697" s="6" t="s">
        <v>2724</v>
      </c>
      <c r="D1697" s="6" t="s">
        <v>253</v>
      </c>
      <c r="E1697" s="6" t="s">
        <v>416</v>
      </c>
      <c r="F1697" s="6" t="s">
        <v>255</v>
      </c>
      <c r="G1697" s="6" t="s">
        <v>324</v>
      </c>
      <c r="H1697" s="6">
        <v>100</v>
      </c>
    </row>
    <row r="1698" spans="1:8" ht="15.95">
      <c r="A1698" s="140">
        <v>44727.885416666664</v>
      </c>
      <c r="B1698" s="6" t="s">
        <v>2726</v>
      </c>
      <c r="C1698" s="6" t="s">
        <v>140</v>
      </c>
      <c r="D1698" s="6" t="s">
        <v>242</v>
      </c>
      <c r="E1698" s="6" t="s">
        <v>140</v>
      </c>
      <c r="F1698" s="6" t="s">
        <v>255</v>
      </c>
      <c r="G1698" s="6" t="s">
        <v>1551</v>
      </c>
      <c r="H1698" s="6">
        <v>10</v>
      </c>
    </row>
    <row r="1699" spans="1:8" ht="15.95">
      <c r="A1699" s="140">
        <v>44727.895833333336</v>
      </c>
      <c r="B1699" s="6" t="s">
        <v>2727</v>
      </c>
      <c r="C1699" s="6" t="s">
        <v>2728</v>
      </c>
      <c r="D1699" s="6" t="s">
        <v>158</v>
      </c>
      <c r="E1699" s="6" t="s">
        <v>161</v>
      </c>
      <c r="F1699" s="6" t="s">
        <v>255</v>
      </c>
      <c r="G1699" s="6" t="s">
        <v>2729</v>
      </c>
      <c r="H1699" s="6">
        <v>95</v>
      </c>
    </row>
    <row r="1700" spans="1:8" ht="15.95">
      <c r="A1700" s="140">
        <v>44728.333333333336</v>
      </c>
      <c r="B1700" s="6" t="s">
        <v>2730</v>
      </c>
      <c r="C1700" s="6" t="s">
        <v>2731</v>
      </c>
      <c r="D1700" s="6" t="s">
        <v>253</v>
      </c>
      <c r="E1700" s="6" t="s">
        <v>416</v>
      </c>
      <c r="F1700" s="6" t="s">
        <v>255</v>
      </c>
      <c r="G1700" s="6" t="s">
        <v>2303</v>
      </c>
      <c r="H1700" s="6">
        <v>30</v>
      </c>
    </row>
    <row r="1701" spans="1:8" ht="15.95">
      <c r="A1701" s="140">
        <v>44728.354166666664</v>
      </c>
      <c r="B1701" s="6" t="s">
        <v>2732</v>
      </c>
      <c r="C1701" s="6" t="s">
        <v>2576</v>
      </c>
      <c r="D1701" s="6" t="s">
        <v>158</v>
      </c>
      <c r="E1701" s="6" t="s">
        <v>161</v>
      </c>
      <c r="F1701" s="6" t="s">
        <v>1765</v>
      </c>
      <c r="G1701" s="6" t="s">
        <v>2419</v>
      </c>
      <c r="H1701" s="6">
        <v>213</v>
      </c>
    </row>
    <row r="1702" spans="1:8" ht="15.95">
      <c r="A1702" s="140">
        <v>44728.385416666664</v>
      </c>
      <c r="B1702" s="6" t="s">
        <v>2733</v>
      </c>
      <c r="C1702" s="6" t="s">
        <v>2721</v>
      </c>
      <c r="D1702" s="6" t="s">
        <v>253</v>
      </c>
      <c r="E1702" s="6" t="s">
        <v>416</v>
      </c>
      <c r="F1702" s="6" t="s">
        <v>255</v>
      </c>
      <c r="G1702" s="6" t="s">
        <v>256</v>
      </c>
      <c r="H1702" s="6">
        <v>95</v>
      </c>
    </row>
    <row r="1703" spans="1:8" ht="15.95">
      <c r="A1703" s="140">
        <v>44728.395833333336</v>
      </c>
      <c r="B1703" s="6" t="s">
        <v>2722</v>
      </c>
      <c r="C1703" s="6" t="s">
        <v>2721</v>
      </c>
      <c r="D1703" s="6" t="s">
        <v>253</v>
      </c>
      <c r="E1703" s="6" t="s">
        <v>416</v>
      </c>
      <c r="F1703" s="6" t="s">
        <v>255</v>
      </c>
      <c r="G1703" s="6" t="s">
        <v>324</v>
      </c>
      <c r="H1703" s="6">
        <v>100</v>
      </c>
    </row>
    <row r="1704" spans="1:8" ht="15.95">
      <c r="A1704" s="140">
        <v>44728.510416666664</v>
      </c>
      <c r="B1704" s="6" t="s">
        <v>2734</v>
      </c>
      <c r="C1704" s="6" t="s">
        <v>2724</v>
      </c>
      <c r="D1704" s="6" t="s">
        <v>253</v>
      </c>
      <c r="E1704" s="6" t="s">
        <v>416</v>
      </c>
      <c r="F1704" s="6" t="s">
        <v>255</v>
      </c>
      <c r="G1704" s="6" t="s">
        <v>256</v>
      </c>
      <c r="H1704" s="6">
        <v>100</v>
      </c>
    </row>
    <row r="1705" spans="1:8" ht="15.95">
      <c r="A1705" s="140">
        <v>44728.520833333336</v>
      </c>
      <c r="B1705" s="6" t="s">
        <v>2735</v>
      </c>
      <c r="C1705" s="6" t="s">
        <v>159</v>
      </c>
      <c r="D1705" s="6" t="s">
        <v>158</v>
      </c>
      <c r="E1705" s="6" t="s">
        <v>159</v>
      </c>
      <c r="F1705" s="6" t="s">
        <v>439</v>
      </c>
      <c r="G1705" s="6" t="s">
        <v>1526</v>
      </c>
      <c r="H1705" s="6">
        <v>180</v>
      </c>
    </row>
    <row r="1706" spans="1:8" ht="15.95">
      <c r="A1706" s="140">
        <v>44728.53125</v>
      </c>
      <c r="B1706" s="6" t="s">
        <v>2725</v>
      </c>
      <c r="C1706" s="6" t="s">
        <v>2724</v>
      </c>
      <c r="D1706" s="6" t="s">
        <v>253</v>
      </c>
      <c r="E1706" s="6" t="s">
        <v>416</v>
      </c>
      <c r="F1706" s="6" t="s">
        <v>255</v>
      </c>
      <c r="G1706" s="6" t="s">
        <v>324</v>
      </c>
      <c r="H1706" s="6">
        <v>100</v>
      </c>
    </row>
    <row r="1707" spans="1:8" ht="15.95">
      <c r="A1707" s="140">
        <v>44728.604166666664</v>
      </c>
      <c r="B1707" s="6" t="s">
        <v>2736</v>
      </c>
      <c r="C1707" s="6" t="s">
        <v>479</v>
      </c>
      <c r="D1707" s="6" t="s">
        <v>1429</v>
      </c>
      <c r="E1707" s="6" t="s">
        <v>1429</v>
      </c>
      <c r="F1707" s="6" t="s">
        <v>1429</v>
      </c>
      <c r="G1707" s="6" t="s">
        <v>1429</v>
      </c>
      <c r="H1707" s="6">
        <v>0</v>
      </c>
    </row>
    <row r="1708" spans="1:8" ht="15.95">
      <c r="A1708" s="140">
        <v>44728.614583333336</v>
      </c>
      <c r="B1708" s="6" t="s">
        <v>2736</v>
      </c>
      <c r="C1708" s="6" t="s">
        <v>479</v>
      </c>
      <c r="D1708" s="6" t="s">
        <v>1429</v>
      </c>
      <c r="E1708" s="6" t="s">
        <v>1429</v>
      </c>
      <c r="F1708" s="6" t="s">
        <v>1429</v>
      </c>
      <c r="G1708" s="6" t="s">
        <v>1429</v>
      </c>
      <c r="H1708" s="6">
        <v>0</v>
      </c>
    </row>
    <row r="1709" spans="1:8" ht="15.95">
      <c r="A1709" s="140">
        <v>44728.625</v>
      </c>
      <c r="B1709" s="6" t="s">
        <v>2736</v>
      </c>
      <c r="C1709" s="6" t="s">
        <v>479</v>
      </c>
      <c r="D1709" s="6" t="s">
        <v>1429</v>
      </c>
      <c r="E1709" s="6" t="s">
        <v>1429</v>
      </c>
      <c r="F1709" s="6" t="s">
        <v>1429</v>
      </c>
      <c r="G1709" s="6" t="s">
        <v>1429</v>
      </c>
      <c r="H1709" s="6">
        <v>0</v>
      </c>
    </row>
    <row r="1710" spans="1:8" ht="15.95">
      <c r="A1710" s="140">
        <v>44728.635416666664</v>
      </c>
      <c r="B1710" s="6" t="s">
        <v>2736</v>
      </c>
      <c r="C1710" s="6" t="s">
        <v>479</v>
      </c>
      <c r="D1710" s="6" t="s">
        <v>1429</v>
      </c>
      <c r="E1710" s="6" t="s">
        <v>1429</v>
      </c>
      <c r="F1710" s="6" t="s">
        <v>1429</v>
      </c>
      <c r="G1710" s="6" t="s">
        <v>1429</v>
      </c>
      <c r="H1710" s="6">
        <v>0</v>
      </c>
    </row>
    <row r="1711" spans="1:8" ht="15.95">
      <c r="A1711" s="140">
        <v>44728.645833333336</v>
      </c>
      <c r="B1711" s="6" t="s">
        <v>2736</v>
      </c>
      <c r="C1711" s="6" t="s">
        <v>479</v>
      </c>
      <c r="D1711" s="6" t="s">
        <v>1429</v>
      </c>
      <c r="E1711" s="6" t="s">
        <v>1429</v>
      </c>
      <c r="F1711" s="6" t="s">
        <v>1429</v>
      </c>
      <c r="G1711" s="6" t="s">
        <v>1429</v>
      </c>
      <c r="H1711" s="6">
        <v>0</v>
      </c>
    </row>
    <row r="1712" spans="1:8" ht="15.95">
      <c r="A1712" s="140">
        <v>44728.65625</v>
      </c>
      <c r="B1712" s="6" t="s">
        <v>2736</v>
      </c>
      <c r="C1712" s="6" t="s">
        <v>479</v>
      </c>
      <c r="D1712" s="6" t="s">
        <v>1429</v>
      </c>
      <c r="E1712" s="6" t="s">
        <v>1429</v>
      </c>
      <c r="F1712" s="6" t="s">
        <v>1429</v>
      </c>
      <c r="G1712" s="6" t="s">
        <v>1429</v>
      </c>
      <c r="H1712" s="6">
        <v>0</v>
      </c>
    </row>
    <row r="1713" spans="1:8" ht="15.95">
      <c r="A1713" s="140">
        <v>44728.739583333336</v>
      </c>
      <c r="B1713" s="6" t="s">
        <v>2737</v>
      </c>
      <c r="C1713" s="6" t="s">
        <v>2738</v>
      </c>
      <c r="D1713" s="6" t="s">
        <v>253</v>
      </c>
      <c r="E1713" s="6" t="s">
        <v>416</v>
      </c>
      <c r="F1713" s="6" t="s">
        <v>1152</v>
      </c>
      <c r="G1713" s="6" t="s">
        <v>2463</v>
      </c>
      <c r="H1713" s="6">
        <v>40</v>
      </c>
    </row>
    <row r="1714" spans="1:8" ht="15.95">
      <c r="A1714" s="140">
        <v>44728.75</v>
      </c>
      <c r="B1714" s="6" t="s">
        <v>2739</v>
      </c>
      <c r="C1714" s="6" t="s">
        <v>2740</v>
      </c>
      <c r="D1714" s="6" t="s">
        <v>253</v>
      </c>
      <c r="E1714" s="6" t="s">
        <v>416</v>
      </c>
      <c r="F1714" s="6" t="s">
        <v>255</v>
      </c>
      <c r="G1714" s="6" t="s">
        <v>324</v>
      </c>
      <c r="H1714" s="6">
        <v>80</v>
      </c>
    </row>
    <row r="1715" spans="1:8" ht="15.95">
      <c r="A1715" s="140">
        <v>44728.760416666664</v>
      </c>
      <c r="B1715" s="6" t="s">
        <v>2741</v>
      </c>
      <c r="C1715" s="6" t="s">
        <v>2742</v>
      </c>
      <c r="D1715" s="6" t="s">
        <v>158</v>
      </c>
      <c r="E1715" s="6" t="s">
        <v>161</v>
      </c>
      <c r="F1715" s="6" t="s">
        <v>255</v>
      </c>
      <c r="G1715" s="6" t="s">
        <v>2568</v>
      </c>
      <c r="H1715" s="6">
        <v>35</v>
      </c>
    </row>
    <row r="1716" spans="1:8" ht="15.95">
      <c r="A1716" s="140">
        <v>44728.770833333336</v>
      </c>
      <c r="B1716" s="6" t="s">
        <v>2743</v>
      </c>
      <c r="C1716" s="6" t="s">
        <v>2744</v>
      </c>
      <c r="D1716" s="6" t="s">
        <v>158</v>
      </c>
      <c r="E1716" s="6" t="s">
        <v>161</v>
      </c>
      <c r="F1716" s="6" t="s">
        <v>255</v>
      </c>
      <c r="G1716" s="6" t="s">
        <v>2568</v>
      </c>
      <c r="H1716" s="6">
        <v>140</v>
      </c>
    </row>
    <row r="1717" spans="1:8" ht="15.95">
      <c r="A1717" s="140">
        <v>44729.28125</v>
      </c>
      <c r="B1717" s="6" t="s">
        <v>2745</v>
      </c>
      <c r="C1717" s="6" t="s">
        <v>2746</v>
      </c>
      <c r="D1717" s="6" t="s">
        <v>253</v>
      </c>
      <c r="E1717" s="6" t="s">
        <v>416</v>
      </c>
      <c r="F1717" s="6" t="s">
        <v>255</v>
      </c>
      <c r="G1717" s="6" t="s">
        <v>2210</v>
      </c>
      <c r="H1717" s="6">
        <v>130</v>
      </c>
    </row>
    <row r="1718" spans="1:8" ht="15.95">
      <c r="A1718" s="140">
        <v>44729.375</v>
      </c>
      <c r="B1718" s="6" t="s">
        <v>2747</v>
      </c>
      <c r="C1718" s="6" t="s">
        <v>2721</v>
      </c>
      <c r="D1718" s="6" t="s">
        <v>253</v>
      </c>
      <c r="E1718" s="6" t="s">
        <v>416</v>
      </c>
      <c r="F1718" s="6" t="s">
        <v>255</v>
      </c>
      <c r="G1718" s="6" t="s">
        <v>256</v>
      </c>
      <c r="H1718" s="6">
        <v>100</v>
      </c>
    </row>
    <row r="1719" spans="1:8" ht="15.95">
      <c r="A1719" s="140">
        <v>44729.385416666664</v>
      </c>
      <c r="B1719" s="6" t="s">
        <v>2748</v>
      </c>
      <c r="C1719" s="6" t="s">
        <v>2670</v>
      </c>
      <c r="D1719" s="6" t="s">
        <v>158</v>
      </c>
      <c r="E1719" s="6" t="s">
        <v>161</v>
      </c>
      <c r="F1719" s="6" t="s">
        <v>255</v>
      </c>
      <c r="G1719" s="6" t="s">
        <v>1529</v>
      </c>
      <c r="H1719" s="6">
        <v>24</v>
      </c>
    </row>
    <row r="1720" spans="1:8" ht="32.1">
      <c r="A1720" s="140">
        <v>44729.395833333336</v>
      </c>
      <c r="B1720" s="6" t="s">
        <v>2749</v>
      </c>
      <c r="C1720" s="6" t="s">
        <v>2721</v>
      </c>
      <c r="D1720" s="6" t="s">
        <v>253</v>
      </c>
      <c r="E1720" s="6" t="s">
        <v>416</v>
      </c>
      <c r="F1720" s="6" t="s">
        <v>255</v>
      </c>
      <c r="G1720" s="6" t="s">
        <v>256</v>
      </c>
      <c r="H1720" s="6">
        <v>100</v>
      </c>
    </row>
    <row r="1721" spans="1:8" ht="15.95">
      <c r="A1721" s="140">
        <v>44729.416666666664</v>
      </c>
      <c r="B1721" s="6" t="s">
        <v>2750</v>
      </c>
      <c r="C1721" s="6" t="s">
        <v>2751</v>
      </c>
      <c r="D1721" s="6" t="s">
        <v>158</v>
      </c>
      <c r="E1721" s="6" t="s">
        <v>159</v>
      </c>
      <c r="F1721" s="6" t="s">
        <v>439</v>
      </c>
      <c r="G1721" s="6" t="s">
        <v>1195</v>
      </c>
      <c r="H1721" s="6">
        <v>558</v>
      </c>
    </row>
    <row r="1722" spans="1:8" ht="32.1">
      <c r="A1722" s="140">
        <v>44729.510416666664</v>
      </c>
      <c r="B1722" s="6" t="s">
        <v>2752</v>
      </c>
      <c r="C1722" s="6" t="s">
        <v>2724</v>
      </c>
      <c r="D1722" s="6" t="s">
        <v>253</v>
      </c>
      <c r="E1722" s="6" t="s">
        <v>416</v>
      </c>
      <c r="F1722" s="6" t="s">
        <v>255</v>
      </c>
      <c r="G1722" s="6" t="s">
        <v>256</v>
      </c>
      <c r="H1722" s="6">
        <v>100</v>
      </c>
    </row>
    <row r="1723" spans="1:8" ht="15.95">
      <c r="A1723" s="140">
        <v>44729.520833333336</v>
      </c>
      <c r="B1723" s="6" t="s">
        <v>2753</v>
      </c>
      <c r="C1723" s="6" t="s">
        <v>2754</v>
      </c>
      <c r="D1723" s="6" t="s">
        <v>158</v>
      </c>
      <c r="E1723" s="6" t="s">
        <v>161</v>
      </c>
      <c r="F1723" s="6" t="s">
        <v>255</v>
      </c>
      <c r="G1723" s="6" t="s">
        <v>259</v>
      </c>
      <c r="H1723" s="6">
        <v>30</v>
      </c>
    </row>
    <row r="1724" spans="1:8" ht="15.95">
      <c r="A1724" s="140">
        <v>44729.53125</v>
      </c>
      <c r="B1724" s="6" t="s">
        <v>2755</v>
      </c>
      <c r="C1724" s="6" t="s">
        <v>447</v>
      </c>
      <c r="D1724" s="6" t="s">
        <v>158</v>
      </c>
      <c r="E1724" s="6" t="s">
        <v>161</v>
      </c>
      <c r="F1724" s="6" t="s">
        <v>255</v>
      </c>
      <c r="G1724" s="6" t="s">
        <v>447</v>
      </c>
      <c r="H1724" s="6">
        <v>90</v>
      </c>
    </row>
    <row r="1725" spans="1:8" ht="15.95">
      <c r="A1725" s="140">
        <v>44729.541666666664</v>
      </c>
      <c r="B1725" s="6" t="s">
        <v>2756</v>
      </c>
      <c r="C1725" s="6" t="s">
        <v>2757</v>
      </c>
      <c r="D1725" s="6" t="s">
        <v>158</v>
      </c>
      <c r="E1725" s="6" t="s">
        <v>328</v>
      </c>
      <c r="F1725" s="6" t="s">
        <v>439</v>
      </c>
      <c r="G1725" s="6" t="s">
        <v>511</v>
      </c>
      <c r="H1725" s="6">
        <v>481</v>
      </c>
    </row>
    <row r="1726" spans="1:8" ht="15.95">
      <c r="A1726" s="140">
        <v>44729.552083333336</v>
      </c>
      <c r="B1726" s="6" t="s">
        <v>2758</v>
      </c>
      <c r="C1726" s="6" t="s">
        <v>2759</v>
      </c>
      <c r="D1726" s="6" t="s">
        <v>158</v>
      </c>
      <c r="E1726" s="6" t="s">
        <v>159</v>
      </c>
      <c r="F1726" s="6" t="s">
        <v>255</v>
      </c>
      <c r="G1726" s="6" t="s">
        <v>1526</v>
      </c>
      <c r="H1726" s="6">
        <v>140</v>
      </c>
    </row>
    <row r="1727" spans="1:8" ht="32.1">
      <c r="A1727" s="140">
        <v>44729.5625</v>
      </c>
      <c r="B1727" s="6" t="s">
        <v>2760</v>
      </c>
      <c r="C1727" s="6" t="s">
        <v>2724</v>
      </c>
      <c r="D1727" s="6" t="s">
        <v>253</v>
      </c>
      <c r="E1727" s="6" t="s">
        <v>416</v>
      </c>
      <c r="F1727" s="6" t="s">
        <v>255</v>
      </c>
      <c r="G1727" s="6" t="s">
        <v>324</v>
      </c>
      <c r="H1727" s="6">
        <v>80</v>
      </c>
    </row>
    <row r="1728" spans="1:8" ht="15.95">
      <c r="A1728" s="140">
        <v>44730.53125</v>
      </c>
      <c r="B1728" s="6" t="s">
        <v>2761</v>
      </c>
      <c r="C1728" s="6" t="s">
        <v>2762</v>
      </c>
      <c r="D1728" s="6" t="s">
        <v>253</v>
      </c>
      <c r="E1728" s="6" t="s">
        <v>416</v>
      </c>
      <c r="F1728" s="6" t="s">
        <v>255</v>
      </c>
      <c r="G1728" s="6" t="s">
        <v>256</v>
      </c>
      <c r="H1728" s="6">
        <v>97</v>
      </c>
    </row>
    <row r="1729" spans="1:8" ht="15.95">
      <c r="A1729" s="140">
        <v>44730.541666666664</v>
      </c>
      <c r="B1729" s="6" t="s">
        <v>2763</v>
      </c>
      <c r="C1729" s="6" t="s">
        <v>2764</v>
      </c>
      <c r="D1729" s="6" t="s">
        <v>242</v>
      </c>
      <c r="E1729" s="6" t="s">
        <v>458</v>
      </c>
      <c r="F1729" s="6" t="s">
        <v>255</v>
      </c>
      <c r="G1729" s="6" t="s">
        <v>1494</v>
      </c>
      <c r="H1729" s="6">
        <v>50</v>
      </c>
    </row>
    <row r="1730" spans="1:8" ht="15.95">
      <c r="A1730" s="140">
        <v>44730.552083333336</v>
      </c>
      <c r="B1730" s="6" t="s">
        <v>2765</v>
      </c>
      <c r="C1730" s="6" t="s">
        <v>2766</v>
      </c>
      <c r="D1730" s="6" t="s">
        <v>242</v>
      </c>
      <c r="E1730" s="6" t="s">
        <v>458</v>
      </c>
      <c r="F1730" s="6" t="s">
        <v>255</v>
      </c>
      <c r="G1730" s="6" t="s">
        <v>1494</v>
      </c>
      <c r="H1730" s="6">
        <v>750</v>
      </c>
    </row>
    <row r="1731" spans="1:8" ht="32.1">
      <c r="A1731" s="140">
        <v>44730.59375</v>
      </c>
      <c r="B1731" s="6" t="s">
        <v>2767</v>
      </c>
      <c r="C1731" s="6" t="s">
        <v>2768</v>
      </c>
      <c r="D1731" s="6" t="s">
        <v>253</v>
      </c>
      <c r="E1731" s="6" t="s">
        <v>416</v>
      </c>
      <c r="F1731" s="6" t="s">
        <v>255</v>
      </c>
      <c r="G1731" s="6" t="s">
        <v>256</v>
      </c>
      <c r="H1731" s="6">
        <v>192</v>
      </c>
    </row>
    <row r="1732" spans="1:8" ht="15.95">
      <c r="A1732" s="140">
        <v>44730.625</v>
      </c>
      <c r="B1732" s="6" t="s">
        <v>2769</v>
      </c>
      <c r="C1732" s="6" t="s">
        <v>2770</v>
      </c>
      <c r="D1732" s="6" t="s">
        <v>158</v>
      </c>
      <c r="E1732" s="6" t="s">
        <v>161</v>
      </c>
      <c r="F1732" s="6" t="s">
        <v>255</v>
      </c>
      <c r="G1732" s="6" t="s">
        <v>1462</v>
      </c>
      <c r="H1732" s="6">
        <v>669</v>
      </c>
    </row>
    <row r="1733" spans="1:8" ht="15.95">
      <c r="A1733" s="140">
        <v>44730.635416666664</v>
      </c>
      <c r="B1733" s="6" t="s">
        <v>2771</v>
      </c>
      <c r="C1733" s="6" t="s">
        <v>2772</v>
      </c>
      <c r="D1733" s="6" t="s">
        <v>158</v>
      </c>
      <c r="E1733" s="6" t="s">
        <v>161</v>
      </c>
      <c r="F1733" s="6" t="s">
        <v>255</v>
      </c>
      <c r="G1733" s="6" t="s">
        <v>1462</v>
      </c>
      <c r="H1733" s="6">
        <v>144</v>
      </c>
    </row>
    <row r="1734" spans="1:8" ht="32.1">
      <c r="A1734" s="140">
        <v>44730.677083333336</v>
      </c>
      <c r="B1734" s="6" t="s">
        <v>2773</v>
      </c>
      <c r="C1734" s="6" t="s">
        <v>2774</v>
      </c>
      <c r="D1734" s="6" t="s">
        <v>253</v>
      </c>
      <c r="E1734" s="6" t="s">
        <v>416</v>
      </c>
      <c r="F1734" s="6" t="s">
        <v>255</v>
      </c>
      <c r="G1734" s="6" t="s">
        <v>256</v>
      </c>
      <c r="H1734" s="6">
        <v>226</v>
      </c>
    </row>
    <row r="1735" spans="1:8" ht="15.95">
      <c r="A1735" s="140">
        <v>44730.6875</v>
      </c>
      <c r="B1735" s="6" t="s">
        <v>2775</v>
      </c>
      <c r="C1735" s="6" t="s">
        <v>2776</v>
      </c>
      <c r="D1735" s="6" t="s">
        <v>253</v>
      </c>
      <c r="E1735" s="6" t="s">
        <v>416</v>
      </c>
      <c r="F1735" s="6" t="s">
        <v>255</v>
      </c>
      <c r="G1735" s="6" t="s">
        <v>324</v>
      </c>
      <c r="H1735" s="6">
        <v>70</v>
      </c>
    </row>
    <row r="1736" spans="1:8" ht="15.95">
      <c r="A1736" s="140">
        <v>44730.729166666664</v>
      </c>
      <c r="B1736" s="6" t="s">
        <v>2777</v>
      </c>
      <c r="C1736" s="6" t="s">
        <v>2778</v>
      </c>
      <c r="D1736" s="6" t="s">
        <v>253</v>
      </c>
      <c r="E1736" s="6" t="s">
        <v>416</v>
      </c>
      <c r="F1736" s="6" t="s">
        <v>255</v>
      </c>
      <c r="G1736" s="6" t="s">
        <v>324</v>
      </c>
      <c r="H1736" s="6">
        <v>100</v>
      </c>
    </row>
    <row r="1737" spans="1:8" ht="15.95">
      <c r="A1737" s="140">
        <v>44731.34375</v>
      </c>
      <c r="B1737" s="6" t="s">
        <v>2779</v>
      </c>
      <c r="C1737" s="6" t="s">
        <v>2686</v>
      </c>
      <c r="D1737" s="6" t="s">
        <v>158</v>
      </c>
      <c r="E1737" s="6" t="s">
        <v>159</v>
      </c>
      <c r="F1737" s="6" t="s">
        <v>439</v>
      </c>
      <c r="G1737" s="6" t="s">
        <v>2087</v>
      </c>
      <c r="H1737" s="6">
        <v>758</v>
      </c>
    </row>
    <row r="1738" spans="1:8" ht="15.95">
      <c r="A1738" s="140">
        <v>44731.739583333336</v>
      </c>
      <c r="B1738" s="6" t="s">
        <v>2780</v>
      </c>
      <c r="C1738" s="6" t="s">
        <v>2781</v>
      </c>
      <c r="D1738" s="6" t="s">
        <v>253</v>
      </c>
      <c r="E1738" s="6" t="s">
        <v>416</v>
      </c>
      <c r="F1738" s="6" t="s">
        <v>1152</v>
      </c>
      <c r="G1738" s="6" t="s">
        <v>1083</v>
      </c>
      <c r="H1738" s="6">
        <v>30</v>
      </c>
    </row>
    <row r="1739" spans="1:8" ht="15.95">
      <c r="A1739" s="140">
        <v>44731.854166666664</v>
      </c>
      <c r="B1739" s="6" t="s">
        <v>2782</v>
      </c>
      <c r="C1739" s="6" t="s">
        <v>2783</v>
      </c>
      <c r="D1739" s="6" t="s">
        <v>253</v>
      </c>
      <c r="E1739" s="6" t="s">
        <v>416</v>
      </c>
      <c r="F1739" s="6" t="s">
        <v>1765</v>
      </c>
      <c r="G1739" s="6" t="s">
        <v>2568</v>
      </c>
      <c r="H1739" s="6">
        <v>398</v>
      </c>
    </row>
    <row r="1740" spans="1:8" ht="15.95">
      <c r="A1740" s="140">
        <v>44732.25</v>
      </c>
      <c r="B1740" s="6" t="s">
        <v>2784</v>
      </c>
      <c r="C1740" s="6" t="s">
        <v>2785</v>
      </c>
      <c r="D1740" s="6" t="s">
        <v>158</v>
      </c>
      <c r="E1740" s="6" t="s">
        <v>161</v>
      </c>
      <c r="F1740" s="6" t="s">
        <v>255</v>
      </c>
      <c r="G1740" s="6" t="s">
        <v>2568</v>
      </c>
      <c r="H1740" s="6">
        <v>60</v>
      </c>
    </row>
    <row r="1741" spans="1:8" ht="15.95">
      <c r="A1741" s="140">
        <v>44732.270833333336</v>
      </c>
      <c r="B1741" s="6" t="s">
        <v>2786</v>
      </c>
      <c r="C1741" s="6" t="s">
        <v>2787</v>
      </c>
      <c r="D1741" s="6" t="s">
        <v>253</v>
      </c>
      <c r="E1741" s="6" t="s">
        <v>416</v>
      </c>
      <c r="F1741" s="6" t="s">
        <v>255</v>
      </c>
      <c r="G1741" s="6" t="s">
        <v>2303</v>
      </c>
      <c r="H1741" s="6">
        <v>40</v>
      </c>
    </row>
    <row r="1742" spans="1:8" ht="15.95">
      <c r="A1742" s="140">
        <v>44732.84375</v>
      </c>
      <c r="B1742" s="6" t="s">
        <v>2788</v>
      </c>
      <c r="C1742" s="6" t="s">
        <v>2789</v>
      </c>
      <c r="D1742" s="6" t="s">
        <v>242</v>
      </c>
      <c r="E1742" s="6" t="s">
        <v>458</v>
      </c>
      <c r="F1742" s="6" t="s">
        <v>255</v>
      </c>
      <c r="G1742" s="6" t="s">
        <v>2790</v>
      </c>
      <c r="H1742" s="6">
        <v>200</v>
      </c>
    </row>
    <row r="1743" spans="1:8" ht="15.95">
      <c r="A1743" s="140">
        <v>44732.854166666664</v>
      </c>
      <c r="B1743" s="6" t="s">
        <v>2791</v>
      </c>
      <c r="C1743" s="6" t="s">
        <v>2792</v>
      </c>
      <c r="D1743" s="6" t="s">
        <v>314</v>
      </c>
      <c r="E1743" s="6" t="s">
        <v>314</v>
      </c>
      <c r="F1743" s="6" t="s">
        <v>255</v>
      </c>
      <c r="G1743" s="6" t="s">
        <v>2675</v>
      </c>
      <c r="H1743" s="6">
        <v>20</v>
      </c>
    </row>
    <row r="1744" spans="1:8" ht="15.95">
      <c r="A1744" s="140">
        <v>44732.864583333336</v>
      </c>
      <c r="B1744" s="6" t="s">
        <v>2793</v>
      </c>
      <c r="C1744" s="6" t="s">
        <v>2792</v>
      </c>
      <c r="D1744" s="6" t="s">
        <v>158</v>
      </c>
      <c r="E1744" s="6" t="s">
        <v>159</v>
      </c>
      <c r="F1744" s="6" t="s">
        <v>255</v>
      </c>
      <c r="G1744" s="6" t="s">
        <v>2703</v>
      </c>
      <c r="H1744" s="6">
        <v>368</v>
      </c>
    </row>
    <row r="1745" spans="1:8" ht="15.95">
      <c r="A1745" s="140">
        <v>44732.927083333336</v>
      </c>
      <c r="B1745" s="6" t="s">
        <v>2794</v>
      </c>
      <c r="C1745" s="6" t="s">
        <v>2783</v>
      </c>
      <c r="D1745" s="6" t="s">
        <v>253</v>
      </c>
      <c r="E1745" s="6" t="s">
        <v>416</v>
      </c>
      <c r="F1745" s="6" t="s">
        <v>1765</v>
      </c>
      <c r="G1745" s="6" t="s">
        <v>2568</v>
      </c>
      <c r="H1745" s="6">
        <v>398</v>
      </c>
    </row>
    <row r="1746" spans="1:8" ht="15.95">
      <c r="A1746" s="140">
        <v>44733.78125</v>
      </c>
      <c r="B1746" s="6" t="s">
        <v>2795</v>
      </c>
      <c r="C1746" s="6" t="s">
        <v>2796</v>
      </c>
      <c r="D1746" s="6" t="s">
        <v>158</v>
      </c>
      <c r="E1746" s="6" t="s">
        <v>161</v>
      </c>
      <c r="F1746" s="6" t="s">
        <v>1765</v>
      </c>
      <c r="G1746" s="6" t="s">
        <v>2797</v>
      </c>
      <c r="H1746" s="6">
        <v>195</v>
      </c>
    </row>
    <row r="1747" spans="1:8" ht="15.95">
      <c r="A1747" s="140">
        <v>44733.791666666664</v>
      </c>
      <c r="B1747" s="6" t="s">
        <v>2798</v>
      </c>
      <c r="C1747" s="6" t="s">
        <v>2799</v>
      </c>
      <c r="D1747" s="6" t="s">
        <v>253</v>
      </c>
      <c r="E1747" s="6" t="s">
        <v>416</v>
      </c>
      <c r="F1747" s="6" t="s">
        <v>255</v>
      </c>
      <c r="G1747" s="6" t="s">
        <v>324</v>
      </c>
      <c r="H1747" s="6">
        <v>20</v>
      </c>
    </row>
    <row r="1748" spans="1:8" ht="15.95">
      <c r="A1748" s="140">
        <v>44733.8125</v>
      </c>
      <c r="B1748" s="6" t="s">
        <v>2800</v>
      </c>
      <c r="C1748" s="6" t="s">
        <v>2576</v>
      </c>
      <c r="D1748" s="6" t="s">
        <v>158</v>
      </c>
      <c r="E1748" s="6" t="s">
        <v>161</v>
      </c>
      <c r="F1748" s="6" t="s">
        <v>1765</v>
      </c>
      <c r="G1748" s="6" t="s">
        <v>2419</v>
      </c>
      <c r="H1748" s="6">
        <v>128</v>
      </c>
    </row>
    <row r="1749" spans="1:8" ht="15.95">
      <c r="A1749" s="140">
        <v>44733.854166666664</v>
      </c>
      <c r="B1749" s="6" t="s">
        <v>2801</v>
      </c>
      <c r="C1749" s="6" t="s">
        <v>2802</v>
      </c>
      <c r="D1749" s="6" t="s">
        <v>253</v>
      </c>
      <c r="E1749" s="6" t="s">
        <v>416</v>
      </c>
      <c r="F1749" s="6" t="s">
        <v>255</v>
      </c>
      <c r="G1749" s="6" t="s">
        <v>2303</v>
      </c>
      <c r="H1749" s="6">
        <v>20</v>
      </c>
    </row>
    <row r="1750" spans="1:8" ht="15.95">
      <c r="A1750" s="140">
        <v>44733.875</v>
      </c>
      <c r="B1750" s="6" t="s">
        <v>2803</v>
      </c>
      <c r="C1750" s="6" t="s">
        <v>2708</v>
      </c>
      <c r="D1750" s="6" t="s">
        <v>158</v>
      </c>
      <c r="E1750" s="6" t="s">
        <v>159</v>
      </c>
      <c r="F1750" s="6" t="s">
        <v>1765</v>
      </c>
      <c r="G1750" s="6" t="s">
        <v>2703</v>
      </c>
      <c r="H1750" s="6">
        <v>79</v>
      </c>
    </row>
    <row r="1751" spans="1:8" ht="15.95">
      <c r="A1751" s="140">
        <v>44733.885416666664</v>
      </c>
      <c r="B1751" s="6" t="s">
        <v>2804</v>
      </c>
      <c r="C1751" s="6" t="s">
        <v>140</v>
      </c>
      <c r="D1751" s="6" t="s">
        <v>242</v>
      </c>
      <c r="E1751" s="6" t="s">
        <v>140</v>
      </c>
      <c r="F1751" s="6" t="s">
        <v>255</v>
      </c>
      <c r="G1751" s="6" t="s">
        <v>1551</v>
      </c>
      <c r="H1751" s="6">
        <v>10</v>
      </c>
    </row>
    <row r="1752" spans="1:8" ht="15.95">
      <c r="A1752" s="140">
        <v>44734.416666666664</v>
      </c>
      <c r="B1752" s="6" t="s">
        <v>2805</v>
      </c>
      <c r="C1752" s="6" t="s">
        <v>2806</v>
      </c>
      <c r="D1752" s="6" t="s">
        <v>158</v>
      </c>
      <c r="E1752" s="6" t="s">
        <v>161</v>
      </c>
      <c r="F1752" s="6" t="s">
        <v>255</v>
      </c>
      <c r="G1752" s="6" t="s">
        <v>2807</v>
      </c>
      <c r="H1752" s="6">
        <v>95</v>
      </c>
    </row>
    <row r="1753" spans="1:8" ht="15.95">
      <c r="A1753" s="140">
        <v>44734.4375</v>
      </c>
      <c r="B1753" s="6" t="s">
        <v>2808</v>
      </c>
      <c r="C1753" s="6" t="s">
        <v>2809</v>
      </c>
      <c r="D1753" s="6" t="s">
        <v>242</v>
      </c>
      <c r="E1753" s="6" t="s">
        <v>433</v>
      </c>
      <c r="F1753" s="6" t="s">
        <v>1765</v>
      </c>
      <c r="G1753" s="6" t="s">
        <v>515</v>
      </c>
      <c r="H1753" s="6">
        <v>239</v>
      </c>
    </row>
    <row r="1754" spans="1:8" ht="15.95">
      <c r="A1754" s="140">
        <v>44734.5</v>
      </c>
      <c r="B1754" s="6" t="s">
        <v>2810</v>
      </c>
      <c r="C1754" s="6" t="s">
        <v>2811</v>
      </c>
      <c r="D1754" s="6" t="s">
        <v>253</v>
      </c>
      <c r="E1754" s="6" t="s">
        <v>416</v>
      </c>
      <c r="F1754" s="6" t="s">
        <v>255</v>
      </c>
      <c r="G1754" s="6" t="s">
        <v>2303</v>
      </c>
      <c r="H1754" s="6">
        <v>30</v>
      </c>
    </row>
    <row r="1755" spans="1:8" ht="15.95">
      <c r="A1755" s="140">
        <v>44734.510416666664</v>
      </c>
      <c r="B1755" s="6" t="s">
        <v>2812</v>
      </c>
      <c r="C1755" s="6" t="s">
        <v>2813</v>
      </c>
      <c r="D1755" s="6" t="s">
        <v>253</v>
      </c>
      <c r="E1755" s="6" t="s">
        <v>416</v>
      </c>
      <c r="F1755" s="6" t="s">
        <v>255</v>
      </c>
      <c r="G1755" s="6" t="s">
        <v>324</v>
      </c>
      <c r="H1755" s="6">
        <v>20</v>
      </c>
    </row>
    <row r="1756" spans="1:8" ht="15.95">
      <c r="A1756" s="140">
        <v>44734.697916666664</v>
      </c>
      <c r="B1756" s="6" t="s">
        <v>2814</v>
      </c>
      <c r="C1756" s="6" t="s">
        <v>2815</v>
      </c>
      <c r="D1756" s="6" t="s">
        <v>253</v>
      </c>
      <c r="E1756" s="6" t="s">
        <v>416</v>
      </c>
      <c r="F1756" s="6" t="s">
        <v>1152</v>
      </c>
      <c r="G1756" s="6" t="s">
        <v>2463</v>
      </c>
      <c r="H1756" s="6">
        <v>45</v>
      </c>
    </row>
    <row r="1757" spans="1:8" ht="15.95">
      <c r="A1757" s="140">
        <v>44734.708124999997</v>
      </c>
      <c r="B1757" s="6" t="s">
        <v>2816</v>
      </c>
      <c r="C1757" s="6" t="s">
        <v>2817</v>
      </c>
      <c r="D1757" s="6" t="s">
        <v>253</v>
      </c>
      <c r="E1757" s="6" t="s">
        <v>416</v>
      </c>
      <c r="F1757" s="6" t="s">
        <v>1765</v>
      </c>
      <c r="G1757" s="6" t="s">
        <v>2463</v>
      </c>
      <c r="H1757" s="6">
        <v>100</v>
      </c>
    </row>
    <row r="1758" spans="1:8" ht="15.95">
      <c r="A1758" s="140">
        <v>44734.75</v>
      </c>
      <c r="B1758" s="6" t="s">
        <v>2818</v>
      </c>
      <c r="C1758" s="6" t="s">
        <v>2819</v>
      </c>
      <c r="D1758" s="6" t="s">
        <v>253</v>
      </c>
      <c r="E1758" s="6" t="s">
        <v>416</v>
      </c>
      <c r="F1758" s="6" t="s">
        <v>255</v>
      </c>
      <c r="G1758" s="6" t="s">
        <v>2303</v>
      </c>
      <c r="H1758" s="6">
        <v>15</v>
      </c>
    </row>
    <row r="1759" spans="1:8" ht="15.95">
      <c r="A1759" s="140">
        <v>44734.760416666664</v>
      </c>
      <c r="B1759" s="6" t="s">
        <v>2820</v>
      </c>
      <c r="C1759" s="6" t="s">
        <v>2821</v>
      </c>
      <c r="D1759" s="6" t="s">
        <v>158</v>
      </c>
      <c r="E1759" s="6" t="s">
        <v>161</v>
      </c>
      <c r="F1759" s="6" t="s">
        <v>255</v>
      </c>
      <c r="G1759" s="6" t="s">
        <v>2568</v>
      </c>
      <c r="H1759" s="6">
        <v>35</v>
      </c>
    </row>
    <row r="1760" spans="1:8" ht="15.95">
      <c r="A1760" s="140">
        <v>44734.770833333336</v>
      </c>
      <c r="B1760" s="6" t="s">
        <v>2822</v>
      </c>
      <c r="C1760" s="6" t="s">
        <v>2823</v>
      </c>
      <c r="D1760" s="6" t="s">
        <v>158</v>
      </c>
      <c r="E1760" s="6" t="s">
        <v>161</v>
      </c>
      <c r="F1760" s="6" t="s">
        <v>1765</v>
      </c>
      <c r="G1760" s="6" t="s">
        <v>2568</v>
      </c>
      <c r="H1760" s="6">
        <v>70</v>
      </c>
    </row>
    <row r="1761" spans="1:8" ht="15.95">
      <c r="A1761" s="140">
        <v>44734.78125</v>
      </c>
      <c r="B1761" s="6" t="s">
        <v>2824</v>
      </c>
      <c r="C1761" s="6" t="s">
        <v>2823</v>
      </c>
      <c r="D1761" s="6" t="s">
        <v>158</v>
      </c>
      <c r="E1761" s="6" t="s">
        <v>161</v>
      </c>
      <c r="F1761" s="6" t="s">
        <v>255</v>
      </c>
      <c r="G1761" s="6" t="s">
        <v>2568</v>
      </c>
      <c r="H1761" s="6">
        <v>80</v>
      </c>
    </row>
    <row r="1762" spans="1:8" ht="15.95">
      <c r="A1762" s="140">
        <v>44735.270833333336</v>
      </c>
      <c r="B1762" s="6" t="s">
        <v>2825</v>
      </c>
      <c r="C1762" s="6" t="s">
        <v>2826</v>
      </c>
      <c r="D1762" s="6" t="s">
        <v>253</v>
      </c>
      <c r="E1762" s="6" t="s">
        <v>416</v>
      </c>
      <c r="F1762" s="6" t="s">
        <v>255</v>
      </c>
      <c r="G1762" s="6" t="s">
        <v>256</v>
      </c>
      <c r="H1762" s="6">
        <v>135</v>
      </c>
    </row>
    <row r="1763" spans="1:8" ht="15.95">
      <c r="A1763" s="140">
        <v>44735.375</v>
      </c>
      <c r="B1763" s="6" t="s">
        <v>2827</v>
      </c>
      <c r="C1763" s="6" t="s">
        <v>2828</v>
      </c>
      <c r="D1763" s="6" t="s">
        <v>253</v>
      </c>
      <c r="E1763" s="6" t="s">
        <v>416</v>
      </c>
      <c r="F1763" s="6" t="s">
        <v>1152</v>
      </c>
      <c r="G1763" s="6" t="s">
        <v>1083</v>
      </c>
      <c r="H1763" s="6">
        <v>35</v>
      </c>
    </row>
    <row r="1764" spans="1:8" ht="15.95">
      <c r="A1764" s="140">
        <v>44735.385416666664</v>
      </c>
      <c r="B1764" s="6" t="s">
        <v>2829</v>
      </c>
      <c r="C1764" s="6" t="s">
        <v>2830</v>
      </c>
      <c r="D1764" s="6" t="s">
        <v>253</v>
      </c>
      <c r="E1764" s="6" t="s">
        <v>416</v>
      </c>
      <c r="F1764" s="6" t="s">
        <v>255</v>
      </c>
      <c r="G1764" s="6" t="s">
        <v>324</v>
      </c>
      <c r="H1764" s="6">
        <v>50</v>
      </c>
    </row>
    <row r="1765" spans="1:8" ht="15.95">
      <c r="A1765" s="140">
        <v>44735.645833333336</v>
      </c>
      <c r="B1765" s="6" t="s">
        <v>2831</v>
      </c>
      <c r="C1765" s="6" t="s">
        <v>2832</v>
      </c>
      <c r="D1765" s="6" t="s">
        <v>253</v>
      </c>
      <c r="E1765" s="6" t="s">
        <v>416</v>
      </c>
      <c r="F1765" s="6" t="s">
        <v>255</v>
      </c>
      <c r="G1765" s="6" t="s">
        <v>324</v>
      </c>
      <c r="H1765" s="6">
        <v>40</v>
      </c>
    </row>
    <row r="1766" spans="1:8" ht="15.95">
      <c r="A1766" s="140">
        <v>44735.65625</v>
      </c>
      <c r="B1766" s="6" t="s">
        <v>2833</v>
      </c>
      <c r="C1766" s="6" t="s">
        <v>2834</v>
      </c>
      <c r="D1766" s="6" t="s">
        <v>253</v>
      </c>
      <c r="E1766" s="6" t="s">
        <v>416</v>
      </c>
      <c r="F1766" s="6" t="s">
        <v>1152</v>
      </c>
      <c r="G1766" s="6" t="s">
        <v>1083</v>
      </c>
      <c r="H1766" s="6">
        <v>40</v>
      </c>
    </row>
    <row r="1767" spans="1:8" ht="32.1">
      <c r="A1767" s="140">
        <v>44737.322916666664</v>
      </c>
      <c r="B1767" s="6" t="s">
        <v>2835</v>
      </c>
      <c r="C1767" s="6" t="s">
        <v>2836</v>
      </c>
      <c r="D1767" s="6" t="s">
        <v>242</v>
      </c>
      <c r="E1767" s="6" t="s">
        <v>458</v>
      </c>
      <c r="F1767" s="6" t="s">
        <v>439</v>
      </c>
      <c r="G1767" s="6" t="s">
        <v>2837</v>
      </c>
      <c r="H1767" s="6">
        <v>11680</v>
      </c>
    </row>
    <row r="1768" spans="1:8" ht="32.1">
      <c r="A1768" s="140">
        <v>44737.520833333336</v>
      </c>
      <c r="B1768" s="6" t="s">
        <v>2838</v>
      </c>
      <c r="C1768" s="6" t="s">
        <v>2839</v>
      </c>
      <c r="D1768" s="6" t="s">
        <v>158</v>
      </c>
      <c r="E1768" s="6" t="s">
        <v>159</v>
      </c>
      <c r="F1768" s="6" t="s">
        <v>439</v>
      </c>
      <c r="G1768" s="6" t="s">
        <v>1435</v>
      </c>
      <c r="H1768" s="6">
        <v>660</v>
      </c>
    </row>
    <row r="1769" spans="1:8" ht="32.1">
      <c r="A1769" s="140">
        <v>44737.53125</v>
      </c>
      <c r="B1769" s="6" t="s">
        <v>2840</v>
      </c>
      <c r="C1769" s="6" t="s">
        <v>2841</v>
      </c>
      <c r="D1769" s="6" t="s">
        <v>158</v>
      </c>
      <c r="E1769" s="6" t="s">
        <v>159</v>
      </c>
      <c r="F1769" s="6" t="s">
        <v>439</v>
      </c>
      <c r="G1769" s="6" t="s">
        <v>2842</v>
      </c>
      <c r="H1769" s="6">
        <v>100</v>
      </c>
    </row>
    <row r="1770" spans="1:8" ht="32.1">
      <c r="A1770" s="140">
        <v>44737.5625</v>
      </c>
      <c r="B1770" s="6" t="s">
        <v>2843</v>
      </c>
      <c r="C1770" s="6" t="s">
        <v>2844</v>
      </c>
      <c r="D1770" s="6" t="s">
        <v>253</v>
      </c>
      <c r="E1770" s="6" t="s">
        <v>416</v>
      </c>
      <c r="F1770" s="6" t="s">
        <v>439</v>
      </c>
      <c r="G1770" s="6" t="s">
        <v>1083</v>
      </c>
      <c r="H1770" s="6">
        <v>500</v>
      </c>
    </row>
    <row r="1771" spans="1:8" ht="15.95">
      <c r="A1771" s="140">
        <v>44737.59375</v>
      </c>
      <c r="B1771" s="6" t="s">
        <v>2845</v>
      </c>
      <c r="C1771" s="6" t="s">
        <v>2846</v>
      </c>
      <c r="D1771" s="6" t="s">
        <v>158</v>
      </c>
      <c r="E1771" s="6" t="s">
        <v>161</v>
      </c>
      <c r="F1771" s="6" t="s">
        <v>255</v>
      </c>
      <c r="G1771" s="6" t="s">
        <v>2847</v>
      </c>
      <c r="H1771" s="6">
        <v>50</v>
      </c>
    </row>
    <row r="1772" spans="1:8" ht="15.95">
      <c r="A1772" s="140">
        <v>44738.71875</v>
      </c>
      <c r="B1772" s="6" t="s">
        <v>2848</v>
      </c>
      <c r="C1772" s="6" t="s">
        <v>2849</v>
      </c>
      <c r="D1772" s="6" t="s">
        <v>253</v>
      </c>
      <c r="E1772" s="6" t="s">
        <v>416</v>
      </c>
      <c r="F1772" s="6" t="s">
        <v>255</v>
      </c>
      <c r="G1772" s="6" t="s">
        <v>256</v>
      </c>
      <c r="H1772" s="6">
        <v>200</v>
      </c>
    </row>
    <row r="1773" spans="1:8" ht="15.95">
      <c r="A1773" s="140">
        <v>44739.270833333336</v>
      </c>
      <c r="B1773" s="6" t="s">
        <v>2850</v>
      </c>
      <c r="C1773" s="6" t="s">
        <v>2851</v>
      </c>
      <c r="D1773" s="6" t="s">
        <v>158</v>
      </c>
      <c r="E1773" s="6" t="s">
        <v>161</v>
      </c>
      <c r="F1773" s="6" t="s">
        <v>255</v>
      </c>
      <c r="G1773" s="6" t="s">
        <v>2568</v>
      </c>
      <c r="H1773" s="6">
        <v>80</v>
      </c>
    </row>
    <row r="1774" spans="1:8" ht="15.95">
      <c r="A1774" s="140">
        <v>44739.291666666664</v>
      </c>
      <c r="B1774" s="6" t="s">
        <v>2852</v>
      </c>
      <c r="C1774" s="6" t="s">
        <v>2853</v>
      </c>
      <c r="D1774" s="6" t="s">
        <v>253</v>
      </c>
      <c r="E1774" s="6" t="s">
        <v>416</v>
      </c>
      <c r="F1774" s="6" t="s">
        <v>255</v>
      </c>
      <c r="G1774" s="6" t="s">
        <v>2303</v>
      </c>
      <c r="H1774" s="6">
        <v>40</v>
      </c>
    </row>
    <row r="1775" spans="1:8" ht="15.95">
      <c r="A1775" s="140">
        <v>44739.510416666664</v>
      </c>
      <c r="B1775" s="6" t="s">
        <v>2854</v>
      </c>
      <c r="C1775" s="6" t="s">
        <v>2855</v>
      </c>
      <c r="D1775" s="6" t="s">
        <v>253</v>
      </c>
      <c r="E1775" s="6" t="s">
        <v>416</v>
      </c>
      <c r="F1775" s="6" t="s">
        <v>255</v>
      </c>
      <c r="G1775" s="6" t="s">
        <v>324</v>
      </c>
      <c r="H1775" s="6">
        <v>400</v>
      </c>
    </row>
    <row r="1776" spans="1:8" ht="32.1">
      <c r="A1776" s="140">
        <v>44740.333333333336</v>
      </c>
      <c r="B1776" s="6" t="s">
        <v>2856</v>
      </c>
      <c r="C1776" s="6" t="s">
        <v>2857</v>
      </c>
      <c r="D1776" s="6" t="s">
        <v>253</v>
      </c>
      <c r="E1776" s="6" t="s">
        <v>416</v>
      </c>
      <c r="F1776" s="6" t="s">
        <v>255</v>
      </c>
      <c r="G1776" s="6" t="s">
        <v>256</v>
      </c>
      <c r="H1776" s="6">
        <v>100</v>
      </c>
    </row>
    <row r="1777" spans="1:8" ht="32.1">
      <c r="A1777" s="140">
        <v>44740.34375</v>
      </c>
      <c r="B1777" s="6" t="s">
        <v>2858</v>
      </c>
      <c r="C1777" s="6" t="s">
        <v>2859</v>
      </c>
      <c r="D1777" s="6" t="s">
        <v>253</v>
      </c>
      <c r="E1777" s="6" t="s">
        <v>416</v>
      </c>
      <c r="F1777" s="6" t="s">
        <v>255</v>
      </c>
      <c r="G1777" s="6" t="s">
        <v>256</v>
      </c>
      <c r="H1777" s="6">
        <v>100</v>
      </c>
    </row>
    <row r="1778" spans="1:8" ht="32.1">
      <c r="A1778" s="140">
        <v>44740.489583333336</v>
      </c>
      <c r="B1778" s="6" t="s">
        <v>2860</v>
      </c>
      <c r="C1778" s="6" t="s">
        <v>2861</v>
      </c>
      <c r="D1778" s="6" t="s">
        <v>253</v>
      </c>
      <c r="E1778" s="6" t="s">
        <v>416</v>
      </c>
      <c r="F1778" s="6" t="s">
        <v>255</v>
      </c>
      <c r="G1778" s="6" t="s">
        <v>256</v>
      </c>
      <c r="H1778" s="6">
        <v>100</v>
      </c>
    </row>
    <row r="1779" spans="1:8" ht="32.1">
      <c r="A1779" s="140">
        <v>44740.5</v>
      </c>
      <c r="B1779" s="6" t="s">
        <v>2862</v>
      </c>
      <c r="C1779" s="6" t="s">
        <v>2863</v>
      </c>
      <c r="D1779" s="6" t="s">
        <v>253</v>
      </c>
      <c r="E1779" s="6" t="s">
        <v>416</v>
      </c>
      <c r="F1779" s="6" t="s">
        <v>255</v>
      </c>
      <c r="G1779" s="6" t="s">
        <v>256</v>
      </c>
      <c r="H1779" s="6">
        <v>80</v>
      </c>
    </row>
    <row r="1780" spans="1:8" ht="15.95">
      <c r="A1780" s="140">
        <v>44740.885497685187</v>
      </c>
      <c r="B1780" s="6" t="s">
        <v>2864</v>
      </c>
      <c r="C1780" s="6" t="s">
        <v>2865</v>
      </c>
      <c r="D1780" s="6" t="s">
        <v>158</v>
      </c>
      <c r="E1780" s="6" t="s">
        <v>159</v>
      </c>
      <c r="F1780" s="6" t="s">
        <v>148</v>
      </c>
      <c r="G1780" s="6" t="s">
        <v>2703</v>
      </c>
      <c r="H1780" s="6">
        <v>243</v>
      </c>
    </row>
    <row r="1781" spans="1:8" ht="15.95">
      <c r="A1781" s="140">
        <v>44740.895833333336</v>
      </c>
      <c r="B1781" s="6" t="s">
        <v>2866</v>
      </c>
      <c r="C1781" s="6" t="s">
        <v>140</v>
      </c>
      <c r="D1781" s="6" t="s">
        <v>242</v>
      </c>
      <c r="E1781" s="6" t="s">
        <v>140</v>
      </c>
      <c r="F1781" s="6" t="s">
        <v>255</v>
      </c>
      <c r="G1781" s="6" t="s">
        <v>1551</v>
      </c>
      <c r="H1781" s="6">
        <v>10</v>
      </c>
    </row>
    <row r="1782" spans="1:8" ht="15.95">
      <c r="A1782" s="140">
        <v>44741.510416666664</v>
      </c>
      <c r="B1782" s="6" t="s">
        <v>2854</v>
      </c>
      <c r="C1782" s="6" t="s">
        <v>2855</v>
      </c>
      <c r="D1782" s="6" t="s">
        <v>253</v>
      </c>
      <c r="E1782" s="6" t="s">
        <v>416</v>
      </c>
      <c r="F1782" s="6" t="s">
        <v>255</v>
      </c>
      <c r="G1782" s="6" t="s">
        <v>324</v>
      </c>
      <c r="H1782" s="6">
        <v>400</v>
      </c>
    </row>
    <row r="1783" spans="1:8" ht="15.95">
      <c r="A1783" s="140">
        <v>44741.919074074074</v>
      </c>
      <c r="B1783" s="6" t="s">
        <v>2867</v>
      </c>
      <c r="C1783" s="6" t="s">
        <v>2868</v>
      </c>
      <c r="D1783" s="6" t="s">
        <v>158</v>
      </c>
      <c r="E1783" s="6" t="s">
        <v>161</v>
      </c>
      <c r="F1783" s="6" t="s">
        <v>148</v>
      </c>
      <c r="G1783" s="6" t="s">
        <v>2869</v>
      </c>
      <c r="H1783" s="6">
        <v>150</v>
      </c>
    </row>
    <row r="1784" spans="1:8" ht="15.95">
      <c r="A1784" s="140">
        <v>44742.364583333336</v>
      </c>
      <c r="B1784" s="6" t="s">
        <v>2870</v>
      </c>
      <c r="C1784" s="6" t="s">
        <v>2871</v>
      </c>
      <c r="D1784" s="6" t="s">
        <v>253</v>
      </c>
      <c r="E1784" s="6" t="s">
        <v>416</v>
      </c>
      <c r="F1784" s="6" t="s">
        <v>255</v>
      </c>
      <c r="G1784" s="6" t="s">
        <v>2303</v>
      </c>
      <c r="H1784" s="6">
        <v>20</v>
      </c>
    </row>
    <row r="1785" spans="1:8" ht="15.95">
      <c r="A1785" s="140">
        <v>44742.387326388889</v>
      </c>
      <c r="B1785" s="6" t="s">
        <v>2872</v>
      </c>
      <c r="C1785" s="6" t="s">
        <v>2873</v>
      </c>
      <c r="D1785" s="6" t="s">
        <v>158</v>
      </c>
      <c r="E1785" s="6" t="s">
        <v>161</v>
      </c>
      <c r="F1785" s="6" t="s">
        <v>148</v>
      </c>
      <c r="G1785" s="6" t="s">
        <v>2419</v>
      </c>
      <c r="H1785" s="6">
        <v>145</v>
      </c>
    </row>
    <row r="1786" spans="1:8" ht="15.95">
      <c r="A1786" s="140">
        <v>44742.395833333336</v>
      </c>
      <c r="B1786" s="6" t="s">
        <v>2874</v>
      </c>
      <c r="C1786" s="6" t="s">
        <v>2875</v>
      </c>
      <c r="D1786" s="6" t="s">
        <v>253</v>
      </c>
      <c r="E1786" s="6" t="s">
        <v>416</v>
      </c>
      <c r="F1786" s="6" t="s">
        <v>255</v>
      </c>
      <c r="G1786" s="6" t="s">
        <v>324</v>
      </c>
      <c r="H1786" s="6">
        <v>30</v>
      </c>
    </row>
    <row r="1787" spans="1:8" ht="15.95">
      <c r="A1787" s="140">
        <v>44742.510416666664</v>
      </c>
      <c r="B1787" s="6" t="s">
        <v>2854</v>
      </c>
      <c r="C1787" s="6" t="s">
        <v>2855</v>
      </c>
      <c r="D1787" s="6" t="s">
        <v>253</v>
      </c>
      <c r="E1787" s="6" t="s">
        <v>416</v>
      </c>
      <c r="F1787" s="6" t="s">
        <v>255</v>
      </c>
      <c r="G1787" s="6" t="s">
        <v>324</v>
      </c>
      <c r="H1787" s="6">
        <v>400</v>
      </c>
    </row>
    <row r="1788" spans="1:8" ht="15.95">
      <c r="A1788" s="140">
        <v>44742.583333333336</v>
      </c>
      <c r="B1788" s="6" t="s">
        <v>2876</v>
      </c>
      <c r="C1788" s="6" t="s">
        <v>2783</v>
      </c>
      <c r="D1788" s="6" t="s">
        <v>253</v>
      </c>
      <c r="E1788" s="6" t="s">
        <v>416</v>
      </c>
      <c r="F1788" s="6" t="s">
        <v>1765</v>
      </c>
      <c r="G1788" s="6" t="s">
        <v>2568</v>
      </c>
      <c r="H1788" s="6">
        <v>397</v>
      </c>
    </row>
    <row r="1789" spans="1:8" ht="15.95">
      <c r="A1789" s="140">
        <v>44742.77815972222</v>
      </c>
      <c r="B1789" s="6" t="s">
        <v>2877</v>
      </c>
      <c r="C1789" s="6" t="s">
        <v>2878</v>
      </c>
      <c r="D1789" s="6" t="s">
        <v>158</v>
      </c>
      <c r="E1789" s="6" t="s">
        <v>161</v>
      </c>
      <c r="F1789" s="6" t="s">
        <v>148</v>
      </c>
      <c r="G1789" s="6" t="s">
        <v>2879</v>
      </c>
      <c r="H1789" s="6">
        <v>420</v>
      </c>
    </row>
    <row r="1790" spans="1:8" ht="15.95">
      <c r="A1790" s="140">
        <v>44742.78125</v>
      </c>
      <c r="B1790" s="6" t="s">
        <v>2880</v>
      </c>
      <c r="C1790" s="6" t="s">
        <v>2881</v>
      </c>
      <c r="D1790" s="6" t="s">
        <v>253</v>
      </c>
      <c r="E1790" s="6" t="s">
        <v>416</v>
      </c>
      <c r="F1790" s="6" t="s">
        <v>255</v>
      </c>
      <c r="G1790" s="6" t="s">
        <v>324</v>
      </c>
      <c r="H1790" s="6">
        <v>30</v>
      </c>
    </row>
    <row r="1791" spans="1:8" ht="15.95">
      <c r="A1791" s="140">
        <v>44742.835682870369</v>
      </c>
      <c r="B1791" s="6" t="s">
        <v>2882</v>
      </c>
      <c r="C1791" s="6" t="s">
        <v>2883</v>
      </c>
      <c r="D1791" s="6" t="s">
        <v>158</v>
      </c>
      <c r="E1791" s="6" t="s">
        <v>161</v>
      </c>
      <c r="F1791" s="6" t="s">
        <v>148</v>
      </c>
      <c r="G1791" s="6" t="s">
        <v>2419</v>
      </c>
      <c r="H1791" s="6">
        <v>140</v>
      </c>
    </row>
    <row r="1792" spans="1:8" ht="15.95">
      <c r="A1792" s="140">
        <v>44742.864583333336</v>
      </c>
      <c r="B1792" s="6" t="s">
        <v>2884</v>
      </c>
      <c r="C1792" s="6" t="s">
        <v>2885</v>
      </c>
      <c r="D1792" s="6" t="s">
        <v>253</v>
      </c>
      <c r="E1792" s="6" t="s">
        <v>416</v>
      </c>
      <c r="F1792" s="6" t="s">
        <v>255</v>
      </c>
      <c r="G1792" s="6" t="s">
        <v>2303</v>
      </c>
      <c r="H1792" s="6">
        <v>20</v>
      </c>
    </row>
    <row r="1793" spans="1:8" ht="15.95">
      <c r="A1793" s="140">
        <v>44742.88144675926</v>
      </c>
      <c r="B1793" s="6" t="s">
        <v>2886</v>
      </c>
      <c r="C1793" s="6" t="s">
        <v>2865</v>
      </c>
      <c r="D1793" s="6" t="s">
        <v>158</v>
      </c>
      <c r="E1793" s="6" t="s">
        <v>159</v>
      </c>
      <c r="F1793" s="6" t="s">
        <v>148</v>
      </c>
      <c r="G1793" s="6" t="s">
        <v>2703</v>
      </c>
      <c r="H1793" s="6">
        <v>78</v>
      </c>
    </row>
    <row r="1794" spans="1:8" ht="15.95">
      <c r="A1794" s="140">
        <v>44743.510416666664</v>
      </c>
      <c r="B1794" s="6" t="s">
        <v>2854</v>
      </c>
      <c r="C1794" s="6" t="s">
        <v>2855</v>
      </c>
      <c r="D1794" s="6" t="s">
        <v>253</v>
      </c>
      <c r="E1794" s="6" t="s">
        <v>416</v>
      </c>
      <c r="F1794" s="6" t="s">
        <v>255</v>
      </c>
      <c r="G1794" s="6" t="s">
        <v>324</v>
      </c>
      <c r="H1794" s="6">
        <v>400</v>
      </c>
    </row>
    <row r="1795" spans="1:8" ht="15.95">
      <c r="A1795" s="140">
        <v>44743.75</v>
      </c>
      <c r="B1795" s="6" t="s">
        <v>2887</v>
      </c>
      <c r="C1795" s="6" t="s">
        <v>2888</v>
      </c>
      <c r="D1795" s="6" t="s">
        <v>253</v>
      </c>
      <c r="E1795" s="6" t="s">
        <v>416</v>
      </c>
      <c r="F1795" s="6" t="s">
        <v>1152</v>
      </c>
      <c r="G1795" s="6" t="s">
        <v>2463</v>
      </c>
      <c r="H1795" s="6">
        <v>41</v>
      </c>
    </row>
    <row r="1796" spans="1:8" ht="15.95">
      <c r="A1796" s="140">
        <v>44743.791666666664</v>
      </c>
      <c r="B1796" s="6" t="s">
        <v>2889</v>
      </c>
      <c r="C1796" s="6" t="s">
        <v>2890</v>
      </c>
      <c r="D1796" s="6" t="s">
        <v>158</v>
      </c>
      <c r="E1796" s="6" t="s">
        <v>161</v>
      </c>
      <c r="F1796" s="6" t="s">
        <v>1765</v>
      </c>
      <c r="G1796" s="6" t="s">
        <v>2568</v>
      </c>
      <c r="H1796" s="6">
        <v>50</v>
      </c>
    </row>
    <row r="1797" spans="1:8" ht="15.95">
      <c r="A1797" s="140">
        <v>44743.802083333336</v>
      </c>
      <c r="B1797" s="6" t="s">
        <v>2891</v>
      </c>
      <c r="C1797" s="6" t="s">
        <v>2892</v>
      </c>
      <c r="D1797" s="6" t="s">
        <v>158</v>
      </c>
      <c r="E1797" s="6" t="s">
        <v>161</v>
      </c>
      <c r="F1797" s="6" t="s">
        <v>255</v>
      </c>
      <c r="G1797" s="6" t="s">
        <v>2090</v>
      </c>
      <c r="H1797" s="6">
        <v>72</v>
      </c>
    </row>
    <row r="1798" spans="1:8" ht="15.95">
      <c r="A1798" s="140">
        <v>44743.8125</v>
      </c>
      <c r="B1798" s="6" t="s">
        <v>2893</v>
      </c>
      <c r="C1798" s="6" t="s">
        <v>2894</v>
      </c>
      <c r="D1798" s="6" t="s">
        <v>158</v>
      </c>
      <c r="E1798" s="6" t="s">
        <v>161</v>
      </c>
      <c r="F1798" s="6" t="s">
        <v>255</v>
      </c>
      <c r="G1798" s="6" t="s">
        <v>2090</v>
      </c>
      <c r="H1798" s="6">
        <v>45</v>
      </c>
    </row>
    <row r="1799" spans="1:8" ht="15.95">
      <c r="A1799" s="140">
        <v>44744.364583333336</v>
      </c>
      <c r="B1799" s="6" t="s">
        <v>2895</v>
      </c>
      <c r="C1799" s="6" t="s">
        <v>2896</v>
      </c>
      <c r="D1799" s="6" t="s">
        <v>253</v>
      </c>
      <c r="E1799" s="6" t="s">
        <v>416</v>
      </c>
      <c r="F1799" s="6" t="s">
        <v>1152</v>
      </c>
      <c r="G1799" s="6" t="s">
        <v>1083</v>
      </c>
      <c r="H1799" s="6">
        <v>41</v>
      </c>
    </row>
    <row r="1800" spans="1:8" ht="15.95">
      <c r="A1800" s="140">
        <v>44744.395833333336</v>
      </c>
      <c r="B1800" s="6" t="s">
        <v>2897</v>
      </c>
      <c r="C1800" s="6" t="s">
        <v>2898</v>
      </c>
      <c r="D1800" s="6" t="s">
        <v>253</v>
      </c>
      <c r="E1800" s="6" t="s">
        <v>416</v>
      </c>
      <c r="F1800" s="6" t="s">
        <v>255</v>
      </c>
      <c r="G1800" s="6" t="s">
        <v>324</v>
      </c>
      <c r="H1800" s="6">
        <v>40</v>
      </c>
    </row>
    <row r="1801" spans="1:8" ht="15.95">
      <c r="A1801" s="140">
        <v>44744.833333333336</v>
      </c>
      <c r="B1801" s="6" t="s">
        <v>2899</v>
      </c>
      <c r="C1801" s="6" t="s">
        <v>2900</v>
      </c>
      <c r="D1801" s="6" t="s">
        <v>158</v>
      </c>
      <c r="E1801" s="6" t="s">
        <v>161</v>
      </c>
      <c r="F1801" s="6" t="s">
        <v>1765</v>
      </c>
      <c r="G1801" s="6" t="s">
        <v>413</v>
      </c>
      <c r="H1801" s="6">
        <v>30</v>
      </c>
    </row>
    <row r="1802" spans="1:8" ht="15.95">
      <c r="A1802" s="140">
        <v>44746.510416666664</v>
      </c>
      <c r="B1802" s="6" t="s">
        <v>2854</v>
      </c>
      <c r="C1802" s="6" t="s">
        <v>2855</v>
      </c>
      <c r="D1802" s="6" t="s">
        <v>253</v>
      </c>
      <c r="E1802" s="6" t="s">
        <v>416</v>
      </c>
      <c r="F1802" s="6" t="s">
        <v>255</v>
      </c>
      <c r="G1802" s="6" t="s">
        <v>324</v>
      </c>
      <c r="H1802" s="6">
        <v>400</v>
      </c>
    </row>
    <row r="1803" spans="1:8" ht="15.95">
      <c r="A1803" s="140">
        <v>44747.510416666664</v>
      </c>
      <c r="B1803" s="6" t="s">
        <v>2854</v>
      </c>
      <c r="C1803" s="6" t="s">
        <v>2855</v>
      </c>
      <c r="D1803" s="6" t="s">
        <v>253</v>
      </c>
      <c r="E1803" s="6" t="s">
        <v>416</v>
      </c>
      <c r="F1803" s="6" t="s">
        <v>255</v>
      </c>
      <c r="G1803" s="6" t="s">
        <v>324</v>
      </c>
      <c r="H1803" s="6">
        <v>400</v>
      </c>
    </row>
    <row r="1804" spans="1:8" ht="15.95">
      <c r="A1804" s="140">
        <v>44747.802083333336</v>
      </c>
      <c r="B1804" s="6" t="s">
        <v>2901</v>
      </c>
      <c r="C1804" s="6" t="s">
        <v>2902</v>
      </c>
      <c r="D1804" s="6" t="s">
        <v>387</v>
      </c>
      <c r="E1804" s="6" t="s">
        <v>387</v>
      </c>
      <c r="F1804" s="6" t="s">
        <v>255</v>
      </c>
      <c r="G1804" s="6" t="s">
        <v>324</v>
      </c>
      <c r="H1804" s="6">
        <v>62</v>
      </c>
    </row>
    <row r="1805" spans="1:8" ht="15.95">
      <c r="A1805" s="140">
        <v>44747.958333333336</v>
      </c>
      <c r="B1805" s="6" t="s">
        <v>2903</v>
      </c>
      <c r="C1805" s="6" t="s">
        <v>2904</v>
      </c>
      <c r="D1805" s="6" t="s">
        <v>242</v>
      </c>
      <c r="E1805" s="6" t="s">
        <v>146</v>
      </c>
      <c r="F1805" s="6" t="s">
        <v>1765</v>
      </c>
      <c r="G1805" s="6" t="s">
        <v>2422</v>
      </c>
      <c r="H1805" s="6">
        <v>11000</v>
      </c>
    </row>
    <row r="1806" spans="1:8" ht="15.95">
      <c r="A1806" s="140">
        <v>44748.395833333336</v>
      </c>
      <c r="B1806" s="6" t="s">
        <v>2905</v>
      </c>
      <c r="C1806" s="6" t="s">
        <v>2906</v>
      </c>
      <c r="D1806" s="6" t="s">
        <v>158</v>
      </c>
      <c r="E1806" s="6" t="s">
        <v>161</v>
      </c>
      <c r="F1806" s="6" t="s">
        <v>255</v>
      </c>
      <c r="G1806" s="6" t="s">
        <v>2907</v>
      </c>
      <c r="H1806" s="6">
        <v>74</v>
      </c>
    </row>
    <row r="1807" spans="1:8" ht="15.95">
      <c r="A1807" s="140">
        <v>44748.416666666664</v>
      </c>
      <c r="B1807" s="6" t="s">
        <v>2908</v>
      </c>
      <c r="C1807" s="6" t="s">
        <v>2909</v>
      </c>
      <c r="D1807" s="6" t="s">
        <v>158</v>
      </c>
      <c r="E1807" s="6" t="s">
        <v>161</v>
      </c>
      <c r="F1807" s="6" t="s">
        <v>255</v>
      </c>
      <c r="G1807" s="6" t="s">
        <v>413</v>
      </c>
      <c r="H1807" s="6">
        <v>26</v>
      </c>
    </row>
    <row r="1808" spans="1:8" ht="15.95">
      <c r="A1808" s="140">
        <v>44748.510416666664</v>
      </c>
      <c r="B1808" s="6" t="s">
        <v>2910</v>
      </c>
      <c r="C1808" s="6" t="s">
        <v>2911</v>
      </c>
      <c r="D1808" s="6" t="s">
        <v>253</v>
      </c>
      <c r="E1808" s="6" t="s">
        <v>416</v>
      </c>
      <c r="F1808" s="6" t="s">
        <v>255</v>
      </c>
      <c r="G1808" s="6" t="s">
        <v>324</v>
      </c>
      <c r="H1808" s="6">
        <v>400</v>
      </c>
    </row>
    <row r="1809" spans="1:8" ht="15.95">
      <c r="A1809" s="142">
        <v>44749.510416666664</v>
      </c>
      <c r="B1809" s="6" t="s">
        <v>2910</v>
      </c>
      <c r="C1809" s="6" t="s">
        <v>2911</v>
      </c>
      <c r="D1809" s="6" t="s">
        <v>253</v>
      </c>
      <c r="E1809" s="6" t="s">
        <v>416</v>
      </c>
      <c r="F1809" s="6" t="s">
        <v>255</v>
      </c>
      <c r="G1809" s="6" t="s">
        <v>324</v>
      </c>
      <c r="H1809" s="6">
        <v>400</v>
      </c>
    </row>
    <row r="1810" spans="1:8" ht="15.95">
      <c r="A1810" s="140">
        <v>44750.5</v>
      </c>
      <c r="B1810" s="6" t="s">
        <v>2912</v>
      </c>
      <c r="C1810" s="6" t="s">
        <v>2913</v>
      </c>
      <c r="D1810" s="6" t="s">
        <v>253</v>
      </c>
      <c r="E1810" s="6" t="s">
        <v>416</v>
      </c>
      <c r="F1810" s="6" t="s">
        <v>439</v>
      </c>
      <c r="G1810" s="6" t="s">
        <v>256</v>
      </c>
      <c r="H1810" s="6">
        <v>160</v>
      </c>
    </row>
    <row r="1811" spans="1:8" ht="15.95">
      <c r="A1811" s="140">
        <v>44750.510416666664</v>
      </c>
      <c r="B1811" s="6" t="s">
        <v>2910</v>
      </c>
      <c r="C1811" s="6" t="s">
        <v>2911</v>
      </c>
      <c r="D1811" s="6" t="s">
        <v>253</v>
      </c>
      <c r="E1811" s="6" t="s">
        <v>416</v>
      </c>
      <c r="F1811" s="6" t="s">
        <v>255</v>
      </c>
      <c r="G1811" s="6" t="s">
        <v>324</v>
      </c>
      <c r="H1811" s="6">
        <v>400</v>
      </c>
    </row>
    <row r="1812" spans="1:8" ht="15.95">
      <c r="A1812" s="140">
        <v>44750.552083333336</v>
      </c>
      <c r="B1812" s="6" t="s">
        <v>2914</v>
      </c>
      <c r="C1812" s="6" t="s">
        <v>2915</v>
      </c>
      <c r="D1812" s="6" t="s">
        <v>253</v>
      </c>
      <c r="E1812" s="6" t="s">
        <v>416</v>
      </c>
      <c r="F1812" s="6" t="s">
        <v>439</v>
      </c>
      <c r="G1812" s="6" t="s">
        <v>256</v>
      </c>
      <c r="H1812" s="6">
        <v>134</v>
      </c>
    </row>
    <row r="1813" spans="1:8" ht="32.1">
      <c r="A1813" s="140">
        <v>44750.5625</v>
      </c>
      <c r="B1813" s="6" t="s">
        <v>2916</v>
      </c>
      <c r="C1813" s="6" t="s">
        <v>2917</v>
      </c>
      <c r="D1813" s="6" t="s">
        <v>242</v>
      </c>
      <c r="E1813" s="6" t="s">
        <v>458</v>
      </c>
      <c r="F1813" s="6" t="s">
        <v>255</v>
      </c>
      <c r="G1813" s="6" t="s">
        <v>2918</v>
      </c>
      <c r="H1813" s="6">
        <v>2500</v>
      </c>
    </row>
    <row r="1814" spans="1:8" ht="15.95">
      <c r="A1814" s="140">
        <v>44750.739583333336</v>
      </c>
      <c r="B1814" s="6" t="s">
        <v>2919</v>
      </c>
      <c r="C1814" s="6" t="s">
        <v>2920</v>
      </c>
      <c r="D1814" s="6" t="s">
        <v>242</v>
      </c>
      <c r="E1814" s="6" t="s">
        <v>458</v>
      </c>
      <c r="F1814" s="6" t="s">
        <v>439</v>
      </c>
      <c r="G1814" s="6" t="s">
        <v>2921</v>
      </c>
      <c r="H1814" s="6">
        <v>703</v>
      </c>
    </row>
    <row r="1815" spans="1:8" ht="15.95">
      <c r="A1815" s="140">
        <v>44751.395833333336</v>
      </c>
      <c r="B1815" s="6" t="s">
        <v>2922</v>
      </c>
      <c r="C1815" s="6" t="s">
        <v>2923</v>
      </c>
      <c r="D1815" s="6" t="s">
        <v>253</v>
      </c>
      <c r="E1815" s="6" t="s">
        <v>416</v>
      </c>
      <c r="F1815" s="6" t="s">
        <v>255</v>
      </c>
      <c r="G1815" s="6" t="s">
        <v>256</v>
      </c>
      <c r="H1815" s="6">
        <v>111</v>
      </c>
    </row>
    <row r="1816" spans="1:8" ht="15.95">
      <c r="A1816" s="140">
        <v>44751.40625</v>
      </c>
      <c r="B1816" s="6" t="s">
        <v>2924</v>
      </c>
      <c r="C1816" s="6" t="s">
        <v>2925</v>
      </c>
      <c r="D1816" s="6" t="s">
        <v>242</v>
      </c>
      <c r="E1816" s="6" t="s">
        <v>458</v>
      </c>
      <c r="F1816" s="6" t="s">
        <v>439</v>
      </c>
      <c r="G1816" s="6" t="s">
        <v>2926</v>
      </c>
      <c r="H1816" s="6">
        <v>800</v>
      </c>
    </row>
    <row r="1817" spans="1:8" ht="15.95">
      <c r="A1817" s="140">
        <v>44751.520833333336</v>
      </c>
      <c r="B1817" s="6" t="s">
        <v>2927</v>
      </c>
      <c r="C1817" s="6" t="s">
        <v>2928</v>
      </c>
      <c r="D1817" s="6" t="s">
        <v>242</v>
      </c>
      <c r="E1817" s="6" t="s">
        <v>144</v>
      </c>
      <c r="F1817" s="6" t="s">
        <v>439</v>
      </c>
      <c r="G1817" s="6" t="s">
        <v>488</v>
      </c>
      <c r="H1817" s="6">
        <v>1056</v>
      </c>
    </row>
    <row r="1818" spans="1:8" ht="15.95">
      <c r="A1818" s="140">
        <v>44751.53125</v>
      </c>
      <c r="B1818" s="6" t="s">
        <v>2929</v>
      </c>
      <c r="C1818" s="6" t="s">
        <v>2930</v>
      </c>
      <c r="D1818" s="6" t="s">
        <v>242</v>
      </c>
      <c r="E1818" s="6" t="s">
        <v>139</v>
      </c>
      <c r="F1818" s="6" t="s">
        <v>439</v>
      </c>
      <c r="G1818" s="6" t="s">
        <v>1349</v>
      </c>
      <c r="H1818" s="6">
        <v>677</v>
      </c>
    </row>
    <row r="1819" spans="1:8" ht="15.95">
      <c r="A1819" s="140">
        <v>44751.541666666664</v>
      </c>
      <c r="B1819" s="6" t="s">
        <v>2931</v>
      </c>
      <c r="C1819" s="6" t="s">
        <v>2932</v>
      </c>
      <c r="D1819" s="6" t="s">
        <v>242</v>
      </c>
      <c r="E1819" s="6" t="s">
        <v>139</v>
      </c>
      <c r="F1819" s="6" t="s">
        <v>439</v>
      </c>
      <c r="G1819" s="6" t="s">
        <v>1349</v>
      </c>
      <c r="H1819" s="6">
        <v>2285</v>
      </c>
    </row>
    <row r="1820" spans="1:8" ht="15.95">
      <c r="A1820" s="140">
        <v>44751.552083333336</v>
      </c>
      <c r="B1820" s="6" t="s">
        <v>2933</v>
      </c>
      <c r="C1820" s="6" t="s">
        <v>2934</v>
      </c>
      <c r="D1820" s="6" t="s">
        <v>158</v>
      </c>
      <c r="E1820" s="6" t="s">
        <v>161</v>
      </c>
      <c r="F1820" s="6" t="s">
        <v>148</v>
      </c>
      <c r="G1820" s="6" t="s">
        <v>305</v>
      </c>
      <c r="H1820" s="6">
        <v>80</v>
      </c>
    </row>
    <row r="1821" spans="1:8" ht="15.95">
      <c r="A1821" s="140">
        <v>44751.5625</v>
      </c>
      <c r="B1821" s="6" t="s">
        <v>2935</v>
      </c>
      <c r="C1821" s="6" t="s">
        <v>2936</v>
      </c>
      <c r="D1821" s="6" t="s">
        <v>158</v>
      </c>
      <c r="E1821" s="6" t="s">
        <v>161</v>
      </c>
      <c r="F1821" s="6" t="s">
        <v>1765</v>
      </c>
      <c r="G1821" s="6" t="s">
        <v>2937</v>
      </c>
      <c r="H1821" s="6">
        <v>142</v>
      </c>
    </row>
    <row r="1822" spans="1:8" ht="15.95">
      <c r="A1822" s="140">
        <v>44751.572916666664</v>
      </c>
      <c r="B1822" s="6" t="s">
        <v>2938</v>
      </c>
      <c r="C1822" s="6" t="s">
        <v>2936</v>
      </c>
      <c r="D1822" s="6" t="s">
        <v>158</v>
      </c>
      <c r="E1822" s="6" t="s">
        <v>161</v>
      </c>
      <c r="F1822" s="6" t="s">
        <v>1765</v>
      </c>
      <c r="G1822" s="6" t="s">
        <v>2937</v>
      </c>
      <c r="H1822" s="6">
        <v>105</v>
      </c>
    </row>
    <row r="1823" spans="1:8" ht="15.95">
      <c r="A1823" s="140">
        <v>44751.583333333336</v>
      </c>
      <c r="B1823" s="6" t="s">
        <v>2939</v>
      </c>
      <c r="C1823" s="6" t="s">
        <v>2940</v>
      </c>
      <c r="D1823" s="6" t="s">
        <v>253</v>
      </c>
      <c r="E1823" s="6" t="s">
        <v>416</v>
      </c>
      <c r="F1823" s="6" t="s">
        <v>255</v>
      </c>
      <c r="G1823" s="6" t="s">
        <v>1083</v>
      </c>
      <c r="H1823" s="6">
        <v>60</v>
      </c>
    </row>
    <row r="1824" spans="1:8" ht="15.95">
      <c r="A1824" s="140">
        <v>44751.614583333336</v>
      </c>
      <c r="B1824" s="6" t="s">
        <v>2941</v>
      </c>
      <c r="C1824" s="6" t="s">
        <v>2942</v>
      </c>
      <c r="D1824" s="6" t="s">
        <v>253</v>
      </c>
      <c r="E1824" s="6" t="s">
        <v>416</v>
      </c>
      <c r="F1824" s="6" t="s">
        <v>255</v>
      </c>
      <c r="G1824" s="6" t="s">
        <v>324</v>
      </c>
      <c r="H1824" s="6">
        <v>40</v>
      </c>
    </row>
    <row r="1825" spans="1:8" ht="15.95">
      <c r="A1825" s="140">
        <v>44751.65625</v>
      </c>
      <c r="B1825" s="6" t="s">
        <v>2943</v>
      </c>
      <c r="C1825" s="6" t="s">
        <v>2944</v>
      </c>
      <c r="D1825" s="6" t="s">
        <v>158</v>
      </c>
      <c r="E1825" s="6" t="s">
        <v>161</v>
      </c>
      <c r="F1825" s="6" t="s">
        <v>255</v>
      </c>
      <c r="G1825" s="6" t="s">
        <v>1395</v>
      </c>
      <c r="H1825" s="6">
        <v>480</v>
      </c>
    </row>
    <row r="1826" spans="1:8" ht="15.95">
      <c r="A1826" s="140">
        <v>44751.666666666664</v>
      </c>
      <c r="B1826" s="6" t="s">
        <v>2945</v>
      </c>
      <c r="C1826" s="6" t="s">
        <v>2946</v>
      </c>
      <c r="D1826" s="6" t="s">
        <v>158</v>
      </c>
      <c r="E1826" s="6" t="s">
        <v>161</v>
      </c>
      <c r="F1826" s="6" t="s">
        <v>255</v>
      </c>
      <c r="G1826" s="6" t="s">
        <v>1395</v>
      </c>
      <c r="H1826" s="6">
        <v>348</v>
      </c>
    </row>
    <row r="1827" spans="1:8" ht="15.95">
      <c r="A1827" s="140">
        <v>44751.6875</v>
      </c>
      <c r="B1827" s="6" t="s">
        <v>2947</v>
      </c>
      <c r="C1827" s="6" t="s">
        <v>2948</v>
      </c>
      <c r="D1827" s="6" t="s">
        <v>314</v>
      </c>
      <c r="E1827" s="6" t="s">
        <v>314</v>
      </c>
      <c r="F1827" s="6" t="s">
        <v>439</v>
      </c>
      <c r="G1827" s="6" t="s">
        <v>2949</v>
      </c>
      <c r="H1827" s="6">
        <v>1269</v>
      </c>
    </row>
    <row r="1828" spans="1:8" ht="15.95">
      <c r="A1828" s="140">
        <v>44751.697916666664</v>
      </c>
      <c r="B1828" s="6" t="s">
        <v>2950</v>
      </c>
      <c r="C1828" s="6" t="s">
        <v>2951</v>
      </c>
      <c r="D1828" s="6" t="s">
        <v>314</v>
      </c>
      <c r="E1828" s="6" t="s">
        <v>314</v>
      </c>
      <c r="F1828" s="6" t="s">
        <v>439</v>
      </c>
      <c r="G1828" s="6" t="s">
        <v>2949</v>
      </c>
      <c r="H1828" s="6">
        <v>520</v>
      </c>
    </row>
    <row r="1829" spans="1:8" ht="15.95">
      <c r="A1829" s="140">
        <v>44751.708333333336</v>
      </c>
      <c r="B1829" s="6" t="s">
        <v>2952</v>
      </c>
      <c r="C1829" s="6" t="s">
        <v>2953</v>
      </c>
      <c r="D1829" s="6" t="s">
        <v>242</v>
      </c>
      <c r="E1829" s="6" t="s">
        <v>387</v>
      </c>
      <c r="F1829" s="6" t="s">
        <v>439</v>
      </c>
      <c r="G1829" s="6" t="s">
        <v>2949</v>
      </c>
      <c r="H1829" s="6">
        <v>3350</v>
      </c>
    </row>
    <row r="1830" spans="1:8" ht="15.95">
      <c r="A1830" s="140">
        <v>44751.71875</v>
      </c>
      <c r="B1830" s="6" t="s">
        <v>2954</v>
      </c>
      <c r="C1830" s="6" t="s">
        <v>2955</v>
      </c>
      <c r="D1830" s="6" t="s">
        <v>242</v>
      </c>
      <c r="E1830" s="6" t="s">
        <v>387</v>
      </c>
      <c r="F1830" s="6" t="s">
        <v>439</v>
      </c>
      <c r="G1830" s="6" t="s">
        <v>2949</v>
      </c>
      <c r="H1830" s="6">
        <v>1089</v>
      </c>
    </row>
    <row r="1831" spans="1:8" ht="15.95">
      <c r="A1831" s="140">
        <v>44751.739583333336</v>
      </c>
      <c r="B1831" s="6" t="s">
        <v>2956</v>
      </c>
      <c r="C1831" s="6" t="s">
        <v>2957</v>
      </c>
      <c r="D1831" s="6" t="s">
        <v>253</v>
      </c>
      <c r="E1831" s="6" t="s">
        <v>416</v>
      </c>
      <c r="F1831" s="6" t="s">
        <v>255</v>
      </c>
      <c r="G1831" s="6" t="s">
        <v>324</v>
      </c>
      <c r="H1831" s="6">
        <v>50</v>
      </c>
    </row>
    <row r="1832" spans="1:8" ht="15.95">
      <c r="A1832" s="140">
        <v>44751.75</v>
      </c>
      <c r="B1832" s="6" t="s">
        <v>2958</v>
      </c>
      <c r="C1832" s="6" t="s">
        <v>2959</v>
      </c>
      <c r="D1832" s="6" t="s">
        <v>253</v>
      </c>
      <c r="E1832" s="6" t="s">
        <v>416</v>
      </c>
      <c r="F1832" s="6" t="s">
        <v>255</v>
      </c>
      <c r="G1832" s="6" t="s">
        <v>1083</v>
      </c>
      <c r="H1832" s="6">
        <v>70</v>
      </c>
    </row>
    <row r="1833" spans="1:8" ht="15.95">
      <c r="A1833" s="140">
        <v>44751.78125</v>
      </c>
      <c r="B1833" s="6" t="s">
        <v>2960</v>
      </c>
      <c r="C1833" s="6" t="s">
        <v>2961</v>
      </c>
      <c r="D1833" s="6" t="s">
        <v>253</v>
      </c>
      <c r="E1833" s="6" t="s">
        <v>416</v>
      </c>
      <c r="F1833" s="6" t="s">
        <v>255</v>
      </c>
      <c r="G1833" s="6" t="s">
        <v>324</v>
      </c>
      <c r="H1833" s="6">
        <v>50</v>
      </c>
    </row>
    <row r="1834" spans="1:8" ht="15.95">
      <c r="A1834" s="140">
        <v>44752.833333333336</v>
      </c>
      <c r="B1834" s="6" t="s">
        <v>2962</v>
      </c>
      <c r="C1834" s="6" t="s">
        <v>2963</v>
      </c>
      <c r="D1834" s="6" t="s">
        <v>314</v>
      </c>
      <c r="E1834" s="6" t="s">
        <v>314</v>
      </c>
      <c r="F1834" s="6" t="s">
        <v>439</v>
      </c>
      <c r="G1834" s="6" t="s">
        <v>1521</v>
      </c>
      <c r="H1834" s="6">
        <v>300</v>
      </c>
    </row>
    <row r="1835" spans="1:8" ht="15.95">
      <c r="A1835" s="140">
        <v>44753.510416666664</v>
      </c>
      <c r="B1835" s="6" t="s">
        <v>2854</v>
      </c>
      <c r="C1835" s="6" t="s">
        <v>2855</v>
      </c>
      <c r="D1835" s="6" t="s">
        <v>253</v>
      </c>
      <c r="E1835" s="6" t="s">
        <v>416</v>
      </c>
      <c r="F1835" s="6" t="s">
        <v>255</v>
      </c>
      <c r="G1835" s="6" t="s">
        <v>324</v>
      </c>
      <c r="H1835" s="6">
        <v>400</v>
      </c>
    </row>
    <row r="1836" spans="1:8" ht="15.95">
      <c r="A1836" s="140">
        <v>44753.729166666664</v>
      </c>
      <c r="B1836" s="6" t="s">
        <v>2964</v>
      </c>
      <c r="C1836" s="6" t="s">
        <v>2965</v>
      </c>
      <c r="D1836" s="6" t="s">
        <v>253</v>
      </c>
      <c r="E1836" s="6" t="s">
        <v>416</v>
      </c>
      <c r="F1836" s="6" t="s">
        <v>255</v>
      </c>
      <c r="G1836" s="6" t="s">
        <v>256</v>
      </c>
      <c r="H1836" s="6">
        <v>200</v>
      </c>
    </row>
    <row r="1837" spans="1:8" ht="15.95">
      <c r="A1837" s="140">
        <v>44753.739583333336</v>
      </c>
      <c r="B1837" s="6" t="s">
        <v>2966</v>
      </c>
      <c r="C1837" s="6" t="s">
        <v>2967</v>
      </c>
      <c r="D1837" s="6" t="s">
        <v>158</v>
      </c>
      <c r="E1837" s="6" t="s">
        <v>161</v>
      </c>
      <c r="F1837" s="6" t="s">
        <v>148</v>
      </c>
      <c r="G1837" s="6" t="s">
        <v>2568</v>
      </c>
      <c r="H1837" s="6">
        <v>55</v>
      </c>
    </row>
    <row r="1838" spans="1:8" ht="15.95">
      <c r="A1838" s="140">
        <v>44753.75</v>
      </c>
      <c r="B1838" s="6" t="s">
        <v>2968</v>
      </c>
      <c r="C1838" s="6" t="s">
        <v>2969</v>
      </c>
      <c r="D1838" s="6" t="s">
        <v>158</v>
      </c>
      <c r="E1838" s="6" t="s">
        <v>161</v>
      </c>
      <c r="F1838" s="6" t="s">
        <v>255</v>
      </c>
      <c r="G1838" s="6" t="s">
        <v>2568</v>
      </c>
      <c r="H1838" s="6">
        <v>20</v>
      </c>
    </row>
    <row r="1839" spans="1:8" ht="15.95">
      <c r="A1839" s="140">
        <v>44754.270833333336</v>
      </c>
      <c r="B1839" s="6" t="s">
        <v>2850</v>
      </c>
      <c r="C1839" s="6" t="s">
        <v>2970</v>
      </c>
      <c r="D1839" s="6" t="s">
        <v>158</v>
      </c>
      <c r="E1839" s="6" t="s">
        <v>161</v>
      </c>
      <c r="F1839" s="6" t="s">
        <v>255</v>
      </c>
      <c r="G1839" s="6" t="s">
        <v>2568</v>
      </c>
      <c r="H1839" s="6">
        <v>80</v>
      </c>
    </row>
    <row r="1840" spans="1:8" ht="15.95">
      <c r="A1840" s="140">
        <v>44754.291666666664</v>
      </c>
      <c r="B1840" s="6" t="s">
        <v>2852</v>
      </c>
      <c r="C1840" s="6" t="s">
        <v>2971</v>
      </c>
      <c r="D1840" s="6" t="s">
        <v>253</v>
      </c>
      <c r="E1840" s="6" t="s">
        <v>161</v>
      </c>
      <c r="F1840" s="6" t="s">
        <v>255</v>
      </c>
      <c r="G1840" s="6" t="s">
        <v>2303</v>
      </c>
      <c r="H1840" s="6">
        <v>40</v>
      </c>
    </row>
    <row r="1841" spans="1:8" ht="15.95">
      <c r="A1841" s="140">
        <v>44754.510416666664</v>
      </c>
      <c r="B1841" s="6" t="s">
        <v>2854</v>
      </c>
      <c r="C1841" s="6" t="s">
        <v>2855</v>
      </c>
      <c r="D1841" s="6" t="s">
        <v>253</v>
      </c>
      <c r="E1841" s="6" t="s">
        <v>416</v>
      </c>
      <c r="F1841" s="6" t="s">
        <v>255</v>
      </c>
      <c r="G1841" s="6" t="s">
        <v>324</v>
      </c>
      <c r="H1841" s="6">
        <v>400</v>
      </c>
    </row>
    <row r="1842" spans="1:8" ht="15.95">
      <c r="A1842" s="140">
        <v>44754.802083333336</v>
      </c>
      <c r="B1842" s="6" t="s">
        <v>2972</v>
      </c>
      <c r="C1842" s="6" t="s">
        <v>2973</v>
      </c>
      <c r="D1842" s="6" t="s">
        <v>158</v>
      </c>
      <c r="E1842" s="6" t="s">
        <v>159</v>
      </c>
      <c r="F1842" s="6" t="s">
        <v>148</v>
      </c>
      <c r="G1842" s="6" t="s">
        <v>2703</v>
      </c>
      <c r="H1842" s="6">
        <v>169</v>
      </c>
    </row>
    <row r="1843" spans="1:8" ht="15.95">
      <c r="A1843" s="140">
        <v>44754.864583333336</v>
      </c>
      <c r="B1843" s="6" t="s">
        <v>2974</v>
      </c>
      <c r="C1843" s="6" t="s">
        <v>2975</v>
      </c>
      <c r="D1843" s="6" t="s">
        <v>242</v>
      </c>
      <c r="E1843" s="6" t="s">
        <v>140</v>
      </c>
      <c r="F1843" s="6" t="s">
        <v>255</v>
      </c>
      <c r="G1843" s="6" t="s">
        <v>1551</v>
      </c>
      <c r="H1843" s="6">
        <v>10</v>
      </c>
    </row>
    <row r="1844" spans="1:8" ht="15.95">
      <c r="A1844" s="140">
        <v>44755.375</v>
      </c>
      <c r="B1844" s="6" t="s">
        <v>2976</v>
      </c>
      <c r="C1844" s="6" t="s">
        <v>2977</v>
      </c>
      <c r="D1844" s="6" t="s">
        <v>253</v>
      </c>
      <c r="E1844" s="6" t="s">
        <v>416</v>
      </c>
      <c r="F1844" s="6" t="s">
        <v>255</v>
      </c>
      <c r="G1844" s="6" t="s">
        <v>2303</v>
      </c>
      <c r="H1844" s="6">
        <v>30</v>
      </c>
    </row>
    <row r="1845" spans="1:8" ht="15.95">
      <c r="A1845" s="140">
        <v>44755.385416666664</v>
      </c>
      <c r="B1845" s="6" t="s">
        <v>2978</v>
      </c>
      <c r="C1845" s="6" t="s">
        <v>2979</v>
      </c>
      <c r="D1845" s="6" t="s">
        <v>253</v>
      </c>
      <c r="E1845" s="6" t="s">
        <v>416</v>
      </c>
      <c r="F1845" s="6" t="s">
        <v>255</v>
      </c>
      <c r="G1845" s="6" t="s">
        <v>2303</v>
      </c>
      <c r="H1845" s="6">
        <v>20</v>
      </c>
    </row>
    <row r="1846" spans="1:8" ht="15.95">
      <c r="A1846" s="140">
        <v>44755.510416666664</v>
      </c>
      <c r="B1846" s="6" t="s">
        <v>2854</v>
      </c>
      <c r="C1846" s="6" t="s">
        <v>2855</v>
      </c>
      <c r="D1846" s="6" t="s">
        <v>253</v>
      </c>
      <c r="E1846" s="6" t="s">
        <v>416</v>
      </c>
      <c r="F1846" s="6" t="s">
        <v>255</v>
      </c>
      <c r="G1846" s="6" t="s">
        <v>324</v>
      </c>
      <c r="H1846" s="6">
        <v>400</v>
      </c>
    </row>
    <row r="1847" spans="1:8" ht="15.95">
      <c r="A1847" s="140">
        <v>44755.770833333336</v>
      </c>
      <c r="B1847" s="6" t="s">
        <v>2980</v>
      </c>
      <c r="C1847" s="6" t="s">
        <v>2981</v>
      </c>
      <c r="D1847" s="6" t="s">
        <v>158</v>
      </c>
      <c r="E1847" s="6" t="s">
        <v>159</v>
      </c>
      <c r="F1847" s="6" t="s">
        <v>148</v>
      </c>
      <c r="G1847" s="6" t="s">
        <v>2703</v>
      </c>
      <c r="H1847" s="6">
        <v>552</v>
      </c>
    </row>
    <row r="1848" spans="1:8" ht="15.95">
      <c r="A1848" s="140">
        <v>44756.46875</v>
      </c>
      <c r="B1848" s="6" t="s">
        <v>2982</v>
      </c>
      <c r="C1848" s="6" t="s">
        <v>2983</v>
      </c>
      <c r="D1848" s="6" t="s">
        <v>253</v>
      </c>
      <c r="E1848" s="6" t="s">
        <v>416</v>
      </c>
      <c r="F1848" s="6" t="s">
        <v>148</v>
      </c>
      <c r="G1848" s="6" t="s">
        <v>256</v>
      </c>
      <c r="H1848" s="6">
        <v>39</v>
      </c>
    </row>
    <row r="1849" spans="1:8" ht="15.95">
      <c r="A1849" s="140">
        <v>44756.479166666664</v>
      </c>
      <c r="B1849" s="6" t="s">
        <v>2984</v>
      </c>
      <c r="C1849" s="6" t="s">
        <v>2985</v>
      </c>
      <c r="D1849" s="6" t="s">
        <v>242</v>
      </c>
      <c r="E1849" s="6" t="s">
        <v>458</v>
      </c>
      <c r="F1849" s="6" t="s">
        <v>148</v>
      </c>
      <c r="G1849" s="6" t="s">
        <v>2986</v>
      </c>
      <c r="H1849" s="6">
        <v>300</v>
      </c>
    </row>
    <row r="1850" spans="1:8" ht="15.95">
      <c r="A1850" s="140">
        <v>44756.510416666664</v>
      </c>
      <c r="B1850" s="6" t="s">
        <v>2854</v>
      </c>
      <c r="C1850" s="6" t="s">
        <v>2855</v>
      </c>
      <c r="D1850" s="6" t="s">
        <v>253</v>
      </c>
      <c r="E1850" s="6" t="s">
        <v>416</v>
      </c>
      <c r="F1850" s="6" t="s">
        <v>255</v>
      </c>
      <c r="G1850" s="6" t="s">
        <v>324</v>
      </c>
      <c r="H1850" s="6">
        <v>400</v>
      </c>
    </row>
    <row r="1851" spans="1:8" ht="15.95">
      <c r="A1851" s="140">
        <v>44756.520833333336</v>
      </c>
      <c r="B1851" s="6" t="s">
        <v>2987</v>
      </c>
      <c r="C1851" s="6" t="s">
        <v>2988</v>
      </c>
      <c r="D1851" s="6" t="s">
        <v>242</v>
      </c>
      <c r="E1851" s="6" t="s">
        <v>458</v>
      </c>
      <c r="F1851" s="6" t="s">
        <v>148</v>
      </c>
      <c r="G1851" s="6" t="s">
        <v>2986</v>
      </c>
      <c r="H1851" s="6">
        <v>1152</v>
      </c>
    </row>
    <row r="1852" spans="1:8" ht="15.95">
      <c r="A1852" s="140">
        <v>44756.53125</v>
      </c>
      <c r="B1852" s="6" t="s">
        <v>2989</v>
      </c>
      <c r="C1852" s="6" t="s">
        <v>2990</v>
      </c>
      <c r="D1852" s="6" t="s">
        <v>253</v>
      </c>
      <c r="E1852" s="6" t="s">
        <v>416</v>
      </c>
      <c r="F1852" s="6" t="s">
        <v>255</v>
      </c>
      <c r="G1852" s="6" t="s">
        <v>324</v>
      </c>
      <c r="H1852" s="6">
        <v>150</v>
      </c>
    </row>
    <row r="1853" spans="1:8" ht="15.95">
      <c r="A1853" s="140">
        <v>44756.833333333336</v>
      </c>
      <c r="B1853" s="6" t="s">
        <v>2991</v>
      </c>
      <c r="C1853" s="6" t="s">
        <v>2992</v>
      </c>
      <c r="D1853" s="6" t="s">
        <v>158</v>
      </c>
      <c r="E1853" s="6" t="s">
        <v>159</v>
      </c>
      <c r="F1853" s="6" t="s">
        <v>148</v>
      </c>
      <c r="G1853" s="6" t="s">
        <v>2703</v>
      </c>
      <c r="H1853" s="6">
        <v>355</v>
      </c>
    </row>
    <row r="1854" spans="1:8" ht="15.95">
      <c r="A1854" s="140">
        <v>44757.510416666664</v>
      </c>
      <c r="B1854" s="6" t="s">
        <v>2854</v>
      </c>
      <c r="C1854" s="6" t="s">
        <v>2855</v>
      </c>
      <c r="D1854" s="6" t="s">
        <v>253</v>
      </c>
      <c r="E1854" s="6" t="s">
        <v>416</v>
      </c>
      <c r="F1854" s="6" t="s">
        <v>255</v>
      </c>
      <c r="G1854" s="6" t="s">
        <v>324</v>
      </c>
      <c r="H1854" s="6">
        <v>400</v>
      </c>
    </row>
    <row r="1855" spans="1:8" ht="15.95">
      <c r="A1855" s="140">
        <v>44757.895833333336</v>
      </c>
      <c r="B1855" s="6" t="s">
        <v>2993</v>
      </c>
      <c r="C1855" s="6" t="s">
        <v>2994</v>
      </c>
      <c r="D1855" s="6" t="s">
        <v>158</v>
      </c>
      <c r="E1855" s="6" t="s">
        <v>161</v>
      </c>
      <c r="F1855" s="6" t="s">
        <v>148</v>
      </c>
      <c r="G1855" s="6" t="s">
        <v>2869</v>
      </c>
      <c r="H1855" s="6">
        <v>200</v>
      </c>
    </row>
    <row r="1856" spans="1:8" ht="15.95">
      <c r="A1856" s="140">
        <v>44758.34375</v>
      </c>
      <c r="B1856" s="6" t="s">
        <v>2995</v>
      </c>
      <c r="C1856" s="6" t="s">
        <v>2973</v>
      </c>
      <c r="D1856" s="6" t="s">
        <v>158</v>
      </c>
      <c r="E1856" s="6" t="s">
        <v>159</v>
      </c>
      <c r="F1856" s="6" t="s">
        <v>148</v>
      </c>
      <c r="G1856" s="6" t="s">
        <v>2703</v>
      </c>
      <c r="H1856" s="6">
        <v>70</v>
      </c>
    </row>
    <row r="1857" spans="1:8" ht="15.95">
      <c r="A1857" s="140">
        <v>44758.46875</v>
      </c>
      <c r="B1857" s="6" t="s">
        <v>2996</v>
      </c>
      <c r="C1857" s="6" t="s">
        <v>2997</v>
      </c>
      <c r="D1857" s="6" t="s">
        <v>314</v>
      </c>
      <c r="E1857" s="6" t="s">
        <v>314</v>
      </c>
      <c r="F1857" s="6" t="s">
        <v>148</v>
      </c>
      <c r="G1857" s="6" t="s">
        <v>2998</v>
      </c>
      <c r="H1857" s="6">
        <v>80</v>
      </c>
    </row>
    <row r="1858" spans="1:8" ht="15.95">
      <c r="A1858" s="140">
        <v>44758.479166666664</v>
      </c>
      <c r="B1858" s="6" t="s">
        <v>2999</v>
      </c>
      <c r="C1858" s="6" t="s">
        <v>3000</v>
      </c>
      <c r="D1858" s="6" t="s">
        <v>253</v>
      </c>
      <c r="E1858" s="6" t="s">
        <v>416</v>
      </c>
      <c r="F1858" s="6" t="s">
        <v>255</v>
      </c>
      <c r="G1858" s="6" t="s">
        <v>324</v>
      </c>
      <c r="H1858" s="6">
        <v>70</v>
      </c>
    </row>
    <row r="1859" spans="1:8" ht="15.95">
      <c r="A1859" s="140">
        <v>44758.5</v>
      </c>
      <c r="B1859" s="6" t="s">
        <v>3001</v>
      </c>
      <c r="C1859" s="6" t="s">
        <v>3002</v>
      </c>
      <c r="D1859" s="6" t="s">
        <v>242</v>
      </c>
      <c r="E1859" s="6" t="s">
        <v>144</v>
      </c>
      <c r="F1859" s="6" t="s">
        <v>255</v>
      </c>
      <c r="G1859" s="6" t="s">
        <v>3003</v>
      </c>
      <c r="H1859" s="6">
        <v>3470</v>
      </c>
    </row>
    <row r="1860" spans="1:8" ht="15.95">
      <c r="A1860" s="140">
        <v>44758.520833333336</v>
      </c>
      <c r="B1860" s="6" t="s">
        <v>3004</v>
      </c>
      <c r="C1860" s="6" t="s">
        <v>3005</v>
      </c>
      <c r="D1860" s="6" t="s">
        <v>253</v>
      </c>
      <c r="E1860" s="6" t="s">
        <v>416</v>
      </c>
      <c r="F1860" s="6" t="s">
        <v>255</v>
      </c>
      <c r="G1860" s="6" t="s">
        <v>324</v>
      </c>
      <c r="H1860" s="6">
        <v>70</v>
      </c>
    </row>
    <row r="1861" spans="1:8" ht="15.95">
      <c r="A1861" s="140">
        <v>44758.541666666664</v>
      </c>
      <c r="B1861" s="6" t="s">
        <v>3006</v>
      </c>
      <c r="C1861" s="6" t="s">
        <v>3007</v>
      </c>
      <c r="D1861" s="6" t="s">
        <v>253</v>
      </c>
      <c r="E1861" s="6" t="s">
        <v>416</v>
      </c>
      <c r="F1861" s="6" t="s">
        <v>255</v>
      </c>
      <c r="G1861" s="6" t="s">
        <v>2303</v>
      </c>
      <c r="H1861" s="6">
        <v>25</v>
      </c>
    </row>
    <row r="1862" spans="1:8" ht="15.95">
      <c r="A1862" s="140">
        <v>44758.572916666664</v>
      </c>
      <c r="B1862" s="6" t="s">
        <v>3008</v>
      </c>
      <c r="C1862" s="6" t="s">
        <v>3009</v>
      </c>
      <c r="D1862" s="6" t="s">
        <v>253</v>
      </c>
      <c r="E1862" s="6" t="s">
        <v>416</v>
      </c>
      <c r="F1862" s="6" t="s">
        <v>1152</v>
      </c>
      <c r="G1862" s="6" t="s">
        <v>2463</v>
      </c>
      <c r="H1862" s="6">
        <v>51</v>
      </c>
    </row>
    <row r="1863" spans="1:8" ht="15.95">
      <c r="A1863" s="140">
        <v>44758.625</v>
      </c>
      <c r="B1863" s="6" t="s">
        <v>3010</v>
      </c>
      <c r="C1863" s="6" t="s">
        <v>3011</v>
      </c>
      <c r="D1863" s="6" t="s">
        <v>158</v>
      </c>
      <c r="E1863" s="6" t="s">
        <v>161</v>
      </c>
      <c r="F1863" s="6" t="s">
        <v>255</v>
      </c>
      <c r="G1863" s="6" t="s">
        <v>3012</v>
      </c>
      <c r="H1863" s="6">
        <v>345</v>
      </c>
    </row>
    <row r="1864" spans="1:8" ht="15.95">
      <c r="A1864" s="140">
        <v>44758.666666666664</v>
      </c>
      <c r="B1864" s="6" t="s">
        <v>3013</v>
      </c>
      <c r="C1864" s="6" t="s">
        <v>3014</v>
      </c>
      <c r="D1864" s="6" t="s">
        <v>253</v>
      </c>
      <c r="E1864" s="6" t="s">
        <v>416</v>
      </c>
      <c r="F1864" s="6" t="s">
        <v>1152</v>
      </c>
      <c r="G1864" s="6" t="s">
        <v>2463</v>
      </c>
      <c r="H1864" s="6">
        <v>51</v>
      </c>
    </row>
    <row r="1865" spans="1:8" ht="15.95">
      <c r="A1865" s="140">
        <v>44758.677083333336</v>
      </c>
      <c r="B1865" s="6" t="s">
        <v>3015</v>
      </c>
      <c r="C1865" s="6" t="s">
        <v>3016</v>
      </c>
      <c r="D1865" s="6" t="s">
        <v>158</v>
      </c>
      <c r="E1865" s="6" t="s">
        <v>159</v>
      </c>
      <c r="F1865" s="6" t="s">
        <v>148</v>
      </c>
      <c r="G1865" s="6" t="s">
        <v>508</v>
      </c>
      <c r="H1865" s="6">
        <v>315</v>
      </c>
    </row>
    <row r="1866" spans="1:8" ht="15.95">
      <c r="A1866" s="140">
        <v>44758.71875</v>
      </c>
      <c r="B1866" s="6" t="s">
        <v>3017</v>
      </c>
      <c r="C1866" s="6" t="s">
        <v>3018</v>
      </c>
      <c r="D1866" s="6" t="s">
        <v>253</v>
      </c>
      <c r="E1866" s="6" t="s">
        <v>416</v>
      </c>
      <c r="F1866" s="6" t="s">
        <v>255</v>
      </c>
      <c r="G1866" s="6" t="s">
        <v>2303</v>
      </c>
      <c r="H1866" s="6">
        <v>25</v>
      </c>
    </row>
    <row r="1867" spans="1:8" ht="15.95">
      <c r="A1867" s="140">
        <v>44758.729166666664</v>
      </c>
      <c r="B1867" s="6" t="s">
        <v>3019</v>
      </c>
      <c r="C1867" s="6" t="s">
        <v>3020</v>
      </c>
      <c r="D1867" s="6" t="s">
        <v>253</v>
      </c>
      <c r="E1867" s="6" t="s">
        <v>416</v>
      </c>
      <c r="F1867" s="6" t="s">
        <v>255</v>
      </c>
      <c r="G1867" s="6" t="s">
        <v>2303</v>
      </c>
      <c r="H1867" s="6">
        <v>15</v>
      </c>
    </row>
    <row r="1868" spans="1:8" ht="15.95">
      <c r="A1868" s="140">
        <v>44758.833333333336</v>
      </c>
      <c r="B1868" s="6" t="s">
        <v>3021</v>
      </c>
      <c r="C1868" s="6" t="s">
        <v>140</v>
      </c>
      <c r="D1868" s="6" t="s">
        <v>242</v>
      </c>
      <c r="E1868" s="6" t="s">
        <v>140</v>
      </c>
      <c r="F1868" s="6" t="s">
        <v>255</v>
      </c>
      <c r="G1868" s="6" t="s">
        <v>1551</v>
      </c>
      <c r="H1868" s="6">
        <v>10</v>
      </c>
    </row>
    <row r="1869" spans="1:8" ht="15.95">
      <c r="A1869" s="140">
        <v>44758.84375</v>
      </c>
      <c r="B1869" s="6" t="s">
        <v>3022</v>
      </c>
      <c r="C1869" s="6" t="s">
        <v>2981</v>
      </c>
      <c r="D1869" s="6" t="s">
        <v>158</v>
      </c>
      <c r="E1869" s="6" t="s">
        <v>159</v>
      </c>
      <c r="F1869" s="6" t="s">
        <v>148</v>
      </c>
      <c r="G1869" s="6" t="s">
        <v>2703</v>
      </c>
      <c r="H1869" s="6">
        <v>64</v>
      </c>
    </row>
    <row r="1870" spans="1:8" ht="15.95">
      <c r="A1870" s="140">
        <v>44759.635416666664</v>
      </c>
      <c r="B1870" s="6" t="s">
        <v>3023</v>
      </c>
      <c r="C1870" s="6" t="s">
        <v>3024</v>
      </c>
      <c r="D1870" s="6" t="s">
        <v>253</v>
      </c>
      <c r="E1870" s="6" t="s">
        <v>416</v>
      </c>
      <c r="F1870" s="6" t="s">
        <v>255</v>
      </c>
      <c r="G1870" s="6" t="s">
        <v>2303</v>
      </c>
      <c r="H1870" s="6">
        <v>30</v>
      </c>
    </row>
    <row r="1871" spans="1:8" ht="15.95">
      <c r="A1871" s="140">
        <v>44759.666666666664</v>
      </c>
      <c r="B1871" s="6" t="s">
        <v>3025</v>
      </c>
      <c r="C1871" s="6" t="s">
        <v>3026</v>
      </c>
      <c r="D1871" s="6" t="s">
        <v>158</v>
      </c>
      <c r="E1871" s="6" t="s">
        <v>161</v>
      </c>
      <c r="F1871" s="6" t="s">
        <v>148</v>
      </c>
      <c r="G1871" s="6" t="s">
        <v>2419</v>
      </c>
      <c r="H1871" s="6">
        <v>149</v>
      </c>
    </row>
    <row r="1872" spans="1:8" ht="15.95">
      <c r="A1872" s="140">
        <v>44759.6875</v>
      </c>
      <c r="B1872" s="6" t="s">
        <v>3027</v>
      </c>
      <c r="C1872" s="6" t="s">
        <v>3028</v>
      </c>
      <c r="D1872" s="6" t="s">
        <v>253</v>
      </c>
      <c r="E1872" s="6" t="s">
        <v>416</v>
      </c>
      <c r="F1872" s="6" t="s">
        <v>255</v>
      </c>
      <c r="G1872" s="6" t="s">
        <v>2303</v>
      </c>
      <c r="H1872" s="6">
        <v>25</v>
      </c>
    </row>
    <row r="1873" spans="1:8" ht="15.95">
      <c r="A1873" s="140">
        <v>44759.729166666664</v>
      </c>
      <c r="B1873" s="6" t="s">
        <v>3019</v>
      </c>
      <c r="C1873" s="6" t="s">
        <v>3029</v>
      </c>
      <c r="D1873" s="6" t="s">
        <v>253</v>
      </c>
      <c r="E1873" s="6" t="s">
        <v>416</v>
      </c>
      <c r="F1873" s="6" t="s">
        <v>255</v>
      </c>
      <c r="G1873" s="6" t="s">
        <v>2303</v>
      </c>
      <c r="H1873" s="6">
        <v>15</v>
      </c>
    </row>
    <row r="1874" spans="1:8" ht="15.95">
      <c r="A1874" s="140">
        <v>44760.510416666664</v>
      </c>
      <c r="B1874" s="6" t="s">
        <v>2854</v>
      </c>
      <c r="C1874" s="6" t="s">
        <v>2855</v>
      </c>
      <c r="D1874" s="6" t="s">
        <v>253</v>
      </c>
      <c r="E1874" s="6" t="s">
        <v>416</v>
      </c>
      <c r="F1874" s="6" t="s">
        <v>255</v>
      </c>
      <c r="G1874" s="6" t="s">
        <v>324</v>
      </c>
      <c r="H1874" s="6">
        <v>400</v>
      </c>
    </row>
    <row r="1875" spans="1:8" ht="15.95">
      <c r="A1875" s="140">
        <v>44760.770833333336</v>
      </c>
      <c r="B1875" s="6" t="s">
        <v>3030</v>
      </c>
      <c r="C1875" s="6" t="s">
        <v>2981</v>
      </c>
      <c r="D1875" s="6" t="s">
        <v>158</v>
      </c>
      <c r="E1875" s="6" t="s">
        <v>159</v>
      </c>
      <c r="F1875" s="6" t="s">
        <v>148</v>
      </c>
      <c r="G1875" s="6" t="s">
        <v>2703</v>
      </c>
      <c r="H1875" s="6">
        <v>266</v>
      </c>
    </row>
    <row r="1876" spans="1:8" ht="15.95">
      <c r="A1876" s="140">
        <v>44761.510416666664</v>
      </c>
      <c r="B1876" s="6" t="s">
        <v>2854</v>
      </c>
      <c r="C1876" s="6" t="s">
        <v>1873</v>
      </c>
      <c r="D1876" s="6" t="s">
        <v>253</v>
      </c>
      <c r="E1876" s="6" t="s">
        <v>416</v>
      </c>
      <c r="F1876" s="6" t="s">
        <v>255</v>
      </c>
      <c r="G1876" s="6" t="s">
        <v>324</v>
      </c>
      <c r="H1876" s="6">
        <v>400</v>
      </c>
    </row>
    <row r="1877" spans="1:8" ht="15.95">
      <c r="A1877" s="140">
        <v>44761.791666666664</v>
      </c>
      <c r="B1877" s="6" t="s">
        <v>3031</v>
      </c>
      <c r="C1877" s="6" t="s">
        <v>3032</v>
      </c>
      <c r="D1877" s="6" t="s">
        <v>253</v>
      </c>
      <c r="E1877" s="6" t="s">
        <v>416</v>
      </c>
      <c r="F1877" s="6" t="s">
        <v>148</v>
      </c>
      <c r="G1877" s="6" t="s">
        <v>2419</v>
      </c>
      <c r="H1877" s="6">
        <v>140</v>
      </c>
    </row>
    <row r="1878" spans="1:8" ht="15.95">
      <c r="A1878" s="140">
        <v>44761.8125</v>
      </c>
      <c r="B1878" s="6" t="s">
        <v>3033</v>
      </c>
      <c r="C1878" s="6" t="s">
        <v>3034</v>
      </c>
      <c r="D1878" s="6" t="s">
        <v>242</v>
      </c>
      <c r="E1878" s="6" t="s">
        <v>458</v>
      </c>
      <c r="F1878" s="6" t="s">
        <v>148</v>
      </c>
      <c r="G1878" s="6" t="s">
        <v>2690</v>
      </c>
      <c r="H1878" s="6">
        <v>250</v>
      </c>
    </row>
    <row r="1879" spans="1:8" ht="15.95">
      <c r="A1879" s="140">
        <v>44761.833333333336</v>
      </c>
      <c r="B1879" s="6" t="s">
        <v>3035</v>
      </c>
      <c r="C1879" s="6" t="s">
        <v>3036</v>
      </c>
      <c r="D1879" s="6" t="s">
        <v>253</v>
      </c>
      <c r="E1879" s="6" t="s">
        <v>416</v>
      </c>
      <c r="F1879" s="6" t="s">
        <v>255</v>
      </c>
      <c r="G1879" s="6" t="s">
        <v>2303</v>
      </c>
      <c r="H1879" s="6">
        <v>20</v>
      </c>
    </row>
    <row r="1880" spans="1:8" ht="15.95">
      <c r="A1880" s="140">
        <v>44761.885416666664</v>
      </c>
      <c r="B1880" s="6" t="s">
        <v>3037</v>
      </c>
      <c r="C1880" s="6" t="s">
        <v>2975</v>
      </c>
      <c r="D1880" s="6" t="s">
        <v>242</v>
      </c>
      <c r="E1880" s="6" t="s">
        <v>140</v>
      </c>
      <c r="F1880" s="6" t="s">
        <v>255</v>
      </c>
      <c r="G1880" s="6" t="s">
        <v>1551</v>
      </c>
      <c r="H1880" s="6">
        <v>10</v>
      </c>
    </row>
    <row r="1881" spans="1:8" ht="15.95">
      <c r="A1881" s="140">
        <v>44762.03125</v>
      </c>
      <c r="B1881" s="6" t="s">
        <v>3038</v>
      </c>
      <c r="C1881" s="6" t="s">
        <v>2809</v>
      </c>
      <c r="D1881" s="6" t="s">
        <v>242</v>
      </c>
      <c r="E1881" s="6" t="s">
        <v>433</v>
      </c>
      <c r="F1881" s="6" t="s">
        <v>148</v>
      </c>
      <c r="G1881" s="6" t="s">
        <v>515</v>
      </c>
      <c r="H1881" s="6">
        <v>240</v>
      </c>
    </row>
    <row r="1882" spans="1:8" ht="15.95">
      <c r="A1882" s="140">
        <v>44762.447916666664</v>
      </c>
      <c r="B1882" s="6" t="s">
        <v>3039</v>
      </c>
      <c r="C1882" s="6" t="s">
        <v>3040</v>
      </c>
      <c r="D1882" s="6" t="s">
        <v>158</v>
      </c>
      <c r="E1882" s="6" t="s">
        <v>161</v>
      </c>
      <c r="F1882" s="6" t="s">
        <v>255</v>
      </c>
      <c r="G1882" s="6" t="s">
        <v>2807</v>
      </c>
      <c r="H1882" s="6">
        <v>30</v>
      </c>
    </row>
    <row r="1883" spans="1:8" ht="15.95">
      <c r="A1883" s="140">
        <v>44762.458333333336</v>
      </c>
      <c r="B1883" s="6" t="s">
        <v>3041</v>
      </c>
      <c r="C1883" s="6" t="s">
        <v>3042</v>
      </c>
      <c r="D1883" s="6" t="s">
        <v>242</v>
      </c>
      <c r="E1883" s="6" t="s">
        <v>145</v>
      </c>
      <c r="F1883" s="6" t="s">
        <v>255</v>
      </c>
      <c r="G1883" s="6" t="s">
        <v>2703</v>
      </c>
      <c r="H1883" s="6">
        <v>28</v>
      </c>
    </row>
    <row r="1884" spans="1:8" ht="15.95">
      <c r="A1884" s="140">
        <v>44762.510416666664</v>
      </c>
      <c r="B1884" s="6" t="s">
        <v>2854</v>
      </c>
      <c r="C1884" s="6" t="s">
        <v>1873</v>
      </c>
      <c r="D1884" s="6" t="s">
        <v>253</v>
      </c>
      <c r="E1884" s="6" t="s">
        <v>416</v>
      </c>
      <c r="F1884" s="6" t="s">
        <v>255</v>
      </c>
      <c r="G1884" s="6" t="s">
        <v>324</v>
      </c>
      <c r="H1884" s="6">
        <v>400</v>
      </c>
    </row>
    <row r="1885" spans="1:8" ht="15.95">
      <c r="A1885" s="140">
        <v>44762.708333333336</v>
      </c>
      <c r="B1885" s="6" t="s">
        <v>3043</v>
      </c>
      <c r="C1885" s="6" t="s">
        <v>3044</v>
      </c>
      <c r="D1885" s="6" t="s">
        <v>253</v>
      </c>
      <c r="E1885" s="6" t="s">
        <v>416</v>
      </c>
      <c r="F1885" s="6" t="s">
        <v>255</v>
      </c>
      <c r="G1885" s="6" t="s">
        <v>2303</v>
      </c>
      <c r="H1885" s="6">
        <v>35</v>
      </c>
    </row>
    <row r="1886" spans="1:8" ht="15.95">
      <c r="A1886" s="140">
        <v>44762.760416666664</v>
      </c>
      <c r="B1886" s="6" t="s">
        <v>3045</v>
      </c>
      <c r="C1886" s="6" t="s">
        <v>3046</v>
      </c>
      <c r="D1886" s="6" t="s">
        <v>253</v>
      </c>
      <c r="E1886" s="6" t="s">
        <v>416</v>
      </c>
      <c r="F1886" s="6" t="s">
        <v>255</v>
      </c>
      <c r="G1886" s="6" t="s">
        <v>2303</v>
      </c>
      <c r="H1886" s="6">
        <v>100</v>
      </c>
    </row>
    <row r="1887" spans="1:8" ht="15.95">
      <c r="A1887" s="140">
        <v>44762.770833333336</v>
      </c>
      <c r="B1887" s="6" t="s">
        <v>3047</v>
      </c>
      <c r="C1887" s="6" t="s">
        <v>3048</v>
      </c>
      <c r="D1887" s="6" t="s">
        <v>158</v>
      </c>
      <c r="E1887" s="6" t="s">
        <v>161</v>
      </c>
      <c r="F1887" s="6" t="s">
        <v>255</v>
      </c>
      <c r="G1887" s="6" t="s">
        <v>2568</v>
      </c>
      <c r="H1887" s="6">
        <v>110</v>
      </c>
    </row>
    <row r="1888" spans="1:8" ht="15.95">
      <c r="A1888" s="140">
        <v>44763.28125</v>
      </c>
      <c r="B1888" s="6" t="s">
        <v>3049</v>
      </c>
      <c r="C1888" s="6" t="s">
        <v>3050</v>
      </c>
      <c r="D1888" s="6" t="s">
        <v>253</v>
      </c>
      <c r="E1888" s="6" t="s">
        <v>416</v>
      </c>
      <c r="F1888" s="6" t="s">
        <v>148</v>
      </c>
      <c r="G1888" s="6" t="s">
        <v>256</v>
      </c>
      <c r="H1888" s="6">
        <v>139</v>
      </c>
    </row>
    <row r="1889" spans="1:8" ht="15.95">
      <c r="A1889" s="140">
        <v>44763.322916666664</v>
      </c>
      <c r="B1889" s="6" t="s">
        <v>3051</v>
      </c>
      <c r="C1889" s="6" t="s">
        <v>479</v>
      </c>
      <c r="D1889" s="6" t="s">
        <v>1429</v>
      </c>
      <c r="E1889" s="6" t="s">
        <v>1429</v>
      </c>
      <c r="F1889" s="6" t="s">
        <v>1429</v>
      </c>
      <c r="G1889" s="6" t="s">
        <v>1429</v>
      </c>
      <c r="H1889" s="6">
        <v>0</v>
      </c>
    </row>
    <row r="1890" spans="1:8" ht="15.95">
      <c r="A1890" s="140">
        <v>44763.489583333336</v>
      </c>
      <c r="B1890" s="6" t="s">
        <v>2910</v>
      </c>
      <c r="C1890" s="6" t="s">
        <v>3052</v>
      </c>
      <c r="D1890" s="6" t="s">
        <v>253</v>
      </c>
      <c r="E1890" s="6" t="s">
        <v>416</v>
      </c>
      <c r="F1890" s="6" t="s">
        <v>255</v>
      </c>
      <c r="G1890" s="6" t="s">
        <v>324</v>
      </c>
      <c r="H1890" s="6">
        <v>400</v>
      </c>
    </row>
    <row r="1891" spans="1:8" ht="15.95">
      <c r="A1891" s="140">
        <v>44763.510416666664</v>
      </c>
      <c r="B1891" s="6" t="s">
        <v>3053</v>
      </c>
      <c r="C1891" s="6" t="s">
        <v>3054</v>
      </c>
      <c r="D1891" s="6" t="s">
        <v>242</v>
      </c>
      <c r="E1891" s="6" t="s">
        <v>458</v>
      </c>
      <c r="F1891" s="6" t="s">
        <v>255</v>
      </c>
      <c r="G1891" s="6" t="s">
        <v>3055</v>
      </c>
      <c r="H1891" s="6">
        <v>146</v>
      </c>
    </row>
    <row r="1892" spans="1:8" ht="15.95">
      <c r="A1892" s="140">
        <v>44764.489583333336</v>
      </c>
      <c r="B1892" s="6" t="s">
        <v>3056</v>
      </c>
      <c r="C1892" s="6" t="s">
        <v>3057</v>
      </c>
      <c r="D1892" s="6" t="s">
        <v>253</v>
      </c>
      <c r="E1892" s="6" t="s">
        <v>416</v>
      </c>
      <c r="F1892" s="6" t="s">
        <v>255</v>
      </c>
      <c r="G1892" s="6" t="s">
        <v>256</v>
      </c>
      <c r="H1892" s="6">
        <v>96</v>
      </c>
    </row>
    <row r="1893" spans="1:8" ht="15.95">
      <c r="A1893" s="140">
        <v>44764.5</v>
      </c>
      <c r="B1893" s="6" t="s">
        <v>3058</v>
      </c>
      <c r="C1893" s="6" t="s">
        <v>3059</v>
      </c>
      <c r="D1893" s="6" t="s">
        <v>242</v>
      </c>
      <c r="E1893" s="6" t="s">
        <v>458</v>
      </c>
      <c r="F1893" s="6" t="s">
        <v>255</v>
      </c>
      <c r="G1893" s="6" t="s">
        <v>1494</v>
      </c>
      <c r="H1893" s="6">
        <v>250</v>
      </c>
    </row>
    <row r="1894" spans="1:8" ht="15.95">
      <c r="A1894" s="140">
        <v>44764.520833333336</v>
      </c>
      <c r="B1894" s="6" t="s">
        <v>3060</v>
      </c>
      <c r="C1894" s="6" t="s">
        <v>3061</v>
      </c>
      <c r="D1894" s="6" t="s">
        <v>242</v>
      </c>
      <c r="E1894" s="6" t="s">
        <v>458</v>
      </c>
      <c r="F1894" s="6" t="s">
        <v>148</v>
      </c>
      <c r="G1894" s="6" t="s">
        <v>1494</v>
      </c>
      <c r="H1894" s="6">
        <v>336</v>
      </c>
    </row>
    <row r="1895" spans="1:8" ht="15.95">
      <c r="A1895" s="140">
        <v>44764.53125</v>
      </c>
      <c r="B1895" s="6" t="s">
        <v>3062</v>
      </c>
      <c r="C1895" s="6" t="s">
        <v>3063</v>
      </c>
      <c r="D1895" s="6" t="s">
        <v>242</v>
      </c>
      <c r="E1895" s="6" t="s">
        <v>458</v>
      </c>
      <c r="F1895" s="6" t="s">
        <v>148</v>
      </c>
      <c r="G1895" s="6" t="s">
        <v>1494</v>
      </c>
      <c r="H1895" s="6">
        <v>920</v>
      </c>
    </row>
    <row r="1896" spans="1:8" ht="15.95">
      <c r="A1896" s="140">
        <v>44764.541666666664</v>
      </c>
      <c r="B1896" s="6" t="s">
        <v>3064</v>
      </c>
      <c r="C1896" s="6" t="s">
        <v>3065</v>
      </c>
      <c r="D1896" s="6" t="s">
        <v>253</v>
      </c>
      <c r="E1896" s="6" t="s">
        <v>416</v>
      </c>
      <c r="F1896" s="6" t="s">
        <v>255</v>
      </c>
      <c r="G1896" s="6" t="s">
        <v>256</v>
      </c>
      <c r="H1896" s="6">
        <v>92</v>
      </c>
    </row>
    <row r="1897" spans="1:8" ht="15.95">
      <c r="A1897" s="140">
        <v>44766.46875</v>
      </c>
      <c r="B1897" s="6" t="s">
        <v>3066</v>
      </c>
      <c r="C1897" s="6" t="s">
        <v>3067</v>
      </c>
      <c r="D1897" s="6" t="s">
        <v>253</v>
      </c>
      <c r="E1897" s="6" t="s">
        <v>416</v>
      </c>
      <c r="F1897" s="6" t="s">
        <v>439</v>
      </c>
      <c r="G1897" s="6" t="s">
        <v>256</v>
      </c>
      <c r="H1897" s="6">
        <v>249</v>
      </c>
    </row>
    <row r="1898" spans="1:8" ht="15.95">
      <c r="A1898" s="140">
        <v>44766.479166666664</v>
      </c>
      <c r="B1898" s="6" t="s">
        <v>3068</v>
      </c>
      <c r="C1898" s="6" t="s">
        <v>3069</v>
      </c>
      <c r="D1898" s="6" t="s">
        <v>253</v>
      </c>
      <c r="E1898" s="6" t="s">
        <v>416</v>
      </c>
      <c r="F1898" s="6" t="s">
        <v>255</v>
      </c>
      <c r="G1898" s="6" t="s">
        <v>324</v>
      </c>
      <c r="H1898" s="6">
        <v>30</v>
      </c>
    </row>
    <row r="1899" spans="1:8" ht="15.95">
      <c r="A1899" s="140">
        <v>44766.489583333336</v>
      </c>
      <c r="B1899" s="6" t="s">
        <v>3070</v>
      </c>
      <c r="C1899" s="6" t="s">
        <v>3071</v>
      </c>
      <c r="D1899" s="6" t="s">
        <v>253</v>
      </c>
      <c r="E1899" s="6" t="s">
        <v>416</v>
      </c>
      <c r="F1899" s="6" t="s">
        <v>255</v>
      </c>
      <c r="G1899" s="6" t="s">
        <v>324</v>
      </c>
      <c r="H1899" s="6">
        <v>40</v>
      </c>
    </row>
    <row r="1900" spans="1:8" ht="15.95">
      <c r="A1900" s="140">
        <v>44766.53125</v>
      </c>
      <c r="B1900" s="6" t="s">
        <v>3072</v>
      </c>
      <c r="C1900" s="6" t="s">
        <v>3073</v>
      </c>
      <c r="D1900" s="6" t="s">
        <v>158</v>
      </c>
      <c r="E1900" s="6" t="s">
        <v>161</v>
      </c>
      <c r="F1900" s="6" t="s">
        <v>255</v>
      </c>
      <c r="G1900" s="6" t="s">
        <v>3074</v>
      </c>
      <c r="H1900" s="6">
        <v>404</v>
      </c>
    </row>
    <row r="1901" spans="1:8" ht="15.95">
      <c r="A1901" s="140">
        <v>44766.541666666664</v>
      </c>
      <c r="B1901" s="6" t="s">
        <v>3075</v>
      </c>
      <c r="C1901" s="6" t="s">
        <v>3076</v>
      </c>
      <c r="D1901" s="6" t="s">
        <v>158</v>
      </c>
      <c r="E1901" s="6" t="s">
        <v>161</v>
      </c>
      <c r="F1901" s="6" t="s">
        <v>255</v>
      </c>
      <c r="G1901" s="6" t="s">
        <v>3074</v>
      </c>
      <c r="H1901" s="6">
        <v>150</v>
      </c>
    </row>
    <row r="1902" spans="1:8" ht="15.95">
      <c r="A1902" s="140">
        <v>44766.5625</v>
      </c>
      <c r="B1902" s="6" t="s">
        <v>3077</v>
      </c>
      <c r="C1902" s="6" t="s">
        <v>3078</v>
      </c>
      <c r="D1902" s="6" t="s">
        <v>158</v>
      </c>
      <c r="E1902" s="6" t="s">
        <v>159</v>
      </c>
      <c r="F1902" s="6" t="s">
        <v>439</v>
      </c>
      <c r="G1902" s="6" t="s">
        <v>1939</v>
      </c>
      <c r="H1902" s="6">
        <v>274</v>
      </c>
    </row>
    <row r="1903" spans="1:8" ht="15.95">
      <c r="A1903" s="140">
        <v>44766.614583333336</v>
      </c>
      <c r="B1903" s="6" t="s">
        <v>3079</v>
      </c>
      <c r="C1903" s="6" t="s">
        <v>3080</v>
      </c>
      <c r="D1903" s="6" t="s">
        <v>387</v>
      </c>
      <c r="E1903" s="6" t="s">
        <v>387</v>
      </c>
      <c r="F1903" s="6" t="s">
        <v>439</v>
      </c>
      <c r="G1903" s="6" t="s">
        <v>3081</v>
      </c>
      <c r="H1903" s="6">
        <v>4950</v>
      </c>
    </row>
    <row r="1904" spans="1:8" ht="15.95">
      <c r="A1904" s="140">
        <v>44766.645833333336</v>
      </c>
      <c r="B1904" s="6" t="s">
        <v>3082</v>
      </c>
      <c r="C1904" s="6" t="s">
        <v>3083</v>
      </c>
      <c r="D1904" s="6" t="s">
        <v>158</v>
      </c>
      <c r="E1904" s="6" t="s">
        <v>161</v>
      </c>
      <c r="F1904" s="6" t="s">
        <v>439</v>
      </c>
      <c r="G1904" s="6" t="s">
        <v>3084</v>
      </c>
      <c r="H1904" s="6">
        <v>240</v>
      </c>
    </row>
    <row r="1905" spans="1:8" ht="15.95">
      <c r="A1905" s="140">
        <v>44766.666666666664</v>
      </c>
      <c r="B1905" s="6" t="s">
        <v>3085</v>
      </c>
      <c r="C1905" s="6" t="s">
        <v>3086</v>
      </c>
      <c r="D1905" s="6" t="s">
        <v>158</v>
      </c>
      <c r="E1905" s="6" t="s">
        <v>161</v>
      </c>
      <c r="F1905" s="6" t="s">
        <v>255</v>
      </c>
      <c r="G1905" s="6" t="s">
        <v>3087</v>
      </c>
      <c r="H1905" s="6">
        <v>60</v>
      </c>
    </row>
    <row r="1906" spans="1:8" ht="15.95">
      <c r="A1906" s="140">
        <v>44766.6875</v>
      </c>
      <c r="B1906" s="6" t="s">
        <v>3088</v>
      </c>
      <c r="C1906" s="6" t="s">
        <v>3089</v>
      </c>
      <c r="D1906" s="6" t="s">
        <v>253</v>
      </c>
      <c r="E1906" s="6" t="s">
        <v>416</v>
      </c>
      <c r="F1906" s="6" t="s">
        <v>255</v>
      </c>
      <c r="G1906" s="6" t="s">
        <v>1083</v>
      </c>
      <c r="H1906" s="6">
        <v>70</v>
      </c>
    </row>
    <row r="1907" spans="1:8" ht="15.95">
      <c r="A1907" s="140">
        <v>44766.729166666664</v>
      </c>
      <c r="B1907" s="6" t="s">
        <v>2897</v>
      </c>
      <c r="C1907" s="6" t="s">
        <v>3090</v>
      </c>
      <c r="D1907" s="6" t="s">
        <v>253</v>
      </c>
      <c r="E1907" s="6" t="s">
        <v>416</v>
      </c>
      <c r="F1907" s="6" t="s">
        <v>255</v>
      </c>
      <c r="G1907" s="6" t="s">
        <v>324</v>
      </c>
      <c r="H1907" s="6">
        <v>40</v>
      </c>
    </row>
    <row r="1908" spans="1:8" ht="15.95">
      <c r="A1908" s="140">
        <v>44766.947916666664</v>
      </c>
      <c r="B1908" s="6" t="s">
        <v>3091</v>
      </c>
      <c r="C1908" s="6" t="s">
        <v>3092</v>
      </c>
      <c r="D1908" s="6" t="s">
        <v>253</v>
      </c>
      <c r="E1908" s="6" t="s">
        <v>416</v>
      </c>
      <c r="F1908" s="6" t="s">
        <v>439</v>
      </c>
      <c r="G1908" s="6" t="s">
        <v>3093</v>
      </c>
      <c r="H1908" s="6">
        <v>403</v>
      </c>
    </row>
    <row r="1909" spans="1:8" ht="15.95">
      <c r="A1909" s="140">
        <v>44766.958333333336</v>
      </c>
      <c r="B1909" s="6" t="s">
        <v>3094</v>
      </c>
      <c r="C1909" s="6" t="s">
        <v>3095</v>
      </c>
      <c r="D1909" s="6" t="s">
        <v>253</v>
      </c>
      <c r="E1909" s="6" t="s">
        <v>416</v>
      </c>
      <c r="F1909" s="6" t="s">
        <v>439</v>
      </c>
      <c r="G1909" s="6" t="s">
        <v>3093</v>
      </c>
      <c r="H1909" s="6">
        <v>794</v>
      </c>
    </row>
    <row r="1910" spans="1:8" ht="15.95">
      <c r="A1910" s="140">
        <v>44766.96875</v>
      </c>
      <c r="B1910" s="6" t="s">
        <v>3091</v>
      </c>
      <c r="C1910" s="6" t="s">
        <v>3096</v>
      </c>
      <c r="D1910" s="6" t="s">
        <v>253</v>
      </c>
      <c r="E1910" s="6" t="s">
        <v>416</v>
      </c>
      <c r="F1910" s="6" t="s">
        <v>439</v>
      </c>
      <c r="G1910" s="6" t="s">
        <v>3093</v>
      </c>
      <c r="H1910" s="6">
        <v>403</v>
      </c>
    </row>
    <row r="1911" spans="1:8" ht="15.95">
      <c r="A1911" s="140">
        <v>44766.979166666664</v>
      </c>
      <c r="B1911" s="6" t="s">
        <v>3097</v>
      </c>
      <c r="C1911" s="6" t="s">
        <v>3098</v>
      </c>
      <c r="D1911" s="6" t="s">
        <v>253</v>
      </c>
      <c r="E1911" s="6" t="s">
        <v>416</v>
      </c>
      <c r="F1911" s="6" t="s">
        <v>439</v>
      </c>
      <c r="G1911" s="6" t="s">
        <v>3093</v>
      </c>
      <c r="H1911" s="6">
        <v>398</v>
      </c>
    </row>
    <row r="1912" spans="1:8" ht="15.95">
      <c r="A1912" s="140">
        <v>44767.364583333336</v>
      </c>
      <c r="B1912" s="6" t="s">
        <v>3099</v>
      </c>
      <c r="C1912" s="6" t="s">
        <v>2092</v>
      </c>
      <c r="D1912" s="6" t="s">
        <v>158</v>
      </c>
      <c r="E1912" s="6" t="s">
        <v>328</v>
      </c>
      <c r="F1912" s="6" t="s">
        <v>439</v>
      </c>
      <c r="G1912" s="6" t="s">
        <v>1435</v>
      </c>
      <c r="H1912" s="6">
        <v>979</v>
      </c>
    </row>
    <row r="1913" spans="1:8" ht="15.95">
      <c r="A1913" s="140">
        <v>44767.510416666664</v>
      </c>
      <c r="B1913" s="6" t="s">
        <v>2910</v>
      </c>
      <c r="C1913" s="6" t="s">
        <v>3100</v>
      </c>
      <c r="D1913" s="6" t="s">
        <v>253</v>
      </c>
      <c r="E1913" s="6" t="s">
        <v>416</v>
      </c>
      <c r="F1913" s="6" t="s">
        <v>255</v>
      </c>
      <c r="G1913" s="6" t="s">
        <v>324</v>
      </c>
      <c r="H1913" s="6">
        <v>400</v>
      </c>
    </row>
    <row r="1914" spans="1:8" ht="15.95">
      <c r="A1914" s="140">
        <v>44768.510416666664</v>
      </c>
      <c r="B1914" s="6" t="s">
        <v>2910</v>
      </c>
      <c r="C1914" s="6" t="s">
        <v>3101</v>
      </c>
      <c r="D1914" s="6" t="s">
        <v>253</v>
      </c>
      <c r="E1914" s="6" t="s">
        <v>416</v>
      </c>
      <c r="F1914" s="6" t="s">
        <v>255</v>
      </c>
      <c r="G1914" s="6" t="s">
        <v>324</v>
      </c>
      <c r="H1914" s="6">
        <v>400</v>
      </c>
    </row>
    <row r="1915" spans="1:8" ht="15.95">
      <c r="A1915" s="140">
        <v>44768.8125</v>
      </c>
      <c r="B1915" s="6" t="s">
        <v>3102</v>
      </c>
      <c r="C1915" s="6" t="s">
        <v>3103</v>
      </c>
      <c r="D1915" s="6" t="s">
        <v>158</v>
      </c>
      <c r="E1915" s="6" t="s">
        <v>161</v>
      </c>
      <c r="F1915" s="6" t="s">
        <v>255</v>
      </c>
      <c r="G1915" s="6" t="s">
        <v>413</v>
      </c>
      <c r="H1915" s="6">
        <v>25</v>
      </c>
    </row>
    <row r="1916" spans="1:8" ht="15.95">
      <c r="A1916" s="140">
        <v>44768.822916666664</v>
      </c>
      <c r="B1916" s="6" t="s">
        <v>3104</v>
      </c>
      <c r="C1916" s="6" t="s">
        <v>3105</v>
      </c>
      <c r="D1916" s="6" t="s">
        <v>242</v>
      </c>
      <c r="E1916" s="6" t="s">
        <v>458</v>
      </c>
      <c r="F1916" s="6" t="s">
        <v>148</v>
      </c>
      <c r="G1916" s="6" t="s">
        <v>3106</v>
      </c>
      <c r="H1916" s="6">
        <v>326</v>
      </c>
    </row>
    <row r="1917" spans="1:8" ht="15.95">
      <c r="A1917" s="140">
        <v>44770.510416666664</v>
      </c>
      <c r="B1917" s="6" t="s">
        <v>2910</v>
      </c>
      <c r="C1917" s="6" t="s">
        <v>2911</v>
      </c>
      <c r="D1917" s="6" t="s">
        <v>253</v>
      </c>
      <c r="E1917" s="6" t="s">
        <v>416</v>
      </c>
      <c r="F1917" s="6" t="s">
        <v>255</v>
      </c>
      <c r="G1917" s="6" t="s">
        <v>324</v>
      </c>
      <c r="H1917" s="6">
        <v>400</v>
      </c>
    </row>
    <row r="1918" spans="1:8" ht="15.95">
      <c r="A1918" s="140">
        <v>44770.8125</v>
      </c>
      <c r="B1918" s="6" t="s">
        <v>3107</v>
      </c>
      <c r="C1918" s="6" t="s">
        <v>3108</v>
      </c>
      <c r="D1918" s="6" t="s">
        <v>253</v>
      </c>
      <c r="E1918" s="6" t="s">
        <v>416</v>
      </c>
      <c r="F1918" s="6" t="s">
        <v>1152</v>
      </c>
      <c r="G1918" s="6" t="s">
        <v>1083</v>
      </c>
      <c r="H1918" s="6">
        <v>34</v>
      </c>
    </row>
    <row r="1919" spans="1:8" ht="15.95">
      <c r="A1919" s="140">
        <v>44770.822916666664</v>
      </c>
      <c r="B1919" s="6" t="s">
        <v>3109</v>
      </c>
      <c r="C1919" s="6" t="s">
        <v>3110</v>
      </c>
      <c r="D1919" s="6" t="s">
        <v>158</v>
      </c>
      <c r="E1919" s="6" t="s">
        <v>161</v>
      </c>
      <c r="F1919" s="6" t="s">
        <v>1765</v>
      </c>
      <c r="G1919" s="6" t="s">
        <v>3111</v>
      </c>
      <c r="H1919" s="6">
        <v>105</v>
      </c>
    </row>
    <row r="1920" spans="1:8" ht="15.95">
      <c r="A1920" s="140">
        <v>44770.833333333336</v>
      </c>
      <c r="B1920" s="6" t="s">
        <v>3112</v>
      </c>
      <c r="C1920" s="6" t="s">
        <v>3113</v>
      </c>
      <c r="D1920" s="6" t="s">
        <v>158</v>
      </c>
      <c r="E1920" s="6" t="s">
        <v>161</v>
      </c>
      <c r="F1920" s="6" t="s">
        <v>1765</v>
      </c>
      <c r="G1920" s="6" t="s">
        <v>3111</v>
      </c>
      <c r="H1920" s="6">
        <v>115</v>
      </c>
    </row>
    <row r="1921" spans="1:8" ht="15.95">
      <c r="A1921" s="140">
        <v>44770.84375</v>
      </c>
      <c r="B1921" s="6" t="s">
        <v>3114</v>
      </c>
      <c r="C1921" s="6" t="s">
        <v>3113</v>
      </c>
      <c r="D1921" s="6" t="s">
        <v>158</v>
      </c>
      <c r="E1921" s="6" t="s">
        <v>161</v>
      </c>
      <c r="F1921" s="6" t="s">
        <v>1765</v>
      </c>
      <c r="G1921" s="6" t="s">
        <v>3111</v>
      </c>
      <c r="H1921" s="6">
        <v>120</v>
      </c>
    </row>
    <row r="1922" spans="1:8" ht="15.95">
      <c r="A1922" s="140">
        <v>44770.885416666664</v>
      </c>
      <c r="B1922" s="6" t="s">
        <v>3115</v>
      </c>
      <c r="C1922" s="6" t="s">
        <v>3116</v>
      </c>
      <c r="D1922" s="6" t="s">
        <v>253</v>
      </c>
      <c r="E1922" s="6" t="s">
        <v>416</v>
      </c>
      <c r="F1922" s="6" t="s">
        <v>1152</v>
      </c>
      <c r="G1922" s="6" t="s">
        <v>1083</v>
      </c>
      <c r="H1922" s="6">
        <v>34</v>
      </c>
    </row>
    <row r="1923" spans="1:8" ht="15.95">
      <c r="A1923" s="140">
        <v>44771.510416666664</v>
      </c>
      <c r="B1923" s="6" t="s">
        <v>3117</v>
      </c>
      <c r="C1923" s="6" t="s">
        <v>2911</v>
      </c>
      <c r="D1923" s="6" t="s">
        <v>253</v>
      </c>
      <c r="E1923" s="6" t="s">
        <v>416</v>
      </c>
      <c r="F1923" s="6" t="s">
        <v>255</v>
      </c>
      <c r="G1923" s="6" t="s">
        <v>324</v>
      </c>
      <c r="H1923" s="6">
        <v>200</v>
      </c>
    </row>
    <row r="1924" spans="1:8" ht="15.95">
      <c r="A1924" s="140">
        <v>44771.541666666664</v>
      </c>
      <c r="B1924" s="6" t="s">
        <v>3118</v>
      </c>
      <c r="C1924" s="6" t="s">
        <v>3119</v>
      </c>
      <c r="D1924" s="6" t="s">
        <v>253</v>
      </c>
      <c r="E1924" s="6" t="s">
        <v>416</v>
      </c>
      <c r="F1924" s="6" t="s">
        <v>255</v>
      </c>
      <c r="G1924" s="6" t="s">
        <v>324</v>
      </c>
      <c r="H1924" s="6">
        <v>250</v>
      </c>
    </row>
    <row r="1925" spans="1:8" ht="15.95">
      <c r="A1925" s="140">
        <v>44771.583333333336</v>
      </c>
      <c r="B1925" s="6" t="s">
        <v>3120</v>
      </c>
      <c r="C1925" s="6" t="s">
        <v>3121</v>
      </c>
      <c r="D1925" s="6" t="s">
        <v>253</v>
      </c>
      <c r="E1925" s="6" t="s">
        <v>416</v>
      </c>
      <c r="F1925" s="6" t="s">
        <v>439</v>
      </c>
      <c r="G1925" s="6" t="s">
        <v>1422</v>
      </c>
      <c r="H1925" s="6">
        <v>635</v>
      </c>
    </row>
    <row r="1926" spans="1:8" ht="15.95">
      <c r="A1926" s="140">
        <v>44771.614583333336</v>
      </c>
      <c r="B1926" s="6" t="s">
        <v>3122</v>
      </c>
      <c r="C1926" s="6" t="s">
        <v>3123</v>
      </c>
      <c r="D1926" s="6" t="s">
        <v>158</v>
      </c>
      <c r="E1926" s="6" t="s">
        <v>161</v>
      </c>
      <c r="F1926" s="6" t="s">
        <v>255</v>
      </c>
      <c r="G1926" s="6" t="s">
        <v>256</v>
      </c>
      <c r="H1926" s="6">
        <v>100</v>
      </c>
    </row>
    <row r="1927" spans="1:8" ht="15.95">
      <c r="A1927" s="140">
        <v>44772.479166666664</v>
      </c>
      <c r="B1927" s="6" t="s">
        <v>3124</v>
      </c>
      <c r="C1927" s="6" t="s">
        <v>3125</v>
      </c>
      <c r="D1927" s="6" t="s">
        <v>253</v>
      </c>
      <c r="E1927" s="6" t="s">
        <v>416</v>
      </c>
      <c r="F1927" s="6" t="s">
        <v>255</v>
      </c>
      <c r="G1927" s="6" t="s">
        <v>324</v>
      </c>
      <c r="H1927" s="6">
        <v>30</v>
      </c>
    </row>
    <row r="1928" spans="1:8" ht="15.95">
      <c r="A1928" s="140">
        <v>44772.489583333336</v>
      </c>
      <c r="B1928" s="6" t="s">
        <v>3126</v>
      </c>
      <c r="C1928" s="6" t="s">
        <v>3127</v>
      </c>
      <c r="D1928" s="6" t="s">
        <v>253</v>
      </c>
      <c r="E1928" s="6" t="s">
        <v>416</v>
      </c>
      <c r="F1928" s="6" t="s">
        <v>255</v>
      </c>
      <c r="G1928" s="6" t="s">
        <v>1083</v>
      </c>
      <c r="H1928" s="6">
        <v>30</v>
      </c>
    </row>
    <row r="1929" spans="1:8" ht="15.95">
      <c r="A1929" s="140">
        <v>44772.5</v>
      </c>
      <c r="B1929" s="6" t="s">
        <v>3128</v>
      </c>
      <c r="C1929" s="6" t="s">
        <v>3129</v>
      </c>
      <c r="D1929" s="6" t="s">
        <v>253</v>
      </c>
      <c r="E1929" s="6" t="s">
        <v>416</v>
      </c>
      <c r="F1929" s="6" t="s">
        <v>255</v>
      </c>
      <c r="G1929" s="6" t="s">
        <v>256</v>
      </c>
      <c r="H1929" s="6">
        <v>100</v>
      </c>
    </row>
    <row r="1930" spans="1:8" ht="15.95">
      <c r="A1930" s="140">
        <v>44772.520833333336</v>
      </c>
      <c r="B1930" s="6" t="s">
        <v>3130</v>
      </c>
      <c r="C1930" s="6" t="s">
        <v>3131</v>
      </c>
      <c r="D1930" s="6" t="s">
        <v>242</v>
      </c>
      <c r="E1930" s="6" t="s">
        <v>458</v>
      </c>
      <c r="F1930" s="6" t="s">
        <v>439</v>
      </c>
      <c r="G1930" s="6" t="s">
        <v>2918</v>
      </c>
      <c r="H1930" s="6">
        <v>750</v>
      </c>
    </row>
    <row r="1931" spans="1:8" ht="15.95">
      <c r="A1931" s="140">
        <v>44772.572916666664</v>
      </c>
      <c r="B1931" s="6" t="s">
        <v>3132</v>
      </c>
      <c r="C1931" s="6" t="s">
        <v>3133</v>
      </c>
      <c r="D1931" s="6" t="s">
        <v>253</v>
      </c>
      <c r="E1931" s="6" t="s">
        <v>416</v>
      </c>
      <c r="F1931" s="6" t="s">
        <v>255</v>
      </c>
      <c r="G1931" s="6" t="s">
        <v>324</v>
      </c>
      <c r="H1931" s="6">
        <v>100</v>
      </c>
    </row>
    <row r="1932" spans="1:8" ht="15.95">
      <c r="A1932" s="140">
        <v>44772.583333333336</v>
      </c>
      <c r="B1932" s="6" t="s">
        <v>3134</v>
      </c>
      <c r="C1932" s="6" t="s">
        <v>3135</v>
      </c>
      <c r="D1932" s="6" t="s">
        <v>158</v>
      </c>
      <c r="E1932" s="6" t="s">
        <v>161</v>
      </c>
      <c r="F1932" s="6" t="s">
        <v>439</v>
      </c>
      <c r="G1932" s="6" t="s">
        <v>3136</v>
      </c>
      <c r="H1932" s="6">
        <v>160</v>
      </c>
    </row>
    <row r="1933" spans="1:8" ht="15.95">
      <c r="A1933" s="140">
        <v>44772.59375</v>
      </c>
      <c r="B1933" s="6" t="s">
        <v>3137</v>
      </c>
      <c r="C1933" s="6" t="s">
        <v>3135</v>
      </c>
      <c r="D1933" s="6" t="s">
        <v>158</v>
      </c>
      <c r="E1933" s="6" t="s">
        <v>161</v>
      </c>
      <c r="F1933" s="6" t="s">
        <v>439</v>
      </c>
      <c r="G1933" s="6" t="s">
        <v>3136</v>
      </c>
      <c r="H1933" s="6">
        <v>175</v>
      </c>
    </row>
    <row r="1934" spans="1:8" ht="15.95">
      <c r="A1934" s="140">
        <v>44772.635416666664</v>
      </c>
      <c r="B1934" s="6" t="s">
        <v>3138</v>
      </c>
      <c r="C1934" s="6" t="s">
        <v>3139</v>
      </c>
      <c r="D1934" s="6" t="s">
        <v>242</v>
      </c>
      <c r="E1934" s="6" t="s">
        <v>458</v>
      </c>
      <c r="F1934" s="6" t="s">
        <v>439</v>
      </c>
      <c r="G1934" s="6" t="s">
        <v>3140</v>
      </c>
      <c r="H1934" s="6">
        <v>2492</v>
      </c>
    </row>
    <row r="1935" spans="1:8" ht="15.95">
      <c r="A1935" s="140">
        <v>44772.645833333336</v>
      </c>
      <c r="B1935" s="6" t="s">
        <v>3141</v>
      </c>
      <c r="C1935" s="6" t="s">
        <v>3142</v>
      </c>
      <c r="D1935" s="6" t="s">
        <v>314</v>
      </c>
      <c r="E1935" s="6" t="s">
        <v>314</v>
      </c>
      <c r="F1935" s="6" t="s">
        <v>439</v>
      </c>
      <c r="G1935" s="6" t="s">
        <v>3143</v>
      </c>
      <c r="H1935" s="6">
        <v>80</v>
      </c>
    </row>
    <row r="1936" spans="1:8" ht="15.95">
      <c r="A1936" s="140">
        <v>44772.65625</v>
      </c>
      <c r="B1936" s="6" t="s">
        <v>3144</v>
      </c>
      <c r="C1936" s="6" t="s">
        <v>3145</v>
      </c>
      <c r="D1936" s="6" t="s">
        <v>253</v>
      </c>
      <c r="E1936" s="6" t="s">
        <v>416</v>
      </c>
      <c r="F1936" s="6" t="s">
        <v>255</v>
      </c>
      <c r="G1936" s="6" t="s">
        <v>1083</v>
      </c>
      <c r="H1936" s="6">
        <v>84</v>
      </c>
    </row>
    <row r="1937" spans="1:8" ht="15.95">
      <c r="A1937" s="140">
        <v>44772.75</v>
      </c>
      <c r="B1937" s="6" t="s">
        <v>3146</v>
      </c>
      <c r="C1937" s="6" t="s">
        <v>3147</v>
      </c>
      <c r="D1937" s="6" t="s">
        <v>253</v>
      </c>
      <c r="E1937" s="6" t="s">
        <v>416</v>
      </c>
      <c r="F1937" s="6" t="s">
        <v>255</v>
      </c>
      <c r="G1937" s="6" t="s">
        <v>324</v>
      </c>
      <c r="H1937" s="6">
        <v>40</v>
      </c>
    </row>
    <row r="1938" spans="1:8" ht="15.95">
      <c r="A1938" s="140">
        <v>44772.791666666664</v>
      </c>
      <c r="B1938" s="6" t="s">
        <v>3148</v>
      </c>
      <c r="C1938" s="6" t="s">
        <v>3149</v>
      </c>
      <c r="D1938" s="6" t="s">
        <v>158</v>
      </c>
      <c r="E1938" s="6" t="s">
        <v>161</v>
      </c>
      <c r="F1938" s="6" t="s">
        <v>439</v>
      </c>
      <c r="G1938" s="6" t="s">
        <v>3150</v>
      </c>
      <c r="H1938" s="6">
        <v>797</v>
      </c>
    </row>
    <row r="1939" spans="1:8" ht="15.95">
      <c r="A1939" s="140">
        <v>44772.802083333336</v>
      </c>
      <c r="B1939" s="6" t="s">
        <v>3151</v>
      </c>
      <c r="C1939" s="6" t="s">
        <v>3152</v>
      </c>
      <c r="D1939" s="6" t="s">
        <v>253</v>
      </c>
      <c r="E1939" s="6" t="s">
        <v>416</v>
      </c>
      <c r="F1939" s="6" t="s">
        <v>255</v>
      </c>
      <c r="G1939" s="6" t="s">
        <v>324</v>
      </c>
      <c r="H1939" s="6">
        <v>50</v>
      </c>
    </row>
    <row r="1940" spans="1:8" ht="15.95">
      <c r="A1940" s="140">
        <v>44772.8125</v>
      </c>
      <c r="B1940" s="6" t="s">
        <v>3153</v>
      </c>
      <c r="C1940" s="6" t="s">
        <v>3154</v>
      </c>
      <c r="D1940" s="6" t="s">
        <v>253</v>
      </c>
      <c r="E1940" s="6" t="s">
        <v>416</v>
      </c>
      <c r="F1940" s="6" t="s">
        <v>255</v>
      </c>
      <c r="G1940" s="6" t="s">
        <v>1083</v>
      </c>
      <c r="H1940" s="6">
        <v>90</v>
      </c>
    </row>
    <row r="1941" spans="1:8" ht="15.95">
      <c r="A1941" s="140">
        <v>44772.84375</v>
      </c>
      <c r="B1941" s="6" t="s">
        <v>2960</v>
      </c>
      <c r="C1941" s="6" t="s">
        <v>3155</v>
      </c>
      <c r="D1941" s="6" t="s">
        <v>253</v>
      </c>
      <c r="E1941" s="6" t="s">
        <v>416</v>
      </c>
      <c r="F1941" s="6" t="s">
        <v>255</v>
      </c>
      <c r="G1941" s="6" t="s">
        <v>324</v>
      </c>
      <c r="H1941" s="6">
        <v>50</v>
      </c>
    </row>
    <row r="1942" spans="1:8" ht="15.95">
      <c r="A1942" s="140">
        <v>44773.385416666664</v>
      </c>
      <c r="B1942" s="6" t="s">
        <v>3156</v>
      </c>
      <c r="C1942" s="6" t="s">
        <v>3157</v>
      </c>
      <c r="D1942" s="6" t="s">
        <v>242</v>
      </c>
      <c r="E1942" s="6" t="s">
        <v>387</v>
      </c>
      <c r="F1942" s="6" t="s">
        <v>439</v>
      </c>
      <c r="G1942" s="6" t="s">
        <v>263</v>
      </c>
      <c r="H1942" s="6">
        <v>983</v>
      </c>
    </row>
    <row r="1943" spans="1:8" ht="15.95">
      <c r="A1943" s="140">
        <v>44773.770833333336</v>
      </c>
      <c r="B1943" s="6" t="s">
        <v>3158</v>
      </c>
      <c r="C1943" s="6" t="s">
        <v>3159</v>
      </c>
      <c r="D1943" s="6" t="s">
        <v>242</v>
      </c>
      <c r="E1943" s="6" t="s">
        <v>144</v>
      </c>
      <c r="F1943" s="6" t="s">
        <v>439</v>
      </c>
      <c r="G1943" s="6" t="s">
        <v>488</v>
      </c>
      <c r="H1943" s="6">
        <v>1056</v>
      </c>
    </row>
    <row r="1944" spans="1:8" ht="15.95">
      <c r="A1944" s="140">
        <v>44774.5</v>
      </c>
      <c r="B1944" s="6" t="s">
        <v>3160</v>
      </c>
      <c r="C1944" s="6" t="s">
        <v>2092</v>
      </c>
      <c r="D1944" s="6" t="s">
        <v>158</v>
      </c>
      <c r="E1944" s="6" t="s">
        <v>159</v>
      </c>
      <c r="F1944" s="6" t="s">
        <v>439</v>
      </c>
      <c r="G1944" s="6" t="s">
        <v>1435</v>
      </c>
      <c r="H1944" s="6">
        <v>235</v>
      </c>
    </row>
    <row r="1945" spans="1:8" ht="15.95">
      <c r="A1945" s="140">
        <v>44774.520833333336</v>
      </c>
      <c r="B1945" s="6" t="s">
        <v>3161</v>
      </c>
      <c r="C1945" s="6" t="s">
        <v>3162</v>
      </c>
      <c r="D1945" s="6" t="s">
        <v>314</v>
      </c>
      <c r="E1945" s="6" t="s">
        <v>387</v>
      </c>
      <c r="F1945" s="6" t="s">
        <v>439</v>
      </c>
      <c r="G1945" s="6" t="s">
        <v>3163</v>
      </c>
      <c r="H1945" s="6">
        <v>60</v>
      </c>
    </row>
    <row r="1946" spans="1:8" ht="15.95">
      <c r="A1946" s="140">
        <v>44774.75</v>
      </c>
      <c r="B1946" s="6" t="s">
        <v>2964</v>
      </c>
      <c r="C1946" s="6" t="s">
        <v>3164</v>
      </c>
      <c r="D1946" s="6" t="s">
        <v>253</v>
      </c>
      <c r="E1946" s="6" t="s">
        <v>416</v>
      </c>
      <c r="F1946" s="6" t="s">
        <v>255</v>
      </c>
      <c r="G1946" s="6" t="s">
        <v>256</v>
      </c>
      <c r="H1946" s="6">
        <v>200</v>
      </c>
    </row>
    <row r="1947" spans="1:8" ht="15.95">
      <c r="A1947" s="140">
        <v>44774.854166666664</v>
      </c>
      <c r="B1947" s="6" t="s">
        <v>3165</v>
      </c>
      <c r="C1947" s="6" t="s">
        <v>3166</v>
      </c>
      <c r="D1947" s="6" t="s">
        <v>314</v>
      </c>
      <c r="E1947" s="6" t="s">
        <v>1615</v>
      </c>
      <c r="F1947" s="6" t="s">
        <v>439</v>
      </c>
      <c r="G1947" s="6" t="s">
        <v>3167</v>
      </c>
      <c r="H1947" s="6">
        <v>830</v>
      </c>
    </row>
    <row r="1948" spans="1:8" ht="15.95">
      <c r="A1948" s="140">
        <v>44775.25</v>
      </c>
      <c r="B1948" s="6" t="s">
        <v>3168</v>
      </c>
      <c r="C1948" s="6" t="s">
        <v>3169</v>
      </c>
      <c r="D1948" s="6" t="s">
        <v>158</v>
      </c>
      <c r="E1948" s="6" t="s">
        <v>161</v>
      </c>
      <c r="F1948" s="6" t="s">
        <v>255</v>
      </c>
      <c r="G1948" s="6" t="s">
        <v>2568</v>
      </c>
      <c r="H1948" s="6">
        <v>90</v>
      </c>
    </row>
    <row r="1949" spans="1:8" ht="15.95">
      <c r="A1949" s="140">
        <v>44775.28125</v>
      </c>
      <c r="B1949" s="6" t="s">
        <v>2852</v>
      </c>
      <c r="C1949" s="6" t="s">
        <v>3170</v>
      </c>
      <c r="D1949" s="6" t="s">
        <v>253</v>
      </c>
      <c r="E1949" s="6" t="s">
        <v>416</v>
      </c>
      <c r="F1949" s="6" t="s">
        <v>255</v>
      </c>
      <c r="G1949" s="6" t="s">
        <v>2303</v>
      </c>
      <c r="H1949" s="6">
        <v>40</v>
      </c>
    </row>
    <row r="1950" spans="1:8" ht="15.95">
      <c r="A1950" s="140">
        <v>44775.395833333336</v>
      </c>
      <c r="B1950" s="6" t="s">
        <v>3171</v>
      </c>
      <c r="C1950" s="6" t="s">
        <v>3172</v>
      </c>
      <c r="D1950" s="6" t="s">
        <v>242</v>
      </c>
      <c r="E1950" s="6" t="s">
        <v>144</v>
      </c>
      <c r="F1950" s="6" t="s">
        <v>255</v>
      </c>
      <c r="G1950" s="6" t="s">
        <v>3003</v>
      </c>
      <c r="H1950" s="6">
        <v>2300</v>
      </c>
    </row>
    <row r="1951" spans="1:8" ht="15.95">
      <c r="A1951" s="140">
        <v>44775.458333333336</v>
      </c>
      <c r="B1951" s="6" t="s">
        <v>3173</v>
      </c>
      <c r="C1951" s="6" t="s">
        <v>3174</v>
      </c>
      <c r="D1951" s="6" t="s">
        <v>253</v>
      </c>
      <c r="E1951" s="6" t="s">
        <v>416</v>
      </c>
      <c r="F1951" s="6" t="s">
        <v>255</v>
      </c>
      <c r="G1951" s="6" t="s">
        <v>2303</v>
      </c>
      <c r="H1951" s="6">
        <v>30</v>
      </c>
    </row>
    <row r="1952" spans="1:8" ht="15.95">
      <c r="A1952" s="140">
        <v>44775.46875</v>
      </c>
      <c r="B1952" s="6" t="s">
        <v>3175</v>
      </c>
      <c r="C1952" s="6" t="s">
        <v>3176</v>
      </c>
      <c r="D1952" s="6" t="s">
        <v>253</v>
      </c>
      <c r="E1952" s="6" t="s">
        <v>416</v>
      </c>
      <c r="F1952" s="6" t="s">
        <v>255</v>
      </c>
      <c r="G1952" s="6" t="s">
        <v>2303</v>
      </c>
      <c r="H1952" s="6">
        <v>20</v>
      </c>
    </row>
    <row r="1953" spans="1:8" ht="15.95">
      <c r="A1953" s="140">
        <v>44775.78125</v>
      </c>
      <c r="B1953" s="6" t="s">
        <v>3177</v>
      </c>
      <c r="C1953" s="6" t="s">
        <v>3178</v>
      </c>
      <c r="D1953" s="6" t="s">
        <v>158</v>
      </c>
      <c r="E1953" s="6" t="s">
        <v>161</v>
      </c>
      <c r="F1953" s="6" t="s">
        <v>255</v>
      </c>
      <c r="G1953" s="6" t="s">
        <v>2449</v>
      </c>
      <c r="H1953" s="6">
        <v>30</v>
      </c>
    </row>
    <row r="1954" spans="1:8" ht="15.95">
      <c r="A1954" s="140">
        <v>44775.8125</v>
      </c>
      <c r="B1954" s="6" t="s">
        <v>3179</v>
      </c>
      <c r="C1954" s="6" t="s">
        <v>3180</v>
      </c>
      <c r="D1954" s="6" t="s">
        <v>158</v>
      </c>
      <c r="E1954" s="6" t="s">
        <v>161</v>
      </c>
      <c r="F1954" s="6" t="s">
        <v>255</v>
      </c>
      <c r="G1954" s="6" t="s">
        <v>2419</v>
      </c>
      <c r="H1954" s="6">
        <v>274</v>
      </c>
    </row>
    <row r="1955" spans="1:8" ht="15.95">
      <c r="A1955" s="140">
        <v>44775.822916666664</v>
      </c>
      <c r="B1955" s="6" t="s">
        <v>3181</v>
      </c>
      <c r="C1955" s="6" t="s">
        <v>3182</v>
      </c>
      <c r="D1955" s="6" t="s">
        <v>253</v>
      </c>
      <c r="E1955" s="6" t="s">
        <v>416</v>
      </c>
      <c r="F1955" s="6" t="s">
        <v>255</v>
      </c>
      <c r="G1955" s="6" t="s">
        <v>2303</v>
      </c>
      <c r="H1955" s="6">
        <v>20</v>
      </c>
    </row>
    <row r="1956" spans="1:8" ht="15.95">
      <c r="A1956" s="140">
        <v>44776.270833333336</v>
      </c>
      <c r="B1956" s="6" t="s">
        <v>3183</v>
      </c>
      <c r="C1956" s="6" t="s">
        <v>3184</v>
      </c>
      <c r="D1956" s="6" t="s">
        <v>242</v>
      </c>
      <c r="E1956" s="6" t="s">
        <v>146</v>
      </c>
      <c r="F1956" s="6" t="s">
        <v>1765</v>
      </c>
      <c r="G1956" s="6" t="s">
        <v>2422</v>
      </c>
      <c r="H1956" s="6">
        <v>11000</v>
      </c>
    </row>
    <row r="1957" spans="1:8" ht="15.95">
      <c r="A1957" s="140">
        <v>44776.479166666664</v>
      </c>
      <c r="B1957" s="6" t="s">
        <v>3185</v>
      </c>
      <c r="C1957" s="6" t="s">
        <v>3186</v>
      </c>
      <c r="D1957" s="6" t="s">
        <v>253</v>
      </c>
      <c r="E1957" s="6" t="s">
        <v>416</v>
      </c>
      <c r="F1957" s="6" t="s">
        <v>255</v>
      </c>
      <c r="G1957" s="6" t="s">
        <v>256</v>
      </c>
      <c r="H1957" s="6">
        <v>110</v>
      </c>
    </row>
    <row r="1958" spans="1:8" ht="15.95">
      <c r="A1958" s="140">
        <v>44776.5</v>
      </c>
      <c r="B1958" s="6" t="s">
        <v>3187</v>
      </c>
      <c r="C1958" s="6" t="s">
        <v>3188</v>
      </c>
      <c r="D1958" s="6" t="s">
        <v>242</v>
      </c>
      <c r="E1958" s="6" t="s">
        <v>144</v>
      </c>
      <c r="F1958" s="6" t="s">
        <v>148</v>
      </c>
      <c r="G1958" s="6" t="s">
        <v>1521</v>
      </c>
      <c r="H1958" s="6">
        <v>30</v>
      </c>
    </row>
    <row r="1959" spans="1:8" ht="15.95">
      <c r="A1959" s="140">
        <v>44776.53125</v>
      </c>
      <c r="B1959" s="6" t="s">
        <v>3189</v>
      </c>
      <c r="C1959" s="6" t="s">
        <v>3190</v>
      </c>
      <c r="D1959" s="6" t="s">
        <v>253</v>
      </c>
      <c r="E1959" s="6" t="s">
        <v>416</v>
      </c>
      <c r="F1959" s="6" t="s">
        <v>255</v>
      </c>
      <c r="G1959" s="6" t="s">
        <v>2210</v>
      </c>
      <c r="H1959" s="6">
        <v>180</v>
      </c>
    </row>
    <row r="1960" spans="1:8" ht="15.95">
      <c r="A1960" s="140">
        <v>44776.8125</v>
      </c>
      <c r="B1960" s="6" t="s">
        <v>3191</v>
      </c>
      <c r="C1960" s="6" t="s">
        <v>3192</v>
      </c>
      <c r="D1960" s="6" t="s">
        <v>242</v>
      </c>
      <c r="E1960" s="6" t="s">
        <v>144</v>
      </c>
      <c r="F1960" s="6" t="s">
        <v>255</v>
      </c>
      <c r="G1960" s="6" t="s">
        <v>3003</v>
      </c>
      <c r="H1960" s="6">
        <v>100</v>
      </c>
    </row>
    <row r="1961" spans="1:8" ht="15.95">
      <c r="A1961" s="140">
        <v>44776.90625</v>
      </c>
      <c r="B1961" s="6" t="s">
        <v>3193</v>
      </c>
      <c r="C1961" s="6" t="s">
        <v>3194</v>
      </c>
      <c r="D1961" s="6" t="s">
        <v>158</v>
      </c>
      <c r="E1961" s="6" t="s">
        <v>161</v>
      </c>
      <c r="F1961" s="6" t="s">
        <v>148</v>
      </c>
      <c r="G1961" s="6" t="s">
        <v>2869</v>
      </c>
      <c r="H1961" s="6">
        <v>150</v>
      </c>
    </row>
    <row r="1962" spans="1:8" ht="15.95">
      <c r="A1962" s="140">
        <v>44777.416666666664</v>
      </c>
      <c r="B1962" s="6" t="s">
        <v>3195</v>
      </c>
      <c r="C1962" s="6" t="s">
        <v>3196</v>
      </c>
      <c r="D1962" s="6" t="s">
        <v>158</v>
      </c>
      <c r="E1962" s="6" t="s">
        <v>159</v>
      </c>
      <c r="F1962" s="6" t="s">
        <v>148</v>
      </c>
      <c r="G1962" s="6" t="s">
        <v>2703</v>
      </c>
      <c r="H1962" s="6">
        <v>113</v>
      </c>
    </row>
    <row r="1963" spans="1:8" ht="15.95">
      <c r="A1963" s="140">
        <v>44777.510416666664</v>
      </c>
      <c r="B1963" s="6" t="s">
        <v>3197</v>
      </c>
      <c r="C1963" s="6" t="s">
        <v>3174</v>
      </c>
      <c r="D1963" s="6" t="s">
        <v>253</v>
      </c>
      <c r="E1963" s="6" t="s">
        <v>416</v>
      </c>
      <c r="F1963" s="6" t="s">
        <v>255</v>
      </c>
      <c r="G1963" s="6" t="s">
        <v>2303</v>
      </c>
      <c r="H1963" s="6">
        <v>30</v>
      </c>
    </row>
    <row r="1964" spans="1:8" ht="15.95">
      <c r="A1964" s="140">
        <v>44777.520833333336</v>
      </c>
      <c r="B1964" s="6" t="s">
        <v>3198</v>
      </c>
      <c r="C1964" s="6" t="s">
        <v>3174</v>
      </c>
      <c r="D1964" s="6" t="s">
        <v>253</v>
      </c>
      <c r="E1964" s="6" t="s">
        <v>416</v>
      </c>
      <c r="F1964" s="6" t="s">
        <v>255</v>
      </c>
      <c r="G1964" s="6" t="s">
        <v>2303</v>
      </c>
      <c r="H1964" s="6">
        <v>10</v>
      </c>
    </row>
    <row r="1965" spans="1:8" ht="15.95">
      <c r="A1965" s="140">
        <v>44777.791666666664</v>
      </c>
      <c r="B1965" s="6" t="s">
        <v>3199</v>
      </c>
      <c r="C1965" s="6" t="s">
        <v>3200</v>
      </c>
      <c r="D1965" s="6" t="s">
        <v>253</v>
      </c>
      <c r="E1965" s="6" t="s">
        <v>416</v>
      </c>
      <c r="F1965" s="6" t="s">
        <v>1152</v>
      </c>
      <c r="G1965" s="6" t="s">
        <v>2463</v>
      </c>
      <c r="H1965" s="6">
        <v>50</v>
      </c>
    </row>
    <row r="1966" spans="1:8" ht="15.95">
      <c r="A1966" s="140">
        <v>44777.833333333336</v>
      </c>
      <c r="B1966" s="6" t="s">
        <v>3201</v>
      </c>
      <c r="C1966" s="6" t="s">
        <v>3202</v>
      </c>
      <c r="D1966" s="6" t="s">
        <v>158</v>
      </c>
      <c r="E1966" s="6" t="s">
        <v>161</v>
      </c>
      <c r="F1966" s="6" t="s">
        <v>255</v>
      </c>
      <c r="G1966" s="6" t="s">
        <v>3203</v>
      </c>
      <c r="H1966" s="6">
        <v>170</v>
      </c>
    </row>
    <row r="1967" spans="1:8" ht="15.95">
      <c r="A1967" s="140">
        <v>44777.875</v>
      </c>
      <c r="B1967" s="6" t="s">
        <v>3204</v>
      </c>
      <c r="C1967" s="6" t="s">
        <v>3205</v>
      </c>
      <c r="D1967" s="6" t="s">
        <v>253</v>
      </c>
      <c r="E1967" s="6" t="s">
        <v>416</v>
      </c>
      <c r="F1967" s="6" t="s">
        <v>1152</v>
      </c>
      <c r="G1967" s="6" t="s">
        <v>2463</v>
      </c>
      <c r="H1967" s="6">
        <v>50</v>
      </c>
    </row>
    <row r="1968" spans="1:8" ht="15.95">
      <c r="A1968" s="140">
        <v>44777.885416666664</v>
      </c>
      <c r="B1968" s="6" t="s">
        <v>3206</v>
      </c>
      <c r="C1968" s="6" t="s">
        <v>3207</v>
      </c>
      <c r="D1968" s="6" t="s">
        <v>158</v>
      </c>
      <c r="E1968" s="6" t="s">
        <v>159</v>
      </c>
      <c r="F1968" s="6" t="s">
        <v>255</v>
      </c>
      <c r="G1968" s="6" t="s">
        <v>508</v>
      </c>
      <c r="H1968" s="6">
        <v>63</v>
      </c>
    </row>
    <row r="1969" spans="1:8" ht="15.95">
      <c r="A1969" s="140">
        <v>44777.895833333336</v>
      </c>
      <c r="B1969" s="6" t="s">
        <v>3208</v>
      </c>
      <c r="C1969" s="6" t="s">
        <v>3209</v>
      </c>
      <c r="D1969" s="6" t="s">
        <v>253</v>
      </c>
      <c r="E1969" s="6" t="s">
        <v>416</v>
      </c>
      <c r="F1969" s="6" t="s">
        <v>255</v>
      </c>
      <c r="G1969" s="6" t="s">
        <v>2303</v>
      </c>
      <c r="H1969" s="6">
        <v>30</v>
      </c>
    </row>
    <row r="1970" spans="1:8" ht="15.95">
      <c r="A1970" s="140">
        <v>44777.90625</v>
      </c>
      <c r="B1970" s="6" t="s">
        <v>3210</v>
      </c>
      <c r="C1970" s="6" t="s">
        <v>3211</v>
      </c>
      <c r="D1970" s="6" t="s">
        <v>253</v>
      </c>
      <c r="E1970" s="6" t="s">
        <v>416</v>
      </c>
      <c r="F1970" s="6" t="s">
        <v>255</v>
      </c>
      <c r="G1970" s="6" t="s">
        <v>2303</v>
      </c>
      <c r="H1970" s="6">
        <v>15</v>
      </c>
    </row>
    <row r="1971" spans="1:8" ht="15.95">
      <c r="A1971" s="140">
        <v>44777.927083333336</v>
      </c>
      <c r="B1971" s="6" t="s">
        <v>3212</v>
      </c>
      <c r="C1971" s="6" t="s">
        <v>3213</v>
      </c>
      <c r="D1971" s="6" t="s">
        <v>158</v>
      </c>
      <c r="E1971" s="6" t="s">
        <v>159</v>
      </c>
      <c r="F1971" s="6" t="s">
        <v>255</v>
      </c>
      <c r="G1971" s="6" t="s">
        <v>3214</v>
      </c>
      <c r="H1971" s="6">
        <v>28</v>
      </c>
    </row>
    <row r="1972" spans="1:8" ht="15.95">
      <c r="A1972" s="140">
        <v>44778.770833333336</v>
      </c>
      <c r="B1972" s="6" t="s">
        <v>3215</v>
      </c>
      <c r="C1972" s="6" t="s">
        <v>3216</v>
      </c>
      <c r="D1972" s="6" t="s">
        <v>314</v>
      </c>
      <c r="E1972" s="6" t="s">
        <v>3217</v>
      </c>
      <c r="F1972" s="6" t="s">
        <v>1765</v>
      </c>
      <c r="G1972" s="6" t="s">
        <v>3218</v>
      </c>
      <c r="H1972" s="6">
        <v>280</v>
      </c>
    </row>
    <row r="1973" spans="1:8" ht="15.95">
      <c r="A1973" s="140">
        <v>44778.854166666664</v>
      </c>
      <c r="B1973" s="6" t="s">
        <v>3219</v>
      </c>
      <c r="C1973" s="6" t="s">
        <v>3220</v>
      </c>
      <c r="D1973" s="6" t="s">
        <v>158</v>
      </c>
      <c r="E1973" s="6" t="s">
        <v>159</v>
      </c>
      <c r="F1973" s="6" t="s">
        <v>148</v>
      </c>
      <c r="G1973" s="6" t="s">
        <v>2703</v>
      </c>
      <c r="H1973" s="6">
        <v>279</v>
      </c>
    </row>
    <row r="1974" spans="1:8" ht="15.95">
      <c r="A1974" s="140">
        <v>44779.697916666664</v>
      </c>
      <c r="B1974" s="6" t="s">
        <v>3221</v>
      </c>
      <c r="C1974" s="6" t="s">
        <v>3222</v>
      </c>
      <c r="D1974" s="6" t="s">
        <v>242</v>
      </c>
      <c r="E1974" s="6" t="s">
        <v>140</v>
      </c>
      <c r="F1974" s="6" t="s">
        <v>255</v>
      </c>
      <c r="G1974" s="6" t="s">
        <v>1551</v>
      </c>
      <c r="H1974" s="6">
        <v>20</v>
      </c>
    </row>
    <row r="1975" spans="1:8" ht="15.95">
      <c r="A1975" s="140">
        <v>44779.770833333336</v>
      </c>
      <c r="B1975" s="6" t="s">
        <v>3223</v>
      </c>
      <c r="C1975" s="6" t="s">
        <v>2686</v>
      </c>
      <c r="D1975" s="6" t="s">
        <v>158</v>
      </c>
      <c r="E1975" s="6" t="s">
        <v>159</v>
      </c>
      <c r="F1975" s="6" t="s">
        <v>439</v>
      </c>
      <c r="G1975" s="6" t="s">
        <v>2087</v>
      </c>
      <c r="H1975" s="6">
        <v>3066</v>
      </c>
    </row>
    <row r="1976" spans="1:8" ht="15.95">
      <c r="A1976" s="140">
        <v>44779.78125</v>
      </c>
      <c r="B1976" s="6" t="s">
        <v>3224</v>
      </c>
      <c r="C1976" s="6" t="s">
        <v>3225</v>
      </c>
      <c r="D1976" s="6" t="s">
        <v>253</v>
      </c>
      <c r="E1976" s="6" t="s">
        <v>416</v>
      </c>
      <c r="F1976" s="6" t="s">
        <v>255</v>
      </c>
      <c r="G1976" s="6" t="s">
        <v>2303</v>
      </c>
      <c r="H1976" s="6">
        <v>25</v>
      </c>
    </row>
    <row r="1977" spans="1:8" ht="15.95">
      <c r="A1977" s="140">
        <v>44779.822916666664</v>
      </c>
      <c r="B1977" s="6" t="s">
        <v>3226</v>
      </c>
      <c r="C1977" s="6" t="s">
        <v>3227</v>
      </c>
      <c r="D1977" s="6" t="s">
        <v>253</v>
      </c>
      <c r="E1977" s="6" t="s">
        <v>416</v>
      </c>
      <c r="F1977" s="6" t="s">
        <v>1152</v>
      </c>
      <c r="G1977" s="6" t="s">
        <v>2463</v>
      </c>
      <c r="H1977" s="6">
        <v>54</v>
      </c>
    </row>
    <row r="1978" spans="1:8" ht="15.95">
      <c r="A1978" s="140">
        <v>44779.895833333336</v>
      </c>
      <c r="B1978" s="6" t="s">
        <v>3228</v>
      </c>
      <c r="C1978" s="6" t="s">
        <v>3229</v>
      </c>
      <c r="D1978" s="6" t="s">
        <v>158</v>
      </c>
      <c r="E1978" s="6" t="s">
        <v>161</v>
      </c>
      <c r="F1978" s="6" t="s">
        <v>255</v>
      </c>
      <c r="G1978" s="6" t="s">
        <v>3230</v>
      </c>
      <c r="H1978" s="6">
        <v>110</v>
      </c>
    </row>
    <row r="1979" spans="1:8" ht="15.95">
      <c r="A1979" s="140">
        <v>44779.9375</v>
      </c>
      <c r="B1979" s="6" t="s">
        <v>3231</v>
      </c>
      <c r="C1979" s="6" t="s">
        <v>3232</v>
      </c>
      <c r="D1979" s="6" t="s">
        <v>253</v>
      </c>
      <c r="E1979" s="6" t="s">
        <v>416</v>
      </c>
      <c r="F1979" s="6" t="s">
        <v>1152</v>
      </c>
      <c r="G1979" s="6" t="s">
        <v>2463</v>
      </c>
      <c r="H1979" s="6">
        <v>54</v>
      </c>
    </row>
    <row r="1980" spans="1:8" ht="15.95">
      <c r="A1980" s="140">
        <v>44779.947916666664</v>
      </c>
      <c r="B1980" s="6" t="s">
        <v>3233</v>
      </c>
      <c r="C1980" s="6" t="s">
        <v>3234</v>
      </c>
      <c r="D1980" s="6" t="s">
        <v>253</v>
      </c>
      <c r="E1980" s="6" t="s">
        <v>416</v>
      </c>
      <c r="F1980" s="6" t="s">
        <v>255</v>
      </c>
      <c r="G1980" s="6" t="s">
        <v>2303</v>
      </c>
      <c r="H1980" s="6">
        <v>20</v>
      </c>
    </row>
    <row r="1981" spans="1:8" ht="15.95">
      <c r="A1981" s="140">
        <v>44779.958333333336</v>
      </c>
      <c r="B1981" s="6" t="s">
        <v>3235</v>
      </c>
      <c r="C1981" s="6" t="s">
        <v>3236</v>
      </c>
      <c r="D1981" s="6" t="s">
        <v>253</v>
      </c>
      <c r="E1981" s="6" t="s">
        <v>416</v>
      </c>
      <c r="F1981" s="6" t="s">
        <v>255</v>
      </c>
      <c r="G1981" s="6" t="s">
        <v>324</v>
      </c>
      <c r="H1981" s="6">
        <v>20</v>
      </c>
    </row>
    <row r="1982" spans="1:8" ht="15.95">
      <c r="A1982" s="140">
        <v>44780.427083333336</v>
      </c>
      <c r="B1982" s="6" t="s">
        <v>3237</v>
      </c>
      <c r="C1982" s="6" t="s">
        <v>3238</v>
      </c>
      <c r="D1982" s="6" t="s">
        <v>253</v>
      </c>
      <c r="E1982" s="6" t="s">
        <v>416</v>
      </c>
      <c r="F1982" s="6" t="s">
        <v>255</v>
      </c>
      <c r="G1982" s="6" t="s">
        <v>2303</v>
      </c>
      <c r="H1982" s="6">
        <v>25</v>
      </c>
    </row>
    <row r="1983" spans="1:8" ht="15.95">
      <c r="A1983" s="140">
        <v>44780.447916666664</v>
      </c>
      <c r="B1983" s="6" t="s">
        <v>3239</v>
      </c>
      <c r="C1983" s="6" t="s">
        <v>3240</v>
      </c>
      <c r="D1983" s="6" t="s">
        <v>158</v>
      </c>
      <c r="E1983" s="6" t="s">
        <v>161</v>
      </c>
      <c r="F1983" s="6" t="s">
        <v>148</v>
      </c>
      <c r="G1983" s="6" t="s">
        <v>2419</v>
      </c>
      <c r="H1983" s="6">
        <v>82</v>
      </c>
    </row>
    <row r="1984" spans="1:8" ht="15.95">
      <c r="A1984" s="140">
        <v>44780.46875</v>
      </c>
      <c r="B1984" s="6" t="s">
        <v>3241</v>
      </c>
      <c r="C1984" s="6" t="s">
        <v>3240</v>
      </c>
      <c r="D1984" s="6" t="s">
        <v>158</v>
      </c>
      <c r="E1984" s="6" t="s">
        <v>161</v>
      </c>
      <c r="F1984" s="6" t="s">
        <v>148</v>
      </c>
      <c r="G1984" s="6" t="s">
        <v>2419</v>
      </c>
      <c r="H1984" s="6">
        <v>99</v>
      </c>
    </row>
    <row r="1985" spans="1:8" ht="15.95">
      <c r="A1985" s="140">
        <v>44780.510416666664</v>
      </c>
      <c r="B1985" s="6" t="s">
        <v>3242</v>
      </c>
      <c r="C1985" s="6" t="s">
        <v>3243</v>
      </c>
      <c r="D1985" s="6" t="s">
        <v>253</v>
      </c>
      <c r="E1985" s="6" t="s">
        <v>416</v>
      </c>
      <c r="F1985" s="6" t="s">
        <v>255</v>
      </c>
      <c r="G1985" s="6" t="s">
        <v>2303</v>
      </c>
      <c r="H1985" s="6">
        <v>30</v>
      </c>
    </row>
    <row r="1986" spans="1:8" ht="15.95">
      <c r="A1986" s="140">
        <v>44780.541666666664</v>
      </c>
      <c r="B1986" s="6" t="s">
        <v>3244</v>
      </c>
      <c r="C1986" s="6" t="s">
        <v>3245</v>
      </c>
      <c r="D1986" s="6" t="s">
        <v>158</v>
      </c>
      <c r="E1986" s="6" t="s">
        <v>159</v>
      </c>
      <c r="F1986" s="6" t="s">
        <v>1765</v>
      </c>
      <c r="G1986" s="6" t="s">
        <v>3246</v>
      </c>
      <c r="H1986" s="6">
        <v>890</v>
      </c>
    </row>
    <row r="1987" spans="1:8" ht="15.95">
      <c r="A1987" s="140">
        <v>44780.822916666664</v>
      </c>
      <c r="B1987" s="6" t="s">
        <v>3247</v>
      </c>
      <c r="C1987" s="6" t="s">
        <v>3222</v>
      </c>
      <c r="D1987" s="6" t="s">
        <v>242</v>
      </c>
      <c r="E1987" s="6" t="s">
        <v>140</v>
      </c>
      <c r="F1987" s="6" t="s">
        <v>255</v>
      </c>
      <c r="G1987" s="6" t="s">
        <v>1551</v>
      </c>
      <c r="H1987" s="6">
        <v>10</v>
      </c>
    </row>
    <row r="1988" spans="1:8" ht="15.95">
      <c r="A1988" s="140">
        <v>44781.364583333336</v>
      </c>
      <c r="B1988" s="6" t="s">
        <v>3248</v>
      </c>
      <c r="C1988" s="6" t="s">
        <v>2092</v>
      </c>
      <c r="D1988" s="6" t="s">
        <v>158</v>
      </c>
      <c r="E1988" s="6" t="s">
        <v>328</v>
      </c>
      <c r="F1988" s="6" t="s">
        <v>439</v>
      </c>
      <c r="G1988" s="6" t="s">
        <v>1435</v>
      </c>
      <c r="H1988" s="6">
        <v>165</v>
      </c>
    </row>
    <row r="1989" spans="1:8" ht="15.95">
      <c r="A1989" s="140">
        <v>44781.5</v>
      </c>
      <c r="B1989" s="6" t="s">
        <v>2854</v>
      </c>
      <c r="C1989" s="6" t="s">
        <v>3249</v>
      </c>
      <c r="D1989" s="6" t="s">
        <v>253</v>
      </c>
      <c r="E1989" s="6" t="s">
        <v>416</v>
      </c>
      <c r="F1989" s="6" t="s">
        <v>255</v>
      </c>
      <c r="G1989" s="6" t="s">
        <v>324</v>
      </c>
      <c r="H1989" s="6">
        <v>400</v>
      </c>
    </row>
    <row r="1990" spans="1:8" ht="15.95">
      <c r="A1990" s="140">
        <v>44781.875</v>
      </c>
      <c r="B1990" s="6" t="s">
        <v>3250</v>
      </c>
      <c r="C1990" s="6" t="s">
        <v>3251</v>
      </c>
      <c r="D1990" s="6" t="s">
        <v>158</v>
      </c>
      <c r="E1990" s="6" t="s">
        <v>159</v>
      </c>
      <c r="F1990" s="6" t="s">
        <v>148</v>
      </c>
      <c r="G1990" s="6" t="s">
        <v>2703</v>
      </c>
      <c r="H1990" s="6">
        <v>110</v>
      </c>
    </row>
    <row r="1991" spans="1:8" ht="15.95">
      <c r="A1991" s="140">
        <v>44782.489583333336</v>
      </c>
      <c r="B1991" s="6" t="s">
        <v>2854</v>
      </c>
      <c r="C1991" s="6" t="s">
        <v>3249</v>
      </c>
      <c r="D1991" s="6" t="s">
        <v>253</v>
      </c>
      <c r="E1991" s="6" t="s">
        <v>416</v>
      </c>
      <c r="F1991" s="6" t="s">
        <v>255</v>
      </c>
      <c r="G1991" s="6" t="s">
        <v>324</v>
      </c>
      <c r="H1991" s="6">
        <v>400</v>
      </c>
    </row>
    <row r="1992" spans="1:8" ht="32.1">
      <c r="A1992" s="140">
        <v>44782.5</v>
      </c>
      <c r="B1992" s="6" t="s">
        <v>3252</v>
      </c>
      <c r="C1992" s="6" t="s">
        <v>3253</v>
      </c>
      <c r="D1992" s="6" t="s">
        <v>253</v>
      </c>
      <c r="E1992" s="6" t="s">
        <v>416</v>
      </c>
      <c r="F1992" s="6" t="s">
        <v>148</v>
      </c>
      <c r="G1992" s="6" t="s">
        <v>2210</v>
      </c>
      <c r="H1992" s="6">
        <v>165</v>
      </c>
    </row>
    <row r="1993" spans="1:8" ht="15.95">
      <c r="A1993" s="140">
        <v>44782.760416666664</v>
      </c>
      <c r="B1993" s="6" t="s">
        <v>3254</v>
      </c>
      <c r="C1993" s="6" t="s">
        <v>3255</v>
      </c>
      <c r="D1993" s="6" t="s">
        <v>158</v>
      </c>
      <c r="E1993" s="6" t="s">
        <v>161</v>
      </c>
      <c r="F1993" s="6" t="s">
        <v>148</v>
      </c>
      <c r="G1993" s="6" t="s">
        <v>2419</v>
      </c>
      <c r="H1993" s="6">
        <v>91</v>
      </c>
    </row>
    <row r="1994" spans="1:8" ht="15.95">
      <c r="A1994" s="140">
        <v>44782.791666666664</v>
      </c>
      <c r="B1994" s="6" t="s">
        <v>3256</v>
      </c>
      <c r="C1994" s="6" t="s">
        <v>3257</v>
      </c>
      <c r="D1994" s="6" t="s">
        <v>158</v>
      </c>
      <c r="E1994" s="6" t="s">
        <v>161</v>
      </c>
      <c r="F1994" s="6" t="s">
        <v>148</v>
      </c>
      <c r="G1994" s="6" t="s">
        <v>2419</v>
      </c>
      <c r="H1994" s="6">
        <v>184</v>
      </c>
    </row>
    <row r="1995" spans="1:8" ht="15.95">
      <c r="A1995" s="140">
        <v>44782.802083333336</v>
      </c>
      <c r="B1995" s="6" t="s">
        <v>3258</v>
      </c>
      <c r="C1995" s="6" t="s">
        <v>3259</v>
      </c>
      <c r="D1995" s="6" t="s">
        <v>253</v>
      </c>
      <c r="E1995" s="6" t="s">
        <v>416</v>
      </c>
      <c r="F1995" s="6" t="s">
        <v>255</v>
      </c>
      <c r="G1995" s="6" t="s">
        <v>2303</v>
      </c>
      <c r="H1995" s="6">
        <v>25</v>
      </c>
    </row>
    <row r="1996" spans="1:8" ht="15.95">
      <c r="A1996" s="140">
        <v>44782.84375</v>
      </c>
      <c r="B1996" s="6" t="s">
        <v>3260</v>
      </c>
      <c r="C1996" s="6" t="s">
        <v>3261</v>
      </c>
      <c r="D1996" s="6" t="s">
        <v>253</v>
      </c>
      <c r="E1996" s="6" t="s">
        <v>416</v>
      </c>
      <c r="F1996" s="6" t="s">
        <v>255</v>
      </c>
      <c r="G1996" s="6" t="s">
        <v>2303</v>
      </c>
      <c r="H1996" s="6">
        <v>15</v>
      </c>
    </row>
    <row r="1997" spans="1:8" ht="15.95">
      <c r="A1997" s="140">
        <v>44783.5</v>
      </c>
      <c r="B1997" s="6" t="s">
        <v>2854</v>
      </c>
      <c r="C1997" s="6" t="s">
        <v>3249</v>
      </c>
      <c r="D1997" s="6" t="s">
        <v>253</v>
      </c>
      <c r="E1997" s="6" t="s">
        <v>416</v>
      </c>
      <c r="F1997" s="6" t="s">
        <v>255</v>
      </c>
      <c r="G1997" s="6" t="s">
        <v>324</v>
      </c>
      <c r="H1997" s="6">
        <v>400</v>
      </c>
    </row>
    <row r="1998" spans="1:8" ht="15.95">
      <c r="A1998" s="140">
        <v>44783.65625</v>
      </c>
      <c r="B1998" s="6" t="s">
        <v>3262</v>
      </c>
      <c r="C1998" s="6" t="s">
        <v>3263</v>
      </c>
      <c r="D1998" s="6" t="s">
        <v>242</v>
      </c>
      <c r="E1998" s="6" t="s">
        <v>139</v>
      </c>
      <c r="F1998" s="6" t="s">
        <v>148</v>
      </c>
      <c r="G1998" s="6" t="s">
        <v>247</v>
      </c>
      <c r="H1998" s="6">
        <v>111</v>
      </c>
    </row>
    <row r="1999" spans="1:8" ht="15.95">
      <c r="A1999" s="140">
        <v>44783.8125</v>
      </c>
      <c r="B1999" s="6" t="s">
        <v>3264</v>
      </c>
      <c r="C1999" s="6" t="s">
        <v>3265</v>
      </c>
      <c r="D1999" s="6" t="s">
        <v>242</v>
      </c>
      <c r="E1999" s="6" t="s">
        <v>436</v>
      </c>
      <c r="F1999" s="6" t="s">
        <v>1911</v>
      </c>
      <c r="G1999" s="6" t="s">
        <v>3266</v>
      </c>
      <c r="H1999" s="6">
        <v>299</v>
      </c>
    </row>
    <row r="2000" spans="1:8" ht="15.95">
      <c r="A2000" s="140">
        <v>44783.822916666664</v>
      </c>
      <c r="B2000" s="6" t="s">
        <v>3267</v>
      </c>
      <c r="C2000" s="6" t="s">
        <v>3268</v>
      </c>
      <c r="D2000" s="6" t="s">
        <v>242</v>
      </c>
      <c r="E2000" s="6" t="s">
        <v>140</v>
      </c>
      <c r="F2000" s="6" t="s">
        <v>255</v>
      </c>
      <c r="G2000" s="6" t="s">
        <v>1551</v>
      </c>
      <c r="H2000" s="6">
        <v>10</v>
      </c>
    </row>
    <row r="2001" spans="1:8" ht="15.95">
      <c r="A2001" s="140">
        <v>44783.864583333336</v>
      </c>
      <c r="B2001" s="6" t="s">
        <v>3269</v>
      </c>
      <c r="C2001" s="6" t="s">
        <v>3270</v>
      </c>
      <c r="D2001" s="6" t="s">
        <v>158</v>
      </c>
      <c r="E2001" s="6" t="s">
        <v>161</v>
      </c>
      <c r="F2001" s="6" t="s">
        <v>1765</v>
      </c>
      <c r="G2001" s="6" t="s">
        <v>2568</v>
      </c>
      <c r="H2001" s="6">
        <v>37</v>
      </c>
    </row>
    <row r="2002" spans="1:8" ht="15.95">
      <c r="A2002" s="140">
        <v>44783.875</v>
      </c>
      <c r="B2002" s="6" t="s">
        <v>3271</v>
      </c>
      <c r="C2002" s="6" t="s">
        <v>3272</v>
      </c>
      <c r="D2002" s="6" t="s">
        <v>158</v>
      </c>
      <c r="E2002" s="6" t="s">
        <v>161</v>
      </c>
      <c r="F2002" s="6" t="s">
        <v>1765</v>
      </c>
      <c r="G2002" s="6" t="s">
        <v>2568</v>
      </c>
      <c r="H2002" s="6">
        <v>120</v>
      </c>
    </row>
    <row r="2003" spans="1:8" ht="15.95">
      <c r="A2003" s="140">
        <v>44784.40625</v>
      </c>
      <c r="B2003" s="6" t="s">
        <v>3273</v>
      </c>
      <c r="C2003" s="6" t="s">
        <v>3274</v>
      </c>
      <c r="D2003" s="6" t="s">
        <v>253</v>
      </c>
      <c r="E2003" s="6" t="s">
        <v>416</v>
      </c>
      <c r="F2003" s="6" t="s">
        <v>1152</v>
      </c>
      <c r="G2003" s="6" t="s">
        <v>1083</v>
      </c>
      <c r="H2003" s="6">
        <v>43</v>
      </c>
    </row>
    <row r="2004" spans="1:8" ht="15.95">
      <c r="A2004" s="140">
        <v>44784.5</v>
      </c>
      <c r="B2004" s="6" t="s">
        <v>2854</v>
      </c>
      <c r="C2004" s="6" t="s">
        <v>3249</v>
      </c>
      <c r="D2004" s="6" t="s">
        <v>253</v>
      </c>
      <c r="E2004" s="6" t="s">
        <v>416</v>
      </c>
      <c r="F2004" s="6" t="s">
        <v>255</v>
      </c>
      <c r="G2004" s="6" t="s">
        <v>324</v>
      </c>
      <c r="H2004" s="6">
        <v>400</v>
      </c>
    </row>
    <row r="2005" spans="1:8" ht="15.95">
      <c r="A2005" s="140">
        <v>44785.375</v>
      </c>
      <c r="B2005" s="6" t="s">
        <v>3275</v>
      </c>
      <c r="C2005" s="6" t="s">
        <v>2092</v>
      </c>
      <c r="D2005" s="6" t="s">
        <v>158</v>
      </c>
      <c r="E2005" s="6" t="s">
        <v>159</v>
      </c>
      <c r="F2005" s="6" t="s">
        <v>439</v>
      </c>
      <c r="G2005" s="6" t="s">
        <v>1435</v>
      </c>
      <c r="H2005" s="6">
        <v>1092</v>
      </c>
    </row>
    <row r="2006" spans="1:8" ht="15.95">
      <c r="A2006" s="140">
        <v>44785.416666666664</v>
      </c>
      <c r="B2006" s="6" t="s">
        <v>3276</v>
      </c>
      <c r="C2006" s="6" t="s">
        <v>3277</v>
      </c>
      <c r="D2006" s="6" t="s">
        <v>242</v>
      </c>
      <c r="E2006" s="6" t="s">
        <v>140</v>
      </c>
      <c r="F2006" s="6" t="s">
        <v>255</v>
      </c>
      <c r="G2006" s="6" t="s">
        <v>1551</v>
      </c>
      <c r="H2006" s="6">
        <v>90</v>
      </c>
    </row>
    <row r="2007" spans="1:8" ht="15.95">
      <c r="A2007" s="140">
        <v>44785.5</v>
      </c>
      <c r="B2007" s="6" t="s">
        <v>2854</v>
      </c>
      <c r="C2007" s="6" t="s">
        <v>3249</v>
      </c>
      <c r="D2007" s="6" t="s">
        <v>253</v>
      </c>
      <c r="E2007" s="6" t="s">
        <v>416</v>
      </c>
      <c r="F2007" s="6" t="s">
        <v>255</v>
      </c>
      <c r="G2007" s="6" t="s">
        <v>324</v>
      </c>
      <c r="H2007" s="6">
        <v>400</v>
      </c>
    </row>
    <row r="2008" spans="1:8" ht="15.95">
      <c r="A2008" s="140">
        <v>44785.802083333336</v>
      </c>
      <c r="B2008" s="6" t="s">
        <v>3278</v>
      </c>
      <c r="C2008" s="6" t="s">
        <v>3279</v>
      </c>
      <c r="D2008" s="6" t="s">
        <v>253</v>
      </c>
      <c r="E2008" s="6" t="s">
        <v>416</v>
      </c>
      <c r="F2008" s="6" t="s">
        <v>255</v>
      </c>
      <c r="G2008" s="6" t="s">
        <v>324</v>
      </c>
      <c r="H2008" s="6">
        <v>30</v>
      </c>
    </row>
    <row r="2009" spans="1:8" ht="15.95">
      <c r="A2009" s="140">
        <v>44785.8125</v>
      </c>
      <c r="B2009" s="6" t="s">
        <v>3280</v>
      </c>
      <c r="C2009" s="6" t="s">
        <v>3281</v>
      </c>
      <c r="D2009" s="6" t="s">
        <v>253</v>
      </c>
      <c r="E2009" s="6" t="s">
        <v>416</v>
      </c>
      <c r="F2009" s="6" t="s">
        <v>255</v>
      </c>
      <c r="G2009" s="6" t="s">
        <v>1083</v>
      </c>
      <c r="H2009" s="6">
        <v>15</v>
      </c>
    </row>
    <row r="2010" spans="1:8" ht="15.95">
      <c r="A2010" s="140">
        <v>44785.822916666664</v>
      </c>
      <c r="B2010" s="6" t="s">
        <v>1704</v>
      </c>
      <c r="C2010" s="6" t="s">
        <v>3282</v>
      </c>
      <c r="D2010" s="6" t="s">
        <v>253</v>
      </c>
      <c r="E2010" s="6" t="s">
        <v>416</v>
      </c>
      <c r="F2010" s="6" t="s">
        <v>1152</v>
      </c>
      <c r="G2010" s="6" t="s">
        <v>1083</v>
      </c>
      <c r="H2010" s="6">
        <v>15</v>
      </c>
    </row>
    <row r="2011" spans="1:8" ht="15.95">
      <c r="A2011" s="140">
        <v>44785.833333333336</v>
      </c>
      <c r="B2011" s="6" t="s">
        <v>3283</v>
      </c>
      <c r="C2011" s="6" t="s">
        <v>3284</v>
      </c>
      <c r="D2011" s="6" t="s">
        <v>387</v>
      </c>
      <c r="E2011" s="6" t="s">
        <v>387</v>
      </c>
      <c r="F2011" s="6" t="s">
        <v>439</v>
      </c>
      <c r="G2011" s="6" t="s">
        <v>3285</v>
      </c>
      <c r="H2011" s="6">
        <v>4596</v>
      </c>
    </row>
    <row r="2012" spans="1:8" ht="15.95">
      <c r="A2012" s="140">
        <v>44785.84375</v>
      </c>
      <c r="B2012" s="6" t="s">
        <v>3286</v>
      </c>
      <c r="C2012" s="6" t="s">
        <v>3287</v>
      </c>
      <c r="D2012" s="6" t="s">
        <v>253</v>
      </c>
      <c r="E2012" s="6" t="s">
        <v>416</v>
      </c>
      <c r="F2012" s="6" t="s">
        <v>439</v>
      </c>
      <c r="G2012" s="6" t="s">
        <v>324</v>
      </c>
      <c r="H2012" s="6">
        <v>50</v>
      </c>
    </row>
    <row r="2013" spans="1:8" ht="15.95">
      <c r="A2013" s="140">
        <v>44785.854166666664</v>
      </c>
      <c r="B2013" s="6" t="s">
        <v>3288</v>
      </c>
      <c r="C2013" s="6" t="s">
        <v>3289</v>
      </c>
      <c r="D2013" s="6" t="s">
        <v>314</v>
      </c>
      <c r="E2013" s="6" t="s">
        <v>314</v>
      </c>
      <c r="F2013" s="6" t="s">
        <v>439</v>
      </c>
      <c r="G2013" s="6" t="s">
        <v>3290</v>
      </c>
      <c r="H2013" s="6">
        <v>1045</v>
      </c>
    </row>
    <row r="2014" spans="1:8" ht="15.95">
      <c r="A2014" s="140">
        <v>44785.875</v>
      </c>
      <c r="B2014" s="6" t="s">
        <v>3291</v>
      </c>
      <c r="C2014" s="6" t="s">
        <v>3292</v>
      </c>
      <c r="D2014" s="6" t="s">
        <v>253</v>
      </c>
      <c r="E2014" s="6" t="s">
        <v>416</v>
      </c>
      <c r="F2014" s="6" t="s">
        <v>255</v>
      </c>
      <c r="G2014" s="6" t="s">
        <v>324</v>
      </c>
      <c r="H2014" s="6">
        <v>100</v>
      </c>
    </row>
    <row r="2015" spans="1:8" ht="15.95">
      <c r="A2015" s="140">
        <v>44785.916666666664</v>
      </c>
      <c r="B2015" s="6" t="s">
        <v>3293</v>
      </c>
      <c r="C2015" s="6" t="s">
        <v>3294</v>
      </c>
      <c r="D2015" s="6" t="s">
        <v>158</v>
      </c>
      <c r="E2015" s="6" t="s">
        <v>161</v>
      </c>
      <c r="F2015" s="6" t="s">
        <v>439</v>
      </c>
      <c r="G2015" s="6" t="s">
        <v>1422</v>
      </c>
      <c r="H2015" s="6">
        <v>572</v>
      </c>
    </row>
    <row r="2016" spans="1:8" ht="15.95">
      <c r="A2016" s="140">
        <v>44785.9375</v>
      </c>
      <c r="B2016" s="6" t="s">
        <v>3295</v>
      </c>
      <c r="C2016" s="6" t="s">
        <v>3296</v>
      </c>
      <c r="D2016" s="6" t="s">
        <v>253</v>
      </c>
      <c r="E2016" s="6" t="s">
        <v>416</v>
      </c>
      <c r="F2016" s="6" t="s">
        <v>255</v>
      </c>
      <c r="G2016" s="6" t="s">
        <v>256</v>
      </c>
      <c r="H2016" s="6">
        <v>120</v>
      </c>
    </row>
    <row r="2017" spans="1:8" ht="15.95">
      <c r="A2017" s="140">
        <v>44786.385416666664</v>
      </c>
      <c r="B2017" s="6" t="s">
        <v>3297</v>
      </c>
      <c r="C2017" s="6" t="s">
        <v>3298</v>
      </c>
      <c r="D2017" s="6" t="s">
        <v>242</v>
      </c>
      <c r="E2017" s="6" t="s">
        <v>139</v>
      </c>
      <c r="F2017" s="6" t="s">
        <v>439</v>
      </c>
      <c r="G2017" s="6" t="s">
        <v>1349</v>
      </c>
      <c r="H2017" s="6">
        <v>2414</v>
      </c>
    </row>
    <row r="2018" spans="1:8" ht="15.95">
      <c r="A2018" s="140">
        <v>44786.447916666664</v>
      </c>
      <c r="B2018" s="6" t="s">
        <v>3299</v>
      </c>
      <c r="C2018" s="6" t="s">
        <v>3300</v>
      </c>
      <c r="D2018" s="6" t="s">
        <v>242</v>
      </c>
      <c r="E2018" s="6" t="s">
        <v>139</v>
      </c>
      <c r="F2018" s="6" t="s">
        <v>439</v>
      </c>
      <c r="G2018" s="6" t="s">
        <v>1349</v>
      </c>
      <c r="H2018" s="6">
        <v>651</v>
      </c>
    </row>
    <row r="2019" spans="1:8" ht="15.95">
      <c r="A2019" s="140">
        <v>44786.458333333336</v>
      </c>
      <c r="B2019" s="6" t="s">
        <v>3301</v>
      </c>
      <c r="C2019" s="6" t="s">
        <v>3302</v>
      </c>
      <c r="D2019" s="6" t="s">
        <v>242</v>
      </c>
      <c r="E2019" s="6" t="s">
        <v>140</v>
      </c>
      <c r="F2019" s="6" t="s">
        <v>439</v>
      </c>
      <c r="G2019" s="6" t="s">
        <v>1551</v>
      </c>
      <c r="H2019" s="6">
        <v>90</v>
      </c>
    </row>
    <row r="2020" spans="1:8" ht="15.95">
      <c r="A2020" s="140">
        <v>44786.479166666664</v>
      </c>
      <c r="B2020" s="6" t="s">
        <v>3303</v>
      </c>
      <c r="C2020" s="6" t="s">
        <v>3304</v>
      </c>
      <c r="D2020" s="6" t="s">
        <v>253</v>
      </c>
      <c r="E2020" s="6" t="s">
        <v>416</v>
      </c>
      <c r="F2020" s="6" t="s">
        <v>255</v>
      </c>
      <c r="G2020" s="6" t="s">
        <v>256</v>
      </c>
      <c r="H2020" s="6">
        <v>100</v>
      </c>
    </row>
    <row r="2021" spans="1:8" ht="15.95">
      <c r="A2021" s="140">
        <v>44786.572916666664</v>
      </c>
      <c r="B2021" s="6" t="s">
        <v>3305</v>
      </c>
      <c r="C2021" s="6" t="s">
        <v>3306</v>
      </c>
      <c r="D2021" s="6" t="s">
        <v>253</v>
      </c>
      <c r="E2021" s="6" t="s">
        <v>416</v>
      </c>
      <c r="F2021" s="6" t="s">
        <v>439</v>
      </c>
      <c r="G2021" s="6" t="s">
        <v>256</v>
      </c>
      <c r="H2021" s="6">
        <v>258</v>
      </c>
    </row>
    <row r="2022" spans="1:8" ht="15.95">
      <c r="A2022" s="140">
        <v>44786.645833333336</v>
      </c>
      <c r="B2022" s="6" t="s">
        <v>3307</v>
      </c>
      <c r="C2022" s="6" t="s">
        <v>3308</v>
      </c>
      <c r="D2022" s="6" t="s">
        <v>158</v>
      </c>
      <c r="E2022" s="6" t="s">
        <v>161</v>
      </c>
      <c r="F2022" s="6" t="s">
        <v>439</v>
      </c>
      <c r="G2022" s="6" t="s">
        <v>3309</v>
      </c>
      <c r="H2022" s="6">
        <v>1848</v>
      </c>
    </row>
    <row r="2023" spans="1:8" ht="15.95">
      <c r="A2023" s="140">
        <v>44786.666666666664</v>
      </c>
      <c r="B2023" s="6" t="s">
        <v>3310</v>
      </c>
      <c r="C2023" s="6" t="s">
        <v>3311</v>
      </c>
      <c r="D2023" s="6" t="s">
        <v>253</v>
      </c>
      <c r="E2023" s="6" t="s">
        <v>416</v>
      </c>
      <c r="F2023" s="6" t="s">
        <v>255</v>
      </c>
      <c r="G2023" s="6" t="s">
        <v>324</v>
      </c>
      <c r="H2023" s="6">
        <v>100</v>
      </c>
    </row>
    <row r="2024" spans="1:8" ht="15.95">
      <c r="A2024" s="140">
        <v>44786.677083333336</v>
      </c>
      <c r="B2024" s="6" t="s">
        <v>3312</v>
      </c>
      <c r="C2024" s="6" t="s">
        <v>3313</v>
      </c>
      <c r="D2024" s="6" t="s">
        <v>253</v>
      </c>
      <c r="E2024" s="6" t="s">
        <v>416</v>
      </c>
      <c r="F2024" s="6" t="s">
        <v>1152</v>
      </c>
      <c r="G2024" s="6" t="s">
        <v>1083</v>
      </c>
      <c r="H2024" s="6">
        <v>500</v>
      </c>
    </row>
    <row r="2025" spans="1:8" ht="15.95">
      <c r="A2025" s="140">
        <v>44786.6875</v>
      </c>
      <c r="B2025" s="6" t="s">
        <v>3314</v>
      </c>
      <c r="C2025" s="6" t="s">
        <v>3313</v>
      </c>
      <c r="D2025" s="6" t="s">
        <v>253</v>
      </c>
      <c r="E2025" s="6" t="s">
        <v>416</v>
      </c>
      <c r="F2025" s="6" t="s">
        <v>1152</v>
      </c>
      <c r="G2025" s="6" t="s">
        <v>1083</v>
      </c>
      <c r="H2025" s="6">
        <v>21</v>
      </c>
    </row>
    <row r="2026" spans="1:8" ht="15.95">
      <c r="A2026" s="140">
        <v>44786.697916666664</v>
      </c>
      <c r="B2026" s="6" t="s">
        <v>3315</v>
      </c>
      <c r="C2026" s="6" t="s">
        <v>3313</v>
      </c>
      <c r="D2026" s="6" t="s">
        <v>253</v>
      </c>
      <c r="E2026" s="6" t="s">
        <v>416</v>
      </c>
      <c r="F2026" s="6" t="s">
        <v>1152</v>
      </c>
      <c r="G2026" s="6" t="s">
        <v>1083</v>
      </c>
      <c r="H2026" s="6">
        <v>21</v>
      </c>
    </row>
    <row r="2027" spans="1:8" ht="15.95">
      <c r="A2027" s="140">
        <v>44786.708333333336</v>
      </c>
      <c r="B2027" s="6" t="s">
        <v>3316</v>
      </c>
      <c r="C2027" s="6" t="s">
        <v>3317</v>
      </c>
      <c r="D2027" s="6" t="s">
        <v>314</v>
      </c>
      <c r="E2027" s="6" t="s">
        <v>314</v>
      </c>
      <c r="F2027" s="6" t="s">
        <v>255</v>
      </c>
      <c r="G2027" s="6" t="s">
        <v>3318</v>
      </c>
      <c r="H2027" s="6">
        <v>150</v>
      </c>
    </row>
    <row r="2028" spans="1:8" ht="15.95">
      <c r="A2028" s="140">
        <v>44786.71875</v>
      </c>
      <c r="B2028" s="6" t="s">
        <v>3319</v>
      </c>
      <c r="C2028" s="6" t="s">
        <v>3320</v>
      </c>
      <c r="D2028" s="6" t="s">
        <v>314</v>
      </c>
      <c r="E2028" s="6" t="s">
        <v>314</v>
      </c>
      <c r="F2028" s="6" t="s">
        <v>255</v>
      </c>
      <c r="G2028" s="6" t="s">
        <v>3318</v>
      </c>
      <c r="H2028" s="6">
        <v>30</v>
      </c>
    </row>
    <row r="2029" spans="1:8" ht="15.95">
      <c r="A2029" s="140">
        <v>44786.729166666664</v>
      </c>
      <c r="B2029" s="6" t="s">
        <v>3321</v>
      </c>
      <c r="C2029" s="6" t="s">
        <v>3322</v>
      </c>
      <c r="D2029" s="6" t="s">
        <v>158</v>
      </c>
      <c r="E2029" s="6" t="s">
        <v>161</v>
      </c>
      <c r="F2029" s="6" t="s">
        <v>255</v>
      </c>
      <c r="G2029" s="6" t="s">
        <v>3318</v>
      </c>
      <c r="H2029" s="6">
        <v>20</v>
      </c>
    </row>
    <row r="2030" spans="1:8" ht="32.1">
      <c r="A2030" s="140">
        <v>44786.802083333336</v>
      </c>
      <c r="B2030" s="6" t="s">
        <v>3323</v>
      </c>
      <c r="C2030" s="6" t="s">
        <v>3324</v>
      </c>
      <c r="D2030" s="6" t="s">
        <v>158</v>
      </c>
      <c r="E2030" s="6" t="s">
        <v>161</v>
      </c>
      <c r="F2030" s="6" t="s">
        <v>255</v>
      </c>
      <c r="G2030" s="6" t="s">
        <v>1779</v>
      </c>
      <c r="H2030" s="6">
        <v>40</v>
      </c>
    </row>
    <row r="2031" spans="1:8" ht="32.1">
      <c r="A2031" s="140">
        <v>44786.8125</v>
      </c>
      <c r="B2031" s="6" t="s">
        <v>3325</v>
      </c>
      <c r="C2031" s="6" t="s">
        <v>3326</v>
      </c>
      <c r="D2031" s="6" t="s">
        <v>158</v>
      </c>
      <c r="E2031" s="6" t="s">
        <v>161</v>
      </c>
      <c r="F2031" s="6" t="s">
        <v>148</v>
      </c>
      <c r="G2031" s="6" t="s">
        <v>1779</v>
      </c>
      <c r="H2031" s="6">
        <v>90</v>
      </c>
    </row>
    <row r="2032" spans="1:8" ht="32.1">
      <c r="A2032" s="140">
        <v>44786.822916666664</v>
      </c>
      <c r="B2032" s="6" t="s">
        <v>3327</v>
      </c>
      <c r="C2032" s="6" t="s">
        <v>3328</v>
      </c>
      <c r="D2032" s="6" t="s">
        <v>158</v>
      </c>
      <c r="E2032" s="6" t="s">
        <v>161</v>
      </c>
      <c r="F2032" s="6" t="s">
        <v>255</v>
      </c>
      <c r="G2032" s="6" t="s">
        <v>1779</v>
      </c>
      <c r="H2032" s="6">
        <v>70</v>
      </c>
    </row>
    <row r="2033" spans="1:8" ht="15.95">
      <c r="A2033" s="140">
        <v>44786.833333333336</v>
      </c>
      <c r="B2033" s="6" t="s">
        <v>3329</v>
      </c>
      <c r="C2033" s="6" t="s">
        <v>3330</v>
      </c>
      <c r="D2033" s="6" t="s">
        <v>253</v>
      </c>
      <c r="E2033" s="6" t="s">
        <v>416</v>
      </c>
      <c r="F2033" s="6" t="s">
        <v>255</v>
      </c>
      <c r="G2033" s="6" t="s">
        <v>324</v>
      </c>
      <c r="H2033" s="6">
        <v>30</v>
      </c>
    </row>
    <row r="2034" spans="1:8" ht="15.95">
      <c r="A2034" s="140">
        <v>44786.864583333336</v>
      </c>
      <c r="B2034" s="6" t="s">
        <v>3331</v>
      </c>
      <c r="C2034" s="6" t="s">
        <v>3332</v>
      </c>
      <c r="D2034" s="6" t="s">
        <v>253</v>
      </c>
      <c r="E2034" s="6" t="s">
        <v>416</v>
      </c>
      <c r="F2034" s="6" t="s">
        <v>255</v>
      </c>
      <c r="G2034" s="6" t="s">
        <v>2210</v>
      </c>
      <c r="H2034" s="6">
        <v>180</v>
      </c>
    </row>
    <row r="2035" spans="1:8" ht="15.95">
      <c r="A2035" s="140">
        <v>44787.760416666664</v>
      </c>
      <c r="B2035" s="6" t="s">
        <v>3333</v>
      </c>
      <c r="C2035" s="6" t="s">
        <v>3334</v>
      </c>
      <c r="D2035" s="6" t="s">
        <v>253</v>
      </c>
      <c r="E2035" s="6" t="s">
        <v>416</v>
      </c>
      <c r="F2035" s="6" t="s">
        <v>255</v>
      </c>
      <c r="G2035" s="6" t="s">
        <v>2303</v>
      </c>
      <c r="H2035" s="6">
        <v>40</v>
      </c>
    </row>
    <row r="2036" spans="1:8" ht="15.95">
      <c r="A2036" s="140">
        <v>44787.84375</v>
      </c>
      <c r="B2036" s="6" t="s">
        <v>3335</v>
      </c>
      <c r="C2036" s="6" t="s">
        <v>3336</v>
      </c>
      <c r="D2036" s="6" t="s">
        <v>387</v>
      </c>
      <c r="E2036" s="6" t="s">
        <v>387</v>
      </c>
      <c r="F2036" s="6" t="s">
        <v>439</v>
      </c>
      <c r="G2036" s="6" t="s">
        <v>3337</v>
      </c>
      <c r="H2036" s="6">
        <v>11828</v>
      </c>
    </row>
    <row r="2037" spans="1:8" ht="15.95">
      <c r="A2037" s="140">
        <v>44787.875</v>
      </c>
      <c r="B2037" s="6" t="s">
        <v>3338</v>
      </c>
      <c r="C2037" s="6" t="s">
        <v>3339</v>
      </c>
      <c r="D2037" s="6" t="s">
        <v>253</v>
      </c>
      <c r="E2037" s="6" t="s">
        <v>416</v>
      </c>
      <c r="F2037" s="6" t="s">
        <v>255</v>
      </c>
      <c r="G2037" s="6" t="s">
        <v>2303</v>
      </c>
      <c r="H2037" s="6">
        <v>40</v>
      </c>
    </row>
    <row r="2038" spans="1:8" ht="15.95">
      <c r="A2038" s="140">
        <v>44787.895833333336</v>
      </c>
      <c r="B2038" s="6" t="s">
        <v>3340</v>
      </c>
      <c r="C2038" s="6" t="s">
        <v>3341</v>
      </c>
      <c r="D2038" s="6" t="s">
        <v>253</v>
      </c>
      <c r="E2038" s="6" t="s">
        <v>416</v>
      </c>
      <c r="F2038" s="6" t="s">
        <v>255</v>
      </c>
      <c r="G2038" s="6" t="s">
        <v>324</v>
      </c>
      <c r="H2038" s="6">
        <v>50</v>
      </c>
    </row>
    <row r="2039" spans="1:8" ht="15.95">
      <c r="A2039" s="140">
        <v>44788.510416666664</v>
      </c>
      <c r="B2039" s="6" t="s">
        <v>3342</v>
      </c>
      <c r="C2039" s="6" t="s">
        <v>3343</v>
      </c>
      <c r="D2039" s="6" t="s">
        <v>253</v>
      </c>
      <c r="E2039" s="6" t="s">
        <v>416</v>
      </c>
      <c r="F2039" s="6" t="s">
        <v>255</v>
      </c>
      <c r="G2039" s="6" t="s">
        <v>324</v>
      </c>
      <c r="H2039" s="6">
        <v>30</v>
      </c>
    </row>
    <row r="2040" spans="1:8" ht="15.95">
      <c r="A2040" s="140">
        <v>44788.520833333336</v>
      </c>
      <c r="B2040" s="6" t="s">
        <v>3344</v>
      </c>
      <c r="C2040" s="6" t="s">
        <v>3345</v>
      </c>
      <c r="D2040" s="6" t="s">
        <v>253</v>
      </c>
      <c r="E2040" s="6" t="s">
        <v>416</v>
      </c>
      <c r="F2040" s="6" t="s">
        <v>1152</v>
      </c>
      <c r="G2040" s="6" t="s">
        <v>1083</v>
      </c>
      <c r="H2040" s="6">
        <v>34</v>
      </c>
    </row>
    <row r="2041" spans="1:8" ht="15.95">
      <c r="A2041" s="140">
        <v>44788.53125</v>
      </c>
      <c r="B2041" s="6" t="s">
        <v>3346</v>
      </c>
      <c r="C2041" s="6" t="s">
        <v>3347</v>
      </c>
      <c r="D2041" s="6" t="s">
        <v>253</v>
      </c>
      <c r="E2041" s="6" t="s">
        <v>416</v>
      </c>
      <c r="F2041" s="6" t="s">
        <v>1152</v>
      </c>
      <c r="G2041" s="6" t="s">
        <v>1083</v>
      </c>
      <c r="H2041" s="6">
        <v>34</v>
      </c>
    </row>
    <row r="2042" spans="1:8" ht="15.95">
      <c r="A2042" s="140">
        <v>44788.666666666664</v>
      </c>
      <c r="B2042" s="6" t="s">
        <v>3348</v>
      </c>
      <c r="C2042" s="6" t="s">
        <v>3349</v>
      </c>
      <c r="D2042" s="6" t="s">
        <v>253</v>
      </c>
      <c r="E2042" s="6" t="s">
        <v>416</v>
      </c>
      <c r="F2042" s="6" t="s">
        <v>1152</v>
      </c>
      <c r="G2042" s="6" t="s">
        <v>1083</v>
      </c>
      <c r="H2042" s="6">
        <v>34</v>
      </c>
    </row>
    <row r="2043" spans="1:8" ht="15.95">
      <c r="A2043" s="140">
        <v>44788.677083333336</v>
      </c>
      <c r="B2043" s="6" t="s">
        <v>3350</v>
      </c>
      <c r="C2043" s="6" t="s">
        <v>3349</v>
      </c>
      <c r="D2043" s="6" t="s">
        <v>253</v>
      </c>
      <c r="E2043" s="6" t="s">
        <v>416</v>
      </c>
      <c r="F2043" s="6" t="s">
        <v>1152</v>
      </c>
      <c r="G2043" s="6" t="s">
        <v>1083</v>
      </c>
      <c r="H2043" s="6">
        <v>34</v>
      </c>
    </row>
    <row r="2044" spans="1:8" ht="15.95">
      <c r="A2044" s="140">
        <v>44788.6875</v>
      </c>
      <c r="B2044" s="6" t="s">
        <v>3351</v>
      </c>
      <c r="C2044" s="6" t="s">
        <v>3352</v>
      </c>
      <c r="D2044" s="6" t="s">
        <v>253</v>
      </c>
      <c r="E2044" s="6" t="s">
        <v>416</v>
      </c>
      <c r="F2044" s="6" t="s">
        <v>255</v>
      </c>
      <c r="G2044" s="6" t="s">
        <v>324</v>
      </c>
      <c r="H2044" s="6">
        <v>60</v>
      </c>
    </row>
    <row r="2045" spans="1:8" ht="15.95">
      <c r="A2045" s="140">
        <v>44789.5</v>
      </c>
      <c r="B2045" s="6" t="s">
        <v>2854</v>
      </c>
      <c r="C2045" s="6" t="s">
        <v>3249</v>
      </c>
      <c r="D2045" s="6" t="s">
        <v>253</v>
      </c>
      <c r="E2045" s="6" t="s">
        <v>416</v>
      </c>
      <c r="F2045" s="6" t="s">
        <v>255</v>
      </c>
      <c r="G2045" s="6" t="s">
        <v>324</v>
      </c>
      <c r="H2045" s="6">
        <v>400</v>
      </c>
    </row>
    <row r="2046" spans="1:8" ht="15.95">
      <c r="A2046" s="140">
        <v>44789.614583333336</v>
      </c>
      <c r="B2046" s="6" t="s">
        <v>3353</v>
      </c>
      <c r="C2046" s="6" t="s">
        <v>3354</v>
      </c>
      <c r="D2046" s="6" t="s">
        <v>253</v>
      </c>
      <c r="E2046" s="6" t="s">
        <v>416</v>
      </c>
      <c r="F2046" s="6" t="s">
        <v>439</v>
      </c>
      <c r="G2046" s="6" t="s">
        <v>3093</v>
      </c>
      <c r="H2046" s="6">
        <v>398</v>
      </c>
    </row>
    <row r="2047" spans="1:8" ht="15.95">
      <c r="A2047" s="140">
        <v>44789.625</v>
      </c>
      <c r="B2047" s="6" t="s">
        <v>3355</v>
      </c>
      <c r="C2047" s="6" t="s">
        <v>3356</v>
      </c>
      <c r="D2047" s="6" t="s">
        <v>253</v>
      </c>
      <c r="E2047" s="6" t="s">
        <v>416</v>
      </c>
      <c r="F2047" s="6" t="s">
        <v>439</v>
      </c>
      <c r="G2047" s="6" t="s">
        <v>3093</v>
      </c>
      <c r="H2047" s="6">
        <v>398</v>
      </c>
    </row>
    <row r="2048" spans="1:8" ht="15.95">
      <c r="A2048" s="140">
        <v>44789.708333333336</v>
      </c>
      <c r="B2048" s="6" t="s">
        <v>3357</v>
      </c>
      <c r="C2048" s="6" t="s">
        <v>3358</v>
      </c>
      <c r="D2048" s="6" t="s">
        <v>253</v>
      </c>
      <c r="E2048" s="6" t="s">
        <v>416</v>
      </c>
      <c r="F2048" s="6" t="s">
        <v>255</v>
      </c>
      <c r="G2048" s="6" t="s">
        <v>324</v>
      </c>
      <c r="H2048" s="6">
        <v>40</v>
      </c>
    </row>
    <row r="2049" spans="1:8" ht="15.95">
      <c r="A2049" s="140">
        <v>44789.71875</v>
      </c>
      <c r="B2049" s="6" t="s">
        <v>3359</v>
      </c>
      <c r="C2049" s="6" t="s">
        <v>3360</v>
      </c>
      <c r="D2049" s="6" t="s">
        <v>253</v>
      </c>
      <c r="E2049" s="6" t="s">
        <v>416</v>
      </c>
      <c r="F2049" s="6" t="s">
        <v>1152</v>
      </c>
      <c r="G2049" s="6" t="s">
        <v>1083</v>
      </c>
      <c r="H2049" s="6">
        <v>30</v>
      </c>
    </row>
    <row r="2050" spans="1:8" ht="15.95">
      <c r="A2050" s="140">
        <v>44790.3125</v>
      </c>
      <c r="B2050" s="6" t="s">
        <v>3361</v>
      </c>
      <c r="C2050" s="6" t="s">
        <v>3362</v>
      </c>
      <c r="D2050" s="6" t="s">
        <v>158</v>
      </c>
      <c r="E2050" s="6" t="s">
        <v>161</v>
      </c>
      <c r="F2050" s="6" t="s">
        <v>255</v>
      </c>
      <c r="G2050" s="6" t="s">
        <v>2568</v>
      </c>
      <c r="H2050" s="6">
        <v>100</v>
      </c>
    </row>
    <row r="2051" spans="1:8" ht="15.95">
      <c r="A2051" s="140">
        <v>44790.333333333336</v>
      </c>
      <c r="B2051" s="6" t="s">
        <v>2852</v>
      </c>
      <c r="C2051" s="6" t="s">
        <v>3363</v>
      </c>
      <c r="D2051" s="6" t="s">
        <v>253</v>
      </c>
      <c r="E2051" s="6" t="s">
        <v>416</v>
      </c>
      <c r="F2051" s="6" t="s">
        <v>255</v>
      </c>
      <c r="G2051" s="6" t="s">
        <v>2303</v>
      </c>
      <c r="H2051" s="6">
        <v>40</v>
      </c>
    </row>
    <row r="2052" spans="1:8" ht="15.95">
      <c r="A2052" s="140">
        <v>44790.479166666664</v>
      </c>
      <c r="B2052" s="6" t="s">
        <v>3364</v>
      </c>
      <c r="C2052" s="6" t="s">
        <v>3365</v>
      </c>
      <c r="D2052" s="6" t="s">
        <v>253</v>
      </c>
      <c r="E2052" s="6" t="s">
        <v>416</v>
      </c>
      <c r="F2052" s="6" t="s">
        <v>255</v>
      </c>
      <c r="G2052" s="6" t="s">
        <v>2303</v>
      </c>
      <c r="H2052" s="6">
        <v>30</v>
      </c>
    </row>
    <row r="2053" spans="1:8" ht="15.95">
      <c r="A2053" s="140">
        <v>44790.489583333336</v>
      </c>
      <c r="B2053" s="6" t="s">
        <v>3366</v>
      </c>
      <c r="C2053" s="6" t="s">
        <v>3367</v>
      </c>
      <c r="D2053" s="6" t="s">
        <v>253</v>
      </c>
      <c r="E2053" s="6" t="s">
        <v>416</v>
      </c>
      <c r="F2053" s="6" t="s">
        <v>255</v>
      </c>
      <c r="G2053" s="6" t="s">
        <v>2303</v>
      </c>
      <c r="H2053" s="6">
        <v>10</v>
      </c>
    </row>
    <row r="2054" spans="1:8" ht="15.95">
      <c r="A2054" s="140">
        <v>44790.8125</v>
      </c>
      <c r="B2054" s="6" t="s">
        <v>3368</v>
      </c>
      <c r="C2054" s="6" t="s">
        <v>3369</v>
      </c>
      <c r="D2054" s="6" t="s">
        <v>158</v>
      </c>
      <c r="E2054" s="6" t="s">
        <v>159</v>
      </c>
      <c r="F2054" s="6" t="s">
        <v>148</v>
      </c>
      <c r="G2054" s="6" t="s">
        <v>2703</v>
      </c>
      <c r="H2054" s="6">
        <v>99</v>
      </c>
    </row>
    <row r="2055" spans="1:8" ht="15.95">
      <c r="A2055" s="140">
        <v>44790.90625</v>
      </c>
      <c r="B2055" s="6" t="s">
        <v>3370</v>
      </c>
      <c r="C2055" s="6" t="s">
        <v>3371</v>
      </c>
      <c r="D2055" s="6" t="s">
        <v>242</v>
      </c>
      <c r="E2055" s="6" t="s">
        <v>433</v>
      </c>
      <c r="F2055" s="6" t="s">
        <v>148</v>
      </c>
      <c r="G2055" s="6" t="s">
        <v>515</v>
      </c>
      <c r="H2055" s="6">
        <v>239</v>
      </c>
    </row>
    <row r="2056" spans="1:8" ht="15.95">
      <c r="A2056" s="140">
        <v>44791.5</v>
      </c>
      <c r="B2056" s="6" t="s">
        <v>2854</v>
      </c>
      <c r="C2056" s="6" t="s">
        <v>3249</v>
      </c>
      <c r="D2056" s="6" t="s">
        <v>253</v>
      </c>
      <c r="E2056" s="6" t="s">
        <v>416</v>
      </c>
      <c r="F2056" s="6" t="s">
        <v>255</v>
      </c>
      <c r="G2056" s="6" t="s">
        <v>324</v>
      </c>
      <c r="H2056" s="6">
        <v>400</v>
      </c>
    </row>
    <row r="2057" spans="1:8" ht="15.95">
      <c r="A2057" s="140">
        <v>44791.78125</v>
      </c>
      <c r="B2057" s="6" t="s">
        <v>3372</v>
      </c>
      <c r="C2057" s="6" t="s">
        <v>3373</v>
      </c>
      <c r="D2057" s="6" t="s">
        <v>158</v>
      </c>
      <c r="E2057" s="6" t="s">
        <v>159</v>
      </c>
      <c r="F2057" s="6" t="s">
        <v>148</v>
      </c>
      <c r="G2057" s="6" t="s">
        <v>2703</v>
      </c>
      <c r="H2057" s="6">
        <v>50</v>
      </c>
    </row>
    <row r="2058" spans="1:8" ht="15.95">
      <c r="A2058" s="140">
        <v>44791.791666666664</v>
      </c>
      <c r="B2058" s="6" t="s">
        <v>3374</v>
      </c>
      <c r="C2058" s="6" t="s">
        <v>3375</v>
      </c>
      <c r="D2058" s="6" t="s">
        <v>158</v>
      </c>
      <c r="E2058" s="6" t="s">
        <v>159</v>
      </c>
      <c r="F2058" s="6" t="s">
        <v>255</v>
      </c>
      <c r="G2058" s="6" t="s">
        <v>3376</v>
      </c>
      <c r="H2058" s="6">
        <v>28</v>
      </c>
    </row>
    <row r="2059" spans="1:8" ht="15.95">
      <c r="A2059" s="140">
        <v>44791.90625</v>
      </c>
      <c r="B2059" s="6" t="s">
        <v>3267</v>
      </c>
      <c r="C2059" s="6" t="s">
        <v>3377</v>
      </c>
      <c r="D2059" s="6" t="s">
        <v>242</v>
      </c>
      <c r="E2059" s="6" t="s">
        <v>140</v>
      </c>
      <c r="F2059" s="6" t="s">
        <v>255</v>
      </c>
      <c r="G2059" s="6" t="s">
        <v>1551</v>
      </c>
      <c r="H2059" s="6">
        <v>10</v>
      </c>
    </row>
    <row r="2060" spans="1:8" ht="15.95">
      <c r="A2060" s="140">
        <v>44792.5</v>
      </c>
      <c r="B2060" s="6" t="s">
        <v>2854</v>
      </c>
      <c r="C2060" s="6" t="s">
        <v>3249</v>
      </c>
      <c r="D2060" s="6" t="s">
        <v>253</v>
      </c>
      <c r="E2060" s="6" t="s">
        <v>416</v>
      </c>
      <c r="F2060" s="6" t="s">
        <v>255</v>
      </c>
      <c r="G2060" s="6" t="s">
        <v>324</v>
      </c>
      <c r="H2060" s="6">
        <v>400</v>
      </c>
    </row>
    <row r="2061" spans="1:8" ht="15.95">
      <c r="A2061" s="140">
        <v>44792.770833333336</v>
      </c>
      <c r="B2061" s="6" t="s">
        <v>3378</v>
      </c>
      <c r="C2061" s="6" t="s">
        <v>3379</v>
      </c>
      <c r="D2061" s="6" t="s">
        <v>158</v>
      </c>
      <c r="E2061" s="6" t="s">
        <v>159</v>
      </c>
      <c r="F2061" s="6" t="s">
        <v>148</v>
      </c>
      <c r="G2061" s="6" t="s">
        <v>2703</v>
      </c>
      <c r="H2061" s="6">
        <v>28</v>
      </c>
    </row>
    <row r="2062" spans="1:8" ht="15.95">
      <c r="A2062" s="140">
        <v>44792.927083333336</v>
      </c>
      <c r="B2062" s="6" t="s">
        <v>3380</v>
      </c>
      <c r="C2062" s="6" t="s">
        <v>3381</v>
      </c>
      <c r="D2062" s="6" t="s">
        <v>158</v>
      </c>
      <c r="E2062" s="6" t="s">
        <v>159</v>
      </c>
      <c r="F2062" s="6" t="s">
        <v>148</v>
      </c>
      <c r="G2062" s="6" t="s">
        <v>3246</v>
      </c>
      <c r="H2062" s="6">
        <v>486</v>
      </c>
    </row>
    <row r="2063" spans="1:8" ht="15.95">
      <c r="A2063" s="140">
        <v>44793.5625</v>
      </c>
      <c r="B2063" s="6" t="s">
        <v>3382</v>
      </c>
      <c r="C2063" s="6" t="s">
        <v>3383</v>
      </c>
      <c r="D2063" s="6" t="s">
        <v>158</v>
      </c>
      <c r="E2063" s="6" t="s">
        <v>159</v>
      </c>
      <c r="F2063" s="6" t="s">
        <v>148</v>
      </c>
      <c r="G2063" s="6" t="s">
        <v>2703</v>
      </c>
      <c r="H2063" s="6">
        <v>74</v>
      </c>
    </row>
    <row r="2064" spans="1:8" ht="15.95">
      <c r="A2064" s="140">
        <v>44793.635416666664</v>
      </c>
      <c r="B2064" s="6" t="s">
        <v>3384</v>
      </c>
      <c r="C2064" s="6" t="s">
        <v>3385</v>
      </c>
      <c r="D2064" s="6" t="s">
        <v>314</v>
      </c>
      <c r="E2064" s="6" t="s">
        <v>314</v>
      </c>
      <c r="F2064" s="6" t="s">
        <v>255</v>
      </c>
      <c r="G2064" s="6" t="s">
        <v>144</v>
      </c>
      <c r="H2064" s="6">
        <v>500</v>
      </c>
    </row>
    <row r="2065" spans="1:8" ht="15.95">
      <c r="A2065" s="140">
        <v>44793.854166666664</v>
      </c>
      <c r="B2065" s="6" t="s">
        <v>3386</v>
      </c>
      <c r="C2065" s="6" t="s">
        <v>3387</v>
      </c>
      <c r="D2065" s="6" t="s">
        <v>314</v>
      </c>
      <c r="E2065" s="6" t="s">
        <v>314</v>
      </c>
      <c r="F2065" s="6" t="s">
        <v>439</v>
      </c>
      <c r="G2065" s="6" t="s">
        <v>3388</v>
      </c>
      <c r="H2065" s="6">
        <v>1662</v>
      </c>
    </row>
    <row r="2066" spans="1:8" ht="15.95">
      <c r="A2066" s="140">
        <v>44793.875</v>
      </c>
      <c r="B2066" s="6" t="s">
        <v>3389</v>
      </c>
      <c r="C2066" s="6" t="s">
        <v>3390</v>
      </c>
      <c r="D2066" s="6" t="s">
        <v>158</v>
      </c>
      <c r="E2066" s="6" t="s">
        <v>161</v>
      </c>
      <c r="F2066" s="6" t="s">
        <v>255</v>
      </c>
      <c r="G2066" s="6" t="s">
        <v>3391</v>
      </c>
      <c r="H2066" s="6">
        <v>150</v>
      </c>
    </row>
    <row r="2067" spans="1:8" ht="15.95">
      <c r="A2067" s="140">
        <v>44793.916666666664</v>
      </c>
      <c r="B2067" s="6" t="s">
        <v>3392</v>
      </c>
      <c r="C2067" s="6" t="s">
        <v>3381</v>
      </c>
      <c r="D2067" s="6" t="s">
        <v>158</v>
      </c>
      <c r="E2067" s="6" t="s">
        <v>159</v>
      </c>
      <c r="F2067" s="6" t="s">
        <v>148</v>
      </c>
      <c r="G2067" s="6" t="s">
        <v>3246</v>
      </c>
      <c r="H2067" s="6">
        <v>172</v>
      </c>
    </row>
    <row r="2068" spans="1:8" ht="15.95">
      <c r="A2068" s="140">
        <v>44794.34375</v>
      </c>
      <c r="B2068" s="6" t="s">
        <v>3393</v>
      </c>
      <c r="C2068" s="6" t="s">
        <v>3394</v>
      </c>
      <c r="D2068" s="6" t="s">
        <v>158</v>
      </c>
      <c r="E2068" s="6" t="s">
        <v>159</v>
      </c>
      <c r="F2068" s="6" t="s">
        <v>255</v>
      </c>
      <c r="G2068" s="6" t="s">
        <v>1551</v>
      </c>
      <c r="H2068" s="6">
        <v>20</v>
      </c>
    </row>
    <row r="2069" spans="1:8" ht="15.95">
      <c r="A2069" s="140">
        <v>44794.635416666664</v>
      </c>
      <c r="B2069" s="6" t="s">
        <v>3395</v>
      </c>
      <c r="C2069" s="6" t="s">
        <v>3396</v>
      </c>
      <c r="D2069" s="6" t="s">
        <v>253</v>
      </c>
      <c r="E2069" s="6" t="s">
        <v>416</v>
      </c>
      <c r="F2069" s="6" t="s">
        <v>255</v>
      </c>
      <c r="G2069" s="6" t="s">
        <v>2303</v>
      </c>
      <c r="H2069" s="6">
        <v>30</v>
      </c>
    </row>
    <row r="2070" spans="1:8" ht="15.95">
      <c r="A2070" s="140">
        <v>44794.666666666664</v>
      </c>
      <c r="B2070" s="6" t="s">
        <v>3397</v>
      </c>
      <c r="C2070" s="6" t="s">
        <v>3398</v>
      </c>
      <c r="D2070" s="6" t="s">
        <v>253</v>
      </c>
      <c r="E2070" s="6" t="s">
        <v>416</v>
      </c>
      <c r="F2070" s="6" t="s">
        <v>255</v>
      </c>
      <c r="G2070" s="6" t="s">
        <v>2303</v>
      </c>
      <c r="H2070" s="6">
        <v>35</v>
      </c>
    </row>
    <row r="2071" spans="1:8" ht="15.95">
      <c r="A2071" s="140">
        <v>44794.739583333336</v>
      </c>
      <c r="B2071" s="6" t="s">
        <v>3399</v>
      </c>
      <c r="C2071" s="6" t="s">
        <v>3400</v>
      </c>
      <c r="D2071" s="6" t="s">
        <v>158</v>
      </c>
      <c r="E2071" s="6" t="s">
        <v>161</v>
      </c>
      <c r="F2071" s="6" t="s">
        <v>255</v>
      </c>
      <c r="G2071" s="6" t="s">
        <v>3401</v>
      </c>
      <c r="H2071" s="6">
        <v>50</v>
      </c>
    </row>
    <row r="2072" spans="1:8" ht="32.1">
      <c r="A2072" s="140">
        <v>44794.75</v>
      </c>
      <c r="B2072" s="6" t="s">
        <v>3402</v>
      </c>
      <c r="C2072" s="6" t="s">
        <v>3403</v>
      </c>
      <c r="D2072" s="6" t="s">
        <v>253</v>
      </c>
      <c r="E2072" s="6" t="s">
        <v>416</v>
      </c>
      <c r="F2072" s="6" t="s">
        <v>255</v>
      </c>
      <c r="G2072" s="6" t="s">
        <v>2303</v>
      </c>
      <c r="H2072" s="6">
        <v>35</v>
      </c>
    </row>
    <row r="2073" spans="1:8" ht="32.1">
      <c r="A2073" s="140">
        <v>44794.791666666664</v>
      </c>
      <c r="B2073" s="6" t="s">
        <v>3404</v>
      </c>
      <c r="C2073" s="6" t="s">
        <v>3405</v>
      </c>
      <c r="D2073" s="6" t="s">
        <v>253</v>
      </c>
      <c r="E2073" s="6" t="s">
        <v>416</v>
      </c>
      <c r="F2073" s="6" t="s">
        <v>255</v>
      </c>
      <c r="G2073" s="6" t="s">
        <v>2303</v>
      </c>
      <c r="H2073" s="6">
        <v>25</v>
      </c>
    </row>
    <row r="2074" spans="1:8" ht="15.95">
      <c r="A2074" s="140">
        <v>44794.854166666664</v>
      </c>
      <c r="B2074" s="6" t="s">
        <v>3406</v>
      </c>
      <c r="C2074" s="6" t="s">
        <v>3255</v>
      </c>
      <c r="D2074" s="6" t="s">
        <v>158</v>
      </c>
      <c r="E2074" s="6" t="s">
        <v>161</v>
      </c>
      <c r="F2074" s="6" t="s">
        <v>148</v>
      </c>
      <c r="G2074" s="6" t="s">
        <v>2419</v>
      </c>
      <c r="H2074" s="6">
        <v>121</v>
      </c>
    </row>
    <row r="2075" spans="1:8" ht="15.95">
      <c r="A2075" s="140">
        <v>44794.864583333336</v>
      </c>
      <c r="B2075" s="6" t="s">
        <v>3407</v>
      </c>
      <c r="C2075" s="6" t="s">
        <v>3408</v>
      </c>
      <c r="D2075" s="6" t="s">
        <v>158</v>
      </c>
      <c r="E2075" s="6" t="s">
        <v>161</v>
      </c>
      <c r="F2075" s="6" t="s">
        <v>255</v>
      </c>
      <c r="G2075" s="6" t="s">
        <v>2419</v>
      </c>
      <c r="H2075" s="6">
        <v>30</v>
      </c>
    </row>
    <row r="2076" spans="1:8" ht="15.95">
      <c r="A2076" s="140">
        <v>44794.916666666664</v>
      </c>
      <c r="B2076" s="6" t="s">
        <v>3409</v>
      </c>
      <c r="C2076" s="6" t="s">
        <v>3410</v>
      </c>
      <c r="D2076" s="6" t="s">
        <v>253</v>
      </c>
      <c r="E2076" s="6" t="s">
        <v>416</v>
      </c>
      <c r="F2076" s="6" t="s">
        <v>255</v>
      </c>
      <c r="G2076" s="6" t="s">
        <v>2303</v>
      </c>
      <c r="H2076" s="6">
        <v>15</v>
      </c>
    </row>
    <row r="2077" spans="1:8" ht="15.95">
      <c r="A2077" s="140">
        <v>44794.927083333336</v>
      </c>
      <c r="B2077" s="6" t="s">
        <v>3411</v>
      </c>
      <c r="C2077" s="6" t="s">
        <v>3381</v>
      </c>
      <c r="D2077" s="6" t="s">
        <v>158</v>
      </c>
      <c r="E2077" s="6" t="s">
        <v>161</v>
      </c>
      <c r="F2077" s="6" t="s">
        <v>255</v>
      </c>
      <c r="G2077" s="6" t="s">
        <v>3246</v>
      </c>
      <c r="H2077" s="6">
        <v>100</v>
      </c>
    </row>
    <row r="2078" spans="1:8" ht="15.95">
      <c r="A2078" s="140">
        <v>44795.5</v>
      </c>
      <c r="B2078" s="6" t="s">
        <v>2854</v>
      </c>
      <c r="C2078" s="6" t="s">
        <v>3249</v>
      </c>
      <c r="D2078" s="6" t="s">
        <v>253</v>
      </c>
      <c r="E2078" s="6" t="s">
        <v>416</v>
      </c>
      <c r="F2078" s="6" t="s">
        <v>255</v>
      </c>
      <c r="G2078" s="6" t="s">
        <v>324</v>
      </c>
      <c r="H2078" s="6">
        <v>400</v>
      </c>
    </row>
    <row r="2079" spans="1:8" ht="15.95">
      <c r="A2079" s="140">
        <v>44795.760416666664</v>
      </c>
      <c r="B2079" s="6" t="s">
        <v>3412</v>
      </c>
      <c r="C2079" s="6" t="s">
        <v>2703</v>
      </c>
      <c r="D2079" s="6" t="s">
        <v>158</v>
      </c>
      <c r="E2079" s="6" t="s">
        <v>161</v>
      </c>
      <c r="F2079" s="6" t="s">
        <v>148</v>
      </c>
      <c r="G2079" s="6" t="s">
        <v>2703</v>
      </c>
      <c r="H2079" s="6">
        <v>37</v>
      </c>
    </row>
    <row r="2080" spans="1:8" ht="15.95">
      <c r="A2080" s="140">
        <v>44795.833333333336</v>
      </c>
      <c r="B2080" s="6" t="s">
        <v>1804</v>
      </c>
      <c r="C2080" s="6" t="s">
        <v>1500</v>
      </c>
      <c r="D2080" s="6" t="s">
        <v>242</v>
      </c>
      <c r="E2080" s="6" t="s">
        <v>172</v>
      </c>
      <c r="F2080" s="6" t="s">
        <v>439</v>
      </c>
      <c r="G2080" s="6" t="s">
        <v>515</v>
      </c>
      <c r="H2080" s="6">
        <v>471</v>
      </c>
    </row>
    <row r="2081" spans="1:8" ht="15.95">
      <c r="A2081" s="140">
        <v>44795.90625</v>
      </c>
      <c r="B2081" s="6" t="s">
        <v>3021</v>
      </c>
      <c r="C2081" s="6" t="s">
        <v>3413</v>
      </c>
      <c r="D2081" s="6" t="s">
        <v>242</v>
      </c>
      <c r="E2081" s="6" t="s">
        <v>140</v>
      </c>
      <c r="F2081" s="6" t="s">
        <v>255</v>
      </c>
      <c r="G2081" s="6" t="s">
        <v>1551</v>
      </c>
      <c r="H2081" s="6">
        <v>10</v>
      </c>
    </row>
    <row r="2082" spans="1:8" ht="15.95">
      <c r="A2082" s="140">
        <v>44796.5</v>
      </c>
      <c r="B2082" s="6" t="s">
        <v>2854</v>
      </c>
      <c r="C2082" s="6" t="s">
        <v>3249</v>
      </c>
      <c r="D2082" s="6" t="s">
        <v>253</v>
      </c>
      <c r="E2082" s="6" t="s">
        <v>416</v>
      </c>
      <c r="F2082" s="6" t="s">
        <v>255</v>
      </c>
      <c r="G2082" s="6" t="s">
        <v>324</v>
      </c>
      <c r="H2082" s="6">
        <v>400</v>
      </c>
    </row>
    <row r="2083" spans="1:8" ht="15.95">
      <c r="A2083" s="140">
        <v>44796.78125</v>
      </c>
      <c r="B2083" s="6" t="s">
        <v>3414</v>
      </c>
      <c r="C2083" s="6" t="s">
        <v>3415</v>
      </c>
      <c r="D2083" s="6" t="s">
        <v>158</v>
      </c>
      <c r="E2083" s="6" t="s">
        <v>161</v>
      </c>
      <c r="F2083" s="6" t="s">
        <v>1765</v>
      </c>
      <c r="G2083" s="6" t="s">
        <v>3416</v>
      </c>
      <c r="H2083" s="6">
        <v>225</v>
      </c>
    </row>
    <row r="2084" spans="1:8" ht="15.95">
      <c r="A2084" s="140">
        <v>44797.354166666664</v>
      </c>
      <c r="B2084" s="6" t="s">
        <v>3417</v>
      </c>
      <c r="C2084" s="6" t="s">
        <v>2092</v>
      </c>
      <c r="D2084" s="6" t="s">
        <v>158</v>
      </c>
      <c r="E2084" s="6" t="s">
        <v>328</v>
      </c>
      <c r="F2084" s="6" t="s">
        <v>255</v>
      </c>
      <c r="G2084" s="6" t="s">
        <v>1435</v>
      </c>
      <c r="H2084" s="6">
        <v>600</v>
      </c>
    </row>
    <row r="2085" spans="1:8" ht="15.95">
      <c r="A2085" s="140">
        <v>44797.364583333336</v>
      </c>
      <c r="B2085" s="6" t="s">
        <v>3418</v>
      </c>
      <c r="C2085" s="6" t="s">
        <v>3419</v>
      </c>
      <c r="D2085" s="6" t="s">
        <v>314</v>
      </c>
      <c r="E2085" s="6" t="s">
        <v>314</v>
      </c>
      <c r="F2085" s="6" t="s">
        <v>439</v>
      </c>
      <c r="G2085" s="6" t="s">
        <v>3420</v>
      </c>
      <c r="H2085" s="6">
        <v>210</v>
      </c>
    </row>
    <row r="2086" spans="1:8" ht="15.95">
      <c r="A2086" s="140">
        <v>44797.5</v>
      </c>
      <c r="B2086" s="6" t="s">
        <v>2854</v>
      </c>
      <c r="C2086" s="6" t="s">
        <v>3249</v>
      </c>
      <c r="D2086" s="6" t="s">
        <v>253</v>
      </c>
      <c r="E2086" s="6" t="s">
        <v>416</v>
      </c>
      <c r="F2086" s="6" t="s">
        <v>255</v>
      </c>
      <c r="G2086" s="6" t="s">
        <v>324</v>
      </c>
      <c r="H2086" s="6">
        <v>400</v>
      </c>
    </row>
    <row r="2087" spans="1:8" ht="15.95">
      <c r="A2087" s="140">
        <v>44797.53125</v>
      </c>
      <c r="B2087" s="6" t="s">
        <v>3421</v>
      </c>
      <c r="C2087" s="6" t="s">
        <v>3422</v>
      </c>
      <c r="D2087" s="6" t="s">
        <v>314</v>
      </c>
      <c r="E2087" s="6" t="s">
        <v>314</v>
      </c>
      <c r="F2087" s="6" t="s">
        <v>439</v>
      </c>
      <c r="G2087" s="6" t="s">
        <v>3423</v>
      </c>
      <c r="H2087" s="6">
        <v>250</v>
      </c>
    </row>
    <row r="2088" spans="1:8" ht="15.95">
      <c r="A2088" s="140">
        <v>44798.354166666664</v>
      </c>
      <c r="B2088" s="6" t="s">
        <v>3424</v>
      </c>
      <c r="C2088" s="6" t="s">
        <v>3425</v>
      </c>
      <c r="D2088" s="6" t="s">
        <v>253</v>
      </c>
      <c r="E2088" s="6" t="s">
        <v>416</v>
      </c>
      <c r="F2088" s="6" t="s">
        <v>255</v>
      </c>
      <c r="G2088" s="6" t="s">
        <v>3426</v>
      </c>
      <c r="H2088" s="6">
        <v>250</v>
      </c>
    </row>
    <row r="2089" spans="1:8" ht="15.95">
      <c r="A2089" s="140">
        <v>44798.395833333336</v>
      </c>
      <c r="B2089" s="6" t="s">
        <v>3427</v>
      </c>
      <c r="C2089" s="6" t="s">
        <v>3428</v>
      </c>
      <c r="D2089" s="6" t="s">
        <v>242</v>
      </c>
      <c r="E2089" s="6" t="s">
        <v>387</v>
      </c>
      <c r="F2089" s="6" t="s">
        <v>316</v>
      </c>
      <c r="G2089" s="6" t="s">
        <v>263</v>
      </c>
      <c r="H2089" s="6">
        <v>983</v>
      </c>
    </row>
    <row r="2090" spans="1:8" ht="15.95">
      <c r="A2090" s="140">
        <v>44798.5</v>
      </c>
      <c r="B2090" s="6" t="s">
        <v>2854</v>
      </c>
      <c r="C2090" s="6" t="s">
        <v>3249</v>
      </c>
      <c r="D2090" s="6" t="s">
        <v>253</v>
      </c>
      <c r="E2090" s="6" t="s">
        <v>416</v>
      </c>
      <c r="F2090" s="6" t="s">
        <v>255</v>
      </c>
      <c r="G2090" s="6" t="s">
        <v>324</v>
      </c>
      <c r="H2090" s="6">
        <v>400</v>
      </c>
    </row>
    <row r="2091" spans="1:8" ht="15.95">
      <c r="A2091" s="140">
        <v>44798.927083333336</v>
      </c>
      <c r="B2091" s="6" t="s">
        <v>3429</v>
      </c>
      <c r="C2091" s="6" t="s">
        <v>3430</v>
      </c>
      <c r="D2091" s="6" t="s">
        <v>242</v>
      </c>
      <c r="E2091" s="6" t="s">
        <v>458</v>
      </c>
      <c r="F2091" s="6" t="s">
        <v>1765</v>
      </c>
      <c r="G2091" s="6" t="s">
        <v>3055</v>
      </c>
      <c r="H2091" s="6">
        <v>104</v>
      </c>
    </row>
    <row r="2092" spans="1:8" ht="15.95">
      <c r="A2092" s="140">
        <v>44799.5</v>
      </c>
      <c r="B2092" s="6" t="s">
        <v>2854</v>
      </c>
      <c r="C2092" s="6" t="s">
        <v>3249</v>
      </c>
      <c r="D2092" s="6" t="s">
        <v>253</v>
      </c>
      <c r="E2092" s="6" t="s">
        <v>416</v>
      </c>
      <c r="F2092" s="6" t="s">
        <v>255</v>
      </c>
      <c r="G2092" s="6" t="s">
        <v>324</v>
      </c>
      <c r="H2092" s="6">
        <v>400</v>
      </c>
    </row>
    <row r="2093" spans="1:8" ht="15.95">
      <c r="A2093" s="140">
        <v>44799.875</v>
      </c>
      <c r="B2093" s="6" t="s">
        <v>3431</v>
      </c>
      <c r="C2093" s="6" t="s">
        <v>3432</v>
      </c>
      <c r="D2093" s="6" t="s">
        <v>253</v>
      </c>
      <c r="E2093" s="6" t="s">
        <v>416</v>
      </c>
      <c r="F2093" s="6" t="s">
        <v>439</v>
      </c>
      <c r="G2093" s="6" t="s">
        <v>256</v>
      </c>
      <c r="H2093" s="6">
        <v>200</v>
      </c>
    </row>
    <row r="2094" spans="1:8" ht="15.95">
      <c r="A2094" s="140">
        <v>44799.947916666664</v>
      </c>
      <c r="B2094" s="6" t="s">
        <v>3433</v>
      </c>
      <c r="C2094" s="6" t="s">
        <v>3434</v>
      </c>
      <c r="D2094" s="6" t="s">
        <v>253</v>
      </c>
      <c r="E2094" s="6" t="s">
        <v>416</v>
      </c>
      <c r="F2094" s="6" t="s">
        <v>439</v>
      </c>
      <c r="G2094" s="6" t="s">
        <v>256</v>
      </c>
      <c r="H2094" s="6">
        <v>270</v>
      </c>
    </row>
    <row r="2095" spans="1:8" ht="15.95">
      <c r="A2095" s="140">
        <v>44800.40625</v>
      </c>
      <c r="B2095" s="6" t="s">
        <v>3273</v>
      </c>
      <c r="C2095" s="6" t="s">
        <v>3435</v>
      </c>
      <c r="D2095" s="6" t="s">
        <v>253</v>
      </c>
      <c r="E2095" s="6" t="s">
        <v>416</v>
      </c>
      <c r="F2095" s="6" t="s">
        <v>1152</v>
      </c>
      <c r="G2095" s="6" t="s">
        <v>1083</v>
      </c>
      <c r="H2095" s="6">
        <v>43</v>
      </c>
    </row>
    <row r="2096" spans="1:8" ht="15.95">
      <c r="A2096" s="140">
        <v>44800.53125</v>
      </c>
      <c r="B2096" s="6" t="s">
        <v>3436</v>
      </c>
      <c r="C2096" s="6" t="s">
        <v>3437</v>
      </c>
      <c r="D2096" s="6" t="s">
        <v>242</v>
      </c>
      <c r="E2096" s="6" t="s">
        <v>458</v>
      </c>
      <c r="F2096" s="6" t="s">
        <v>148</v>
      </c>
      <c r="G2096" s="6" t="s">
        <v>3438</v>
      </c>
      <c r="H2096" s="6">
        <v>850</v>
      </c>
    </row>
    <row r="2097" spans="1:8" ht="15.95">
      <c r="A2097" s="140">
        <v>44800.541666666664</v>
      </c>
      <c r="B2097" s="6" t="s">
        <v>3439</v>
      </c>
      <c r="C2097" s="6" t="s">
        <v>3440</v>
      </c>
      <c r="D2097" s="6" t="s">
        <v>253</v>
      </c>
      <c r="E2097" s="6" t="s">
        <v>416</v>
      </c>
      <c r="F2097" s="6" t="s">
        <v>255</v>
      </c>
      <c r="G2097" s="6" t="s">
        <v>324</v>
      </c>
      <c r="H2097" s="6">
        <v>200</v>
      </c>
    </row>
    <row r="2098" spans="1:8" ht="15.95">
      <c r="A2098" s="140">
        <v>44801.802083333336</v>
      </c>
      <c r="B2098" s="6" t="s">
        <v>3441</v>
      </c>
      <c r="C2098" s="6" t="s">
        <v>3442</v>
      </c>
      <c r="D2098" s="6" t="s">
        <v>158</v>
      </c>
      <c r="E2098" s="6" t="s">
        <v>161</v>
      </c>
      <c r="F2098" s="6" t="s">
        <v>439</v>
      </c>
      <c r="G2098" s="6" t="s">
        <v>2847</v>
      </c>
      <c r="H2098" s="6">
        <v>834</v>
      </c>
    </row>
    <row r="2099" spans="1:8" ht="15.95">
      <c r="A2099" s="140">
        <v>44803.5</v>
      </c>
      <c r="B2099" s="6" t="s">
        <v>3443</v>
      </c>
      <c r="C2099" s="6" t="s">
        <v>2092</v>
      </c>
      <c r="D2099" s="6" t="s">
        <v>158</v>
      </c>
      <c r="E2099" s="6" t="s">
        <v>159</v>
      </c>
      <c r="F2099" s="6" t="s">
        <v>439</v>
      </c>
      <c r="G2099" s="6" t="s">
        <v>1435</v>
      </c>
      <c r="H2099" s="6">
        <v>565</v>
      </c>
    </row>
    <row r="2100" spans="1:8" ht="15.95">
      <c r="A2100" s="140">
        <v>44803.510416666664</v>
      </c>
      <c r="B2100" s="6" t="s">
        <v>3444</v>
      </c>
      <c r="C2100" s="6" t="s">
        <v>2751</v>
      </c>
      <c r="D2100" s="6" t="s">
        <v>158</v>
      </c>
      <c r="E2100" s="6" t="s">
        <v>159</v>
      </c>
      <c r="F2100" s="6" t="s">
        <v>439</v>
      </c>
      <c r="G2100" s="6" t="s">
        <v>1195</v>
      </c>
      <c r="H2100" s="6">
        <v>778</v>
      </c>
    </row>
    <row r="2101" spans="1:8" ht="15.95">
      <c r="A2101" s="140">
        <v>44803.520833333336</v>
      </c>
      <c r="B2101" s="6" t="s">
        <v>3445</v>
      </c>
      <c r="C2101" s="6" t="s">
        <v>3446</v>
      </c>
      <c r="D2101" s="6" t="s">
        <v>242</v>
      </c>
      <c r="E2101" s="6" t="s">
        <v>458</v>
      </c>
      <c r="F2101" s="6" t="s">
        <v>439</v>
      </c>
      <c r="G2101" s="6" t="s">
        <v>1895</v>
      </c>
      <c r="H2101" s="6">
        <v>141</v>
      </c>
    </row>
    <row r="2102" spans="1:8" ht="15.95">
      <c r="A2102" s="140">
        <v>44803.875</v>
      </c>
      <c r="B2102" s="6" t="s">
        <v>3447</v>
      </c>
      <c r="C2102" s="6" t="s">
        <v>3448</v>
      </c>
      <c r="D2102" s="6" t="s">
        <v>314</v>
      </c>
      <c r="E2102" s="6" t="s">
        <v>314</v>
      </c>
      <c r="F2102" s="6" t="s">
        <v>255</v>
      </c>
      <c r="G2102" s="6" t="s">
        <v>1625</v>
      </c>
      <c r="H2102" s="6">
        <v>100</v>
      </c>
    </row>
    <row r="2103" spans="1:8" ht="15.95">
      <c r="A2103" s="140">
        <v>44805.510416666664</v>
      </c>
      <c r="B2103" s="6" t="s">
        <v>2910</v>
      </c>
      <c r="C2103" s="6" t="s">
        <v>2911</v>
      </c>
      <c r="D2103" s="6" t="s">
        <v>253</v>
      </c>
      <c r="E2103" s="6" t="s">
        <v>416</v>
      </c>
      <c r="F2103" s="6" t="s">
        <v>255</v>
      </c>
      <c r="G2103" s="6" t="s">
        <v>324</v>
      </c>
      <c r="H2103" s="6">
        <v>400</v>
      </c>
    </row>
    <row r="2104" spans="1:8" ht="15.95">
      <c r="A2104" s="140">
        <v>44806.5</v>
      </c>
      <c r="B2104" s="6" t="s">
        <v>2910</v>
      </c>
      <c r="C2104" s="6" t="s">
        <v>2911</v>
      </c>
      <c r="D2104" s="6" t="s">
        <v>253</v>
      </c>
      <c r="E2104" s="6" t="s">
        <v>416</v>
      </c>
      <c r="F2104" s="6" t="s">
        <v>255</v>
      </c>
      <c r="G2104" s="6" t="s">
        <v>324</v>
      </c>
      <c r="H2104" s="6">
        <v>400</v>
      </c>
    </row>
    <row r="2105" spans="1:8" ht="15.95">
      <c r="A2105" s="140">
        <v>44807.416666666664</v>
      </c>
      <c r="B2105" s="6" t="s">
        <v>3449</v>
      </c>
      <c r="C2105" s="6" t="s">
        <v>3450</v>
      </c>
      <c r="D2105" s="6" t="s">
        <v>242</v>
      </c>
      <c r="E2105" s="6" t="s">
        <v>458</v>
      </c>
      <c r="F2105" s="6" t="s">
        <v>439</v>
      </c>
      <c r="G2105" s="6" t="s">
        <v>2690</v>
      </c>
      <c r="H2105" s="6">
        <v>19000</v>
      </c>
    </row>
    <row r="2106" spans="1:8" ht="15.95">
      <c r="A2106" s="140">
        <v>44807.427083333336</v>
      </c>
      <c r="B2106" s="6" t="s">
        <v>2927</v>
      </c>
      <c r="C2106" s="6" t="s">
        <v>3451</v>
      </c>
      <c r="D2106" s="6" t="s">
        <v>242</v>
      </c>
      <c r="E2106" s="6" t="s">
        <v>144</v>
      </c>
      <c r="F2106" s="6" t="s">
        <v>439</v>
      </c>
      <c r="G2106" s="6" t="s">
        <v>488</v>
      </c>
      <c r="H2106" s="6">
        <v>1056</v>
      </c>
    </row>
    <row r="2107" spans="1:8" ht="15.95">
      <c r="A2107" s="140">
        <v>44807.989583333336</v>
      </c>
      <c r="B2107" s="6" t="s">
        <v>3452</v>
      </c>
      <c r="C2107" s="6" t="s">
        <v>3453</v>
      </c>
      <c r="D2107" s="6" t="s">
        <v>242</v>
      </c>
      <c r="E2107" s="6" t="s">
        <v>146</v>
      </c>
      <c r="F2107" s="6" t="s">
        <v>1765</v>
      </c>
      <c r="G2107" s="6" t="s">
        <v>2422</v>
      </c>
      <c r="H2107" s="6">
        <v>11000</v>
      </c>
    </row>
    <row r="2108" spans="1:8" ht="15.95">
      <c r="A2108" s="140">
        <v>44808.75</v>
      </c>
      <c r="B2108" s="6" t="s">
        <v>3454</v>
      </c>
      <c r="C2108" s="6" t="s">
        <v>3455</v>
      </c>
      <c r="D2108" s="6" t="s">
        <v>253</v>
      </c>
      <c r="E2108" s="6" t="s">
        <v>416</v>
      </c>
      <c r="F2108" s="6" t="s">
        <v>439</v>
      </c>
      <c r="G2108" s="6" t="s">
        <v>3093</v>
      </c>
      <c r="H2108" s="6">
        <v>403</v>
      </c>
    </row>
    <row r="2109" spans="1:8" ht="15.95">
      <c r="A2109" s="140">
        <v>44809.614583333336</v>
      </c>
      <c r="B2109" s="6" t="s">
        <v>3456</v>
      </c>
      <c r="C2109" s="6" t="s">
        <v>3457</v>
      </c>
      <c r="D2109" s="6" t="s">
        <v>253</v>
      </c>
      <c r="E2109" s="6" t="s">
        <v>416</v>
      </c>
      <c r="F2109" s="6" t="s">
        <v>255</v>
      </c>
      <c r="G2109" s="6" t="s">
        <v>256</v>
      </c>
      <c r="H2109" s="6">
        <v>126</v>
      </c>
    </row>
    <row r="2110" spans="1:8" ht="15.95">
      <c r="A2110" s="140">
        <v>44809.625</v>
      </c>
      <c r="B2110" s="6" t="s">
        <v>3458</v>
      </c>
      <c r="C2110" s="6" t="s">
        <v>3459</v>
      </c>
      <c r="D2110" s="6" t="s">
        <v>242</v>
      </c>
      <c r="E2110" s="6" t="s">
        <v>458</v>
      </c>
      <c r="F2110" s="6" t="s">
        <v>255</v>
      </c>
      <c r="G2110" s="6" t="s">
        <v>1386</v>
      </c>
      <c r="H2110" s="6">
        <v>700</v>
      </c>
    </row>
    <row r="2111" spans="1:8" ht="15.95">
      <c r="A2111" s="140">
        <v>44809.65625</v>
      </c>
      <c r="B2111" s="6" t="s">
        <v>3460</v>
      </c>
      <c r="C2111" s="6" t="s">
        <v>3461</v>
      </c>
      <c r="D2111" s="6" t="s">
        <v>253</v>
      </c>
      <c r="E2111" s="6" t="s">
        <v>416</v>
      </c>
      <c r="F2111" s="6" t="s">
        <v>255</v>
      </c>
      <c r="G2111" s="6" t="s">
        <v>256</v>
      </c>
      <c r="H2111" s="6">
        <v>93</v>
      </c>
    </row>
    <row r="2112" spans="1:8" ht="15.95">
      <c r="A2112" s="140">
        <v>44810.34375</v>
      </c>
      <c r="B2112" s="6" t="s">
        <v>3462</v>
      </c>
      <c r="C2112" s="6" t="s">
        <v>2065</v>
      </c>
      <c r="D2112" s="6" t="s">
        <v>158</v>
      </c>
      <c r="E2112" s="6" t="s">
        <v>161</v>
      </c>
      <c r="F2112" s="6" t="s">
        <v>255</v>
      </c>
      <c r="G2112" s="6" t="s">
        <v>1760</v>
      </c>
      <c r="H2112" s="6">
        <v>50</v>
      </c>
    </row>
    <row r="2113" spans="1:8" ht="15.95">
      <c r="A2113" s="140">
        <v>44810.364583333336</v>
      </c>
      <c r="B2113" s="6" t="s">
        <v>3463</v>
      </c>
      <c r="C2113" s="6" t="s">
        <v>2065</v>
      </c>
      <c r="D2113" s="6" t="s">
        <v>158</v>
      </c>
      <c r="E2113" s="6" t="s">
        <v>161</v>
      </c>
      <c r="F2113" s="6" t="s">
        <v>255</v>
      </c>
      <c r="G2113" s="6" t="s">
        <v>1760</v>
      </c>
      <c r="H2113" s="6">
        <v>100</v>
      </c>
    </row>
    <row r="2114" spans="1:8" ht="15.95">
      <c r="A2114" s="140">
        <v>44810.375</v>
      </c>
      <c r="B2114" s="6" t="s">
        <v>3464</v>
      </c>
      <c r="C2114" s="6" t="s">
        <v>2092</v>
      </c>
      <c r="D2114" s="6" t="s">
        <v>158</v>
      </c>
      <c r="E2114" s="6" t="s">
        <v>328</v>
      </c>
      <c r="F2114" s="6" t="s">
        <v>439</v>
      </c>
      <c r="G2114" s="6" t="s">
        <v>1435</v>
      </c>
      <c r="H2114" s="6">
        <v>486</v>
      </c>
    </row>
    <row r="2115" spans="1:8" ht="15.95">
      <c r="A2115" s="140">
        <v>44810.385416666664</v>
      </c>
      <c r="B2115" s="6" t="s">
        <v>3465</v>
      </c>
      <c r="C2115" s="6" t="s">
        <v>140</v>
      </c>
      <c r="D2115" s="6" t="s">
        <v>242</v>
      </c>
      <c r="E2115" s="6" t="s">
        <v>140</v>
      </c>
      <c r="F2115" s="6" t="s">
        <v>439</v>
      </c>
      <c r="G2115" s="6" t="s">
        <v>1435</v>
      </c>
      <c r="H2115" s="6">
        <v>210</v>
      </c>
    </row>
    <row r="2116" spans="1:8" ht="15.95">
      <c r="A2116" s="140">
        <v>44811.03125</v>
      </c>
      <c r="B2116" s="6" t="s">
        <v>3466</v>
      </c>
      <c r="C2116" s="6" t="s">
        <v>3455</v>
      </c>
      <c r="D2116" s="6" t="s">
        <v>158</v>
      </c>
      <c r="E2116" s="6" t="s">
        <v>416</v>
      </c>
      <c r="F2116" s="6" t="s">
        <v>439</v>
      </c>
      <c r="G2116" s="6" t="s">
        <v>3093</v>
      </c>
      <c r="H2116" s="6">
        <v>794</v>
      </c>
    </row>
    <row r="2117" spans="1:8" ht="15.95">
      <c r="A2117" s="140">
        <v>44811.041666666664</v>
      </c>
      <c r="B2117" s="6" t="s">
        <v>3467</v>
      </c>
      <c r="C2117" s="6" t="s">
        <v>3468</v>
      </c>
      <c r="D2117" s="6" t="s">
        <v>242</v>
      </c>
      <c r="E2117" s="6" t="s">
        <v>139</v>
      </c>
      <c r="F2117" s="6" t="s">
        <v>1911</v>
      </c>
      <c r="G2117" s="6" t="s">
        <v>1349</v>
      </c>
      <c r="H2117" s="6">
        <v>2100</v>
      </c>
    </row>
    <row r="2118" spans="1:8" ht="15.95">
      <c r="A2118" s="140">
        <v>44811.052083333336</v>
      </c>
      <c r="B2118" s="6" t="s">
        <v>3469</v>
      </c>
      <c r="C2118" s="6" t="s">
        <v>3470</v>
      </c>
      <c r="D2118" s="6" t="s">
        <v>242</v>
      </c>
      <c r="E2118" s="6" t="s">
        <v>139</v>
      </c>
      <c r="F2118" s="6" t="s">
        <v>1911</v>
      </c>
      <c r="G2118" s="6" t="s">
        <v>1349</v>
      </c>
      <c r="H2118" s="6">
        <v>664</v>
      </c>
    </row>
    <row r="2119" spans="1:8" ht="15.95">
      <c r="A2119" s="140">
        <v>44811.875</v>
      </c>
      <c r="B2119" s="6" t="s">
        <v>3471</v>
      </c>
      <c r="C2119" s="6" t="s">
        <v>3472</v>
      </c>
      <c r="D2119" s="6" t="s">
        <v>158</v>
      </c>
      <c r="E2119" s="6" t="s">
        <v>159</v>
      </c>
      <c r="F2119" s="6" t="s">
        <v>439</v>
      </c>
      <c r="G2119" s="6" t="s">
        <v>2087</v>
      </c>
      <c r="H2119" s="6">
        <v>2414</v>
      </c>
    </row>
    <row r="2120" spans="1:8" ht="15.95">
      <c r="A2120" s="140">
        <v>44812.822916666664</v>
      </c>
      <c r="B2120" s="6" t="s">
        <v>3473</v>
      </c>
      <c r="C2120" s="6" t="s">
        <v>3474</v>
      </c>
      <c r="D2120" s="6" t="s">
        <v>253</v>
      </c>
      <c r="E2120" s="6" t="s">
        <v>416</v>
      </c>
      <c r="F2120" s="6" t="s">
        <v>1152</v>
      </c>
      <c r="G2120" s="6" t="s">
        <v>1083</v>
      </c>
      <c r="H2120" s="6">
        <v>40</v>
      </c>
    </row>
    <row r="2121" spans="1:8" ht="15.95">
      <c r="A2121" s="140">
        <v>44812.84375</v>
      </c>
      <c r="B2121" s="6" t="s">
        <v>3475</v>
      </c>
      <c r="C2121" s="6" t="s">
        <v>3476</v>
      </c>
      <c r="D2121" s="6" t="s">
        <v>253</v>
      </c>
      <c r="E2121" s="6" t="s">
        <v>416</v>
      </c>
      <c r="F2121" s="6" t="s">
        <v>255</v>
      </c>
      <c r="G2121" s="6" t="s">
        <v>256</v>
      </c>
      <c r="H2121" s="6">
        <v>97</v>
      </c>
    </row>
    <row r="2122" spans="1:8" ht="15.95">
      <c r="A2122" s="140">
        <v>44812.854166666664</v>
      </c>
      <c r="B2122" s="6" t="s">
        <v>3477</v>
      </c>
      <c r="C2122" s="6" t="s">
        <v>3478</v>
      </c>
      <c r="D2122" s="6" t="s">
        <v>158</v>
      </c>
      <c r="E2122" s="6" t="s">
        <v>161</v>
      </c>
      <c r="F2122" s="6" t="s">
        <v>255</v>
      </c>
      <c r="G2122" s="6" t="s">
        <v>3479</v>
      </c>
      <c r="H2122" s="6">
        <v>47</v>
      </c>
    </row>
    <row r="2123" spans="1:8" ht="15.95">
      <c r="A2123" s="140">
        <v>44812.864583333336</v>
      </c>
      <c r="B2123" s="6" t="s">
        <v>3480</v>
      </c>
      <c r="C2123" s="6" t="s">
        <v>3481</v>
      </c>
      <c r="D2123" s="6" t="s">
        <v>158</v>
      </c>
      <c r="E2123" s="6" t="s">
        <v>161</v>
      </c>
      <c r="F2123" s="6" t="s">
        <v>255</v>
      </c>
      <c r="G2123" s="6" t="s">
        <v>3479</v>
      </c>
      <c r="H2123" s="6">
        <v>24</v>
      </c>
    </row>
    <row r="2124" spans="1:8" ht="15.95">
      <c r="A2124" s="140">
        <v>44812.875</v>
      </c>
      <c r="B2124" s="6" t="s">
        <v>3482</v>
      </c>
      <c r="C2124" s="6" t="s">
        <v>3483</v>
      </c>
      <c r="D2124" s="6" t="s">
        <v>158</v>
      </c>
      <c r="E2124" s="6" t="s">
        <v>161</v>
      </c>
      <c r="F2124" s="6" t="s">
        <v>255</v>
      </c>
      <c r="G2124" s="6" t="s">
        <v>3479</v>
      </c>
      <c r="H2124" s="6">
        <v>20</v>
      </c>
    </row>
    <row r="2125" spans="1:8" ht="15.95">
      <c r="A2125" s="140">
        <v>44812.916666666664</v>
      </c>
      <c r="B2125" s="6" t="s">
        <v>3484</v>
      </c>
      <c r="C2125" s="6" t="s">
        <v>3485</v>
      </c>
      <c r="D2125" s="6" t="s">
        <v>253</v>
      </c>
      <c r="E2125" s="6" t="s">
        <v>416</v>
      </c>
      <c r="F2125" s="6" t="s">
        <v>1152</v>
      </c>
      <c r="G2125" s="6" t="s">
        <v>1083</v>
      </c>
      <c r="H2125" s="6">
        <v>43</v>
      </c>
    </row>
    <row r="2126" spans="1:8" ht="15.95">
      <c r="A2126" s="140">
        <v>44813.510416666664</v>
      </c>
      <c r="B2126" s="6" t="s">
        <v>3486</v>
      </c>
      <c r="C2126" s="6" t="s">
        <v>3487</v>
      </c>
      <c r="D2126" s="6" t="s">
        <v>253</v>
      </c>
      <c r="E2126" s="6" t="s">
        <v>416</v>
      </c>
      <c r="F2126" s="6" t="s">
        <v>439</v>
      </c>
      <c r="G2126" s="6" t="s">
        <v>256</v>
      </c>
      <c r="H2126" s="6">
        <v>233</v>
      </c>
    </row>
    <row r="2127" spans="1:8" ht="15.95">
      <c r="A2127" s="140">
        <v>44813.552083333336</v>
      </c>
      <c r="B2127" s="6" t="s">
        <v>3488</v>
      </c>
      <c r="C2127" s="6" t="s">
        <v>3489</v>
      </c>
      <c r="D2127" s="6" t="s">
        <v>253</v>
      </c>
      <c r="E2127" s="6" t="s">
        <v>416</v>
      </c>
      <c r="F2127" s="6" t="s">
        <v>439</v>
      </c>
      <c r="G2127" s="6" t="s">
        <v>256</v>
      </c>
      <c r="H2127" s="6">
        <v>192</v>
      </c>
    </row>
    <row r="2128" spans="1:8" ht="15.95">
      <c r="A2128" s="140">
        <v>44814.65625</v>
      </c>
      <c r="B2128" s="6" t="s">
        <v>3490</v>
      </c>
      <c r="C2128" s="6" t="s">
        <v>3491</v>
      </c>
      <c r="D2128" s="6" t="s">
        <v>253</v>
      </c>
      <c r="E2128" s="6" t="s">
        <v>416</v>
      </c>
      <c r="F2128" s="6" t="s">
        <v>439</v>
      </c>
      <c r="G2128" s="6" t="s">
        <v>256</v>
      </c>
      <c r="H2128" s="6">
        <v>232</v>
      </c>
    </row>
    <row r="2129" spans="1:8" ht="15.95">
      <c r="A2129" s="140">
        <v>44814.708333333336</v>
      </c>
      <c r="B2129" s="6" t="s">
        <v>3492</v>
      </c>
      <c r="C2129" s="6" t="s">
        <v>3493</v>
      </c>
      <c r="D2129" s="6" t="s">
        <v>253</v>
      </c>
      <c r="E2129" s="6" t="s">
        <v>416</v>
      </c>
      <c r="F2129" s="6" t="s">
        <v>439</v>
      </c>
      <c r="G2129" s="6" t="s">
        <v>256</v>
      </c>
      <c r="H2129" s="6">
        <v>223</v>
      </c>
    </row>
    <row r="2130" spans="1:8" ht="15.95">
      <c r="A2130" s="140">
        <v>44814.8125</v>
      </c>
      <c r="B2130" s="6" t="s">
        <v>3494</v>
      </c>
      <c r="C2130" s="6" t="s">
        <v>3495</v>
      </c>
      <c r="D2130" s="6" t="s">
        <v>158</v>
      </c>
      <c r="E2130" s="6" t="s">
        <v>161</v>
      </c>
      <c r="F2130" s="6" t="s">
        <v>439</v>
      </c>
      <c r="G2130" s="6" t="s">
        <v>2847</v>
      </c>
      <c r="H2130" s="6">
        <v>321</v>
      </c>
    </row>
    <row r="2131" spans="1:8" ht="15.95">
      <c r="A2131" s="140">
        <v>44815.09375</v>
      </c>
      <c r="B2131" s="6" t="s">
        <v>3496</v>
      </c>
      <c r="C2131" s="6" t="s">
        <v>3497</v>
      </c>
      <c r="D2131" s="6" t="s">
        <v>242</v>
      </c>
      <c r="E2131" s="6" t="s">
        <v>3498</v>
      </c>
      <c r="F2131" s="6" t="s">
        <v>1911</v>
      </c>
      <c r="G2131" s="6" t="s">
        <v>263</v>
      </c>
      <c r="H2131" s="6">
        <v>3998</v>
      </c>
    </row>
    <row r="2132" spans="1:8" ht="15.95">
      <c r="A2132" s="140">
        <v>44816.75</v>
      </c>
      <c r="B2132" s="6" t="s">
        <v>3499</v>
      </c>
      <c r="C2132" s="6" t="s">
        <v>3500</v>
      </c>
      <c r="D2132" s="6" t="s">
        <v>253</v>
      </c>
      <c r="E2132" s="6" t="s">
        <v>416</v>
      </c>
      <c r="F2132" s="6" t="s">
        <v>255</v>
      </c>
      <c r="G2132" s="6" t="s">
        <v>324</v>
      </c>
      <c r="H2132" s="6">
        <v>220</v>
      </c>
    </row>
    <row r="2133" spans="1:8" ht="15.95">
      <c r="A2133" s="140">
        <v>44816.760416666664</v>
      </c>
      <c r="B2133" s="6" t="s">
        <v>3501</v>
      </c>
      <c r="C2133" s="6" t="s">
        <v>3502</v>
      </c>
      <c r="D2133" s="6" t="s">
        <v>158</v>
      </c>
      <c r="E2133" s="6" t="s">
        <v>161</v>
      </c>
      <c r="F2133" s="6" t="s">
        <v>148</v>
      </c>
      <c r="G2133" s="6" t="s">
        <v>2568</v>
      </c>
      <c r="H2133" s="6">
        <v>55</v>
      </c>
    </row>
    <row r="2134" spans="1:8" ht="15.95">
      <c r="A2134" s="140">
        <v>44817.25</v>
      </c>
      <c r="B2134" s="6" t="s">
        <v>3503</v>
      </c>
      <c r="C2134" s="6" t="s">
        <v>2785</v>
      </c>
      <c r="D2134" s="6" t="s">
        <v>158</v>
      </c>
      <c r="E2134" s="6" t="s">
        <v>161</v>
      </c>
      <c r="F2134" s="6" t="s">
        <v>255</v>
      </c>
      <c r="G2134" s="6" t="s">
        <v>2568</v>
      </c>
      <c r="H2134" s="6">
        <v>150</v>
      </c>
    </row>
    <row r="2135" spans="1:8" ht="15.95">
      <c r="A2135" s="140">
        <v>44817.28125</v>
      </c>
      <c r="B2135" s="6" t="s">
        <v>2852</v>
      </c>
      <c r="C2135" s="6" t="s">
        <v>2787</v>
      </c>
      <c r="D2135" s="6" t="s">
        <v>253</v>
      </c>
      <c r="E2135" s="6" t="s">
        <v>416</v>
      </c>
      <c r="F2135" s="6" t="s">
        <v>255</v>
      </c>
      <c r="G2135" s="6" t="s">
        <v>2303</v>
      </c>
      <c r="H2135" s="6">
        <v>40</v>
      </c>
    </row>
    <row r="2136" spans="1:8" ht="15.95">
      <c r="A2136" s="140">
        <v>44817.895833333336</v>
      </c>
      <c r="B2136" s="6" t="s">
        <v>3504</v>
      </c>
      <c r="C2136" s="6" t="s">
        <v>3505</v>
      </c>
      <c r="D2136" s="6" t="s">
        <v>242</v>
      </c>
      <c r="E2136" s="6" t="s">
        <v>145</v>
      </c>
      <c r="F2136" s="6" t="s">
        <v>255</v>
      </c>
      <c r="G2136" s="6" t="s">
        <v>3506</v>
      </c>
      <c r="H2136" s="6">
        <v>40</v>
      </c>
    </row>
    <row r="2137" spans="1:8" ht="15.95">
      <c r="A2137" s="140">
        <v>44817.9375</v>
      </c>
      <c r="B2137" s="6" t="s">
        <v>3507</v>
      </c>
      <c r="C2137" s="6" t="s">
        <v>3381</v>
      </c>
      <c r="D2137" s="6" t="s">
        <v>158</v>
      </c>
      <c r="E2137" s="6" t="s">
        <v>328</v>
      </c>
      <c r="F2137" s="6" t="s">
        <v>148</v>
      </c>
      <c r="G2137" s="6" t="s">
        <v>3246</v>
      </c>
      <c r="H2137" s="6">
        <v>190</v>
      </c>
    </row>
    <row r="2138" spans="1:8" ht="15.95">
      <c r="A2138" s="140">
        <v>44818.5</v>
      </c>
      <c r="B2138" s="6" t="s">
        <v>2854</v>
      </c>
      <c r="C2138" s="6" t="s">
        <v>3249</v>
      </c>
      <c r="D2138" s="6" t="s">
        <v>253</v>
      </c>
      <c r="E2138" s="6" t="s">
        <v>416</v>
      </c>
      <c r="F2138" s="6" t="s">
        <v>255</v>
      </c>
      <c r="G2138" s="6" t="s">
        <v>324</v>
      </c>
      <c r="H2138" s="6">
        <v>400</v>
      </c>
    </row>
    <row r="2139" spans="1:8" ht="15.95">
      <c r="A2139" s="140">
        <v>44818.833333333336</v>
      </c>
      <c r="B2139" s="6" t="s">
        <v>3508</v>
      </c>
      <c r="C2139" s="6" t="s">
        <v>3383</v>
      </c>
      <c r="D2139" s="6" t="s">
        <v>158</v>
      </c>
      <c r="E2139" s="6" t="s">
        <v>159</v>
      </c>
      <c r="F2139" s="6" t="s">
        <v>148</v>
      </c>
      <c r="G2139" s="6" t="s">
        <v>2703</v>
      </c>
      <c r="H2139" s="6">
        <v>81</v>
      </c>
    </row>
    <row r="2140" spans="1:8" ht="15.95">
      <c r="A2140" s="140">
        <v>44819.364583333336</v>
      </c>
      <c r="B2140" s="6" t="s">
        <v>3509</v>
      </c>
      <c r="C2140" s="6" t="s">
        <v>2092</v>
      </c>
      <c r="D2140" s="6" t="s">
        <v>158</v>
      </c>
      <c r="E2140" s="6" t="s">
        <v>159</v>
      </c>
      <c r="F2140" s="6" t="s">
        <v>439</v>
      </c>
      <c r="G2140" s="6" t="s">
        <v>1435</v>
      </c>
      <c r="H2140" s="6">
        <v>750</v>
      </c>
    </row>
    <row r="2141" spans="1:8" ht="15.95">
      <c r="A2141" s="140">
        <v>44819.5</v>
      </c>
      <c r="B2141" s="6" t="s">
        <v>2854</v>
      </c>
      <c r="C2141" s="6" t="s">
        <v>3249</v>
      </c>
      <c r="D2141" s="6" t="s">
        <v>253</v>
      </c>
      <c r="E2141" s="6" t="s">
        <v>416</v>
      </c>
      <c r="F2141" s="6" t="s">
        <v>255</v>
      </c>
      <c r="G2141" s="6" t="s">
        <v>324</v>
      </c>
      <c r="H2141" s="6">
        <v>400</v>
      </c>
    </row>
    <row r="2142" spans="1:8" ht="15.95">
      <c r="A2142" s="140">
        <v>44819.78125</v>
      </c>
      <c r="B2142" s="6" t="s">
        <v>3510</v>
      </c>
      <c r="C2142" s="6" t="s">
        <v>3381</v>
      </c>
      <c r="D2142" s="6" t="s">
        <v>158</v>
      </c>
      <c r="E2142" s="6" t="s">
        <v>159</v>
      </c>
      <c r="F2142" s="6" t="s">
        <v>148</v>
      </c>
      <c r="G2142" s="6" t="s">
        <v>3246</v>
      </c>
      <c r="H2142" s="6">
        <v>521</v>
      </c>
    </row>
    <row r="2143" spans="1:8" ht="15.95">
      <c r="A2143" s="140">
        <v>44820.447916666664</v>
      </c>
      <c r="B2143" s="6" t="s">
        <v>3511</v>
      </c>
      <c r="C2143" s="6" t="s">
        <v>3512</v>
      </c>
      <c r="D2143" s="6" t="s">
        <v>253</v>
      </c>
      <c r="E2143" s="6" t="s">
        <v>416</v>
      </c>
      <c r="F2143" s="6" t="s">
        <v>255</v>
      </c>
      <c r="G2143" s="6" t="s">
        <v>2303</v>
      </c>
      <c r="H2143" s="6">
        <v>20</v>
      </c>
    </row>
    <row r="2144" spans="1:8" ht="15.95">
      <c r="A2144" s="140">
        <v>44820.46875</v>
      </c>
      <c r="B2144" s="6" t="s">
        <v>3513</v>
      </c>
      <c r="C2144" s="6" t="s">
        <v>3514</v>
      </c>
      <c r="D2144" s="6" t="s">
        <v>158</v>
      </c>
      <c r="E2144" s="6" t="s">
        <v>161</v>
      </c>
      <c r="F2144" s="6" t="s">
        <v>148</v>
      </c>
      <c r="G2144" s="6" t="s">
        <v>2419</v>
      </c>
      <c r="H2144" s="6">
        <v>151</v>
      </c>
    </row>
    <row r="2145" spans="1:8" ht="15.95">
      <c r="A2145" s="140">
        <v>44820.489583333336</v>
      </c>
      <c r="B2145" s="6" t="s">
        <v>2854</v>
      </c>
      <c r="C2145" s="6" t="s">
        <v>3249</v>
      </c>
      <c r="D2145" s="6" t="s">
        <v>253</v>
      </c>
      <c r="E2145" s="6" t="s">
        <v>416</v>
      </c>
      <c r="F2145" s="6" t="s">
        <v>255</v>
      </c>
      <c r="G2145" s="6" t="s">
        <v>324</v>
      </c>
      <c r="H2145" s="6">
        <v>400</v>
      </c>
    </row>
    <row r="2146" spans="1:8" ht="15.95">
      <c r="A2146" s="140">
        <v>44820.5</v>
      </c>
      <c r="B2146" s="6" t="s">
        <v>3515</v>
      </c>
      <c r="C2146" s="6" t="s">
        <v>3516</v>
      </c>
      <c r="D2146" s="6" t="s">
        <v>253</v>
      </c>
      <c r="E2146" s="6" t="s">
        <v>416</v>
      </c>
      <c r="F2146" s="6" t="s">
        <v>255</v>
      </c>
      <c r="G2146" s="6" t="s">
        <v>324</v>
      </c>
      <c r="H2146" s="6">
        <v>20</v>
      </c>
    </row>
    <row r="2147" spans="1:8" ht="15.95">
      <c r="A2147" s="140">
        <v>44820.802083333336</v>
      </c>
      <c r="B2147" s="6" t="s">
        <v>3517</v>
      </c>
      <c r="C2147" s="6" t="s">
        <v>3505</v>
      </c>
      <c r="D2147" s="6" t="s">
        <v>242</v>
      </c>
      <c r="E2147" s="6" t="s">
        <v>145</v>
      </c>
      <c r="F2147" s="6" t="s">
        <v>255</v>
      </c>
      <c r="G2147" s="6" t="s">
        <v>3506</v>
      </c>
      <c r="H2147" s="6">
        <v>48</v>
      </c>
    </row>
    <row r="2148" spans="1:8" ht="15.95">
      <c r="A2148" s="140">
        <v>44821.708333333336</v>
      </c>
      <c r="B2148" s="6" t="s">
        <v>3518</v>
      </c>
      <c r="C2148" s="6" t="s">
        <v>3519</v>
      </c>
      <c r="D2148" s="6" t="s">
        <v>253</v>
      </c>
      <c r="E2148" s="6" t="s">
        <v>416</v>
      </c>
      <c r="F2148" s="6" t="s">
        <v>255</v>
      </c>
      <c r="G2148" s="6" t="s">
        <v>2303</v>
      </c>
      <c r="H2148" s="6">
        <v>30</v>
      </c>
    </row>
    <row r="2149" spans="1:8" ht="15.95">
      <c r="A2149" s="140">
        <v>44821.760416666664</v>
      </c>
      <c r="B2149" s="6" t="s">
        <v>3520</v>
      </c>
      <c r="C2149" s="6" t="s">
        <v>3521</v>
      </c>
      <c r="D2149" s="6" t="s">
        <v>253</v>
      </c>
      <c r="E2149" s="6" t="s">
        <v>416</v>
      </c>
      <c r="F2149" s="6" t="s">
        <v>255</v>
      </c>
      <c r="G2149" s="6" t="s">
        <v>2303</v>
      </c>
      <c r="H2149" s="6">
        <v>35</v>
      </c>
    </row>
    <row r="2150" spans="1:8" ht="15.95">
      <c r="A2150" s="140">
        <v>44821.84375</v>
      </c>
      <c r="B2150" s="6" t="s">
        <v>3522</v>
      </c>
      <c r="C2150" s="6" t="s">
        <v>3523</v>
      </c>
      <c r="D2150" s="6" t="s">
        <v>158</v>
      </c>
      <c r="E2150" s="6" t="s">
        <v>161</v>
      </c>
      <c r="F2150" s="6" t="s">
        <v>255</v>
      </c>
      <c r="G2150" s="6" t="s">
        <v>3524</v>
      </c>
      <c r="H2150" s="6">
        <v>60</v>
      </c>
    </row>
    <row r="2151" spans="1:8" ht="15.95">
      <c r="A2151" s="140">
        <v>44821.854166666664</v>
      </c>
      <c r="B2151" s="6" t="s">
        <v>3525</v>
      </c>
      <c r="C2151" s="6" t="s">
        <v>3523</v>
      </c>
      <c r="D2151" s="6" t="s">
        <v>158</v>
      </c>
      <c r="E2151" s="6" t="s">
        <v>161</v>
      </c>
      <c r="F2151" s="6" t="s">
        <v>255</v>
      </c>
      <c r="G2151" s="6" t="s">
        <v>3524</v>
      </c>
      <c r="H2151" s="6">
        <v>90</v>
      </c>
    </row>
    <row r="2152" spans="1:8" ht="15.95">
      <c r="A2152" s="140">
        <v>44821.864583333336</v>
      </c>
      <c r="B2152" s="6" t="s">
        <v>3526</v>
      </c>
      <c r="C2152" s="6" t="s">
        <v>3527</v>
      </c>
      <c r="D2152" s="6" t="s">
        <v>253</v>
      </c>
      <c r="E2152" s="6" t="s">
        <v>416</v>
      </c>
      <c r="F2152" s="6" t="s">
        <v>255</v>
      </c>
      <c r="G2152" s="6" t="s">
        <v>2303</v>
      </c>
      <c r="H2152" s="6">
        <v>25</v>
      </c>
    </row>
    <row r="2153" spans="1:8" ht="15.95">
      <c r="A2153" s="140">
        <v>44821.916666666664</v>
      </c>
      <c r="B2153" s="6" t="s">
        <v>3528</v>
      </c>
      <c r="C2153" s="6" t="s">
        <v>3529</v>
      </c>
      <c r="D2153" s="6" t="s">
        <v>253</v>
      </c>
      <c r="E2153" s="6" t="s">
        <v>416</v>
      </c>
      <c r="F2153" s="6" t="s">
        <v>1152</v>
      </c>
      <c r="G2153" s="6" t="s">
        <v>2463</v>
      </c>
      <c r="H2153" s="6">
        <v>60</v>
      </c>
    </row>
    <row r="2154" spans="1:8" ht="15.95">
      <c r="A2154" s="140">
        <v>44821.927083333336</v>
      </c>
      <c r="B2154" s="6" t="s">
        <v>3530</v>
      </c>
      <c r="C2154" s="6" t="s">
        <v>3531</v>
      </c>
      <c r="D2154" s="6" t="s">
        <v>253</v>
      </c>
      <c r="E2154" s="6" t="s">
        <v>416</v>
      </c>
      <c r="F2154" s="6" t="s">
        <v>255</v>
      </c>
      <c r="G2154" s="6" t="s">
        <v>2303</v>
      </c>
      <c r="H2154" s="6">
        <v>20</v>
      </c>
    </row>
    <row r="2155" spans="1:8" ht="15.95">
      <c r="A2155" s="140">
        <v>44821.9375</v>
      </c>
      <c r="B2155" s="6" t="s">
        <v>3532</v>
      </c>
      <c r="C2155" s="6" t="s">
        <v>3533</v>
      </c>
      <c r="D2155" s="6" t="s">
        <v>158</v>
      </c>
      <c r="E2155" s="6" t="s">
        <v>161</v>
      </c>
      <c r="F2155" s="6" t="s">
        <v>255</v>
      </c>
      <c r="G2155" s="6" t="s">
        <v>3534</v>
      </c>
      <c r="H2155" s="6">
        <v>30</v>
      </c>
    </row>
    <row r="2156" spans="1:8" ht="15.95">
      <c r="A2156" s="140">
        <v>44821.947916666664</v>
      </c>
      <c r="B2156" s="6" t="s">
        <v>3535</v>
      </c>
      <c r="C2156" s="6" t="s">
        <v>3536</v>
      </c>
      <c r="D2156" s="6" t="s">
        <v>253</v>
      </c>
      <c r="E2156" s="6" t="s">
        <v>416</v>
      </c>
      <c r="F2156" s="6" t="s">
        <v>255</v>
      </c>
      <c r="G2156" s="6" t="s">
        <v>2303</v>
      </c>
      <c r="H2156" s="6">
        <v>20</v>
      </c>
    </row>
    <row r="2157" spans="1:8" ht="15.95">
      <c r="A2157" s="140">
        <v>44821.958333333336</v>
      </c>
      <c r="B2157" s="6" t="s">
        <v>3537</v>
      </c>
      <c r="C2157" s="6" t="s">
        <v>3538</v>
      </c>
      <c r="D2157" s="6" t="s">
        <v>158</v>
      </c>
      <c r="E2157" s="6" t="s">
        <v>161</v>
      </c>
      <c r="F2157" s="6" t="s">
        <v>148</v>
      </c>
      <c r="G2157" s="6" t="s">
        <v>2869</v>
      </c>
      <c r="H2157" s="6">
        <v>125</v>
      </c>
    </row>
    <row r="2158" spans="1:8" ht="15.95">
      <c r="A2158" s="140">
        <v>44822.583333333336</v>
      </c>
      <c r="B2158" s="6" t="s">
        <v>3539</v>
      </c>
      <c r="C2158" s="6" t="s">
        <v>3540</v>
      </c>
      <c r="D2158" s="6" t="s">
        <v>242</v>
      </c>
      <c r="E2158" s="6" t="s">
        <v>145</v>
      </c>
      <c r="F2158" s="6" t="s">
        <v>148</v>
      </c>
      <c r="G2158" s="6" t="s">
        <v>3506</v>
      </c>
      <c r="H2158" s="6">
        <v>50</v>
      </c>
    </row>
    <row r="2159" spans="1:8" ht="15.95">
      <c r="A2159" s="140">
        <v>44822.75</v>
      </c>
      <c r="B2159" s="6" t="s">
        <v>3541</v>
      </c>
      <c r="C2159" s="6" t="s">
        <v>3542</v>
      </c>
      <c r="D2159" s="6" t="s">
        <v>158</v>
      </c>
      <c r="E2159" s="6" t="s">
        <v>161</v>
      </c>
      <c r="F2159" s="6" t="s">
        <v>439</v>
      </c>
      <c r="G2159" s="6" t="s">
        <v>3543</v>
      </c>
      <c r="H2159" s="6">
        <v>540</v>
      </c>
    </row>
    <row r="2160" spans="1:8" ht="15.95">
      <c r="A2160" s="140">
        <v>44822.791666666664</v>
      </c>
      <c r="B2160" s="6" t="s">
        <v>3544</v>
      </c>
      <c r="C2160" s="6" t="s">
        <v>3545</v>
      </c>
      <c r="D2160" s="6" t="s">
        <v>314</v>
      </c>
      <c r="E2160" s="6" t="s">
        <v>387</v>
      </c>
      <c r="F2160" s="6" t="s">
        <v>439</v>
      </c>
      <c r="G2160" s="6" t="s">
        <v>3167</v>
      </c>
      <c r="H2160" s="6">
        <v>1778</v>
      </c>
    </row>
    <row r="2161" spans="1:8" ht="15.95">
      <c r="A2161" s="140">
        <v>44822.802083333336</v>
      </c>
      <c r="B2161" s="6" t="s">
        <v>3546</v>
      </c>
      <c r="C2161" s="6" t="s">
        <v>3547</v>
      </c>
      <c r="D2161" s="6" t="s">
        <v>253</v>
      </c>
      <c r="E2161" s="6" t="s">
        <v>416</v>
      </c>
      <c r="F2161" s="6" t="s">
        <v>439</v>
      </c>
      <c r="G2161" s="6" t="s">
        <v>439</v>
      </c>
      <c r="H2161" s="6">
        <v>108</v>
      </c>
    </row>
    <row r="2162" spans="1:8" ht="15.95">
      <c r="A2162" s="140">
        <v>44823.5</v>
      </c>
      <c r="B2162" s="6" t="s">
        <v>2854</v>
      </c>
      <c r="C2162" s="6" t="s">
        <v>3548</v>
      </c>
      <c r="D2162" s="6" t="s">
        <v>253</v>
      </c>
      <c r="E2162" s="6" t="s">
        <v>416</v>
      </c>
      <c r="F2162" s="6" t="s">
        <v>255</v>
      </c>
      <c r="G2162" s="6" t="s">
        <v>324</v>
      </c>
      <c r="H2162" s="6">
        <v>400</v>
      </c>
    </row>
    <row r="2163" spans="1:8" ht="15.95">
      <c r="A2163" s="140">
        <v>44823.854166666664</v>
      </c>
      <c r="B2163" s="6" t="s">
        <v>3549</v>
      </c>
      <c r="C2163" s="6" t="s">
        <v>3550</v>
      </c>
      <c r="D2163" s="6" t="s">
        <v>158</v>
      </c>
      <c r="E2163" s="6" t="s">
        <v>161</v>
      </c>
      <c r="F2163" s="6" t="s">
        <v>255</v>
      </c>
      <c r="G2163" s="6" t="s">
        <v>2703</v>
      </c>
      <c r="H2163" s="6">
        <v>51</v>
      </c>
    </row>
    <row r="2164" spans="1:8" ht="15.95">
      <c r="A2164" s="140">
        <v>44824.5</v>
      </c>
      <c r="B2164" s="6" t="s">
        <v>2854</v>
      </c>
      <c r="C2164" s="6" t="s">
        <v>3548</v>
      </c>
      <c r="D2164" s="6" t="s">
        <v>253</v>
      </c>
      <c r="E2164" s="6" t="s">
        <v>416</v>
      </c>
      <c r="F2164" s="6" t="s">
        <v>255</v>
      </c>
      <c r="G2164" s="6" t="s">
        <v>324</v>
      </c>
      <c r="H2164" s="6">
        <v>400</v>
      </c>
    </row>
    <row r="2165" spans="1:8" ht="32.1">
      <c r="A2165" s="140">
        <v>44824.78125</v>
      </c>
      <c r="B2165" s="6" t="s">
        <v>3551</v>
      </c>
      <c r="C2165" s="6" t="s">
        <v>3552</v>
      </c>
      <c r="D2165" s="6" t="s">
        <v>158</v>
      </c>
      <c r="E2165" s="6" t="s">
        <v>161</v>
      </c>
      <c r="F2165" s="6" t="s">
        <v>255</v>
      </c>
      <c r="G2165" s="6" t="s">
        <v>3553</v>
      </c>
      <c r="H2165" s="6">
        <v>70</v>
      </c>
    </row>
    <row r="2166" spans="1:8" ht="15.95">
      <c r="A2166" s="140">
        <v>44824.791666666664</v>
      </c>
      <c r="B2166" s="6" t="s">
        <v>3554</v>
      </c>
      <c r="C2166" s="6" t="s">
        <v>3555</v>
      </c>
      <c r="D2166" s="6" t="s">
        <v>253</v>
      </c>
      <c r="E2166" s="6" t="s">
        <v>416</v>
      </c>
      <c r="F2166" s="6" t="s">
        <v>255</v>
      </c>
      <c r="G2166" s="6" t="s">
        <v>2303</v>
      </c>
      <c r="H2166" s="6">
        <v>41</v>
      </c>
    </row>
    <row r="2167" spans="1:8" ht="15.95">
      <c r="A2167" s="140">
        <v>44824.833333333336</v>
      </c>
      <c r="B2167" s="6" t="s">
        <v>3556</v>
      </c>
      <c r="C2167" s="6" t="s">
        <v>3557</v>
      </c>
      <c r="D2167" s="6" t="s">
        <v>253</v>
      </c>
      <c r="E2167" s="6" t="s">
        <v>416</v>
      </c>
      <c r="F2167" s="6" t="s">
        <v>255</v>
      </c>
      <c r="G2167" s="6" t="s">
        <v>2303</v>
      </c>
      <c r="H2167" s="6">
        <v>25</v>
      </c>
    </row>
    <row r="2168" spans="1:8" ht="15.95">
      <c r="A2168" s="140">
        <v>44824.854166666664</v>
      </c>
      <c r="B2168" s="6" t="s">
        <v>3558</v>
      </c>
      <c r="C2168" s="6" t="s">
        <v>3559</v>
      </c>
      <c r="D2168" s="6" t="s">
        <v>158</v>
      </c>
      <c r="E2168" s="6" t="s">
        <v>161</v>
      </c>
      <c r="F2168" s="6" t="s">
        <v>255</v>
      </c>
      <c r="G2168" s="6" t="s">
        <v>3560</v>
      </c>
      <c r="H2168" s="6">
        <v>75</v>
      </c>
    </row>
    <row r="2169" spans="1:8" ht="15.95">
      <c r="A2169" s="140">
        <v>44824.864583333336</v>
      </c>
      <c r="B2169" s="6" t="s">
        <v>3561</v>
      </c>
      <c r="C2169" s="6" t="s">
        <v>3562</v>
      </c>
      <c r="D2169" s="6" t="s">
        <v>158</v>
      </c>
      <c r="E2169" s="6" t="s">
        <v>161</v>
      </c>
      <c r="F2169" s="6" t="s">
        <v>255</v>
      </c>
      <c r="G2169" s="6" t="s">
        <v>3560</v>
      </c>
      <c r="H2169" s="6">
        <v>420</v>
      </c>
    </row>
    <row r="2170" spans="1:8" ht="15.95">
      <c r="A2170" s="140">
        <v>44824.875</v>
      </c>
      <c r="B2170" s="6" t="s">
        <v>3563</v>
      </c>
      <c r="C2170" s="6" t="s">
        <v>3564</v>
      </c>
      <c r="D2170" s="6" t="s">
        <v>158</v>
      </c>
      <c r="E2170" s="6" t="s">
        <v>161</v>
      </c>
      <c r="F2170" s="6" t="s">
        <v>255</v>
      </c>
      <c r="G2170" s="6" t="s">
        <v>3560</v>
      </c>
      <c r="H2170" s="6">
        <v>220</v>
      </c>
    </row>
    <row r="2171" spans="1:8" ht="15.95">
      <c r="A2171" s="140">
        <v>44824.885416666664</v>
      </c>
      <c r="B2171" s="6" t="s">
        <v>3565</v>
      </c>
      <c r="C2171" s="6" t="s">
        <v>3566</v>
      </c>
      <c r="D2171" s="6" t="s">
        <v>253</v>
      </c>
      <c r="E2171" s="6" t="s">
        <v>416</v>
      </c>
      <c r="F2171" s="6" t="s">
        <v>255</v>
      </c>
      <c r="G2171" s="6" t="s">
        <v>2303</v>
      </c>
      <c r="H2171" s="6">
        <v>20</v>
      </c>
    </row>
    <row r="2172" spans="1:8" ht="15.95">
      <c r="A2172" s="140">
        <v>44824.895833333336</v>
      </c>
      <c r="B2172" s="6" t="s">
        <v>3567</v>
      </c>
      <c r="C2172" s="6" t="s">
        <v>3568</v>
      </c>
      <c r="D2172" s="6" t="s">
        <v>253</v>
      </c>
      <c r="E2172" s="6" t="s">
        <v>416</v>
      </c>
      <c r="F2172" s="6" t="s">
        <v>1152</v>
      </c>
      <c r="G2172" s="6" t="s">
        <v>2463</v>
      </c>
      <c r="H2172" s="6">
        <v>41</v>
      </c>
    </row>
    <row r="2173" spans="1:8" ht="15.95">
      <c r="A2173" s="140">
        <v>44824.9375</v>
      </c>
      <c r="B2173" s="6" t="s">
        <v>3569</v>
      </c>
      <c r="C2173" s="6" t="s">
        <v>3570</v>
      </c>
      <c r="D2173" s="6" t="s">
        <v>253</v>
      </c>
      <c r="E2173" s="6" t="s">
        <v>416</v>
      </c>
      <c r="F2173" s="6" t="s">
        <v>255</v>
      </c>
      <c r="G2173" s="6" t="s">
        <v>2303</v>
      </c>
      <c r="H2173" s="6">
        <v>20</v>
      </c>
    </row>
    <row r="2174" spans="1:8" ht="15.95">
      <c r="A2174" s="140">
        <v>44824.947916666664</v>
      </c>
      <c r="B2174" s="6" t="s">
        <v>3019</v>
      </c>
      <c r="C2174" s="6" t="s">
        <v>3571</v>
      </c>
      <c r="D2174" s="6" t="s">
        <v>253</v>
      </c>
      <c r="E2174" s="6" t="s">
        <v>416</v>
      </c>
      <c r="F2174" s="6" t="s">
        <v>255</v>
      </c>
      <c r="G2174" s="6" t="s">
        <v>2303</v>
      </c>
      <c r="H2174" s="6">
        <v>15</v>
      </c>
    </row>
    <row r="2175" spans="1:8" ht="15.95">
      <c r="A2175" s="140">
        <v>44825.5</v>
      </c>
      <c r="B2175" s="6" t="s">
        <v>2854</v>
      </c>
      <c r="C2175" s="6" t="s">
        <v>3548</v>
      </c>
      <c r="D2175" s="6" t="s">
        <v>253</v>
      </c>
      <c r="E2175" s="6" t="s">
        <v>416</v>
      </c>
      <c r="F2175" s="6" t="s">
        <v>255</v>
      </c>
      <c r="G2175" s="6" t="s">
        <v>324</v>
      </c>
      <c r="H2175" s="6">
        <v>400</v>
      </c>
    </row>
    <row r="2176" spans="1:8" ht="15.95">
      <c r="A2176" s="140">
        <v>44825.770833333336</v>
      </c>
      <c r="B2176" s="6" t="s">
        <v>3572</v>
      </c>
      <c r="C2176" s="6" t="s">
        <v>3573</v>
      </c>
      <c r="D2176" s="6" t="s">
        <v>242</v>
      </c>
      <c r="E2176" s="6" t="s">
        <v>145</v>
      </c>
      <c r="F2176" s="6" t="s">
        <v>148</v>
      </c>
      <c r="G2176" s="6" t="s">
        <v>3506</v>
      </c>
      <c r="H2176" s="6">
        <v>44</v>
      </c>
    </row>
    <row r="2177" spans="1:8" ht="15.95">
      <c r="A2177" s="140">
        <v>44825.854166666664</v>
      </c>
      <c r="B2177" s="6" t="s">
        <v>3574</v>
      </c>
      <c r="C2177" s="6" t="s">
        <v>1500</v>
      </c>
      <c r="D2177" s="6" t="s">
        <v>242</v>
      </c>
      <c r="E2177" s="6" t="s">
        <v>172</v>
      </c>
      <c r="F2177" s="6" t="s">
        <v>439</v>
      </c>
      <c r="G2177" s="6" t="s">
        <v>515</v>
      </c>
      <c r="H2177" s="6">
        <v>471</v>
      </c>
    </row>
    <row r="2178" spans="1:8" ht="15.95">
      <c r="A2178" s="140">
        <v>44825.885416666664</v>
      </c>
      <c r="B2178" s="6" t="s">
        <v>3037</v>
      </c>
      <c r="C2178" s="6" t="s">
        <v>140</v>
      </c>
      <c r="D2178" s="6" t="s">
        <v>242</v>
      </c>
      <c r="E2178" s="6" t="s">
        <v>140</v>
      </c>
      <c r="F2178" s="6" t="s">
        <v>255</v>
      </c>
      <c r="G2178" s="6" t="s">
        <v>1551</v>
      </c>
      <c r="H2178" s="6">
        <v>10</v>
      </c>
    </row>
    <row r="2179" spans="1:8" ht="15.95">
      <c r="A2179" s="140">
        <v>44826.5</v>
      </c>
      <c r="B2179" s="6" t="s">
        <v>2854</v>
      </c>
      <c r="C2179" s="6" t="s">
        <v>3548</v>
      </c>
      <c r="D2179" s="6" t="s">
        <v>253</v>
      </c>
      <c r="E2179" s="6" t="s">
        <v>416</v>
      </c>
      <c r="F2179" s="6" t="s">
        <v>255</v>
      </c>
      <c r="G2179" s="6" t="s">
        <v>324</v>
      </c>
      <c r="H2179" s="6">
        <v>400</v>
      </c>
    </row>
    <row r="2180" spans="1:8" ht="15.95">
      <c r="A2180" s="140">
        <v>44826.739583333336</v>
      </c>
      <c r="B2180" s="6" t="s">
        <v>3575</v>
      </c>
      <c r="C2180" s="6" t="s">
        <v>3576</v>
      </c>
      <c r="D2180" s="6" t="s">
        <v>253</v>
      </c>
      <c r="E2180" s="6" t="s">
        <v>416</v>
      </c>
      <c r="F2180" s="6" t="s">
        <v>255</v>
      </c>
      <c r="G2180" s="6" t="s">
        <v>2303</v>
      </c>
      <c r="H2180" s="6">
        <v>15</v>
      </c>
    </row>
    <row r="2181" spans="1:8" ht="15.95">
      <c r="A2181" s="140">
        <v>44826.75</v>
      </c>
      <c r="B2181" s="6" t="s">
        <v>3577</v>
      </c>
      <c r="C2181" s="6" t="s">
        <v>3578</v>
      </c>
      <c r="D2181" s="6" t="s">
        <v>253</v>
      </c>
      <c r="E2181" s="6" t="s">
        <v>416</v>
      </c>
      <c r="F2181" s="6" t="s">
        <v>255</v>
      </c>
      <c r="G2181" s="6" t="s">
        <v>2303</v>
      </c>
      <c r="H2181" s="6">
        <v>20</v>
      </c>
    </row>
    <row r="2182" spans="1:8" ht="15.95">
      <c r="A2182" s="140">
        <v>44826.770833333336</v>
      </c>
      <c r="B2182" s="6" t="s">
        <v>3579</v>
      </c>
      <c r="C2182" s="6" t="s">
        <v>3580</v>
      </c>
      <c r="D2182" s="6" t="s">
        <v>253</v>
      </c>
      <c r="E2182" s="6" t="s">
        <v>416</v>
      </c>
      <c r="F2182" s="6" t="s">
        <v>1152</v>
      </c>
      <c r="G2182" s="6" t="s">
        <v>2463</v>
      </c>
      <c r="H2182" s="6">
        <v>15</v>
      </c>
    </row>
    <row r="2183" spans="1:8" ht="15.95">
      <c r="A2183" s="140">
        <v>44826.791666666664</v>
      </c>
      <c r="B2183" s="6" t="s">
        <v>3581</v>
      </c>
      <c r="C2183" s="6" t="s">
        <v>3582</v>
      </c>
      <c r="D2183" s="6" t="s">
        <v>158</v>
      </c>
      <c r="E2183" s="6" t="s">
        <v>161</v>
      </c>
      <c r="F2183" s="6" t="s">
        <v>1765</v>
      </c>
      <c r="G2183" s="6" t="s">
        <v>3583</v>
      </c>
      <c r="H2183" s="6">
        <v>533</v>
      </c>
    </row>
    <row r="2184" spans="1:8" ht="15.95">
      <c r="A2184" s="140">
        <v>44826.8125</v>
      </c>
      <c r="B2184" s="6" t="s">
        <v>3584</v>
      </c>
      <c r="C2184" s="6" t="s">
        <v>3585</v>
      </c>
      <c r="D2184" s="6" t="s">
        <v>253</v>
      </c>
      <c r="E2184" s="6" t="s">
        <v>416</v>
      </c>
      <c r="F2184" s="6" t="s">
        <v>1152</v>
      </c>
      <c r="G2184" s="6" t="s">
        <v>2463</v>
      </c>
      <c r="H2184" s="6">
        <v>41</v>
      </c>
    </row>
    <row r="2185" spans="1:8" ht="15.95">
      <c r="A2185" s="140">
        <v>44826.84375</v>
      </c>
      <c r="B2185" s="6" t="s">
        <v>3586</v>
      </c>
      <c r="C2185" s="6" t="s">
        <v>3587</v>
      </c>
      <c r="D2185" s="6" t="s">
        <v>158</v>
      </c>
      <c r="E2185" s="6" t="s">
        <v>161</v>
      </c>
      <c r="F2185" s="6" t="s">
        <v>255</v>
      </c>
      <c r="G2185" s="6" t="s">
        <v>3588</v>
      </c>
      <c r="H2185" s="6">
        <v>1100</v>
      </c>
    </row>
    <row r="2186" spans="1:8" ht="15.95">
      <c r="A2186" s="140">
        <v>44826.854166666664</v>
      </c>
      <c r="B2186" s="6" t="s">
        <v>3589</v>
      </c>
      <c r="C2186" s="6" t="s">
        <v>3590</v>
      </c>
      <c r="D2186" s="6" t="s">
        <v>158</v>
      </c>
      <c r="E2186" s="6" t="s">
        <v>161</v>
      </c>
      <c r="F2186" s="6" t="s">
        <v>255</v>
      </c>
      <c r="G2186" s="6" t="s">
        <v>3588</v>
      </c>
      <c r="H2186" s="6">
        <v>160</v>
      </c>
    </row>
    <row r="2187" spans="1:8" ht="15.95">
      <c r="A2187" s="140">
        <v>44826.854166666664</v>
      </c>
      <c r="B2187" s="6" t="s">
        <v>3591</v>
      </c>
      <c r="C2187" s="6" t="s">
        <v>2809</v>
      </c>
      <c r="D2187" s="6" t="s">
        <v>242</v>
      </c>
      <c r="E2187" s="6" t="s">
        <v>242</v>
      </c>
      <c r="F2187" s="6" t="s">
        <v>439</v>
      </c>
      <c r="G2187" s="6" t="s">
        <v>439</v>
      </c>
      <c r="H2187" s="6">
        <v>471</v>
      </c>
    </row>
    <row r="2188" spans="1:8" ht="15.95">
      <c r="A2188" s="140">
        <v>44826.864583333336</v>
      </c>
      <c r="B2188" s="6" t="s">
        <v>3592</v>
      </c>
      <c r="C2188" s="6" t="s">
        <v>3593</v>
      </c>
      <c r="D2188" s="6" t="s">
        <v>158</v>
      </c>
      <c r="E2188" s="6" t="s">
        <v>161</v>
      </c>
      <c r="F2188" s="6" t="s">
        <v>255</v>
      </c>
      <c r="G2188" s="6" t="s">
        <v>3594</v>
      </c>
      <c r="H2188" s="6">
        <v>100</v>
      </c>
    </row>
    <row r="2189" spans="1:8" ht="15.95">
      <c r="A2189" s="140">
        <v>44826.875</v>
      </c>
      <c r="B2189" s="6" t="s">
        <v>3595</v>
      </c>
      <c r="C2189" s="6" t="s">
        <v>3596</v>
      </c>
      <c r="D2189" s="6" t="s">
        <v>158</v>
      </c>
      <c r="E2189" s="6" t="s">
        <v>159</v>
      </c>
      <c r="F2189" s="6" t="s">
        <v>255</v>
      </c>
      <c r="G2189" s="6" t="s">
        <v>3597</v>
      </c>
      <c r="H2189" s="6">
        <v>60</v>
      </c>
    </row>
    <row r="2190" spans="1:8" ht="15.95">
      <c r="A2190" s="140">
        <v>44826.885416666664</v>
      </c>
      <c r="B2190" s="6" t="s">
        <v>3598</v>
      </c>
      <c r="C2190" s="6" t="s">
        <v>3599</v>
      </c>
      <c r="D2190" s="6" t="s">
        <v>253</v>
      </c>
      <c r="E2190" s="6" t="s">
        <v>416</v>
      </c>
      <c r="F2190" s="6" t="s">
        <v>1152</v>
      </c>
      <c r="G2190" s="6" t="s">
        <v>2463</v>
      </c>
      <c r="H2190" s="6">
        <v>45</v>
      </c>
    </row>
    <row r="2191" spans="1:8" ht="15.95">
      <c r="A2191" s="140">
        <v>44826.90625</v>
      </c>
      <c r="B2191" s="6" t="s">
        <v>3600</v>
      </c>
      <c r="C2191" s="6" t="s">
        <v>3601</v>
      </c>
      <c r="D2191" s="6" t="s">
        <v>158</v>
      </c>
      <c r="E2191" s="6" t="s">
        <v>161</v>
      </c>
      <c r="F2191" s="6" t="s">
        <v>255</v>
      </c>
      <c r="G2191" s="6" t="s">
        <v>2463</v>
      </c>
      <c r="H2191" s="6">
        <v>30</v>
      </c>
    </row>
    <row r="2192" spans="1:8" ht="15.95">
      <c r="A2192" s="140">
        <v>44826.916666666664</v>
      </c>
      <c r="B2192" s="6" t="s">
        <v>3602</v>
      </c>
      <c r="C2192" s="6" t="s">
        <v>3603</v>
      </c>
      <c r="D2192" s="6" t="s">
        <v>253</v>
      </c>
      <c r="E2192" s="6" t="s">
        <v>416</v>
      </c>
      <c r="F2192" s="6" t="s">
        <v>255</v>
      </c>
      <c r="G2192" s="6" t="s">
        <v>2303</v>
      </c>
      <c r="H2192" s="6">
        <v>30</v>
      </c>
    </row>
    <row r="2193" spans="1:8" ht="15.95">
      <c r="A2193" s="140">
        <v>44826.927083333336</v>
      </c>
      <c r="B2193" s="6" t="s">
        <v>3019</v>
      </c>
      <c r="C2193" s="6" t="s">
        <v>3604</v>
      </c>
      <c r="D2193" s="6" t="s">
        <v>253</v>
      </c>
      <c r="E2193" s="6" t="s">
        <v>416</v>
      </c>
      <c r="F2193" s="6" t="s">
        <v>255</v>
      </c>
      <c r="G2193" s="6" t="s">
        <v>2303</v>
      </c>
      <c r="H2193" s="6">
        <v>15</v>
      </c>
    </row>
    <row r="2194" spans="1:8" ht="15.95">
      <c r="A2194" s="140">
        <v>44827.052083333336</v>
      </c>
      <c r="B2194" s="6" t="s">
        <v>3605</v>
      </c>
      <c r="C2194" s="6" t="s">
        <v>3606</v>
      </c>
      <c r="D2194" s="6" t="s">
        <v>253</v>
      </c>
      <c r="E2194" s="6" t="s">
        <v>416</v>
      </c>
      <c r="F2194" s="6" t="s">
        <v>1765</v>
      </c>
      <c r="G2194" s="6" t="s">
        <v>2568</v>
      </c>
      <c r="H2194" s="6">
        <v>403</v>
      </c>
    </row>
    <row r="2195" spans="1:8" ht="15.95">
      <c r="A2195" s="140">
        <v>44827.0625</v>
      </c>
      <c r="B2195" s="6" t="s">
        <v>3607</v>
      </c>
      <c r="C2195" s="6" t="s">
        <v>3608</v>
      </c>
      <c r="D2195" s="6" t="s">
        <v>253</v>
      </c>
      <c r="E2195" s="6" t="s">
        <v>416</v>
      </c>
      <c r="F2195" s="6" t="s">
        <v>1765</v>
      </c>
      <c r="G2195" s="6" t="s">
        <v>2568</v>
      </c>
      <c r="H2195" s="6">
        <v>398</v>
      </c>
    </row>
    <row r="2196" spans="1:8" ht="15.95">
      <c r="A2196" s="140">
        <v>44827.427083333336</v>
      </c>
      <c r="B2196" s="6" t="s">
        <v>3609</v>
      </c>
      <c r="C2196" s="6" t="s">
        <v>3610</v>
      </c>
      <c r="D2196" s="6" t="s">
        <v>253</v>
      </c>
      <c r="E2196" s="6" t="s">
        <v>416</v>
      </c>
      <c r="F2196" s="6" t="s">
        <v>255</v>
      </c>
      <c r="G2196" s="6" t="s">
        <v>2303</v>
      </c>
      <c r="H2196" s="6">
        <v>20</v>
      </c>
    </row>
    <row r="2197" spans="1:8" ht="15.95">
      <c r="A2197" s="140">
        <v>44827.447916666664</v>
      </c>
      <c r="B2197" s="6" t="s">
        <v>3611</v>
      </c>
      <c r="C2197" s="6" t="s">
        <v>3612</v>
      </c>
      <c r="D2197" s="6" t="s">
        <v>158</v>
      </c>
      <c r="E2197" s="6" t="s">
        <v>161</v>
      </c>
      <c r="F2197" s="6" t="s">
        <v>148</v>
      </c>
      <c r="G2197" s="6" t="s">
        <v>2419</v>
      </c>
      <c r="H2197" s="6">
        <v>122</v>
      </c>
    </row>
    <row r="2198" spans="1:8" ht="15.95">
      <c r="A2198" s="140">
        <v>44827.46875</v>
      </c>
      <c r="B2198" s="6" t="s">
        <v>3613</v>
      </c>
      <c r="C2198" s="6" t="s">
        <v>3614</v>
      </c>
      <c r="D2198" s="6" t="s">
        <v>253</v>
      </c>
      <c r="E2198" s="6" t="s">
        <v>416</v>
      </c>
      <c r="F2198" s="6" t="s">
        <v>255</v>
      </c>
      <c r="G2198" s="6" t="s">
        <v>324</v>
      </c>
      <c r="H2198" s="6">
        <v>30</v>
      </c>
    </row>
    <row r="2199" spans="1:8" ht="15.95">
      <c r="A2199" s="140">
        <v>44827.5</v>
      </c>
      <c r="B2199" s="6" t="s">
        <v>2854</v>
      </c>
      <c r="C2199" s="6" t="s">
        <v>3548</v>
      </c>
      <c r="D2199" s="6" t="s">
        <v>253</v>
      </c>
      <c r="E2199" s="6" t="s">
        <v>416</v>
      </c>
      <c r="F2199" s="6" t="s">
        <v>255</v>
      </c>
      <c r="G2199" s="6" t="s">
        <v>256</v>
      </c>
      <c r="H2199" s="6">
        <v>400</v>
      </c>
    </row>
    <row r="2200" spans="1:8" ht="15.95">
      <c r="A2200" s="140">
        <v>44827.8125</v>
      </c>
      <c r="B2200" s="6" t="s">
        <v>3615</v>
      </c>
      <c r="C2200" s="6" t="s">
        <v>140</v>
      </c>
      <c r="D2200" s="6" t="s">
        <v>242</v>
      </c>
      <c r="E2200" s="6" t="s">
        <v>140</v>
      </c>
      <c r="F2200" s="6" t="s">
        <v>255</v>
      </c>
      <c r="G2200" s="6" t="s">
        <v>3506</v>
      </c>
      <c r="H2200" s="6">
        <v>10</v>
      </c>
    </row>
    <row r="2201" spans="1:8" ht="32.1">
      <c r="A2201" s="140">
        <v>44827.875</v>
      </c>
      <c r="B2201" s="6" t="s">
        <v>3616</v>
      </c>
      <c r="C2201" s="6" t="s">
        <v>3617</v>
      </c>
      <c r="D2201" s="6" t="s">
        <v>158</v>
      </c>
      <c r="E2201" s="6" t="s">
        <v>161</v>
      </c>
      <c r="F2201" s="6" t="s">
        <v>255</v>
      </c>
      <c r="G2201" s="6" t="s">
        <v>2568</v>
      </c>
      <c r="H2201" s="6">
        <v>40</v>
      </c>
    </row>
    <row r="2202" spans="1:8" ht="15.95">
      <c r="A2202" s="140">
        <v>44828.385416666664</v>
      </c>
      <c r="B2202" s="6" t="s">
        <v>2895</v>
      </c>
      <c r="C2202" s="6" t="s">
        <v>3435</v>
      </c>
      <c r="D2202" s="6" t="s">
        <v>253</v>
      </c>
      <c r="E2202" s="6" t="s">
        <v>416</v>
      </c>
      <c r="F2202" s="6" t="s">
        <v>1152</v>
      </c>
      <c r="G2202" s="6" t="s">
        <v>1152</v>
      </c>
      <c r="H2202" s="6">
        <v>41</v>
      </c>
    </row>
    <row r="2203" spans="1:8" ht="32.1">
      <c r="A2203" s="140">
        <v>44828.604166666664</v>
      </c>
      <c r="B2203" s="6" t="s">
        <v>3618</v>
      </c>
      <c r="C2203" s="6" t="s">
        <v>3619</v>
      </c>
      <c r="D2203" s="6" t="s">
        <v>158</v>
      </c>
      <c r="E2203" s="6" t="s">
        <v>161</v>
      </c>
      <c r="F2203" s="6" t="s">
        <v>439</v>
      </c>
      <c r="G2203" s="6" t="s">
        <v>439</v>
      </c>
      <c r="H2203" s="6">
        <v>142</v>
      </c>
    </row>
    <row r="2204" spans="1:8" ht="32.1">
      <c r="A2204" s="140">
        <v>44828.822916666664</v>
      </c>
      <c r="B2204" s="6" t="s">
        <v>3620</v>
      </c>
      <c r="C2204" s="6" t="s">
        <v>3621</v>
      </c>
      <c r="D2204" s="6" t="s">
        <v>253</v>
      </c>
      <c r="E2204" s="6" t="s">
        <v>416</v>
      </c>
      <c r="F2204" s="6" t="s">
        <v>255</v>
      </c>
      <c r="G2204" s="6" t="s">
        <v>255</v>
      </c>
      <c r="H2204" s="6">
        <v>170</v>
      </c>
    </row>
    <row r="2205" spans="1:8" ht="32.1">
      <c r="A2205" s="140">
        <v>44828.96875</v>
      </c>
      <c r="B2205" s="6" t="s">
        <v>3622</v>
      </c>
      <c r="C2205" s="6" t="s">
        <v>3623</v>
      </c>
      <c r="D2205" s="6" t="s">
        <v>253</v>
      </c>
      <c r="E2205" s="6" t="s">
        <v>416</v>
      </c>
      <c r="F2205" s="6" t="s">
        <v>255</v>
      </c>
      <c r="G2205" s="6" t="s">
        <v>255</v>
      </c>
      <c r="H2205" s="6">
        <v>140</v>
      </c>
    </row>
    <row r="2206" spans="1:8" ht="15.95">
      <c r="A2206" s="140">
        <v>44829.791666666664</v>
      </c>
      <c r="B2206" s="6" t="s">
        <v>3624</v>
      </c>
      <c r="C2206" s="6" t="s">
        <v>2092</v>
      </c>
      <c r="D2206" s="6" t="s">
        <v>158</v>
      </c>
      <c r="E2206" s="6" t="s">
        <v>159</v>
      </c>
      <c r="F2206" s="6" t="s">
        <v>439</v>
      </c>
      <c r="G2206" s="6" t="s">
        <v>1435</v>
      </c>
      <c r="H2206" s="6">
        <v>1190</v>
      </c>
    </row>
    <row r="2207" spans="1:8" ht="15.95">
      <c r="A2207" s="140">
        <v>44832.59375</v>
      </c>
      <c r="B2207" s="6" t="s">
        <v>3625</v>
      </c>
      <c r="C2207" s="6" t="s">
        <v>3626</v>
      </c>
      <c r="D2207" s="6" t="s">
        <v>314</v>
      </c>
      <c r="E2207" s="6" t="s">
        <v>314</v>
      </c>
      <c r="F2207" s="6" t="s">
        <v>255</v>
      </c>
      <c r="G2207" s="6" t="s">
        <v>3627</v>
      </c>
      <c r="H2207" s="6">
        <v>150</v>
      </c>
    </row>
    <row r="2208" spans="1:8" ht="15.95">
      <c r="A2208" s="140">
        <v>44832.604166666664</v>
      </c>
      <c r="B2208" s="6" t="s">
        <v>3628</v>
      </c>
      <c r="C2208" s="6" t="s">
        <v>3629</v>
      </c>
      <c r="D2208" s="6" t="s">
        <v>158</v>
      </c>
      <c r="E2208" s="6" t="s">
        <v>159</v>
      </c>
      <c r="F2208" s="6" t="s">
        <v>255</v>
      </c>
      <c r="G2208" s="6" t="s">
        <v>1195</v>
      </c>
      <c r="H2208" s="6">
        <v>42</v>
      </c>
    </row>
    <row r="2209" spans="1:8" ht="15.95">
      <c r="A2209" s="140">
        <v>44832.614583333336</v>
      </c>
      <c r="B2209" s="6" t="s">
        <v>3630</v>
      </c>
      <c r="C2209" s="6" t="s">
        <v>3631</v>
      </c>
      <c r="D2209" s="6" t="s">
        <v>242</v>
      </c>
      <c r="E2209" s="6" t="s">
        <v>458</v>
      </c>
      <c r="F2209" s="6" t="s">
        <v>255</v>
      </c>
      <c r="G2209" s="6" t="s">
        <v>255</v>
      </c>
      <c r="H2209" s="6">
        <v>45</v>
      </c>
    </row>
    <row r="2210" spans="1:8" ht="32.1">
      <c r="A2210" s="140">
        <v>44833.791666666664</v>
      </c>
      <c r="B2210" s="6" t="s">
        <v>3632</v>
      </c>
      <c r="C2210" s="6" t="s">
        <v>3633</v>
      </c>
      <c r="D2210" s="6" t="s">
        <v>158</v>
      </c>
      <c r="E2210" s="6" t="s">
        <v>161</v>
      </c>
      <c r="F2210" s="6" t="s">
        <v>148</v>
      </c>
      <c r="G2210" s="6" t="s">
        <v>1699</v>
      </c>
      <c r="H2210" s="6">
        <v>60</v>
      </c>
    </row>
    <row r="2211" spans="1:8" ht="15.95">
      <c r="A2211" s="140">
        <v>44833.875</v>
      </c>
      <c r="B2211" s="6" t="s">
        <v>3634</v>
      </c>
      <c r="C2211" s="6" t="s">
        <v>3635</v>
      </c>
      <c r="D2211" s="6" t="s">
        <v>253</v>
      </c>
      <c r="E2211" s="6" t="s">
        <v>3636</v>
      </c>
      <c r="F2211" s="6" t="s">
        <v>439</v>
      </c>
      <c r="G2211" s="6" t="s">
        <v>3637</v>
      </c>
      <c r="H2211" s="6">
        <v>1214</v>
      </c>
    </row>
    <row r="2212" spans="1:8" ht="15.95">
      <c r="A2212" s="140">
        <v>44834.708333333336</v>
      </c>
      <c r="B2212" s="6" t="s">
        <v>3638</v>
      </c>
      <c r="C2212" s="6" t="s">
        <v>3639</v>
      </c>
      <c r="D2212" s="6" t="s">
        <v>253</v>
      </c>
      <c r="E2212" s="6" t="s">
        <v>416</v>
      </c>
      <c r="F2212" s="6" t="s">
        <v>255</v>
      </c>
      <c r="G2212" s="6" t="s">
        <v>324</v>
      </c>
      <c r="H2212" s="6">
        <v>40</v>
      </c>
    </row>
    <row r="2213" spans="1:8" ht="15.95">
      <c r="A2213" s="140">
        <v>44834.71875</v>
      </c>
      <c r="B2213" s="6" t="s">
        <v>3640</v>
      </c>
      <c r="C2213" s="6" t="s">
        <v>3641</v>
      </c>
      <c r="D2213" s="6" t="s">
        <v>253</v>
      </c>
      <c r="E2213" s="6" t="s">
        <v>416</v>
      </c>
      <c r="F2213" s="6" t="s">
        <v>255</v>
      </c>
      <c r="G2213" s="6" t="s">
        <v>1083</v>
      </c>
      <c r="H2213" s="6">
        <v>30</v>
      </c>
    </row>
    <row r="2214" spans="1:8" ht="15.95">
      <c r="A2214" s="140">
        <v>44834.729166666664</v>
      </c>
      <c r="B2214" s="6" t="s">
        <v>3642</v>
      </c>
      <c r="C2214" s="6" t="s">
        <v>3643</v>
      </c>
      <c r="D2214" s="6" t="s">
        <v>253</v>
      </c>
      <c r="E2214" s="6" t="s">
        <v>416</v>
      </c>
      <c r="F2214" s="6" t="s">
        <v>1152</v>
      </c>
      <c r="G2214" s="6" t="s">
        <v>1083</v>
      </c>
      <c r="H2214" s="6">
        <v>30</v>
      </c>
    </row>
    <row r="2215" spans="1:8" ht="15.95">
      <c r="A2215" s="140">
        <v>44834.875</v>
      </c>
      <c r="B2215" s="6" t="s">
        <v>3644</v>
      </c>
      <c r="C2215" s="6" t="s">
        <v>3645</v>
      </c>
      <c r="D2215" s="6" t="s">
        <v>158</v>
      </c>
      <c r="E2215" s="6" t="s">
        <v>161</v>
      </c>
      <c r="F2215" s="6" t="s">
        <v>439</v>
      </c>
      <c r="G2215" s="6" t="s">
        <v>3646</v>
      </c>
      <c r="H2215" s="6">
        <v>845</v>
      </c>
    </row>
    <row r="2216" spans="1:8" ht="15.95">
      <c r="A2216" s="140">
        <v>44835.8125</v>
      </c>
      <c r="B2216" s="6" t="s">
        <v>3647</v>
      </c>
      <c r="C2216" s="6" t="s">
        <v>3648</v>
      </c>
      <c r="D2216" s="6" t="s">
        <v>158</v>
      </c>
      <c r="E2216" s="6" t="s">
        <v>161</v>
      </c>
      <c r="F2216" s="6" t="s">
        <v>439</v>
      </c>
      <c r="G2216" s="6" t="s">
        <v>3649</v>
      </c>
      <c r="H2216" s="6">
        <v>550</v>
      </c>
    </row>
    <row r="2217" spans="1:8" ht="15.95">
      <c r="A2217" s="140">
        <v>44836.75</v>
      </c>
      <c r="B2217" s="6" t="s">
        <v>3650</v>
      </c>
      <c r="C2217" s="6" t="s">
        <v>3651</v>
      </c>
      <c r="D2217" s="6" t="s">
        <v>253</v>
      </c>
      <c r="E2217" s="6" t="s">
        <v>416</v>
      </c>
      <c r="F2217" s="6" t="s">
        <v>255</v>
      </c>
      <c r="G2217" s="6" t="s">
        <v>3652</v>
      </c>
      <c r="H2217" s="6">
        <v>100</v>
      </c>
    </row>
    <row r="2218" spans="1:8" ht="15.95">
      <c r="A2218" s="140">
        <v>44836.8125</v>
      </c>
      <c r="B2218" s="6" t="s">
        <v>3653</v>
      </c>
      <c r="C2218" s="6" t="s">
        <v>3654</v>
      </c>
      <c r="D2218" s="6" t="s">
        <v>158</v>
      </c>
      <c r="E2218" s="6" t="s">
        <v>161</v>
      </c>
      <c r="F2218" s="6" t="s">
        <v>255</v>
      </c>
      <c r="G2218" s="6" t="s">
        <v>3655</v>
      </c>
      <c r="H2218" s="6">
        <v>65</v>
      </c>
    </row>
    <row r="2219" spans="1:8" ht="15.95">
      <c r="A2219" s="140">
        <v>44837.4375</v>
      </c>
      <c r="B2219" s="6" t="s">
        <v>3656</v>
      </c>
      <c r="C2219" s="6" t="s">
        <v>3657</v>
      </c>
      <c r="D2219" s="6" t="s">
        <v>253</v>
      </c>
      <c r="E2219" s="6" t="s">
        <v>3636</v>
      </c>
      <c r="F2219" s="6" t="s">
        <v>439</v>
      </c>
      <c r="G2219" s="6" t="s">
        <v>3637</v>
      </c>
      <c r="H2219" s="6">
        <v>1034</v>
      </c>
    </row>
    <row r="2220" spans="1:8" ht="15.95">
      <c r="A2220" s="140">
        <v>44837.479166666664</v>
      </c>
      <c r="B2220" s="6" t="s">
        <v>3658</v>
      </c>
      <c r="C2220" s="6" t="s">
        <v>3659</v>
      </c>
      <c r="D2220" s="6" t="s">
        <v>253</v>
      </c>
      <c r="E2220" s="6" t="s">
        <v>416</v>
      </c>
      <c r="F2220" s="6" t="s">
        <v>255</v>
      </c>
      <c r="G2220" s="6" t="s">
        <v>324</v>
      </c>
      <c r="H2220" s="6">
        <v>120</v>
      </c>
    </row>
    <row r="2221" spans="1:8" ht="15.95">
      <c r="A2221" s="140">
        <v>44837.489583333336</v>
      </c>
      <c r="B2221" s="6" t="s">
        <v>3660</v>
      </c>
      <c r="C2221" s="6" t="s">
        <v>3661</v>
      </c>
      <c r="D2221" s="6" t="s">
        <v>253</v>
      </c>
      <c r="E2221" s="6" t="s">
        <v>416</v>
      </c>
      <c r="F2221" s="6" t="s">
        <v>255</v>
      </c>
      <c r="G2221" s="6" t="s">
        <v>2303</v>
      </c>
      <c r="H2221" s="6">
        <v>15</v>
      </c>
    </row>
    <row r="2222" spans="1:8" ht="15.95">
      <c r="A2222" s="140">
        <v>44837.510416666664</v>
      </c>
      <c r="B2222" s="6" t="s">
        <v>3662</v>
      </c>
      <c r="C2222" s="6" t="s">
        <v>3663</v>
      </c>
      <c r="D2222" s="6" t="s">
        <v>253</v>
      </c>
      <c r="E2222" s="6" t="s">
        <v>416</v>
      </c>
      <c r="F2222" s="6" t="s">
        <v>255</v>
      </c>
      <c r="G2222" s="6" t="s">
        <v>2303</v>
      </c>
      <c r="H2222" s="6">
        <v>75</v>
      </c>
    </row>
    <row r="2223" spans="1:8" ht="15.95">
      <c r="A2223" s="140">
        <v>44837.5625</v>
      </c>
      <c r="B2223" s="6" t="s">
        <v>3664</v>
      </c>
      <c r="C2223" s="6" t="s">
        <v>3665</v>
      </c>
      <c r="D2223" s="6" t="s">
        <v>253</v>
      </c>
      <c r="E2223" s="6" t="s">
        <v>416</v>
      </c>
      <c r="F2223" s="6" t="s">
        <v>255</v>
      </c>
      <c r="G2223" s="6" t="s">
        <v>324</v>
      </c>
      <c r="H2223" s="6">
        <v>40</v>
      </c>
    </row>
    <row r="2224" spans="1:8" ht="32.1">
      <c r="A2224" s="140">
        <v>44837.59375</v>
      </c>
      <c r="B2224" s="6" t="s">
        <v>3666</v>
      </c>
      <c r="C2224" s="6" t="s">
        <v>3667</v>
      </c>
      <c r="D2224" s="6" t="s">
        <v>158</v>
      </c>
      <c r="E2224" s="6" t="s">
        <v>161</v>
      </c>
      <c r="F2224" s="6" t="s">
        <v>439</v>
      </c>
      <c r="G2224" s="6" t="s">
        <v>3668</v>
      </c>
      <c r="H2224" s="6">
        <v>610</v>
      </c>
    </row>
    <row r="2225" spans="1:8" ht="15.95">
      <c r="A2225" s="140">
        <v>44837.604166666664</v>
      </c>
      <c r="B2225" s="6" t="s">
        <v>3669</v>
      </c>
      <c r="C2225" s="6" t="s">
        <v>3670</v>
      </c>
      <c r="D2225" s="6" t="s">
        <v>253</v>
      </c>
      <c r="E2225" s="6" t="s">
        <v>416</v>
      </c>
      <c r="F2225" s="6" t="s">
        <v>255</v>
      </c>
      <c r="G2225" s="6" t="s">
        <v>324</v>
      </c>
      <c r="H2225" s="6">
        <v>20</v>
      </c>
    </row>
    <row r="2226" spans="1:8" ht="15.95">
      <c r="A2226" s="140">
        <v>44837.614583333336</v>
      </c>
      <c r="B2226" s="6" t="s">
        <v>3671</v>
      </c>
      <c r="C2226" s="6" t="s">
        <v>3672</v>
      </c>
      <c r="D2226" s="6" t="s">
        <v>314</v>
      </c>
      <c r="E2226" s="6" t="s">
        <v>314</v>
      </c>
      <c r="F2226" s="6" t="s">
        <v>255</v>
      </c>
      <c r="G2226" s="6" t="s">
        <v>3673</v>
      </c>
      <c r="H2226" s="6">
        <v>400</v>
      </c>
    </row>
    <row r="2227" spans="1:8" ht="15.95">
      <c r="A2227" s="140">
        <v>44837.71875</v>
      </c>
      <c r="B2227" s="6" t="s">
        <v>3674</v>
      </c>
      <c r="C2227" s="6" t="s">
        <v>3675</v>
      </c>
      <c r="D2227" s="6" t="s">
        <v>314</v>
      </c>
      <c r="E2227" s="6" t="s">
        <v>314</v>
      </c>
      <c r="F2227" s="6" t="s">
        <v>255</v>
      </c>
      <c r="G2227" s="6" t="s">
        <v>3676</v>
      </c>
      <c r="H2227" s="6">
        <v>300</v>
      </c>
    </row>
    <row r="2228" spans="1:8" ht="15.95">
      <c r="A2228" s="140">
        <v>44837.802083333336</v>
      </c>
      <c r="B2228" s="6" t="s">
        <v>3677</v>
      </c>
      <c r="C2228" s="6" t="s">
        <v>3678</v>
      </c>
      <c r="D2228" s="6" t="s">
        <v>253</v>
      </c>
      <c r="E2228" s="6" t="s">
        <v>416</v>
      </c>
      <c r="F2228" s="6" t="s">
        <v>255</v>
      </c>
      <c r="G2228" s="6" t="s">
        <v>2303</v>
      </c>
      <c r="H2228" s="6">
        <v>60</v>
      </c>
    </row>
    <row r="2229" spans="1:8" ht="32.1">
      <c r="A2229" s="140">
        <v>44837.833333333336</v>
      </c>
      <c r="B2229" s="6" t="s">
        <v>3679</v>
      </c>
      <c r="C2229" s="6" t="s">
        <v>3680</v>
      </c>
      <c r="D2229" s="6" t="s">
        <v>253</v>
      </c>
      <c r="E2229" s="6" t="s">
        <v>416</v>
      </c>
      <c r="F2229" s="6" t="s">
        <v>255</v>
      </c>
      <c r="G2229" s="6" t="s">
        <v>2303</v>
      </c>
      <c r="H2229" s="6">
        <v>60</v>
      </c>
    </row>
    <row r="2230" spans="1:8" ht="15.95">
      <c r="A2230" s="140">
        <v>44837.854166666664</v>
      </c>
      <c r="B2230" s="6" t="s">
        <v>3681</v>
      </c>
      <c r="C2230" s="6" t="s">
        <v>3682</v>
      </c>
      <c r="D2230" s="6" t="s">
        <v>253</v>
      </c>
      <c r="E2230" s="6" t="s">
        <v>416</v>
      </c>
      <c r="F2230" s="6" t="s">
        <v>255</v>
      </c>
      <c r="G2230" s="6" t="s">
        <v>324</v>
      </c>
      <c r="H2230" s="6">
        <v>60</v>
      </c>
    </row>
    <row r="2231" spans="1:8" ht="15.95">
      <c r="A2231" s="140">
        <v>44837.90625</v>
      </c>
      <c r="B2231" s="6" t="s">
        <v>3683</v>
      </c>
      <c r="C2231" s="6" t="s">
        <v>3684</v>
      </c>
      <c r="D2231" s="6" t="s">
        <v>158</v>
      </c>
      <c r="E2231" s="6" t="s">
        <v>161</v>
      </c>
      <c r="F2231" s="6" t="s">
        <v>1765</v>
      </c>
      <c r="G2231" s="6" t="s">
        <v>3685</v>
      </c>
      <c r="H2231" s="6">
        <v>1330</v>
      </c>
    </row>
    <row r="2232" spans="1:8" ht="15.95">
      <c r="A2232" s="140">
        <v>44837.916666666664</v>
      </c>
      <c r="B2232" s="6" t="s">
        <v>3686</v>
      </c>
      <c r="C2232" s="6" t="s">
        <v>3687</v>
      </c>
      <c r="D2232" s="6" t="s">
        <v>253</v>
      </c>
      <c r="E2232" s="6" t="s">
        <v>416</v>
      </c>
      <c r="F2232" s="6" t="s">
        <v>255</v>
      </c>
      <c r="G2232" s="6" t="s">
        <v>324</v>
      </c>
      <c r="H2232" s="6">
        <v>100</v>
      </c>
    </row>
    <row r="2233" spans="1:8" ht="15.95">
      <c r="A2233" s="140">
        <v>44837.927083333336</v>
      </c>
      <c r="B2233" s="6" t="s">
        <v>3688</v>
      </c>
      <c r="C2233" s="6" t="s">
        <v>3687</v>
      </c>
      <c r="D2233" s="6" t="s">
        <v>253</v>
      </c>
      <c r="E2233" s="6" t="s">
        <v>416</v>
      </c>
      <c r="F2233" s="6" t="s">
        <v>255</v>
      </c>
      <c r="G2233" s="6" t="s">
        <v>324</v>
      </c>
      <c r="H2233" s="6">
        <v>90</v>
      </c>
    </row>
    <row r="2234" spans="1:8" ht="32.1">
      <c r="A2234" s="140">
        <v>44838.447916666664</v>
      </c>
      <c r="B2234" s="6" t="s">
        <v>3689</v>
      </c>
      <c r="C2234" s="6" t="s">
        <v>3690</v>
      </c>
      <c r="D2234" s="6" t="s">
        <v>242</v>
      </c>
      <c r="E2234" s="6" t="s">
        <v>146</v>
      </c>
      <c r="F2234" s="6" t="s">
        <v>1765</v>
      </c>
      <c r="G2234" s="6" t="s">
        <v>2422</v>
      </c>
      <c r="H2234" s="6">
        <v>11000</v>
      </c>
    </row>
    <row r="2235" spans="1:8" ht="32.1">
      <c r="A2235" s="140">
        <v>44838.822916666664</v>
      </c>
      <c r="B2235" s="6" t="s">
        <v>3691</v>
      </c>
      <c r="C2235" s="6" t="s">
        <v>3692</v>
      </c>
      <c r="D2235" s="6" t="s">
        <v>158</v>
      </c>
      <c r="E2235" s="6" t="s">
        <v>161</v>
      </c>
      <c r="F2235" s="6" t="s">
        <v>439</v>
      </c>
      <c r="G2235" s="6" t="s">
        <v>3693</v>
      </c>
      <c r="H2235" s="6">
        <v>710</v>
      </c>
    </row>
    <row r="2236" spans="1:8" ht="15.95">
      <c r="A2236" s="140">
        <v>44838.916666666664</v>
      </c>
      <c r="B2236" s="6" t="s">
        <v>3694</v>
      </c>
      <c r="C2236" s="6" t="s">
        <v>3695</v>
      </c>
      <c r="D2236" s="6" t="s">
        <v>253</v>
      </c>
      <c r="E2236" s="6" t="s">
        <v>416</v>
      </c>
      <c r="F2236" s="6" t="s">
        <v>255</v>
      </c>
      <c r="G2236" s="6" t="s">
        <v>1083</v>
      </c>
      <c r="H2236" s="6">
        <v>60</v>
      </c>
    </row>
    <row r="2237" spans="1:8" ht="15.95">
      <c r="A2237" s="140">
        <v>44838.927083333336</v>
      </c>
      <c r="B2237" s="6" t="s">
        <v>3696</v>
      </c>
      <c r="C2237" s="6" t="s">
        <v>3697</v>
      </c>
      <c r="D2237" s="6" t="s">
        <v>253</v>
      </c>
      <c r="E2237" s="6" t="s">
        <v>416</v>
      </c>
      <c r="F2237" s="6" t="s">
        <v>1152</v>
      </c>
      <c r="G2237" s="6" t="s">
        <v>1083</v>
      </c>
      <c r="H2237" s="6">
        <v>55</v>
      </c>
    </row>
    <row r="2238" spans="1:8" ht="15.95">
      <c r="A2238" s="140">
        <v>44838.9375</v>
      </c>
      <c r="B2238" s="6" t="s">
        <v>3698</v>
      </c>
      <c r="C2238" s="6" t="s">
        <v>3699</v>
      </c>
      <c r="D2238" s="6" t="s">
        <v>253</v>
      </c>
      <c r="E2238" s="6" t="s">
        <v>416</v>
      </c>
      <c r="F2238" s="6" t="s">
        <v>255</v>
      </c>
      <c r="G2238" s="6" t="s">
        <v>324</v>
      </c>
      <c r="H2238" s="6">
        <v>50</v>
      </c>
    </row>
    <row r="2239" spans="1:8" ht="15.95">
      <c r="A2239" s="140">
        <v>44839.895833333336</v>
      </c>
      <c r="B2239" s="6" t="s">
        <v>3700</v>
      </c>
      <c r="C2239" s="6" t="s">
        <v>3701</v>
      </c>
      <c r="D2239" s="6" t="s">
        <v>158</v>
      </c>
      <c r="E2239" s="6" t="s">
        <v>159</v>
      </c>
      <c r="F2239" s="6" t="s">
        <v>439</v>
      </c>
      <c r="G2239" s="6" t="s">
        <v>1195</v>
      </c>
      <c r="H2239" s="6">
        <v>360</v>
      </c>
    </row>
    <row r="2240" spans="1:8" ht="32.1">
      <c r="A2240" s="140">
        <v>44842.09375</v>
      </c>
      <c r="B2240" s="6" t="s">
        <v>3702</v>
      </c>
      <c r="C2240" s="6" t="s">
        <v>3703</v>
      </c>
      <c r="D2240" s="6" t="s">
        <v>242</v>
      </c>
      <c r="E2240" s="6" t="s">
        <v>161</v>
      </c>
      <c r="F2240" s="6" t="s">
        <v>148</v>
      </c>
      <c r="G2240" s="6" t="s">
        <v>2422</v>
      </c>
      <c r="H2240" s="6">
        <v>131</v>
      </c>
    </row>
    <row r="2241" spans="1:8" ht="15.95">
      <c r="A2241" s="140">
        <v>44842.854166666664</v>
      </c>
      <c r="B2241" s="6" t="s">
        <v>3704</v>
      </c>
      <c r="C2241" s="6" t="s">
        <v>3705</v>
      </c>
      <c r="D2241" s="6" t="s">
        <v>242</v>
      </c>
      <c r="E2241" s="6" t="s">
        <v>139</v>
      </c>
      <c r="F2241" s="6" t="s">
        <v>439</v>
      </c>
      <c r="G2241" s="6" t="s">
        <v>1349</v>
      </c>
      <c r="H2241" s="6">
        <v>2301</v>
      </c>
    </row>
    <row r="2242" spans="1:8" ht="15.95">
      <c r="A2242" s="140">
        <v>44842.864583333336</v>
      </c>
      <c r="B2242" s="6" t="s">
        <v>3706</v>
      </c>
      <c r="C2242" s="6" t="s">
        <v>3707</v>
      </c>
      <c r="D2242" s="6" t="s">
        <v>158</v>
      </c>
      <c r="E2242" s="6" t="s">
        <v>159</v>
      </c>
      <c r="F2242" s="6" t="s">
        <v>439</v>
      </c>
      <c r="G2242" s="6" t="s">
        <v>1435</v>
      </c>
      <c r="H2242" s="6">
        <v>784</v>
      </c>
    </row>
    <row r="2243" spans="1:8" ht="15.95">
      <c r="A2243" s="140">
        <v>44842.875</v>
      </c>
      <c r="B2243" s="6" t="s">
        <v>3708</v>
      </c>
      <c r="C2243" s="6" t="s">
        <v>3709</v>
      </c>
      <c r="D2243" s="6" t="s">
        <v>242</v>
      </c>
      <c r="E2243" s="6" t="s">
        <v>140</v>
      </c>
      <c r="F2243" s="6" t="s">
        <v>439</v>
      </c>
      <c r="G2243" s="6" t="s">
        <v>3710</v>
      </c>
      <c r="H2243" s="6">
        <v>90</v>
      </c>
    </row>
    <row r="2244" spans="1:8" ht="15.95">
      <c r="A2244" s="140">
        <v>44842.885416666664</v>
      </c>
      <c r="B2244" s="6" t="s">
        <v>2927</v>
      </c>
      <c r="C2244" s="6" t="s">
        <v>3711</v>
      </c>
      <c r="D2244" s="6" t="s">
        <v>242</v>
      </c>
      <c r="E2244" s="6" t="s">
        <v>144</v>
      </c>
      <c r="F2244" s="6" t="s">
        <v>439</v>
      </c>
      <c r="G2244" s="6" t="s">
        <v>488</v>
      </c>
      <c r="H2244" s="6">
        <v>1056</v>
      </c>
    </row>
    <row r="2245" spans="1:8" ht="15.95">
      <c r="A2245" s="140">
        <v>44842.895833333336</v>
      </c>
      <c r="B2245" s="6" t="s">
        <v>3712</v>
      </c>
      <c r="C2245" s="6" t="s">
        <v>3713</v>
      </c>
      <c r="D2245" s="6" t="s">
        <v>242</v>
      </c>
      <c r="E2245" s="6" t="s">
        <v>139</v>
      </c>
      <c r="F2245" s="6" t="s">
        <v>439</v>
      </c>
      <c r="G2245" s="6" t="s">
        <v>1349</v>
      </c>
      <c r="H2245" s="6">
        <v>679</v>
      </c>
    </row>
    <row r="2246" spans="1:8" ht="15.95">
      <c r="A2246" s="140">
        <v>44843.354166666664</v>
      </c>
      <c r="B2246" s="6" t="s">
        <v>3714</v>
      </c>
      <c r="C2246" s="6" t="s">
        <v>3715</v>
      </c>
      <c r="D2246" s="6" t="s">
        <v>253</v>
      </c>
      <c r="E2246" s="6" t="s">
        <v>3636</v>
      </c>
      <c r="F2246" s="6" t="s">
        <v>439</v>
      </c>
      <c r="G2246" s="6" t="s">
        <v>3716</v>
      </c>
      <c r="H2246" s="6">
        <v>3342</v>
      </c>
    </row>
    <row r="2247" spans="1:8" ht="15.95">
      <c r="A2247" s="140">
        <v>44843.364583333336</v>
      </c>
      <c r="B2247" s="6" t="s">
        <v>3717</v>
      </c>
      <c r="C2247" s="6" t="s">
        <v>3718</v>
      </c>
      <c r="D2247" s="6" t="s">
        <v>253</v>
      </c>
      <c r="E2247" s="6" t="s">
        <v>3636</v>
      </c>
      <c r="F2247" s="6" t="s">
        <v>439</v>
      </c>
      <c r="G2247" s="6" t="s">
        <v>3716</v>
      </c>
      <c r="H2247" s="6">
        <v>3342</v>
      </c>
    </row>
    <row r="2248" spans="1:8" ht="15.95">
      <c r="A2248" s="140">
        <v>44843.375</v>
      </c>
      <c r="B2248" s="6" t="s">
        <v>3719</v>
      </c>
      <c r="C2248" s="6" t="s">
        <v>3720</v>
      </c>
      <c r="D2248" s="6" t="s">
        <v>253</v>
      </c>
      <c r="E2248" s="6" t="s">
        <v>3636</v>
      </c>
      <c r="F2248" s="6" t="s">
        <v>439</v>
      </c>
      <c r="G2248" s="6" t="s">
        <v>2568</v>
      </c>
      <c r="H2248" s="6">
        <v>794</v>
      </c>
    </row>
    <row r="2249" spans="1:8" ht="32.1">
      <c r="A2249" s="140">
        <v>44844.354166666664</v>
      </c>
      <c r="B2249" s="6" t="s">
        <v>3721</v>
      </c>
      <c r="C2249" s="6" t="s">
        <v>3722</v>
      </c>
      <c r="D2249" s="6" t="s">
        <v>158</v>
      </c>
      <c r="E2249" s="6" t="s">
        <v>161</v>
      </c>
      <c r="F2249" s="6" t="s">
        <v>148</v>
      </c>
      <c r="G2249" s="6" t="s">
        <v>3723</v>
      </c>
      <c r="H2249" s="6">
        <v>80</v>
      </c>
    </row>
    <row r="2250" spans="1:8" ht="15.95">
      <c r="A2250" s="140">
        <v>44844.489583333336</v>
      </c>
      <c r="B2250" s="6" t="s">
        <v>2854</v>
      </c>
      <c r="C2250" s="6" t="s">
        <v>3724</v>
      </c>
      <c r="D2250" s="6" t="s">
        <v>253</v>
      </c>
      <c r="E2250" s="6" t="s">
        <v>416</v>
      </c>
      <c r="F2250" s="6" t="s">
        <v>255</v>
      </c>
      <c r="G2250" s="6" t="s">
        <v>324</v>
      </c>
      <c r="H2250" s="6">
        <v>400</v>
      </c>
    </row>
    <row r="2251" spans="1:8" ht="15.95">
      <c r="A2251" s="140">
        <v>44844.84375</v>
      </c>
      <c r="B2251" s="6" t="s">
        <v>3725</v>
      </c>
      <c r="C2251" s="6" t="s">
        <v>2092</v>
      </c>
      <c r="D2251" s="6" t="s">
        <v>158</v>
      </c>
      <c r="E2251" s="6" t="s">
        <v>328</v>
      </c>
      <c r="F2251" s="6" t="s">
        <v>148</v>
      </c>
      <c r="G2251" s="6" t="s">
        <v>1435</v>
      </c>
      <c r="H2251" s="6">
        <v>35</v>
      </c>
    </row>
    <row r="2252" spans="1:8" ht="15.95">
      <c r="A2252" s="140">
        <v>44844.854166666664</v>
      </c>
      <c r="B2252" s="6" t="s">
        <v>3726</v>
      </c>
      <c r="C2252" s="6" t="s">
        <v>3727</v>
      </c>
      <c r="D2252" s="6" t="s">
        <v>158</v>
      </c>
      <c r="E2252" s="6" t="s">
        <v>159</v>
      </c>
      <c r="F2252" s="6" t="s">
        <v>148</v>
      </c>
      <c r="G2252" s="6" t="s">
        <v>1195</v>
      </c>
      <c r="H2252" s="6">
        <v>120</v>
      </c>
    </row>
    <row r="2253" spans="1:8" ht="15.95">
      <c r="A2253" s="140">
        <v>44845.489583333336</v>
      </c>
      <c r="B2253" s="6" t="s">
        <v>2854</v>
      </c>
      <c r="C2253" s="6" t="s">
        <v>3724</v>
      </c>
      <c r="D2253" s="6" t="s">
        <v>253</v>
      </c>
      <c r="E2253" s="6" t="s">
        <v>416</v>
      </c>
      <c r="F2253" s="6" t="s">
        <v>255</v>
      </c>
      <c r="G2253" s="6" t="s">
        <v>324</v>
      </c>
      <c r="H2253" s="6">
        <v>400</v>
      </c>
    </row>
    <row r="2254" spans="1:8" ht="15.95">
      <c r="A2254" s="140">
        <v>44845.729166666664</v>
      </c>
      <c r="B2254" s="6" t="s">
        <v>3728</v>
      </c>
      <c r="C2254" s="6" t="s">
        <v>3500</v>
      </c>
      <c r="D2254" s="6" t="s">
        <v>253</v>
      </c>
      <c r="E2254" s="6" t="s">
        <v>416</v>
      </c>
      <c r="F2254" s="6" t="s">
        <v>255</v>
      </c>
      <c r="G2254" s="6" t="s">
        <v>324</v>
      </c>
      <c r="H2254" s="6">
        <v>300</v>
      </c>
    </row>
    <row r="2255" spans="1:8" ht="15.95">
      <c r="A2255" s="140">
        <v>44845.739583333336</v>
      </c>
      <c r="B2255" s="6" t="s">
        <v>3729</v>
      </c>
      <c r="C2255" s="6" t="s">
        <v>3730</v>
      </c>
      <c r="D2255" s="6" t="s">
        <v>253</v>
      </c>
      <c r="E2255" s="6" t="s">
        <v>416</v>
      </c>
      <c r="F2255" s="6" t="s">
        <v>1765</v>
      </c>
      <c r="G2255" s="6" t="s">
        <v>3093</v>
      </c>
      <c r="H2255" s="6">
        <v>403</v>
      </c>
    </row>
    <row r="2256" spans="1:8" ht="32.1">
      <c r="A2256" s="140">
        <v>44845.75</v>
      </c>
      <c r="B2256" s="6" t="s">
        <v>3731</v>
      </c>
      <c r="C2256" s="6" t="s">
        <v>3732</v>
      </c>
      <c r="D2256" s="6" t="s">
        <v>158</v>
      </c>
      <c r="E2256" s="6" t="s">
        <v>161</v>
      </c>
      <c r="F2256" s="6" t="s">
        <v>1765</v>
      </c>
      <c r="G2256" s="6" t="s">
        <v>2568</v>
      </c>
      <c r="H2256" s="6">
        <v>20</v>
      </c>
    </row>
    <row r="2257" spans="1:8" ht="32.1">
      <c r="A2257" s="140">
        <v>44845.760416666664</v>
      </c>
      <c r="B2257" s="6" t="s">
        <v>3733</v>
      </c>
      <c r="C2257" s="6" t="s">
        <v>3732</v>
      </c>
      <c r="D2257" s="6" t="s">
        <v>158</v>
      </c>
      <c r="E2257" s="6" t="s">
        <v>161</v>
      </c>
      <c r="F2257" s="6" t="s">
        <v>1765</v>
      </c>
      <c r="G2257" s="6" t="s">
        <v>2568</v>
      </c>
      <c r="H2257" s="6">
        <v>245</v>
      </c>
    </row>
    <row r="2258" spans="1:8" ht="15.95">
      <c r="A2258" s="140">
        <v>44846.270833333336</v>
      </c>
      <c r="B2258" s="6" t="s">
        <v>3734</v>
      </c>
      <c r="C2258" s="6" t="s">
        <v>2785</v>
      </c>
      <c r="D2258" s="6" t="s">
        <v>158</v>
      </c>
      <c r="E2258" s="6" t="s">
        <v>161</v>
      </c>
      <c r="F2258" s="6" t="s">
        <v>255</v>
      </c>
      <c r="G2258" s="6" t="s">
        <v>2568</v>
      </c>
      <c r="H2258" s="6">
        <v>180</v>
      </c>
    </row>
    <row r="2259" spans="1:8" ht="15.95">
      <c r="A2259" s="140">
        <v>44846.302083333336</v>
      </c>
      <c r="B2259" s="6" t="s">
        <v>2852</v>
      </c>
      <c r="C2259" s="6" t="s">
        <v>2787</v>
      </c>
      <c r="D2259" s="6" t="s">
        <v>253</v>
      </c>
      <c r="E2259" s="6" t="s">
        <v>416</v>
      </c>
      <c r="F2259" s="6" t="s">
        <v>255</v>
      </c>
      <c r="G2259" s="6" t="s">
        <v>2303</v>
      </c>
      <c r="H2259" s="6">
        <v>40</v>
      </c>
    </row>
    <row r="2260" spans="1:8" ht="15.95">
      <c r="A2260" s="140">
        <v>44846.4375</v>
      </c>
      <c r="B2260" s="6" t="s">
        <v>3735</v>
      </c>
      <c r="C2260" s="6" t="s">
        <v>3736</v>
      </c>
      <c r="D2260" s="6" t="s">
        <v>253</v>
      </c>
      <c r="E2260" s="6" t="s">
        <v>416</v>
      </c>
      <c r="F2260" s="6" t="s">
        <v>255</v>
      </c>
      <c r="G2260" s="6" t="s">
        <v>2303</v>
      </c>
      <c r="H2260" s="6">
        <v>20</v>
      </c>
    </row>
    <row r="2261" spans="1:8" ht="15.95">
      <c r="A2261" s="140">
        <v>44846.447916666664</v>
      </c>
      <c r="B2261" s="6" t="s">
        <v>3737</v>
      </c>
      <c r="C2261" s="6" t="s">
        <v>3738</v>
      </c>
      <c r="D2261" s="6" t="s">
        <v>253</v>
      </c>
      <c r="E2261" s="6" t="s">
        <v>416</v>
      </c>
      <c r="F2261" s="6" t="s">
        <v>255</v>
      </c>
      <c r="G2261" s="6" t="s">
        <v>2303</v>
      </c>
      <c r="H2261" s="6">
        <v>10</v>
      </c>
    </row>
    <row r="2262" spans="1:8" ht="15.95">
      <c r="A2262" s="140">
        <v>44846.489583333336</v>
      </c>
      <c r="B2262" s="6" t="s">
        <v>2854</v>
      </c>
      <c r="C2262" s="6" t="s">
        <v>3739</v>
      </c>
      <c r="D2262" s="6" t="s">
        <v>253</v>
      </c>
      <c r="E2262" s="6" t="s">
        <v>416</v>
      </c>
      <c r="F2262" s="6" t="s">
        <v>255</v>
      </c>
      <c r="G2262" s="6" t="s">
        <v>324</v>
      </c>
      <c r="H2262" s="6">
        <v>400</v>
      </c>
    </row>
    <row r="2263" spans="1:8" ht="15.95">
      <c r="A2263" s="140">
        <v>44847.78125</v>
      </c>
      <c r="B2263" s="6" t="s">
        <v>3740</v>
      </c>
      <c r="C2263" s="6" t="s">
        <v>3741</v>
      </c>
      <c r="D2263" s="6" t="s">
        <v>158</v>
      </c>
      <c r="E2263" s="6" t="s">
        <v>159</v>
      </c>
      <c r="F2263" s="6" t="s">
        <v>148</v>
      </c>
      <c r="G2263" s="6" t="s">
        <v>3246</v>
      </c>
      <c r="H2263" s="6">
        <v>136</v>
      </c>
    </row>
    <row r="2264" spans="1:8" ht="15.95">
      <c r="A2264" s="140">
        <v>44847.791666666664</v>
      </c>
      <c r="B2264" s="6" t="s">
        <v>3742</v>
      </c>
      <c r="C2264" s="6" t="s">
        <v>3743</v>
      </c>
      <c r="D2264" s="6" t="s">
        <v>158</v>
      </c>
      <c r="E2264" s="6" t="s">
        <v>159</v>
      </c>
      <c r="F2264" s="6" t="s">
        <v>255</v>
      </c>
      <c r="G2264" s="6" t="s">
        <v>3506</v>
      </c>
      <c r="H2264" s="6">
        <v>40</v>
      </c>
    </row>
    <row r="2265" spans="1:8" ht="15.95">
      <c r="A2265" s="140">
        <v>44847.802083333336</v>
      </c>
      <c r="B2265" s="6" t="s">
        <v>3744</v>
      </c>
      <c r="C2265" s="6" t="s">
        <v>3745</v>
      </c>
      <c r="D2265" s="6" t="s">
        <v>242</v>
      </c>
      <c r="E2265" s="6" t="s">
        <v>140</v>
      </c>
      <c r="F2265" s="6" t="s">
        <v>255</v>
      </c>
      <c r="G2265" s="6" t="s">
        <v>1551</v>
      </c>
      <c r="H2265" s="6">
        <v>10</v>
      </c>
    </row>
    <row r="2266" spans="1:8" ht="15.95">
      <c r="A2266" s="140">
        <v>44848.489583333336</v>
      </c>
      <c r="B2266" s="6" t="s">
        <v>2854</v>
      </c>
      <c r="C2266" s="6" t="s">
        <v>3739</v>
      </c>
      <c r="D2266" s="6" t="s">
        <v>253</v>
      </c>
      <c r="E2266" s="6" t="s">
        <v>416</v>
      </c>
      <c r="F2266" s="6" t="s">
        <v>255</v>
      </c>
      <c r="G2266" s="6" t="s">
        <v>324</v>
      </c>
      <c r="H2266" s="6">
        <v>400</v>
      </c>
    </row>
    <row r="2267" spans="1:8" ht="15.95">
      <c r="A2267" s="140">
        <v>44848.770833333336</v>
      </c>
      <c r="B2267" s="6" t="s">
        <v>3746</v>
      </c>
      <c r="C2267" s="6" t="s">
        <v>3743</v>
      </c>
      <c r="D2267" s="6" t="s">
        <v>242</v>
      </c>
      <c r="E2267" s="6" t="s">
        <v>145</v>
      </c>
      <c r="F2267" s="6" t="s">
        <v>148</v>
      </c>
      <c r="G2267" s="6" t="s">
        <v>3506</v>
      </c>
      <c r="H2267" s="6">
        <v>38</v>
      </c>
    </row>
    <row r="2268" spans="1:8" ht="15.95">
      <c r="A2268" s="140">
        <v>44849.489583333336</v>
      </c>
      <c r="B2268" s="6" t="s">
        <v>3747</v>
      </c>
      <c r="C2268" s="6" t="s">
        <v>3748</v>
      </c>
      <c r="D2268" s="6" t="s">
        <v>158</v>
      </c>
      <c r="E2268" s="6" t="s">
        <v>159</v>
      </c>
      <c r="F2268" s="6" t="s">
        <v>439</v>
      </c>
      <c r="G2268" s="6" t="s">
        <v>1195</v>
      </c>
      <c r="H2268" s="6">
        <v>105</v>
      </c>
    </row>
    <row r="2269" spans="1:8" ht="32.1">
      <c r="A2269" s="140">
        <v>44850.5</v>
      </c>
      <c r="B2269" s="6" t="s">
        <v>3749</v>
      </c>
      <c r="C2269" s="6" t="s">
        <v>3743</v>
      </c>
      <c r="D2269" s="6" t="s">
        <v>158</v>
      </c>
      <c r="E2269" s="6" t="s">
        <v>159</v>
      </c>
      <c r="F2269" s="6" t="s">
        <v>1765</v>
      </c>
      <c r="G2269" s="6" t="s">
        <v>3506</v>
      </c>
      <c r="H2269" s="6">
        <v>105</v>
      </c>
    </row>
    <row r="2270" spans="1:8" ht="32.1">
      <c r="A2270" s="140">
        <v>44850.59375</v>
      </c>
      <c r="B2270" s="6" t="s">
        <v>3750</v>
      </c>
      <c r="C2270" s="6" t="s">
        <v>3751</v>
      </c>
      <c r="D2270" s="6" t="s">
        <v>253</v>
      </c>
      <c r="E2270" s="6" t="s">
        <v>3636</v>
      </c>
      <c r="F2270" s="6" t="s">
        <v>1765</v>
      </c>
      <c r="G2270" s="6" t="s">
        <v>3093</v>
      </c>
      <c r="H2270" s="6">
        <v>794</v>
      </c>
    </row>
    <row r="2271" spans="1:8" ht="32.1">
      <c r="A2271" s="140">
        <v>44850.604166666664</v>
      </c>
      <c r="B2271" s="6" t="s">
        <v>3752</v>
      </c>
      <c r="C2271" s="6" t="s">
        <v>3751</v>
      </c>
      <c r="D2271" s="6" t="s">
        <v>253</v>
      </c>
      <c r="E2271" s="6" t="s">
        <v>3636</v>
      </c>
      <c r="F2271" s="6" t="s">
        <v>1765</v>
      </c>
      <c r="G2271" s="6" t="s">
        <v>3093</v>
      </c>
      <c r="H2271" s="6">
        <v>403</v>
      </c>
    </row>
    <row r="2272" spans="1:8" ht="32.1">
      <c r="A2272" s="140">
        <v>44850.614583333336</v>
      </c>
      <c r="B2272" s="6" t="s">
        <v>3753</v>
      </c>
      <c r="C2272" s="6" t="s">
        <v>3751</v>
      </c>
      <c r="D2272" s="6" t="s">
        <v>253</v>
      </c>
      <c r="E2272" s="6" t="s">
        <v>3636</v>
      </c>
      <c r="F2272" s="6" t="s">
        <v>1765</v>
      </c>
      <c r="G2272" s="6" t="s">
        <v>3093</v>
      </c>
      <c r="H2272" s="6">
        <v>403</v>
      </c>
    </row>
    <row r="2273" spans="1:8" ht="15.95">
      <c r="A2273" s="140">
        <v>44851.489583333336</v>
      </c>
      <c r="B2273" s="6" t="s">
        <v>2854</v>
      </c>
      <c r="C2273" s="6" t="s">
        <v>3739</v>
      </c>
      <c r="D2273" s="6" t="s">
        <v>253</v>
      </c>
      <c r="E2273" s="6" t="s">
        <v>416</v>
      </c>
      <c r="F2273" s="6" t="s">
        <v>255</v>
      </c>
      <c r="G2273" s="6" t="s">
        <v>324</v>
      </c>
      <c r="H2273" s="6">
        <v>400</v>
      </c>
    </row>
    <row r="2274" spans="1:8" ht="15.95">
      <c r="A2274" s="140">
        <v>44851.760416666664</v>
      </c>
      <c r="B2274" s="6" t="s">
        <v>3754</v>
      </c>
      <c r="C2274" s="6" t="s">
        <v>3755</v>
      </c>
      <c r="D2274" s="6" t="s">
        <v>158</v>
      </c>
      <c r="E2274" s="6" t="s">
        <v>159</v>
      </c>
      <c r="F2274" s="6" t="s">
        <v>1765</v>
      </c>
      <c r="G2274" s="6" t="s">
        <v>3506</v>
      </c>
      <c r="H2274" s="6">
        <v>103</v>
      </c>
    </row>
    <row r="2275" spans="1:8" ht="15.95">
      <c r="A2275" s="140">
        <v>44851.770833333336</v>
      </c>
      <c r="B2275" s="6" t="s">
        <v>3756</v>
      </c>
      <c r="C2275" s="6" t="s">
        <v>3757</v>
      </c>
      <c r="D2275" s="6" t="s">
        <v>242</v>
      </c>
      <c r="E2275" s="6" t="s">
        <v>458</v>
      </c>
      <c r="F2275" s="6" t="s">
        <v>148</v>
      </c>
      <c r="G2275" s="6" t="s">
        <v>3055</v>
      </c>
      <c r="H2275" s="6">
        <v>116</v>
      </c>
    </row>
    <row r="2276" spans="1:8" ht="15.95">
      <c r="A2276" s="140">
        <v>44851.885416666664</v>
      </c>
      <c r="B2276" s="6" t="s">
        <v>3758</v>
      </c>
      <c r="C2276" s="6" t="s">
        <v>3759</v>
      </c>
      <c r="D2276" s="6" t="s">
        <v>158</v>
      </c>
      <c r="E2276" s="6" t="s">
        <v>161</v>
      </c>
      <c r="F2276" s="6" t="s">
        <v>148</v>
      </c>
      <c r="G2276" s="6" t="s">
        <v>2419</v>
      </c>
      <c r="H2276" s="6">
        <v>96</v>
      </c>
    </row>
    <row r="2277" spans="1:8" ht="15.95">
      <c r="A2277" s="140">
        <v>44852.5</v>
      </c>
      <c r="B2277" s="6" t="s">
        <v>2854</v>
      </c>
      <c r="C2277" s="6" t="s">
        <v>3739</v>
      </c>
      <c r="D2277" s="6" t="s">
        <v>253</v>
      </c>
      <c r="E2277" s="6" t="s">
        <v>416</v>
      </c>
      <c r="F2277" s="6" t="s">
        <v>255</v>
      </c>
      <c r="G2277" s="6" t="s">
        <v>324</v>
      </c>
      <c r="H2277" s="6">
        <v>400</v>
      </c>
    </row>
    <row r="2278" spans="1:8" ht="15.95">
      <c r="A2278" s="140">
        <v>44852.78125</v>
      </c>
      <c r="B2278" s="6" t="s">
        <v>3760</v>
      </c>
      <c r="C2278" s="6" t="s">
        <v>3743</v>
      </c>
      <c r="D2278" s="6" t="s">
        <v>158</v>
      </c>
      <c r="E2278" s="6" t="s">
        <v>159</v>
      </c>
      <c r="F2278" s="6" t="s">
        <v>1765</v>
      </c>
      <c r="G2278" s="6" t="s">
        <v>3506</v>
      </c>
      <c r="H2278" s="6">
        <v>40</v>
      </c>
    </row>
    <row r="2279" spans="1:8" ht="15.95">
      <c r="A2279" s="140">
        <v>44853.5</v>
      </c>
      <c r="B2279" s="6" t="s">
        <v>2854</v>
      </c>
      <c r="C2279" s="6" t="s">
        <v>3739</v>
      </c>
      <c r="D2279" s="6" t="s">
        <v>253</v>
      </c>
      <c r="E2279" s="6" t="s">
        <v>416</v>
      </c>
      <c r="F2279" s="6" t="s">
        <v>255</v>
      </c>
      <c r="G2279" s="6" t="s">
        <v>324</v>
      </c>
      <c r="H2279" s="6">
        <v>400</v>
      </c>
    </row>
    <row r="2280" spans="1:8" ht="32.1">
      <c r="A2280" s="140">
        <v>44853.770833333336</v>
      </c>
      <c r="B2280" s="6" t="s">
        <v>3761</v>
      </c>
      <c r="C2280" s="6" t="s">
        <v>3759</v>
      </c>
      <c r="D2280" s="6" t="s">
        <v>158</v>
      </c>
      <c r="E2280" s="6" t="s">
        <v>161</v>
      </c>
      <c r="F2280" s="6" t="s">
        <v>148</v>
      </c>
      <c r="G2280" s="6" t="s">
        <v>2419</v>
      </c>
      <c r="H2280" s="6">
        <v>133</v>
      </c>
    </row>
    <row r="2281" spans="1:8" ht="15.95">
      <c r="A2281" s="140">
        <v>44853.802083333336</v>
      </c>
      <c r="B2281" s="6" t="s">
        <v>3762</v>
      </c>
      <c r="C2281" s="6" t="s">
        <v>3743</v>
      </c>
      <c r="D2281" s="6" t="s">
        <v>158</v>
      </c>
      <c r="E2281" s="6" t="s">
        <v>159</v>
      </c>
      <c r="F2281" s="6" t="s">
        <v>1765</v>
      </c>
      <c r="G2281" s="6" t="s">
        <v>3506</v>
      </c>
      <c r="H2281" s="6">
        <v>20</v>
      </c>
    </row>
    <row r="2282" spans="1:8" ht="15.95">
      <c r="A2282" s="140">
        <v>44854.40625</v>
      </c>
      <c r="B2282" s="6" t="s">
        <v>2895</v>
      </c>
      <c r="C2282" s="6" t="s">
        <v>3763</v>
      </c>
      <c r="D2282" s="6" t="s">
        <v>253</v>
      </c>
      <c r="E2282" s="6" t="s">
        <v>416</v>
      </c>
      <c r="F2282" s="6" t="s">
        <v>1152</v>
      </c>
      <c r="G2282" s="6" t="s">
        <v>1083</v>
      </c>
      <c r="H2282" s="6">
        <v>41</v>
      </c>
    </row>
    <row r="2283" spans="1:8" ht="15.95">
      <c r="A2283" s="140">
        <v>44854.833333333336</v>
      </c>
      <c r="B2283" s="6" t="s">
        <v>3764</v>
      </c>
      <c r="C2283" s="6" t="s">
        <v>3765</v>
      </c>
      <c r="D2283" s="6" t="s">
        <v>253</v>
      </c>
      <c r="E2283" s="6" t="s">
        <v>416</v>
      </c>
      <c r="F2283" s="6" t="s">
        <v>255</v>
      </c>
      <c r="G2283" s="6" t="s">
        <v>324</v>
      </c>
      <c r="H2283" s="6">
        <v>200</v>
      </c>
    </row>
    <row r="2284" spans="1:8" ht="15.95">
      <c r="A2284" s="140">
        <v>44857.4375</v>
      </c>
      <c r="B2284" s="6" t="s">
        <v>3766</v>
      </c>
      <c r="C2284" s="6" t="s">
        <v>3767</v>
      </c>
      <c r="D2284" s="6" t="s">
        <v>158</v>
      </c>
      <c r="E2284" s="6" t="s">
        <v>161</v>
      </c>
      <c r="F2284" s="6" t="s">
        <v>255</v>
      </c>
      <c r="G2284" s="6" t="s">
        <v>2347</v>
      </c>
      <c r="H2284" s="6">
        <v>415</v>
      </c>
    </row>
    <row r="2285" spans="1:8" ht="15.95">
      <c r="A2285" s="140">
        <v>44857.489583333336</v>
      </c>
      <c r="B2285" s="6" t="s">
        <v>3768</v>
      </c>
      <c r="C2285" s="6" t="s">
        <v>3769</v>
      </c>
      <c r="D2285" s="6" t="s">
        <v>253</v>
      </c>
      <c r="E2285" s="6" t="s">
        <v>416</v>
      </c>
      <c r="F2285" s="6" t="s">
        <v>255</v>
      </c>
      <c r="G2285" s="6" t="s">
        <v>324</v>
      </c>
      <c r="H2285" s="6">
        <v>95</v>
      </c>
    </row>
    <row r="2286" spans="1:8" ht="15.95">
      <c r="A2286" s="140">
        <v>44858.802083333336</v>
      </c>
      <c r="B2286" s="6" t="s">
        <v>3770</v>
      </c>
      <c r="C2286" s="6" t="s">
        <v>3771</v>
      </c>
      <c r="D2286" s="6" t="s">
        <v>253</v>
      </c>
      <c r="E2286" s="6" t="s">
        <v>416</v>
      </c>
      <c r="F2286" s="6" t="s">
        <v>255</v>
      </c>
      <c r="G2286" s="6" t="s">
        <v>3772</v>
      </c>
      <c r="H2286" s="6">
        <v>4000</v>
      </c>
    </row>
    <row r="2287" spans="1:8" ht="15.95">
      <c r="A2287" s="140">
        <v>44860.75</v>
      </c>
      <c r="B2287" s="6" t="s">
        <v>3773</v>
      </c>
      <c r="C2287" s="6" t="s">
        <v>3774</v>
      </c>
      <c r="D2287" s="6" t="s">
        <v>253</v>
      </c>
      <c r="E2287" s="6" t="s">
        <v>416</v>
      </c>
      <c r="F2287" s="6" t="s">
        <v>255</v>
      </c>
      <c r="G2287" s="6" t="s">
        <v>324</v>
      </c>
      <c r="H2287" s="6">
        <v>200</v>
      </c>
    </row>
    <row r="2288" spans="1:8" ht="15.95">
      <c r="A2288" s="140">
        <v>44861.34375</v>
      </c>
      <c r="B2288" s="6" t="s">
        <v>3775</v>
      </c>
      <c r="C2288" s="6" t="s">
        <v>3776</v>
      </c>
      <c r="D2288" s="6" t="s">
        <v>253</v>
      </c>
      <c r="E2288" s="6" t="s">
        <v>416</v>
      </c>
      <c r="F2288" s="6" t="s">
        <v>255</v>
      </c>
      <c r="G2288" s="6" t="s">
        <v>324</v>
      </c>
      <c r="H2288" s="6">
        <v>200</v>
      </c>
    </row>
    <row r="2289" spans="1:8" ht="15.95">
      <c r="A2289" s="140">
        <v>44862.5</v>
      </c>
      <c r="B2289" s="6" t="s">
        <v>2854</v>
      </c>
      <c r="C2289" s="6" t="s">
        <v>3739</v>
      </c>
      <c r="D2289" s="6" t="s">
        <v>253</v>
      </c>
      <c r="E2289" s="6" t="s">
        <v>416</v>
      </c>
      <c r="F2289" s="6" t="s">
        <v>255</v>
      </c>
      <c r="G2289" s="6" t="s">
        <v>324</v>
      </c>
      <c r="H2289" s="6">
        <v>400</v>
      </c>
    </row>
    <row r="2290" spans="1:8" ht="32.1">
      <c r="A2290" s="140">
        <v>44863.552083333336</v>
      </c>
      <c r="B2290" s="6" t="s">
        <v>3777</v>
      </c>
      <c r="C2290" s="6" t="s">
        <v>3778</v>
      </c>
      <c r="D2290" s="6" t="s">
        <v>253</v>
      </c>
      <c r="E2290" s="6" t="s">
        <v>416</v>
      </c>
      <c r="F2290" s="6" t="s">
        <v>439</v>
      </c>
      <c r="G2290" s="6" t="s">
        <v>324</v>
      </c>
      <c r="H2290" s="6">
        <v>250</v>
      </c>
    </row>
    <row r="2291" spans="1:8" ht="32.1">
      <c r="A2291" s="140">
        <v>44863.614583333336</v>
      </c>
      <c r="B2291" s="6" t="s">
        <v>3779</v>
      </c>
      <c r="C2291" s="6" t="s">
        <v>3780</v>
      </c>
      <c r="D2291" s="6" t="s">
        <v>158</v>
      </c>
      <c r="E2291" s="6" t="s">
        <v>161</v>
      </c>
      <c r="F2291" s="6" t="s">
        <v>255</v>
      </c>
      <c r="G2291" s="6" t="s">
        <v>3781</v>
      </c>
      <c r="H2291" s="6">
        <v>500</v>
      </c>
    </row>
    <row r="2292" spans="1:8" ht="32.1">
      <c r="A2292" s="140">
        <v>44863.677083333336</v>
      </c>
      <c r="B2292" s="6" t="s">
        <v>3782</v>
      </c>
      <c r="C2292" s="6" t="s">
        <v>3783</v>
      </c>
      <c r="D2292" s="6" t="s">
        <v>158</v>
      </c>
      <c r="E2292" s="6" t="s">
        <v>161</v>
      </c>
      <c r="F2292" s="6" t="s">
        <v>439</v>
      </c>
      <c r="G2292" s="6" t="s">
        <v>3784</v>
      </c>
      <c r="H2292" s="6">
        <v>150</v>
      </c>
    </row>
    <row r="2293" spans="1:8" ht="32.1">
      <c r="A2293" s="140">
        <v>44863.6875</v>
      </c>
      <c r="B2293" s="6" t="s">
        <v>3785</v>
      </c>
      <c r="C2293" s="6" t="s">
        <v>3786</v>
      </c>
      <c r="D2293" s="6" t="s">
        <v>158</v>
      </c>
      <c r="E2293" s="6" t="s">
        <v>159</v>
      </c>
      <c r="F2293" s="6" t="s">
        <v>439</v>
      </c>
      <c r="G2293" s="6" t="s">
        <v>3784</v>
      </c>
      <c r="H2293" s="6">
        <v>372</v>
      </c>
    </row>
    <row r="2294" spans="1:8" ht="15.95">
      <c r="A2294" s="140">
        <v>44863.697916666664</v>
      </c>
      <c r="B2294" s="6" t="s">
        <v>3787</v>
      </c>
      <c r="C2294" s="6" t="s">
        <v>3788</v>
      </c>
      <c r="D2294" s="6" t="s">
        <v>387</v>
      </c>
      <c r="E2294" s="6" t="s">
        <v>1615</v>
      </c>
      <c r="F2294" s="6" t="s">
        <v>255</v>
      </c>
      <c r="G2294" s="6" t="s">
        <v>3167</v>
      </c>
      <c r="H2294" s="6">
        <v>150</v>
      </c>
    </row>
    <row r="2295" spans="1:8" ht="32.1">
      <c r="A2295" s="140">
        <v>44863.708333333336</v>
      </c>
      <c r="B2295" s="6" t="s">
        <v>3789</v>
      </c>
      <c r="C2295" s="6" t="s">
        <v>3790</v>
      </c>
      <c r="D2295" s="6" t="s">
        <v>253</v>
      </c>
      <c r="E2295" s="6" t="s">
        <v>416</v>
      </c>
      <c r="F2295" s="6" t="s">
        <v>255</v>
      </c>
      <c r="G2295" s="6" t="s">
        <v>324</v>
      </c>
      <c r="H2295" s="6">
        <v>50</v>
      </c>
    </row>
    <row r="2296" spans="1:8" ht="32.1">
      <c r="A2296" s="140">
        <v>44863.729166666664</v>
      </c>
      <c r="B2296" s="6" t="s">
        <v>3791</v>
      </c>
      <c r="C2296" s="6" t="s">
        <v>3792</v>
      </c>
      <c r="D2296" s="6" t="s">
        <v>158</v>
      </c>
      <c r="E2296" s="6" t="s">
        <v>161</v>
      </c>
      <c r="F2296" s="6" t="s">
        <v>255</v>
      </c>
      <c r="G2296" s="6" t="s">
        <v>3793</v>
      </c>
      <c r="H2296" s="6">
        <v>501</v>
      </c>
    </row>
    <row r="2297" spans="1:8" ht="32.1">
      <c r="A2297" s="140">
        <v>44863.739583333336</v>
      </c>
      <c r="B2297" s="6" t="s">
        <v>3794</v>
      </c>
      <c r="C2297" s="6" t="s">
        <v>3795</v>
      </c>
      <c r="D2297" s="6" t="s">
        <v>158</v>
      </c>
      <c r="E2297" s="6" t="s">
        <v>161</v>
      </c>
      <c r="F2297" s="6" t="s">
        <v>439</v>
      </c>
      <c r="G2297" s="6" t="s">
        <v>3796</v>
      </c>
      <c r="H2297" s="6">
        <v>1939</v>
      </c>
    </row>
    <row r="2298" spans="1:8" ht="32.1">
      <c r="A2298" s="140">
        <v>44863.75</v>
      </c>
      <c r="B2298" s="6" t="s">
        <v>3797</v>
      </c>
      <c r="C2298" s="6" t="s">
        <v>3798</v>
      </c>
      <c r="D2298" s="6" t="s">
        <v>158</v>
      </c>
      <c r="E2298" s="6" t="s">
        <v>161</v>
      </c>
      <c r="F2298" s="6" t="s">
        <v>439</v>
      </c>
      <c r="G2298" s="6" t="s">
        <v>3796</v>
      </c>
      <c r="H2298" s="6">
        <v>120</v>
      </c>
    </row>
    <row r="2299" spans="1:8" ht="15.95">
      <c r="A2299" s="140">
        <v>44863.770833333336</v>
      </c>
      <c r="B2299" s="6" t="s">
        <v>3799</v>
      </c>
      <c r="C2299" s="6" t="s">
        <v>3800</v>
      </c>
      <c r="D2299" s="6" t="s">
        <v>387</v>
      </c>
      <c r="E2299" s="6" t="s">
        <v>1615</v>
      </c>
      <c r="F2299" s="6" t="s">
        <v>255</v>
      </c>
      <c r="G2299" s="6" t="s">
        <v>3167</v>
      </c>
      <c r="H2299" s="6">
        <v>150</v>
      </c>
    </row>
    <row r="2300" spans="1:8" ht="15.95">
      <c r="A2300" s="140">
        <v>44863.78125</v>
      </c>
      <c r="B2300" s="6" t="s">
        <v>3801</v>
      </c>
      <c r="C2300" s="6" t="s">
        <v>3802</v>
      </c>
      <c r="D2300" s="6" t="s">
        <v>387</v>
      </c>
      <c r="E2300" s="6" t="s">
        <v>387</v>
      </c>
      <c r="F2300" s="6" t="s">
        <v>439</v>
      </c>
      <c r="G2300" s="6" t="s">
        <v>3803</v>
      </c>
      <c r="H2300" s="6">
        <v>2200</v>
      </c>
    </row>
    <row r="2301" spans="1:8" ht="32.1">
      <c r="A2301" s="140">
        <v>44863.791666666664</v>
      </c>
      <c r="B2301" s="6" t="s">
        <v>3804</v>
      </c>
      <c r="C2301" s="6" t="s">
        <v>3805</v>
      </c>
      <c r="D2301" s="6" t="s">
        <v>158</v>
      </c>
      <c r="E2301" s="6" t="s">
        <v>161</v>
      </c>
      <c r="F2301" s="6" t="s">
        <v>255</v>
      </c>
      <c r="G2301" s="6" t="s">
        <v>3806</v>
      </c>
      <c r="H2301" s="6">
        <v>220</v>
      </c>
    </row>
    <row r="2302" spans="1:8" ht="32.1">
      <c r="A2302" s="140">
        <v>44863.822916666664</v>
      </c>
      <c r="B2302" s="6" t="s">
        <v>3807</v>
      </c>
      <c r="C2302" s="6" t="s">
        <v>3808</v>
      </c>
      <c r="D2302" s="6" t="s">
        <v>253</v>
      </c>
      <c r="E2302" s="6" t="s">
        <v>416</v>
      </c>
      <c r="F2302" s="6" t="s">
        <v>255</v>
      </c>
      <c r="G2302" s="6" t="s">
        <v>1083</v>
      </c>
      <c r="H2302" s="6">
        <v>60</v>
      </c>
    </row>
    <row r="2303" spans="1:8" ht="32.1">
      <c r="A2303" s="140">
        <v>44863.864583333336</v>
      </c>
      <c r="B2303" s="6" t="s">
        <v>3809</v>
      </c>
      <c r="C2303" s="6" t="s">
        <v>3810</v>
      </c>
      <c r="D2303" s="6" t="s">
        <v>253</v>
      </c>
      <c r="E2303" s="6" t="s">
        <v>416</v>
      </c>
      <c r="F2303" s="6" t="s">
        <v>255</v>
      </c>
      <c r="G2303" s="6" t="s">
        <v>324</v>
      </c>
      <c r="H2303" s="6">
        <v>40</v>
      </c>
    </row>
    <row r="2304" spans="1:8" ht="15.95">
      <c r="A2304" s="140">
        <v>44865.5</v>
      </c>
      <c r="B2304" s="6" t="s">
        <v>2854</v>
      </c>
      <c r="C2304" s="6" t="s">
        <v>3739</v>
      </c>
      <c r="D2304" s="6" t="s">
        <v>253</v>
      </c>
      <c r="E2304" s="6" t="s">
        <v>416</v>
      </c>
      <c r="F2304" s="6" t="s">
        <v>255</v>
      </c>
      <c r="G2304" s="6" t="s">
        <v>324</v>
      </c>
      <c r="H2304" s="6">
        <v>400</v>
      </c>
    </row>
    <row r="2305" spans="1:8" ht="15.95">
      <c r="A2305" s="140">
        <v>44868.5</v>
      </c>
      <c r="B2305" s="6" t="s">
        <v>2854</v>
      </c>
      <c r="C2305" s="6" t="s">
        <v>3739</v>
      </c>
      <c r="D2305" s="6" t="s">
        <v>253</v>
      </c>
      <c r="E2305" s="6" t="s">
        <v>416</v>
      </c>
      <c r="F2305" s="6" t="s">
        <v>255</v>
      </c>
      <c r="G2305" s="6" t="s">
        <v>324</v>
      </c>
      <c r="H2305" s="6">
        <v>400</v>
      </c>
    </row>
    <row r="2306" spans="1:8" ht="15.95">
      <c r="A2306" s="140">
        <v>44869.416666666664</v>
      </c>
      <c r="B2306" s="6" t="s">
        <v>3811</v>
      </c>
      <c r="C2306" s="6" t="s">
        <v>3812</v>
      </c>
      <c r="D2306" s="6" t="s">
        <v>242</v>
      </c>
      <c r="E2306" s="6" t="s">
        <v>3813</v>
      </c>
      <c r="F2306" s="6" t="s">
        <v>439</v>
      </c>
      <c r="G2306" s="6" t="s">
        <v>3814</v>
      </c>
      <c r="H2306" s="6">
        <v>40000</v>
      </c>
    </row>
    <row r="2307" spans="1:8" ht="15.95">
      <c r="A2307" s="140">
        <v>44869.5</v>
      </c>
      <c r="B2307" s="6" t="s">
        <v>2854</v>
      </c>
      <c r="C2307" s="6" t="s">
        <v>3739</v>
      </c>
      <c r="D2307" s="6" t="s">
        <v>253</v>
      </c>
      <c r="E2307" s="6" t="s">
        <v>416</v>
      </c>
      <c r="F2307" s="6" t="s">
        <v>255</v>
      </c>
      <c r="G2307" s="6" t="s">
        <v>324</v>
      </c>
      <c r="H2307" s="6">
        <v>400</v>
      </c>
    </row>
    <row r="2308" spans="1:8" ht="15.95">
      <c r="A2308" s="140">
        <v>44870.270833333336</v>
      </c>
      <c r="B2308" s="6" t="s">
        <v>3815</v>
      </c>
      <c r="C2308" s="6" t="s">
        <v>2092</v>
      </c>
      <c r="D2308" s="6" t="s">
        <v>158</v>
      </c>
      <c r="E2308" s="6" t="s">
        <v>328</v>
      </c>
      <c r="F2308" s="6" t="s">
        <v>439</v>
      </c>
      <c r="G2308" s="6" t="s">
        <v>1435</v>
      </c>
      <c r="H2308" s="6">
        <v>400</v>
      </c>
    </row>
    <row r="2309" spans="1:8" ht="15.95">
      <c r="A2309" s="140">
        <v>44870.510416666664</v>
      </c>
      <c r="B2309" s="6" t="s">
        <v>3816</v>
      </c>
      <c r="C2309" s="6" t="s">
        <v>3817</v>
      </c>
      <c r="D2309" s="6" t="s">
        <v>253</v>
      </c>
      <c r="E2309" s="6" t="s">
        <v>416</v>
      </c>
      <c r="F2309" s="6" t="s">
        <v>255</v>
      </c>
      <c r="G2309" s="6" t="s">
        <v>324</v>
      </c>
      <c r="H2309" s="6">
        <v>200</v>
      </c>
    </row>
    <row r="2310" spans="1:8" ht="15.95">
      <c r="A2310" s="140">
        <v>44870.520833333336</v>
      </c>
      <c r="B2310" s="6" t="s">
        <v>3818</v>
      </c>
      <c r="C2310" s="6" t="s">
        <v>3819</v>
      </c>
      <c r="D2310" s="6" t="s">
        <v>242</v>
      </c>
      <c r="E2310" s="6" t="s">
        <v>458</v>
      </c>
      <c r="F2310" s="6" t="s">
        <v>255</v>
      </c>
      <c r="G2310" s="6" t="s">
        <v>1494</v>
      </c>
      <c r="H2310" s="6">
        <v>500</v>
      </c>
    </row>
    <row r="2311" spans="1:8" ht="15.95">
      <c r="A2311" s="140">
        <v>44870.53125</v>
      </c>
      <c r="B2311" s="6" t="s">
        <v>3820</v>
      </c>
      <c r="C2311" s="6" t="s">
        <v>3821</v>
      </c>
      <c r="D2311" s="6" t="s">
        <v>242</v>
      </c>
      <c r="E2311" s="6" t="s">
        <v>458</v>
      </c>
      <c r="F2311" s="6" t="s">
        <v>255</v>
      </c>
      <c r="G2311" s="6" t="s">
        <v>1494</v>
      </c>
      <c r="H2311" s="6">
        <v>200</v>
      </c>
    </row>
    <row r="2312" spans="1:8" ht="15.95">
      <c r="A2312" s="140">
        <v>44870.541666666664</v>
      </c>
      <c r="B2312" s="6" t="s">
        <v>3822</v>
      </c>
      <c r="C2312" s="6" t="s">
        <v>3823</v>
      </c>
      <c r="D2312" s="6" t="s">
        <v>158</v>
      </c>
      <c r="E2312" s="6" t="s">
        <v>159</v>
      </c>
      <c r="F2312" s="6" t="s">
        <v>439</v>
      </c>
      <c r="G2312" s="6" t="s">
        <v>3824</v>
      </c>
      <c r="H2312" s="6">
        <v>603</v>
      </c>
    </row>
    <row r="2313" spans="1:8" ht="15.95">
      <c r="A2313" s="140">
        <v>44870.552083333336</v>
      </c>
      <c r="B2313" s="6" t="s">
        <v>3825</v>
      </c>
      <c r="C2313" s="6" t="s">
        <v>3826</v>
      </c>
      <c r="D2313" s="6" t="s">
        <v>242</v>
      </c>
      <c r="E2313" s="6" t="s">
        <v>1663</v>
      </c>
      <c r="F2313" s="6" t="s">
        <v>255</v>
      </c>
      <c r="G2313" s="6" t="s">
        <v>1965</v>
      </c>
      <c r="H2313" s="6">
        <v>150</v>
      </c>
    </row>
    <row r="2314" spans="1:8" ht="15.95">
      <c r="A2314" s="140">
        <v>44870.5625</v>
      </c>
      <c r="B2314" s="6" t="s">
        <v>3827</v>
      </c>
      <c r="C2314" s="6" t="s">
        <v>3828</v>
      </c>
      <c r="D2314" s="6" t="s">
        <v>242</v>
      </c>
      <c r="E2314" s="6" t="s">
        <v>458</v>
      </c>
      <c r="F2314" s="6" t="s">
        <v>255</v>
      </c>
      <c r="G2314" s="6" t="s">
        <v>1494</v>
      </c>
      <c r="H2314" s="6">
        <v>200</v>
      </c>
    </row>
    <row r="2315" spans="1:8" ht="15.95">
      <c r="A2315" s="140">
        <v>44870.708333333336</v>
      </c>
      <c r="B2315" s="6" t="s">
        <v>3829</v>
      </c>
      <c r="C2315" s="6" t="s">
        <v>3830</v>
      </c>
      <c r="D2315" s="6" t="s">
        <v>242</v>
      </c>
      <c r="E2315" s="6" t="s">
        <v>146</v>
      </c>
      <c r="F2315" s="6" t="s">
        <v>1765</v>
      </c>
      <c r="G2315" s="6" t="s">
        <v>2422</v>
      </c>
      <c r="H2315" s="6">
        <v>11000</v>
      </c>
    </row>
    <row r="2316" spans="1:8" ht="15.95">
      <c r="A2316" s="140">
        <v>44870.822916666664</v>
      </c>
      <c r="B2316" s="6" t="s">
        <v>3831</v>
      </c>
      <c r="C2316" s="6" t="s">
        <v>479</v>
      </c>
      <c r="D2316" s="6" t="s">
        <v>1429</v>
      </c>
      <c r="E2316" s="6" t="s">
        <v>1429</v>
      </c>
      <c r="F2316" s="6" t="s">
        <v>1429</v>
      </c>
      <c r="G2316" s="6" t="s">
        <v>1429</v>
      </c>
      <c r="H2316" s="6">
        <v>0</v>
      </c>
    </row>
    <row r="2317" spans="1:8" ht="15.95">
      <c r="A2317" s="140">
        <v>44870.84375</v>
      </c>
      <c r="B2317" s="6" t="s">
        <v>3832</v>
      </c>
      <c r="C2317" s="6" t="s">
        <v>3833</v>
      </c>
      <c r="D2317" s="6" t="s">
        <v>158</v>
      </c>
      <c r="E2317" s="6" t="s">
        <v>161</v>
      </c>
      <c r="F2317" s="6" t="s">
        <v>439</v>
      </c>
      <c r="G2317" s="6" t="s">
        <v>2847</v>
      </c>
      <c r="H2317" s="6">
        <v>644</v>
      </c>
    </row>
    <row r="2318" spans="1:8" ht="15.95">
      <c r="A2318" s="140">
        <v>44871.75</v>
      </c>
      <c r="B2318" s="6" t="s">
        <v>3834</v>
      </c>
      <c r="C2318" s="6" t="s">
        <v>3835</v>
      </c>
      <c r="D2318" s="6" t="s">
        <v>253</v>
      </c>
      <c r="E2318" s="6" t="s">
        <v>416</v>
      </c>
      <c r="F2318" s="6" t="s">
        <v>1152</v>
      </c>
      <c r="G2318" s="6" t="s">
        <v>1083</v>
      </c>
      <c r="H2318" s="6">
        <v>29</v>
      </c>
    </row>
    <row r="2319" spans="1:8" ht="15.95">
      <c r="A2319" s="140">
        <v>44872.25</v>
      </c>
      <c r="B2319" s="6" t="s">
        <v>3836</v>
      </c>
      <c r="C2319" s="6" t="s">
        <v>3837</v>
      </c>
      <c r="D2319" s="6" t="s">
        <v>158</v>
      </c>
      <c r="E2319" s="6" t="s">
        <v>161</v>
      </c>
      <c r="F2319" s="6" t="s">
        <v>255</v>
      </c>
      <c r="G2319" s="6" t="s">
        <v>3093</v>
      </c>
      <c r="H2319" s="6">
        <v>110</v>
      </c>
    </row>
    <row r="2320" spans="1:8" ht="15.95">
      <c r="A2320" s="140">
        <v>44872.28125</v>
      </c>
      <c r="B2320" s="6" t="s">
        <v>3838</v>
      </c>
      <c r="C2320" s="6" t="s">
        <v>3839</v>
      </c>
      <c r="D2320" s="6" t="s">
        <v>158</v>
      </c>
      <c r="E2320" s="6" t="s">
        <v>161</v>
      </c>
      <c r="F2320" s="6" t="s">
        <v>255</v>
      </c>
      <c r="G2320" s="6" t="s">
        <v>3093</v>
      </c>
      <c r="H2320" s="6">
        <v>50</v>
      </c>
    </row>
    <row r="2321" spans="1:8" ht="15.95">
      <c r="A2321" s="140">
        <v>44872.291666666664</v>
      </c>
      <c r="B2321" s="6" t="s">
        <v>2852</v>
      </c>
      <c r="C2321" s="6" t="s">
        <v>3840</v>
      </c>
      <c r="D2321" s="6" t="s">
        <v>253</v>
      </c>
      <c r="E2321" s="6" t="s">
        <v>416</v>
      </c>
      <c r="F2321" s="6" t="s">
        <v>255</v>
      </c>
      <c r="G2321" s="6" t="s">
        <v>2303</v>
      </c>
      <c r="H2321" s="6">
        <v>40</v>
      </c>
    </row>
    <row r="2322" spans="1:8" ht="15.95">
      <c r="A2322" s="140">
        <v>44872.354166666664</v>
      </c>
      <c r="B2322" s="6" t="s">
        <v>3841</v>
      </c>
      <c r="C2322" s="6" t="s">
        <v>2232</v>
      </c>
      <c r="D2322" s="6" t="s">
        <v>242</v>
      </c>
      <c r="E2322" s="6" t="s">
        <v>458</v>
      </c>
      <c r="F2322" s="6" t="s">
        <v>439</v>
      </c>
      <c r="G2322" s="6" t="s">
        <v>1895</v>
      </c>
      <c r="H2322" s="6">
        <v>362</v>
      </c>
    </row>
    <row r="2323" spans="1:8" ht="15.95">
      <c r="A2323" s="140">
        <v>44872.5</v>
      </c>
      <c r="B2323" s="6" t="s">
        <v>2854</v>
      </c>
      <c r="C2323" s="6" t="s">
        <v>3739</v>
      </c>
      <c r="D2323" s="6" t="s">
        <v>253</v>
      </c>
      <c r="E2323" s="6" t="s">
        <v>416</v>
      </c>
      <c r="F2323" s="6" t="s">
        <v>255</v>
      </c>
      <c r="G2323" s="6" t="s">
        <v>324</v>
      </c>
      <c r="H2323" s="6">
        <v>400</v>
      </c>
    </row>
    <row r="2324" spans="1:8" ht="15.95">
      <c r="A2324" s="140">
        <v>44872.770833333336</v>
      </c>
      <c r="B2324" s="6" t="s">
        <v>3842</v>
      </c>
      <c r="C2324" s="6" t="s">
        <v>3843</v>
      </c>
      <c r="D2324" s="6" t="s">
        <v>242</v>
      </c>
      <c r="E2324" s="6" t="s">
        <v>145</v>
      </c>
      <c r="F2324" s="6" t="s">
        <v>255</v>
      </c>
      <c r="G2324" s="6" t="s">
        <v>3506</v>
      </c>
      <c r="H2324" s="6">
        <v>104</v>
      </c>
    </row>
    <row r="2325" spans="1:8" ht="15.95">
      <c r="A2325" s="140">
        <v>44873.364583333336</v>
      </c>
      <c r="B2325" s="6" t="s">
        <v>3844</v>
      </c>
      <c r="C2325" s="6" t="s">
        <v>3845</v>
      </c>
      <c r="D2325" s="6" t="s">
        <v>253</v>
      </c>
      <c r="E2325" s="6" t="s">
        <v>416</v>
      </c>
      <c r="F2325" s="6" t="s">
        <v>255</v>
      </c>
      <c r="G2325" s="6" t="s">
        <v>2303</v>
      </c>
      <c r="H2325" s="6">
        <v>20</v>
      </c>
    </row>
    <row r="2326" spans="1:8" ht="15.95">
      <c r="A2326" s="140">
        <v>44873.375</v>
      </c>
      <c r="B2326" s="6" t="s">
        <v>3846</v>
      </c>
      <c r="C2326" s="6" t="s">
        <v>3847</v>
      </c>
      <c r="D2326" s="6" t="s">
        <v>253</v>
      </c>
      <c r="E2326" s="6" t="s">
        <v>416</v>
      </c>
      <c r="F2326" s="6" t="s">
        <v>255</v>
      </c>
      <c r="G2326" s="6" t="s">
        <v>2303</v>
      </c>
      <c r="H2326" s="6">
        <v>10</v>
      </c>
    </row>
    <row r="2327" spans="1:8" ht="15.95">
      <c r="A2327" s="140">
        <v>44873.5</v>
      </c>
      <c r="B2327" s="6" t="s">
        <v>2854</v>
      </c>
      <c r="C2327" s="6" t="s">
        <v>3739</v>
      </c>
      <c r="D2327" s="6" t="s">
        <v>253</v>
      </c>
      <c r="E2327" s="6" t="s">
        <v>416</v>
      </c>
      <c r="F2327" s="6" t="s">
        <v>255</v>
      </c>
      <c r="G2327" s="6" t="s">
        <v>324</v>
      </c>
      <c r="H2327" s="6">
        <v>400</v>
      </c>
    </row>
    <row r="2328" spans="1:8" ht="15.95">
      <c r="A2328" s="140">
        <v>44873.770833333336</v>
      </c>
      <c r="B2328" s="6" t="s">
        <v>3848</v>
      </c>
      <c r="C2328" s="6" t="s">
        <v>3843</v>
      </c>
      <c r="D2328" s="6" t="s">
        <v>242</v>
      </c>
      <c r="E2328" s="6" t="s">
        <v>145</v>
      </c>
      <c r="F2328" s="6" t="s">
        <v>255</v>
      </c>
      <c r="G2328" s="6" t="s">
        <v>3506</v>
      </c>
      <c r="H2328" s="6">
        <v>38</v>
      </c>
    </row>
    <row r="2329" spans="1:8" ht="15.95">
      <c r="A2329" s="140">
        <v>44874.53125</v>
      </c>
      <c r="B2329" s="6" t="s">
        <v>2854</v>
      </c>
      <c r="C2329" s="6" t="s">
        <v>3739</v>
      </c>
      <c r="D2329" s="6" t="s">
        <v>253</v>
      </c>
      <c r="E2329" s="6" t="s">
        <v>416</v>
      </c>
      <c r="F2329" s="6" t="s">
        <v>255</v>
      </c>
      <c r="G2329" s="6" t="s">
        <v>324</v>
      </c>
      <c r="H2329" s="6">
        <v>400</v>
      </c>
    </row>
    <row r="2330" spans="1:8" ht="15.95">
      <c r="A2330" s="140">
        <v>44874.770833333336</v>
      </c>
      <c r="B2330" s="6" t="s">
        <v>3849</v>
      </c>
      <c r="C2330" s="6" t="s">
        <v>3850</v>
      </c>
      <c r="D2330" s="6" t="s">
        <v>158</v>
      </c>
      <c r="E2330" s="6" t="s">
        <v>161</v>
      </c>
      <c r="F2330" s="6" t="s">
        <v>148</v>
      </c>
      <c r="G2330" s="6" t="s">
        <v>2419</v>
      </c>
      <c r="H2330" s="6">
        <v>81</v>
      </c>
    </row>
    <row r="2331" spans="1:8" ht="15.95">
      <c r="A2331" s="140">
        <v>44874.78125</v>
      </c>
      <c r="B2331" s="6" t="s">
        <v>3851</v>
      </c>
      <c r="C2331" s="6" t="s">
        <v>3850</v>
      </c>
      <c r="D2331" s="6" t="s">
        <v>158</v>
      </c>
      <c r="E2331" s="6" t="s">
        <v>161</v>
      </c>
      <c r="F2331" s="6" t="s">
        <v>148</v>
      </c>
      <c r="G2331" s="6" t="s">
        <v>2419</v>
      </c>
      <c r="H2331" s="6">
        <v>105</v>
      </c>
    </row>
    <row r="2332" spans="1:8" ht="15.95">
      <c r="A2332" s="140">
        <v>44875.34375</v>
      </c>
      <c r="B2332" s="6" t="s">
        <v>3852</v>
      </c>
      <c r="C2332" s="6" t="s">
        <v>3853</v>
      </c>
      <c r="D2332" s="6" t="s">
        <v>158</v>
      </c>
      <c r="E2332" s="6" t="s">
        <v>159</v>
      </c>
      <c r="F2332" s="6" t="s">
        <v>439</v>
      </c>
      <c r="G2332" s="6" t="s">
        <v>3854</v>
      </c>
      <c r="H2332" s="6">
        <v>50</v>
      </c>
    </row>
    <row r="2333" spans="1:8" ht="15.95">
      <c r="A2333" s="140">
        <v>44875.385416666664</v>
      </c>
      <c r="B2333" s="6" t="s">
        <v>2895</v>
      </c>
      <c r="C2333" s="6" t="s">
        <v>3855</v>
      </c>
      <c r="D2333" s="6" t="s">
        <v>253</v>
      </c>
      <c r="E2333" s="6" t="s">
        <v>416</v>
      </c>
      <c r="F2333" s="6" t="s">
        <v>1152</v>
      </c>
      <c r="G2333" s="6" t="s">
        <v>1083</v>
      </c>
      <c r="H2333" s="6">
        <v>41</v>
      </c>
    </row>
    <row r="2334" spans="1:8" ht="15.95">
      <c r="A2334" s="140">
        <v>44875.5</v>
      </c>
      <c r="B2334" s="6" t="s">
        <v>2854</v>
      </c>
      <c r="C2334" s="6" t="s">
        <v>3739</v>
      </c>
      <c r="D2334" s="6" t="s">
        <v>253</v>
      </c>
      <c r="E2334" s="6" t="s">
        <v>416</v>
      </c>
      <c r="F2334" s="6" t="s">
        <v>255</v>
      </c>
      <c r="G2334" s="6" t="s">
        <v>324</v>
      </c>
      <c r="H2334" s="6">
        <v>400</v>
      </c>
    </row>
    <row r="2335" spans="1:8" ht="15.95">
      <c r="A2335" s="140">
        <v>44875.875</v>
      </c>
      <c r="B2335" s="6" t="s">
        <v>3856</v>
      </c>
      <c r="C2335" s="6" t="s">
        <v>3857</v>
      </c>
      <c r="D2335" s="6" t="s">
        <v>253</v>
      </c>
      <c r="E2335" s="6" t="s">
        <v>416</v>
      </c>
      <c r="F2335" s="6" t="s">
        <v>439</v>
      </c>
      <c r="G2335" s="6" t="s">
        <v>256</v>
      </c>
      <c r="H2335" s="6">
        <v>173</v>
      </c>
    </row>
    <row r="2336" spans="1:8" ht="15.95">
      <c r="A2336" s="140">
        <v>44875.885416666664</v>
      </c>
      <c r="B2336" s="6" t="s">
        <v>3858</v>
      </c>
      <c r="C2336" s="6" t="s">
        <v>3859</v>
      </c>
      <c r="D2336" s="6" t="s">
        <v>158</v>
      </c>
      <c r="E2336" s="6" t="s">
        <v>161</v>
      </c>
      <c r="F2336" s="6" t="s">
        <v>439</v>
      </c>
      <c r="G2336" s="6" t="s">
        <v>1649</v>
      </c>
      <c r="H2336" s="6">
        <v>395</v>
      </c>
    </row>
    <row r="2337" spans="1:8" ht="15.95">
      <c r="A2337" s="140">
        <v>44875.90625</v>
      </c>
      <c r="B2337" s="6" t="s">
        <v>3860</v>
      </c>
      <c r="C2337" s="6" t="s">
        <v>3861</v>
      </c>
      <c r="D2337" s="6" t="s">
        <v>158</v>
      </c>
      <c r="E2337" s="6" t="s">
        <v>161</v>
      </c>
      <c r="F2337" s="6" t="s">
        <v>439</v>
      </c>
      <c r="G2337" s="6" t="s">
        <v>2387</v>
      </c>
      <c r="H2337" s="6">
        <v>235</v>
      </c>
    </row>
    <row r="2338" spans="1:8" ht="15.95">
      <c r="A2338" s="140">
        <v>44875.916666666664</v>
      </c>
      <c r="B2338" s="6" t="s">
        <v>3862</v>
      </c>
      <c r="C2338" s="6" t="s">
        <v>3863</v>
      </c>
      <c r="D2338" s="6" t="s">
        <v>158</v>
      </c>
      <c r="E2338" s="6" t="s">
        <v>161</v>
      </c>
      <c r="F2338" s="6" t="s">
        <v>439</v>
      </c>
      <c r="G2338" s="6" t="s">
        <v>2387</v>
      </c>
      <c r="H2338" s="6">
        <v>540</v>
      </c>
    </row>
    <row r="2339" spans="1:8" ht="15.95">
      <c r="A2339" s="140">
        <v>44875.927083333336</v>
      </c>
      <c r="B2339" s="6" t="s">
        <v>3864</v>
      </c>
      <c r="C2339" s="6" t="s">
        <v>3865</v>
      </c>
      <c r="D2339" s="6" t="s">
        <v>253</v>
      </c>
      <c r="E2339" s="6" t="s">
        <v>416</v>
      </c>
      <c r="F2339" s="6" t="s">
        <v>255</v>
      </c>
      <c r="G2339" s="6" t="s">
        <v>256</v>
      </c>
      <c r="H2339" s="6">
        <v>108</v>
      </c>
    </row>
    <row r="2340" spans="1:8" ht="15.95">
      <c r="A2340" s="140">
        <v>44876.385416666664</v>
      </c>
      <c r="B2340" s="6" t="s">
        <v>3866</v>
      </c>
      <c r="C2340" s="6" t="s">
        <v>2092</v>
      </c>
      <c r="D2340" s="6" t="s">
        <v>158</v>
      </c>
      <c r="E2340" s="6" t="s">
        <v>159</v>
      </c>
      <c r="F2340" s="6" t="s">
        <v>439</v>
      </c>
      <c r="G2340" s="6" t="s">
        <v>1435</v>
      </c>
      <c r="H2340" s="6">
        <v>838</v>
      </c>
    </row>
    <row r="2341" spans="1:8" ht="15.95">
      <c r="A2341" s="140">
        <v>44876.5</v>
      </c>
      <c r="B2341" s="6" t="s">
        <v>2854</v>
      </c>
      <c r="C2341" s="6" t="s">
        <v>3739</v>
      </c>
      <c r="D2341" s="6" t="s">
        <v>253</v>
      </c>
      <c r="E2341" s="6" t="s">
        <v>416</v>
      </c>
      <c r="F2341" s="6" t="s">
        <v>255</v>
      </c>
      <c r="G2341" s="6" t="s">
        <v>324</v>
      </c>
      <c r="H2341" s="6">
        <v>400</v>
      </c>
    </row>
    <row r="2342" spans="1:8" ht="15.95">
      <c r="A2342" s="140">
        <v>44877.40625</v>
      </c>
      <c r="B2342" s="6" t="s">
        <v>3867</v>
      </c>
      <c r="C2342" s="6" t="s">
        <v>3868</v>
      </c>
      <c r="D2342" s="6" t="s">
        <v>242</v>
      </c>
      <c r="E2342" s="6" t="s">
        <v>139</v>
      </c>
      <c r="F2342" s="6" t="s">
        <v>439</v>
      </c>
      <c r="G2342" s="6" t="s">
        <v>1349</v>
      </c>
      <c r="H2342" s="6">
        <v>597</v>
      </c>
    </row>
    <row r="2343" spans="1:8" ht="15.95">
      <c r="A2343" s="140">
        <v>44877.416666666664</v>
      </c>
      <c r="B2343" s="6" t="s">
        <v>3869</v>
      </c>
      <c r="C2343" s="6" t="s">
        <v>3870</v>
      </c>
      <c r="D2343" s="6" t="s">
        <v>242</v>
      </c>
      <c r="E2343" s="6" t="s">
        <v>139</v>
      </c>
      <c r="F2343" s="6" t="s">
        <v>439</v>
      </c>
      <c r="G2343" s="6" t="s">
        <v>1349</v>
      </c>
      <c r="H2343" s="6">
        <v>1770</v>
      </c>
    </row>
    <row r="2344" spans="1:8" ht="15.95">
      <c r="A2344" s="140">
        <v>44877.5</v>
      </c>
      <c r="B2344" s="6" t="s">
        <v>3871</v>
      </c>
      <c r="C2344" s="6" t="s">
        <v>3872</v>
      </c>
      <c r="D2344" s="6" t="s">
        <v>158</v>
      </c>
      <c r="E2344" s="6" t="s">
        <v>159</v>
      </c>
      <c r="F2344" s="6" t="s">
        <v>439</v>
      </c>
      <c r="G2344" s="6" t="s">
        <v>2087</v>
      </c>
      <c r="H2344" s="6">
        <v>564</v>
      </c>
    </row>
    <row r="2345" spans="1:8" ht="15.95">
      <c r="A2345" s="140">
        <v>44878.427083333336</v>
      </c>
      <c r="B2345" s="6" t="s">
        <v>3873</v>
      </c>
      <c r="C2345" s="6" t="s">
        <v>3874</v>
      </c>
      <c r="D2345" s="6" t="s">
        <v>158</v>
      </c>
      <c r="E2345" s="6" t="s">
        <v>159</v>
      </c>
      <c r="F2345" s="6" t="s">
        <v>439</v>
      </c>
      <c r="G2345" s="6" t="s">
        <v>1435</v>
      </c>
      <c r="H2345" s="6">
        <v>529</v>
      </c>
    </row>
    <row r="2346" spans="1:8" ht="15.95">
      <c r="A2346" s="140">
        <v>44880.75</v>
      </c>
      <c r="B2346" s="6" t="s">
        <v>3834</v>
      </c>
      <c r="C2346" s="6" t="s">
        <v>3875</v>
      </c>
      <c r="D2346" s="6" t="s">
        <v>253</v>
      </c>
      <c r="E2346" s="6" t="s">
        <v>416</v>
      </c>
      <c r="F2346" s="6" t="s">
        <v>1152</v>
      </c>
      <c r="G2346" s="6" t="s">
        <v>1083</v>
      </c>
      <c r="H2346" s="6">
        <v>29</v>
      </c>
    </row>
    <row r="2347" spans="1:8" ht="15.95">
      <c r="A2347" s="140">
        <v>44881.25</v>
      </c>
      <c r="B2347" s="6" t="s">
        <v>2852</v>
      </c>
      <c r="C2347" s="6" t="s">
        <v>3876</v>
      </c>
      <c r="D2347" s="6" t="s">
        <v>253</v>
      </c>
      <c r="E2347" s="6" t="s">
        <v>416</v>
      </c>
      <c r="F2347" s="6" t="s">
        <v>255</v>
      </c>
      <c r="G2347" s="6" t="s">
        <v>2303</v>
      </c>
      <c r="H2347" s="6">
        <v>40</v>
      </c>
    </row>
    <row r="2348" spans="1:8" ht="15.95">
      <c r="A2348" s="140">
        <v>44881.354166666664</v>
      </c>
      <c r="B2348" s="6" t="s">
        <v>3877</v>
      </c>
      <c r="C2348" s="6" t="s">
        <v>3874</v>
      </c>
      <c r="D2348" s="6" t="s">
        <v>158</v>
      </c>
      <c r="E2348" s="6" t="s">
        <v>159</v>
      </c>
      <c r="F2348" s="6" t="s">
        <v>439</v>
      </c>
      <c r="G2348" s="6" t="s">
        <v>1435</v>
      </c>
      <c r="H2348" s="6">
        <v>238</v>
      </c>
    </row>
    <row r="2349" spans="1:8" ht="15.95">
      <c r="A2349" s="140">
        <v>44881.395833333336</v>
      </c>
      <c r="B2349" s="6" t="s">
        <v>3878</v>
      </c>
      <c r="C2349" s="6" t="s">
        <v>315</v>
      </c>
      <c r="D2349" s="6" t="s">
        <v>387</v>
      </c>
      <c r="E2349" s="6" t="s">
        <v>1615</v>
      </c>
      <c r="F2349" s="6" t="s">
        <v>439</v>
      </c>
      <c r="G2349" s="6" t="s">
        <v>3879</v>
      </c>
      <c r="H2349" s="6">
        <v>2838</v>
      </c>
    </row>
    <row r="2350" spans="1:8" ht="15.95">
      <c r="A2350" s="140">
        <v>44882.635416666664</v>
      </c>
      <c r="B2350" s="6" t="s">
        <v>3880</v>
      </c>
      <c r="C2350" s="6" t="s">
        <v>315</v>
      </c>
      <c r="D2350" s="6" t="s">
        <v>387</v>
      </c>
      <c r="E2350" s="6" t="s">
        <v>1615</v>
      </c>
      <c r="F2350" s="6" t="s">
        <v>439</v>
      </c>
      <c r="G2350" s="6" t="s">
        <v>3879</v>
      </c>
      <c r="H2350" s="6">
        <v>3824</v>
      </c>
    </row>
    <row r="2351" spans="1:8" ht="15.95">
      <c r="A2351" s="140">
        <v>44882.895833333336</v>
      </c>
      <c r="B2351" s="6" t="s">
        <v>3881</v>
      </c>
      <c r="C2351" s="6" t="s">
        <v>3882</v>
      </c>
      <c r="D2351" s="6" t="s">
        <v>158</v>
      </c>
      <c r="E2351" s="6" t="s">
        <v>161</v>
      </c>
      <c r="F2351" s="6" t="s">
        <v>255</v>
      </c>
      <c r="G2351" s="6" t="s">
        <v>2419</v>
      </c>
      <c r="H2351" s="6">
        <v>28</v>
      </c>
    </row>
    <row r="2352" spans="1:8" ht="15.95">
      <c r="A2352" s="140">
        <v>44882.90625</v>
      </c>
      <c r="B2352" s="6" t="s">
        <v>3883</v>
      </c>
      <c r="C2352" s="6" t="s">
        <v>3882</v>
      </c>
      <c r="D2352" s="6" t="s">
        <v>158</v>
      </c>
      <c r="E2352" s="6" t="s">
        <v>161</v>
      </c>
      <c r="F2352" s="6" t="s">
        <v>255</v>
      </c>
      <c r="G2352" s="6" t="s">
        <v>2419</v>
      </c>
      <c r="H2352" s="6">
        <v>52</v>
      </c>
    </row>
    <row r="2353" spans="1:8" ht="15.95">
      <c r="A2353" s="140">
        <v>44883.479166666664</v>
      </c>
      <c r="B2353" s="6" t="s">
        <v>3884</v>
      </c>
      <c r="C2353" s="6" t="s">
        <v>3885</v>
      </c>
      <c r="D2353" s="6" t="s">
        <v>314</v>
      </c>
      <c r="E2353" s="6" t="s">
        <v>314</v>
      </c>
      <c r="F2353" s="6" t="s">
        <v>1765</v>
      </c>
      <c r="G2353" s="6" t="s">
        <v>3886</v>
      </c>
      <c r="H2353" s="6">
        <v>1000</v>
      </c>
    </row>
    <row r="2354" spans="1:8" ht="15.95">
      <c r="A2354" s="140">
        <v>44883.802083333336</v>
      </c>
      <c r="B2354" s="6" t="s">
        <v>3267</v>
      </c>
      <c r="C2354" s="6" t="s">
        <v>140</v>
      </c>
      <c r="D2354" s="6" t="s">
        <v>242</v>
      </c>
      <c r="E2354" s="6" t="s">
        <v>140</v>
      </c>
      <c r="F2354" s="6" t="s">
        <v>255</v>
      </c>
      <c r="G2354" s="6" t="s">
        <v>3506</v>
      </c>
      <c r="H2354" s="6">
        <v>10</v>
      </c>
    </row>
    <row r="2355" spans="1:8" ht="15.95">
      <c r="A2355" s="140">
        <v>44883.916666666664</v>
      </c>
      <c r="B2355" s="6" t="s">
        <v>3887</v>
      </c>
      <c r="C2355" s="6" t="s">
        <v>3882</v>
      </c>
      <c r="D2355" s="6" t="s">
        <v>158</v>
      </c>
      <c r="E2355" s="6" t="s">
        <v>161</v>
      </c>
      <c r="F2355" s="6" t="s">
        <v>148</v>
      </c>
      <c r="G2355" s="6" t="s">
        <v>2419</v>
      </c>
      <c r="H2355" s="6">
        <v>225</v>
      </c>
    </row>
    <row r="2356" spans="1:8" ht="15.95">
      <c r="A2356" s="140">
        <v>44883.927083333336</v>
      </c>
      <c r="B2356" s="6" t="s">
        <v>3888</v>
      </c>
      <c r="C2356" s="6" t="s">
        <v>3882</v>
      </c>
      <c r="D2356" s="6" t="s">
        <v>158</v>
      </c>
      <c r="E2356" s="6" t="s">
        <v>161</v>
      </c>
      <c r="F2356" s="6" t="s">
        <v>148</v>
      </c>
      <c r="G2356" s="6" t="s">
        <v>2419</v>
      </c>
      <c r="H2356" s="6">
        <v>28</v>
      </c>
    </row>
    <row r="2357" spans="1:8" ht="15.95">
      <c r="A2357" s="140">
        <v>44884.40625</v>
      </c>
      <c r="B2357" s="6" t="s">
        <v>3889</v>
      </c>
      <c r="C2357" s="6" t="s">
        <v>3882</v>
      </c>
      <c r="D2357" s="6" t="s">
        <v>158</v>
      </c>
      <c r="E2357" s="6" t="s">
        <v>161</v>
      </c>
      <c r="F2357" s="6" t="s">
        <v>148</v>
      </c>
      <c r="G2357" s="6" t="s">
        <v>2419</v>
      </c>
      <c r="H2357" s="6">
        <v>81</v>
      </c>
    </row>
    <row r="2358" spans="1:8" ht="15.95">
      <c r="A2358" s="140">
        <v>44884.416666666664</v>
      </c>
      <c r="B2358" s="6" t="s">
        <v>3890</v>
      </c>
      <c r="C2358" s="6" t="s">
        <v>3882</v>
      </c>
      <c r="D2358" s="6" t="s">
        <v>158</v>
      </c>
      <c r="E2358" s="6" t="s">
        <v>161</v>
      </c>
      <c r="F2358" s="6" t="s">
        <v>148</v>
      </c>
      <c r="G2358" s="6" t="s">
        <v>2419</v>
      </c>
      <c r="H2358" s="6">
        <v>69</v>
      </c>
    </row>
    <row r="2359" spans="1:8" ht="15.95">
      <c r="A2359" s="140">
        <v>44884.729166666664</v>
      </c>
      <c r="B2359" s="6" t="s">
        <v>3891</v>
      </c>
      <c r="C2359" s="6" t="s">
        <v>3892</v>
      </c>
      <c r="D2359" s="6" t="s">
        <v>253</v>
      </c>
      <c r="E2359" s="6" t="s">
        <v>416</v>
      </c>
      <c r="F2359" s="6" t="s">
        <v>255</v>
      </c>
      <c r="G2359" s="6" t="s">
        <v>2303</v>
      </c>
      <c r="H2359" s="6">
        <v>20</v>
      </c>
    </row>
    <row r="2360" spans="1:8" ht="32.1">
      <c r="A2360" s="140">
        <v>44884.75</v>
      </c>
      <c r="B2360" s="6" t="s">
        <v>3893</v>
      </c>
      <c r="C2360" s="6" t="s">
        <v>3894</v>
      </c>
      <c r="D2360" s="6" t="s">
        <v>253</v>
      </c>
      <c r="E2360" s="6" t="s">
        <v>416</v>
      </c>
      <c r="F2360" s="6" t="s">
        <v>255</v>
      </c>
      <c r="G2360" s="6" t="s">
        <v>2303</v>
      </c>
      <c r="H2360" s="6">
        <v>30</v>
      </c>
    </row>
    <row r="2361" spans="1:8" ht="32.1">
      <c r="A2361" s="140">
        <v>44884.791666666664</v>
      </c>
      <c r="B2361" s="6" t="s">
        <v>3895</v>
      </c>
      <c r="C2361" s="6" t="s">
        <v>3896</v>
      </c>
      <c r="D2361" s="6" t="s">
        <v>158</v>
      </c>
      <c r="E2361" s="6" t="s">
        <v>161</v>
      </c>
      <c r="F2361" s="6" t="s">
        <v>1765</v>
      </c>
      <c r="G2361" s="6" t="s">
        <v>3897</v>
      </c>
      <c r="H2361" s="6">
        <v>100</v>
      </c>
    </row>
    <row r="2362" spans="1:8" ht="15.95">
      <c r="A2362" s="140">
        <v>44884.802083333336</v>
      </c>
      <c r="B2362" s="6" t="s">
        <v>3898</v>
      </c>
      <c r="C2362" s="6" t="s">
        <v>3896</v>
      </c>
      <c r="D2362" s="6" t="s">
        <v>158</v>
      </c>
      <c r="E2362" s="6" t="s">
        <v>161</v>
      </c>
      <c r="F2362" s="6" t="s">
        <v>1765</v>
      </c>
      <c r="G2362" s="6" t="s">
        <v>3897</v>
      </c>
      <c r="H2362" s="6">
        <v>40</v>
      </c>
    </row>
    <row r="2363" spans="1:8" ht="15.95">
      <c r="A2363" s="140">
        <v>44884.8125</v>
      </c>
      <c r="B2363" s="6" t="s">
        <v>3899</v>
      </c>
      <c r="C2363" s="6" t="s">
        <v>3896</v>
      </c>
      <c r="D2363" s="6" t="s">
        <v>158</v>
      </c>
      <c r="E2363" s="6" t="s">
        <v>161</v>
      </c>
      <c r="F2363" s="6" t="s">
        <v>1765</v>
      </c>
      <c r="G2363" s="6" t="s">
        <v>3897</v>
      </c>
      <c r="H2363" s="6">
        <v>180</v>
      </c>
    </row>
    <row r="2364" spans="1:8" ht="15.95">
      <c r="A2364" s="140">
        <v>44884.822916666664</v>
      </c>
      <c r="B2364" s="6" t="s">
        <v>3900</v>
      </c>
      <c r="C2364" s="6" t="s">
        <v>3896</v>
      </c>
      <c r="D2364" s="6" t="s">
        <v>158</v>
      </c>
      <c r="E2364" s="6" t="s">
        <v>161</v>
      </c>
      <c r="F2364" s="6" t="s">
        <v>255</v>
      </c>
      <c r="G2364" s="6" t="s">
        <v>3897</v>
      </c>
      <c r="H2364" s="6">
        <v>40</v>
      </c>
    </row>
    <row r="2365" spans="1:8" ht="15.95">
      <c r="A2365" s="140">
        <v>44884.864583333336</v>
      </c>
      <c r="B2365" s="6" t="s">
        <v>3901</v>
      </c>
      <c r="C2365" s="6" t="s">
        <v>3902</v>
      </c>
      <c r="D2365" s="6" t="s">
        <v>253</v>
      </c>
      <c r="E2365" s="6" t="s">
        <v>416</v>
      </c>
      <c r="F2365" s="6" t="s">
        <v>255</v>
      </c>
      <c r="G2365" s="6" t="s">
        <v>2303</v>
      </c>
      <c r="H2365" s="6">
        <v>30</v>
      </c>
    </row>
    <row r="2366" spans="1:8" ht="15.95">
      <c r="A2366" s="140">
        <v>44884.885416666664</v>
      </c>
      <c r="B2366" s="6" t="s">
        <v>3903</v>
      </c>
      <c r="C2366" s="6" t="s">
        <v>3904</v>
      </c>
      <c r="D2366" s="6" t="s">
        <v>253</v>
      </c>
      <c r="E2366" s="6" t="s">
        <v>416</v>
      </c>
      <c r="F2366" s="6" t="s">
        <v>255</v>
      </c>
      <c r="G2366" s="6" t="s">
        <v>2303</v>
      </c>
      <c r="H2366" s="6">
        <v>20</v>
      </c>
    </row>
    <row r="2367" spans="1:8" ht="15.95">
      <c r="A2367" s="140">
        <v>44884.958333333336</v>
      </c>
      <c r="B2367" s="6" t="s">
        <v>3905</v>
      </c>
      <c r="C2367" s="6" t="s">
        <v>315</v>
      </c>
      <c r="D2367" s="6" t="s">
        <v>387</v>
      </c>
      <c r="E2367" s="6" t="s">
        <v>1615</v>
      </c>
      <c r="F2367" s="6" t="s">
        <v>439</v>
      </c>
      <c r="G2367" s="6" t="s">
        <v>3879</v>
      </c>
      <c r="H2367" s="6">
        <v>3387</v>
      </c>
    </row>
    <row r="2368" spans="1:8" ht="15.95">
      <c r="A2368" s="140">
        <v>44885.5</v>
      </c>
      <c r="B2368" s="6" t="s">
        <v>3906</v>
      </c>
      <c r="C2368" s="6" t="s">
        <v>3882</v>
      </c>
      <c r="D2368" s="6" t="s">
        <v>158</v>
      </c>
      <c r="E2368" s="6" t="s">
        <v>161</v>
      </c>
      <c r="F2368" s="6" t="s">
        <v>148</v>
      </c>
      <c r="G2368" s="6" t="s">
        <v>2419</v>
      </c>
      <c r="H2368" s="6">
        <v>96</v>
      </c>
    </row>
    <row r="2369" spans="1:8" ht="15.95">
      <c r="A2369" s="140">
        <v>44885.666666666664</v>
      </c>
      <c r="B2369" s="6" t="s">
        <v>3907</v>
      </c>
      <c r="C2369" s="6" t="s">
        <v>3882</v>
      </c>
      <c r="D2369" s="6" t="s">
        <v>158</v>
      </c>
      <c r="E2369" s="6" t="s">
        <v>161</v>
      </c>
      <c r="F2369" s="6" t="s">
        <v>148</v>
      </c>
      <c r="G2369" s="6" t="s">
        <v>2419</v>
      </c>
      <c r="H2369" s="6">
        <v>91</v>
      </c>
    </row>
    <row r="2370" spans="1:8" ht="15.95">
      <c r="A2370" s="140">
        <v>44885.833333333336</v>
      </c>
      <c r="B2370" s="6" t="s">
        <v>3908</v>
      </c>
      <c r="C2370" s="6" t="s">
        <v>3909</v>
      </c>
      <c r="D2370" s="6" t="s">
        <v>158</v>
      </c>
      <c r="E2370" s="6" t="s">
        <v>159</v>
      </c>
      <c r="F2370" s="6" t="s">
        <v>255</v>
      </c>
      <c r="G2370" s="6" t="s">
        <v>3506</v>
      </c>
      <c r="H2370" s="6">
        <v>146</v>
      </c>
    </row>
    <row r="2371" spans="1:8" ht="32.1">
      <c r="A2371" s="140">
        <v>44886.572916666664</v>
      </c>
      <c r="B2371" s="6" t="s">
        <v>3910</v>
      </c>
      <c r="C2371" s="6" t="s">
        <v>3911</v>
      </c>
      <c r="D2371" s="6" t="s">
        <v>253</v>
      </c>
      <c r="E2371" s="6" t="s">
        <v>416</v>
      </c>
      <c r="F2371" s="6" t="s">
        <v>439</v>
      </c>
      <c r="G2371" s="6" t="s">
        <v>256</v>
      </c>
      <c r="H2371" s="6">
        <v>135</v>
      </c>
    </row>
    <row r="2372" spans="1:8" ht="32.1">
      <c r="A2372" s="140">
        <v>44886.583333333336</v>
      </c>
      <c r="B2372" s="6" t="s">
        <v>3912</v>
      </c>
      <c r="C2372" s="6" t="s">
        <v>3913</v>
      </c>
      <c r="D2372" s="6" t="s">
        <v>242</v>
      </c>
      <c r="E2372" s="6" t="s">
        <v>458</v>
      </c>
      <c r="F2372" s="6" t="s">
        <v>439</v>
      </c>
      <c r="G2372" s="6" t="s">
        <v>2918</v>
      </c>
      <c r="H2372" s="6">
        <v>900</v>
      </c>
    </row>
    <row r="2373" spans="1:8" ht="32.1">
      <c r="A2373" s="140">
        <v>44886.645833333336</v>
      </c>
      <c r="B2373" s="6" t="s">
        <v>3914</v>
      </c>
      <c r="C2373" s="6" t="s">
        <v>3913</v>
      </c>
      <c r="D2373" s="6" t="s">
        <v>242</v>
      </c>
      <c r="E2373" s="6" t="s">
        <v>458</v>
      </c>
      <c r="F2373" s="6" t="s">
        <v>439</v>
      </c>
      <c r="G2373" s="6" t="s">
        <v>2918</v>
      </c>
      <c r="H2373" s="6">
        <v>1000</v>
      </c>
    </row>
    <row r="2374" spans="1:8" ht="15.95">
      <c r="A2374" s="140">
        <v>44886.770833333336</v>
      </c>
      <c r="B2374" s="6" t="s">
        <v>3915</v>
      </c>
      <c r="C2374" s="6" t="s">
        <v>3843</v>
      </c>
      <c r="D2374" s="6" t="s">
        <v>242</v>
      </c>
      <c r="E2374" s="6" t="s">
        <v>145</v>
      </c>
      <c r="F2374" s="6" t="s">
        <v>148</v>
      </c>
      <c r="G2374" s="6" t="s">
        <v>2703</v>
      </c>
      <c r="H2374" s="6">
        <v>32</v>
      </c>
    </row>
    <row r="2375" spans="1:8" ht="15.95">
      <c r="A2375" s="140">
        <v>44887.8125</v>
      </c>
      <c r="B2375" s="6" t="s">
        <v>3916</v>
      </c>
      <c r="C2375" s="6" t="s">
        <v>3917</v>
      </c>
      <c r="D2375" s="6" t="s">
        <v>158</v>
      </c>
      <c r="E2375" s="6" t="s">
        <v>161</v>
      </c>
      <c r="F2375" s="6" t="s">
        <v>255</v>
      </c>
      <c r="G2375" s="6" t="s">
        <v>3506</v>
      </c>
      <c r="H2375" s="6">
        <v>60</v>
      </c>
    </row>
    <row r="2376" spans="1:8" ht="15.95">
      <c r="A2376" s="140">
        <v>44887.875</v>
      </c>
      <c r="B2376" s="6" t="s">
        <v>3918</v>
      </c>
      <c r="C2376" s="6" t="s">
        <v>3882</v>
      </c>
      <c r="D2376" s="6" t="s">
        <v>158</v>
      </c>
      <c r="E2376" s="6" t="s">
        <v>161</v>
      </c>
      <c r="F2376" s="6" t="s">
        <v>148</v>
      </c>
      <c r="G2376" s="6" t="s">
        <v>2419</v>
      </c>
      <c r="H2376" s="6">
        <v>81</v>
      </c>
    </row>
    <row r="2377" spans="1:8" ht="32.1">
      <c r="A2377" s="140">
        <v>44887.885416666664</v>
      </c>
      <c r="B2377" s="6" t="s">
        <v>3919</v>
      </c>
      <c r="C2377" s="6" t="s">
        <v>3882</v>
      </c>
      <c r="D2377" s="6" t="s">
        <v>158</v>
      </c>
      <c r="E2377" s="6" t="s">
        <v>161</v>
      </c>
      <c r="F2377" s="6" t="s">
        <v>148</v>
      </c>
      <c r="G2377" s="6" t="s">
        <v>2419</v>
      </c>
      <c r="H2377" s="6">
        <v>63</v>
      </c>
    </row>
    <row r="2378" spans="1:8" ht="32.1">
      <c r="A2378" s="140">
        <v>44888.489583333336</v>
      </c>
      <c r="B2378" s="6" t="s">
        <v>3920</v>
      </c>
      <c r="C2378" s="6" t="s">
        <v>3921</v>
      </c>
      <c r="D2378" s="6" t="s">
        <v>253</v>
      </c>
      <c r="E2378" s="6" t="s">
        <v>416</v>
      </c>
      <c r="F2378" s="6" t="s">
        <v>439</v>
      </c>
      <c r="G2378" s="6" t="s">
        <v>256</v>
      </c>
      <c r="H2378" s="6">
        <v>135</v>
      </c>
    </row>
    <row r="2379" spans="1:8" ht="32.1">
      <c r="A2379" s="140">
        <v>44888.572916666664</v>
      </c>
      <c r="B2379" s="6" t="s">
        <v>3922</v>
      </c>
      <c r="C2379" s="6" t="s">
        <v>3913</v>
      </c>
      <c r="D2379" s="6" t="s">
        <v>242</v>
      </c>
      <c r="E2379" s="6" t="s">
        <v>458</v>
      </c>
      <c r="F2379" s="6" t="s">
        <v>439</v>
      </c>
      <c r="G2379" s="6" t="s">
        <v>2918</v>
      </c>
      <c r="H2379" s="6">
        <v>800</v>
      </c>
    </row>
    <row r="2380" spans="1:8" ht="15.95">
      <c r="A2380" s="140">
        <v>44888.614583333336</v>
      </c>
      <c r="B2380" s="6" t="s">
        <v>3923</v>
      </c>
      <c r="C2380" s="6" t="s">
        <v>3924</v>
      </c>
      <c r="D2380" s="6" t="s">
        <v>158</v>
      </c>
      <c r="E2380" s="6" t="s">
        <v>159</v>
      </c>
      <c r="F2380" s="6" t="s">
        <v>439</v>
      </c>
      <c r="G2380" s="6" t="s">
        <v>3925</v>
      </c>
      <c r="H2380" s="6">
        <v>349</v>
      </c>
    </row>
    <row r="2381" spans="1:8" ht="15.95">
      <c r="A2381" s="140">
        <v>44888.791666666664</v>
      </c>
      <c r="B2381" s="6" t="s">
        <v>3926</v>
      </c>
      <c r="C2381" s="6" t="s">
        <v>3927</v>
      </c>
      <c r="D2381" s="6" t="s">
        <v>158</v>
      </c>
      <c r="E2381" s="6" t="s">
        <v>161</v>
      </c>
      <c r="F2381" s="6" t="s">
        <v>1765</v>
      </c>
      <c r="G2381" s="6" t="s">
        <v>2797</v>
      </c>
      <c r="H2381" s="6">
        <v>406</v>
      </c>
    </row>
    <row r="2382" spans="1:8" ht="15.95">
      <c r="A2382" s="140">
        <v>44889.666666666664</v>
      </c>
      <c r="B2382" s="6" t="s">
        <v>3928</v>
      </c>
      <c r="C2382" s="6" t="s">
        <v>3929</v>
      </c>
      <c r="D2382" s="6" t="s">
        <v>158</v>
      </c>
      <c r="E2382" s="6" t="s">
        <v>161</v>
      </c>
      <c r="F2382" s="6" t="s">
        <v>148</v>
      </c>
      <c r="G2382" s="6" t="s">
        <v>2666</v>
      </c>
      <c r="H2382" s="6">
        <v>28</v>
      </c>
    </row>
    <row r="2383" spans="1:8" ht="15.95">
      <c r="A2383" s="140">
        <v>44889.697916666664</v>
      </c>
      <c r="B2383" s="6" t="s">
        <v>2814</v>
      </c>
      <c r="C2383" s="6" t="s">
        <v>3930</v>
      </c>
      <c r="D2383" s="6" t="s">
        <v>253</v>
      </c>
      <c r="E2383" s="6" t="s">
        <v>416</v>
      </c>
      <c r="F2383" s="6" t="s">
        <v>1152</v>
      </c>
      <c r="G2383" s="6" t="s">
        <v>2463</v>
      </c>
      <c r="H2383" s="6">
        <v>45</v>
      </c>
    </row>
    <row r="2384" spans="1:8" ht="15.95">
      <c r="A2384" s="140">
        <v>44889.739583333336</v>
      </c>
      <c r="B2384" s="6" t="s">
        <v>3931</v>
      </c>
      <c r="C2384" s="6" t="s">
        <v>3932</v>
      </c>
      <c r="D2384" s="6" t="s">
        <v>158</v>
      </c>
      <c r="E2384" s="6" t="s">
        <v>161</v>
      </c>
      <c r="F2384" s="6" t="s">
        <v>1765</v>
      </c>
      <c r="G2384" s="6" t="s">
        <v>3933</v>
      </c>
      <c r="H2384" s="6">
        <v>50</v>
      </c>
    </row>
    <row r="2385" spans="1:8" ht="15.95">
      <c r="A2385" s="140">
        <v>44889.75</v>
      </c>
      <c r="B2385" s="6" t="s">
        <v>3934</v>
      </c>
      <c r="C2385" s="6" t="s">
        <v>3935</v>
      </c>
      <c r="D2385" s="6" t="s">
        <v>253</v>
      </c>
      <c r="E2385" s="6" t="s">
        <v>416</v>
      </c>
      <c r="F2385" s="6" t="s">
        <v>255</v>
      </c>
      <c r="G2385" s="6" t="s">
        <v>2303</v>
      </c>
      <c r="H2385" s="6">
        <v>20</v>
      </c>
    </row>
    <row r="2386" spans="1:8" ht="15.95">
      <c r="A2386" s="140">
        <v>44889.760416666664</v>
      </c>
      <c r="B2386" s="6" t="s">
        <v>2824</v>
      </c>
      <c r="C2386" s="6" t="s">
        <v>3936</v>
      </c>
      <c r="D2386" s="6" t="s">
        <v>158</v>
      </c>
      <c r="E2386" s="6" t="s">
        <v>161</v>
      </c>
      <c r="F2386" s="6" t="s">
        <v>255</v>
      </c>
      <c r="G2386" s="6" t="s">
        <v>3093</v>
      </c>
      <c r="H2386" s="6">
        <v>80</v>
      </c>
    </row>
    <row r="2387" spans="1:8" ht="32.1">
      <c r="A2387" s="140">
        <v>44889.875</v>
      </c>
      <c r="B2387" s="6" t="s">
        <v>3937</v>
      </c>
      <c r="C2387" s="6" t="s">
        <v>315</v>
      </c>
      <c r="D2387" s="6" t="s">
        <v>387</v>
      </c>
      <c r="E2387" s="6" t="s">
        <v>1615</v>
      </c>
      <c r="F2387" s="6" t="s">
        <v>439</v>
      </c>
      <c r="G2387" s="6" t="s">
        <v>3879</v>
      </c>
      <c r="H2387" s="6">
        <v>3480</v>
      </c>
    </row>
    <row r="2388" spans="1:8" ht="32.1">
      <c r="A2388" s="140">
        <v>44889.895833333336</v>
      </c>
      <c r="B2388" s="6" t="s">
        <v>3938</v>
      </c>
      <c r="C2388" s="6" t="s">
        <v>315</v>
      </c>
      <c r="D2388" s="6" t="s">
        <v>387</v>
      </c>
      <c r="E2388" s="6" t="s">
        <v>1615</v>
      </c>
      <c r="F2388" s="6" t="s">
        <v>439</v>
      </c>
      <c r="G2388" s="6" t="s">
        <v>3879</v>
      </c>
      <c r="H2388" s="6">
        <v>2388</v>
      </c>
    </row>
    <row r="2389" spans="1:8" ht="15.95">
      <c r="A2389" s="140">
        <v>44890.28125</v>
      </c>
      <c r="B2389" s="6" t="s">
        <v>3939</v>
      </c>
      <c r="C2389" s="6" t="s">
        <v>3940</v>
      </c>
      <c r="D2389" s="6" t="s">
        <v>253</v>
      </c>
      <c r="E2389" s="6" t="s">
        <v>416</v>
      </c>
      <c r="F2389" s="6" t="s">
        <v>255</v>
      </c>
      <c r="G2389" s="6" t="s">
        <v>256</v>
      </c>
      <c r="H2389" s="6">
        <v>130</v>
      </c>
    </row>
    <row r="2390" spans="1:8" ht="15.95">
      <c r="A2390" s="140">
        <v>44890.5</v>
      </c>
      <c r="B2390" s="6" t="s">
        <v>3941</v>
      </c>
      <c r="C2390" s="6" t="s">
        <v>3942</v>
      </c>
      <c r="D2390" s="6" t="s">
        <v>253</v>
      </c>
      <c r="E2390" s="6" t="s">
        <v>416</v>
      </c>
      <c r="F2390" s="6" t="s">
        <v>255</v>
      </c>
      <c r="G2390" s="6" t="s">
        <v>324</v>
      </c>
      <c r="H2390" s="6">
        <v>400</v>
      </c>
    </row>
    <row r="2391" spans="1:8" ht="15.95">
      <c r="A2391" s="140">
        <v>44890.697916666664</v>
      </c>
      <c r="B2391" s="6" t="s">
        <v>3943</v>
      </c>
      <c r="C2391" s="6" t="s">
        <v>315</v>
      </c>
      <c r="D2391" s="6" t="s">
        <v>387</v>
      </c>
      <c r="E2391" s="6" t="s">
        <v>1615</v>
      </c>
      <c r="F2391" s="6" t="s">
        <v>439</v>
      </c>
      <c r="G2391" s="6" t="s">
        <v>3879</v>
      </c>
      <c r="H2391" s="6">
        <v>1530</v>
      </c>
    </row>
    <row r="2392" spans="1:8" ht="15.95">
      <c r="A2392" s="140">
        <v>44891.395833333336</v>
      </c>
      <c r="B2392" s="6" t="s">
        <v>3944</v>
      </c>
      <c r="C2392" s="6" t="s">
        <v>3945</v>
      </c>
      <c r="D2392" s="6" t="s">
        <v>242</v>
      </c>
      <c r="E2392" s="6" t="s">
        <v>172</v>
      </c>
      <c r="F2392" s="6" t="s">
        <v>1765</v>
      </c>
      <c r="G2392" s="6" t="s">
        <v>515</v>
      </c>
      <c r="H2392" s="6">
        <v>471</v>
      </c>
    </row>
    <row r="2393" spans="1:8" ht="32.1">
      <c r="A2393" s="140">
        <v>44891.46875</v>
      </c>
      <c r="B2393" s="6" t="s">
        <v>3946</v>
      </c>
      <c r="C2393" s="6" t="s">
        <v>3947</v>
      </c>
      <c r="D2393" s="6" t="s">
        <v>253</v>
      </c>
      <c r="E2393" s="6" t="s">
        <v>416</v>
      </c>
      <c r="F2393" s="6" t="s">
        <v>439</v>
      </c>
      <c r="G2393" s="6" t="s">
        <v>256</v>
      </c>
      <c r="H2393" s="6">
        <v>137</v>
      </c>
    </row>
    <row r="2394" spans="1:8" ht="32.1">
      <c r="A2394" s="140">
        <v>44891.520833333336</v>
      </c>
      <c r="B2394" s="6" t="s">
        <v>3948</v>
      </c>
      <c r="C2394" s="6" t="s">
        <v>3949</v>
      </c>
      <c r="D2394" s="6" t="s">
        <v>242</v>
      </c>
      <c r="E2394" s="6" t="s">
        <v>458</v>
      </c>
      <c r="F2394" s="6" t="s">
        <v>439</v>
      </c>
      <c r="G2394" s="6" t="s">
        <v>2918</v>
      </c>
      <c r="H2394" s="6">
        <v>800</v>
      </c>
    </row>
    <row r="2395" spans="1:8" ht="32.1">
      <c r="A2395" s="140">
        <v>44891.53125</v>
      </c>
      <c r="B2395" s="6" t="s">
        <v>3950</v>
      </c>
      <c r="C2395" s="6" t="s">
        <v>3951</v>
      </c>
      <c r="D2395" s="6" t="s">
        <v>158</v>
      </c>
      <c r="E2395" s="6" t="s">
        <v>161</v>
      </c>
      <c r="F2395" s="6" t="s">
        <v>439</v>
      </c>
      <c r="G2395" s="6" t="s">
        <v>2918</v>
      </c>
      <c r="H2395" s="6">
        <v>95</v>
      </c>
    </row>
    <row r="2396" spans="1:8" ht="32.1">
      <c r="A2396" s="140">
        <v>44891.59375</v>
      </c>
      <c r="B2396" s="6" t="s">
        <v>3952</v>
      </c>
      <c r="C2396" s="6" t="s">
        <v>3953</v>
      </c>
      <c r="D2396" s="6" t="s">
        <v>158</v>
      </c>
      <c r="E2396" s="6" t="s">
        <v>161</v>
      </c>
      <c r="F2396" s="6" t="s">
        <v>255</v>
      </c>
      <c r="G2396" s="6" t="s">
        <v>3954</v>
      </c>
      <c r="H2396" s="6">
        <v>45</v>
      </c>
    </row>
    <row r="2397" spans="1:8" ht="32.1">
      <c r="A2397" s="140">
        <v>44891.604166666664</v>
      </c>
      <c r="B2397" s="6" t="s">
        <v>3955</v>
      </c>
      <c r="C2397" s="6" t="s">
        <v>3956</v>
      </c>
      <c r="D2397" s="6" t="s">
        <v>158</v>
      </c>
      <c r="E2397" s="6" t="s">
        <v>161</v>
      </c>
      <c r="F2397" s="6" t="s">
        <v>439</v>
      </c>
      <c r="G2397" s="6" t="s">
        <v>1422</v>
      </c>
      <c r="H2397" s="6">
        <v>194</v>
      </c>
    </row>
    <row r="2398" spans="1:8" ht="32.1">
      <c r="A2398" s="140">
        <v>44891.614583333336</v>
      </c>
      <c r="B2398" s="6" t="s">
        <v>3957</v>
      </c>
      <c r="C2398" s="6" t="s">
        <v>3958</v>
      </c>
      <c r="D2398" s="6" t="s">
        <v>158</v>
      </c>
      <c r="E2398" s="6" t="s">
        <v>161</v>
      </c>
      <c r="F2398" s="6" t="s">
        <v>439</v>
      </c>
      <c r="G2398" s="6" t="s">
        <v>2847</v>
      </c>
      <c r="H2398" s="6">
        <v>536</v>
      </c>
    </row>
    <row r="2399" spans="1:8" ht="32.1">
      <c r="A2399" s="140">
        <v>44891.625</v>
      </c>
      <c r="B2399" s="6" t="s">
        <v>3959</v>
      </c>
      <c r="C2399" s="6" t="s">
        <v>3960</v>
      </c>
      <c r="D2399" s="6" t="s">
        <v>253</v>
      </c>
      <c r="E2399" s="6" t="s">
        <v>416</v>
      </c>
      <c r="F2399" s="6" t="s">
        <v>255</v>
      </c>
      <c r="G2399" s="6" t="s">
        <v>324</v>
      </c>
      <c r="H2399" s="6">
        <v>200</v>
      </c>
    </row>
    <row r="2400" spans="1:8" ht="15.95">
      <c r="A2400" s="140">
        <v>44891.854166666664</v>
      </c>
      <c r="B2400" s="6" t="s">
        <v>3961</v>
      </c>
      <c r="C2400" s="6" t="s">
        <v>3962</v>
      </c>
      <c r="D2400" s="6" t="s">
        <v>158</v>
      </c>
      <c r="E2400" s="6" t="s">
        <v>159</v>
      </c>
      <c r="F2400" s="6" t="s">
        <v>439</v>
      </c>
      <c r="G2400" s="6" t="s">
        <v>1435</v>
      </c>
      <c r="H2400" s="6">
        <v>1245</v>
      </c>
    </row>
    <row r="2401" spans="1:8" ht="15.95">
      <c r="A2401" s="140">
        <v>44891.864583333336</v>
      </c>
      <c r="B2401" s="6" t="s">
        <v>3963</v>
      </c>
      <c r="C2401" s="6" t="s">
        <v>3964</v>
      </c>
      <c r="D2401" s="6" t="s">
        <v>158</v>
      </c>
      <c r="E2401" s="6" t="s">
        <v>159</v>
      </c>
      <c r="F2401" s="6" t="s">
        <v>1765</v>
      </c>
      <c r="G2401" s="6" t="s">
        <v>3824</v>
      </c>
      <c r="H2401" s="6">
        <v>135</v>
      </c>
    </row>
    <row r="2402" spans="1:8" ht="15.95">
      <c r="A2402" s="140">
        <v>44893.364583333336</v>
      </c>
      <c r="B2402" s="6" t="s">
        <v>3965</v>
      </c>
      <c r="C2402" s="6" t="s">
        <v>3942</v>
      </c>
      <c r="D2402" s="6" t="s">
        <v>253</v>
      </c>
      <c r="E2402" s="6" t="s">
        <v>416</v>
      </c>
      <c r="F2402" s="6" t="s">
        <v>255</v>
      </c>
      <c r="G2402" s="6" t="s">
        <v>324</v>
      </c>
      <c r="H2402" s="6">
        <v>180</v>
      </c>
    </row>
    <row r="2403" spans="1:8" ht="15.95">
      <c r="A2403" s="140">
        <v>44893.520833333336</v>
      </c>
      <c r="B2403" s="6" t="s">
        <v>3966</v>
      </c>
      <c r="C2403" s="6" t="s">
        <v>3942</v>
      </c>
      <c r="D2403" s="6" t="s">
        <v>253</v>
      </c>
      <c r="E2403" s="6" t="s">
        <v>416</v>
      </c>
      <c r="F2403" s="6" t="s">
        <v>255</v>
      </c>
      <c r="G2403" s="6" t="s">
        <v>324</v>
      </c>
      <c r="H2403" s="6">
        <v>250</v>
      </c>
    </row>
    <row r="2404" spans="1:8" ht="15.95">
      <c r="A2404" s="140">
        <v>44894.708333333336</v>
      </c>
      <c r="B2404" s="6" t="s">
        <v>3967</v>
      </c>
      <c r="C2404" s="6" t="s">
        <v>315</v>
      </c>
      <c r="D2404" s="6" t="s">
        <v>387</v>
      </c>
      <c r="E2404" s="6" t="s">
        <v>1615</v>
      </c>
      <c r="F2404" s="6" t="s">
        <v>439</v>
      </c>
      <c r="G2404" s="6" t="s">
        <v>3879</v>
      </c>
      <c r="H2404" s="6">
        <v>1525</v>
      </c>
    </row>
    <row r="2405" spans="1:8" ht="15.95">
      <c r="A2405" s="140">
        <v>44895.447916666664</v>
      </c>
      <c r="B2405" s="6" t="s">
        <v>3968</v>
      </c>
      <c r="C2405" s="6" t="s">
        <v>3969</v>
      </c>
      <c r="D2405" s="6" t="s">
        <v>253</v>
      </c>
      <c r="E2405" s="6" t="s">
        <v>416</v>
      </c>
      <c r="F2405" s="6" t="s">
        <v>255</v>
      </c>
      <c r="G2405" s="6" t="s">
        <v>324</v>
      </c>
      <c r="H2405" s="6">
        <v>51</v>
      </c>
    </row>
    <row r="2406" spans="1:8" ht="32.1">
      <c r="A2406" s="140">
        <v>44895.479166666664</v>
      </c>
      <c r="B2406" s="6" t="s">
        <v>3970</v>
      </c>
      <c r="C2406" s="6" t="s">
        <v>3971</v>
      </c>
      <c r="D2406" s="6" t="s">
        <v>158</v>
      </c>
      <c r="E2406" s="6" t="s">
        <v>161</v>
      </c>
      <c r="F2406" s="6" t="s">
        <v>1765</v>
      </c>
      <c r="G2406" s="6" t="s">
        <v>413</v>
      </c>
      <c r="H2406" s="6">
        <v>40</v>
      </c>
    </row>
    <row r="2407" spans="1:8" ht="15.95">
      <c r="A2407" s="140">
        <v>44896.364583333336</v>
      </c>
      <c r="B2407" s="6" t="s">
        <v>3972</v>
      </c>
      <c r="C2407" s="6" t="s">
        <v>3962</v>
      </c>
      <c r="D2407" s="6" t="s">
        <v>158</v>
      </c>
      <c r="E2407" s="6" t="s">
        <v>159</v>
      </c>
      <c r="F2407" s="6" t="s">
        <v>439</v>
      </c>
      <c r="G2407" s="6" t="s">
        <v>1435</v>
      </c>
      <c r="H2407" s="6">
        <v>368</v>
      </c>
    </row>
    <row r="2408" spans="1:8" ht="15.95">
      <c r="A2408" s="140">
        <v>44896.864583333336</v>
      </c>
      <c r="B2408" s="6" t="s">
        <v>3973</v>
      </c>
      <c r="C2408" s="6" t="s">
        <v>3974</v>
      </c>
      <c r="D2408" s="6" t="s">
        <v>158</v>
      </c>
      <c r="E2408" s="6" t="s">
        <v>159</v>
      </c>
      <c r="F2408" s="6" t="s">
        <v>148</v>
      </c>
      <c r="G2408" s="6" t="s">
        <v>1435</v>
      </c>
      <c r="H2408" s="6">
        <v>85</v>
      </c>
    </row>
    <row r="2409" spans="1:8" ht="15.95">
      <c r="A2409" s="140">
        <v>44897.34375</v>
      </c>
      <c r="B2409" s="6" t="s">
        <v>3975</v>
      </c>
      <c r="C2409" s="6" t="s">
        <v>3976</v>
      </c>
      <c r="D2409" s="6" t="s">
        <v>158</v>
      </c>
      <c r="E2409" s="6" t="s">
        <v>159</v>
      </c>
      <c r="F2409" s="6" t="s">
        <v>1765</v>
      </c>
      <c r="G2409" s="6" t="s">
        <v>3824</v>
      </c>
      <c r="H2409" s="6">
        <v>405</v>
      </c>
    </row>
    <row r="2410" spans="1:8" ht="15.95">
      <c r="A2410" s="140">
        <v>44897.854166666664</v>
      </c>
      <c r="B2410" s="6" t="s">
        <v>3977</v>
      </c>
      <c r="C2410" s="6" t="s">
        <v>3978</v>
      </c>
      <c r="D2410" s="6" t="s">
        <v>158</v>
      </c>
      <c r="E2410" s="6" t="s">
        <v>159</v>
      </c>
      <c r="F2410" s="6" t="s">
        <v>1765</v>
      </c>
      <c r="G2410" s="6" t="s">
        <v>3979</v>
      </c>
      <c r="H2410" s="6">
        <v>60</v>
      </c>
    </row>
    <row r="2411" spans="1:8" ht="15.95">
      <c r="A2411" s="140">
        <v>44898.541666666664</v>
      </c>
      <c r="B2411" s="6" t="s">
        <v>3980</v>
      </c>
      <c r="C2411" s="6" t="s">
        <v>2092</v>
      </c>
      <c r="D2411" s="6" t="s">
        <v>158</v>
      </c>
      <c r="E2411" s="6" t="s">
        <v>159</v>
      </c>
      <c r="F2411" s="6" t="s">
        <v>439</v>
      </c>
      <c r="G2411" s="6" t="s">
        <v>1435</v>
      </c>
      <c r="H2411" s="6">
        <v>898</v>
      </c>
    </row>
    <row r="2412" spans="1:8" ht="15.95">
      <c r="A2412" s="140">
        <v>44898.552083333336</v>
      </c>
      <c r="B2412" s="6" t="s">
        <v>3981</v>
      </c>
      <c r="C2412" s="6" t="s">
        <v>140</v>
      </c>
      <c r="D2412" s="6" t="s">
        <v>242</v>
      </c>
      <c r="E2412" s="6" t="s">
        <v>140</v>
      </c>
      <c r="F2412" s="6" t="s">
        <v>439</v>
      </c>
      <c r="G2412" s="6" t="s">
        <v>3710</v>
      </c>
      <c r="H2412" s="6">
        <v>150</v>
      </c>
    </row>
    <row r="2413" spans="1:8" ht="32.1">
      <c r="A2413" s="140">
        <v>44898.697916666664</v>
      </c>
      <c r="B2413" s="6" t="s">
        <v>3982</v>
      </c>
      <c r="C2413" s="6" t="s">
        <v>3983</v>
      </c>
      <c r="D2413" s="6" t="s">
        <v>253</v>
      </c>
      <c r="E2413" s="6" t="s">
        <v>416</v>
      </c>
      <c r="F2413" s="6" t="s">
        <v>255</v>
      </c>
      <c r="G2413" s="6" t="s">
        <v>324</v>
      </c>
      <c r="H2413" s="6">
        <v>40</v>
      </c>
    </row>
    <row r="2414" spans="1:8" ht="32.1">
      <c r="A2414" s="140">
        <v>44898.708333333336</v>
      </c>
      <c r="B2414" s="6" t="s">
        <v>3984</v>
      </c>
      <c r="C2414" s="6" t="s">
        <v>3985</v>
      </c>
      <c r="D2414" s="6" t="s">
        <v>253</v>
      </c>
      <c r="E2414" s="6" t="s">
        <v>416</v>
      </c>
      <c r="F2414" s="6" t="s">
        <v>439</v>
      </c>
      <c r="G2414" s="6" t="s">
        <v>1083</v>
      </c>
      <c r="H2414" s="6">
        <v>40</v>
      </c>
    </row>
    <row r="2415" spans="1:8" ht="32.1">
      <c r="A2415" s="140">
        <v>44898.71875</v>
      </c>
      <c r="B2415" s="6" t="s">
        <v>3986</v>
      </c>
      <c r="C2415" s="6" t="s">
        <v>3987</v>
      </c>
      <c r="D2415" s="6" t="s">
        <v>253</v>
      </c>
      <c r="E2415" s="6" t="s">
        <v>416</v>
      </c>
      <c r="F2415" s="6" t="s">
        <v>439</v>
      </c>
      <c r="G2415" s="6" t="s">
        <v>1083</v>
      </c>
      <c r="H2415" s="6">
        <v>500</v>
      </c>
    </row>
    <row r="2416" spans="1:8" ht="32.1">
      <c r="A2416" s="140">
        <v>44898.75</v>
      </c>
      <c r="B2416" s="6" t="s">
        <v>3988</v>
      </c>
      <c r="C2416" s="6" t="s">
        <v>3989</v>
      </c>
      <c r="D2416" s="6" t="s">
        <v>253</v>
      </c>
      <c r="E2416" s="6" t="s">
        <v>416</v>
      </c>
      <c r="F2416" s="6" t="s">
        <v>1152</v>
      </c>
      <c r="G2416" s="6" t="s">
        <v>1083</v>
      </c>
      <c r="H2416" s="6">
        <v>40</v>
      </c>
    </row>
    <row r="2417" spans="1:8" ht="32.1">
      <c r="A2417" s="140">
        <v>44898.760416666664</v>
      </c>
      <c r="B2417" s="6" t="s">
        <v>3990</v>
      </c>
      <c r="C2417" s="6" t="s">
        <v>3991</v>
      </c>
      <c r="D2417" s="6" t="s">
        <v>253</v>
      </c>
      <c r="E2417" s="6" t="s">
        <v>416</v>
      </c>
      <c r="F2417" s="6" t="s">
        <v>439</v>
      </c>
      <c r="G2417" s="6" t="s">
        <v>324</v>
      </c>
      <c r="H2417" s="6">
        <v>50</v>
      </c>
    </row>
    <row r="2418" spans="1:8" ht="32.1">
      <c r="A2418" s="140">
        <v>44898.791666666664</v>
      </c>
      <c r="B2418" s="6" t="s">
        <v>3992</v>
      </c>
      <c r="C2418" s="6" t="s">
        <v>3993</v>
      </c>
      <c r="D2418" s="6" t="s">
        <v>1543</v>
      </c>
      <c r="E2418" s="6" t="s">
        <v>2313</v>
      </c>
      <c r="F2418" s="6" t="s">
        <v>439</v>
      </c>
      <c r="G2418" s="6" t="s">
        <v>2314</v>
      </c>
      <c r="H2418" s="6">
        <v>96170</v>
      </c>
    </row>
    <row r="2419" spans="1:8" ht="32.1">
      <c r="A2419" s="140">
        <v>44898.802083333336</v>
      </c>
      <c r="B2419" s="6" t="s">
        <v>3994</v>
      </c>
      <c r="C2419" s="6" t="s">
        <v>3995</v>
      </c>
      <c r="D2419" s="6" t="s">
        <v>242</v>
      </c>
      <c r="E2419" s="6" t="s">
        <v>458</v>
      </c>
      <c r="F2419" s="6" t="s">
        <v>439</v>
      </c>
      <c r="G2419" s="6" t="s">
        <v>3996</v>
      </c>
      <c r="H2419" s="6">
        <v>90</v>
      </c>
    </row>
    <row r="2420" spans="1:8" ht="32.1">
      <c r="A2420" s="140">
        <v>44898.8125</v>
      </c>
      <c r="B2420" s="6" t="s">
        <v>3997</v>
      </c>
      <c r="C2420" s="6" t="s">
        <v>3998</v>
      </c>
      <c r="D2420" s="6" t="s">
        <v>158</v>
      </c>
      <c r="E2420" s="6" t="s">
        <v>161</v>
      </c>
      <c r="F2420" s="6" t="s">
        <v>439</v>
      </c>
      <c r="G2420" s="6" t="s">
        <v>3999</v>
      </c>
      <c r="H2420" s="6">
        <v>110</v>
      </c>
    </row>
    <row r="2421" spans="1:8" ht="32.1">
      <c r="A2421" s="140">
        <v>44898.833333333336</v>
      </c>
      <c r="B2421" s="6" t="s">
        <v>4000</v>
      </c>
      <c r="C2421" s="6" t="s">
        <v>4001</v>
      </c>
      <c r="D2421" s="6" t="s">
        <v>253</v>
      </c>
      <c r="E2421" s="6" t="s">
        <v>416</v>
      </c>
      <c r="F2421" s="6" t="s">
        <v>255</v>
      </c>
      <c r="G2421" s="6" t="s">
        <v>324</v>
      </c>
      <c r="H2421" s="6">
        <v>50</v>
      </c>
    </row>
    <row r="2422" spans="1:8" ht="32.1">
      <c r="A2422" s="140">
        <v>44898.84375</v>
      </c>
      <c r="B2422" s="6" t="s">
        <v>4002</v>
      </c>
      <c r="C2422" s="6" t="s">
        <v>4003</v>
      </c>
      <c r="D2422" s="6" t="s">
        <v>158</v>
      </c>
      <c r="E2422" s="6" t="s">
        <v>161</v>
      </c>
      <c r="F2422" s="6" t="s">
        <v>439</v>
      </c>
      <c r="G2422" s="6" t="s">
        <v>3996</v>
      </c>
      <c r="H2422" s="6">
        <v>80</v>
      </c>
    </row>
    <row r="2423" spans="1:8" ht="32.1">
      <c r="A2423" s="140">
        <v>44898.854166666664</v>
      </c>
      <c r="B2423" s="6" t="s">
        <v>4004</v>
      </c>
      <c r="C2423" s="6" t="s">
        <v>4005</v>
      </c>
      <c r="D2423" s="6" t="s">
        <v>158</v>
      </c>
      <c r="E2423" s="6" t="s">
        <v>161</v>
      </c>
      <c r="F2423" s="6" t="s">
        <v>255</v>
      </c>
      <c r="G2423" s="6" t="s">
        <v>4006</v>
      </c>
      <c r="H2423" s="6">
        <v>345</v>
      </c>
    </row>
    <row r="2424" spans="1:8" ht="32.1">
      <c r="A2424" s="140">
        <v>44898.864583333336</v>
      </c>
      <c r="B2424" s="6" t="s">
        <v>4007</v>
      </c>
      <c r="C2424" s="6" t="s">
        <v>4008</v>
      </c>
      <c r="D2424" s="6" t="s">
        <v>158</v>
      </c>
      <c r="E2424" s="6" t="s">
        <v>161</v>
      </c>
      <c r="F2424" s="6" t="s">
        <v>439</v>
      </c>
      <c r="G2424" s="6" t="s">
        <v>4009</v>
      </c>
      <c r="H2424" s="6">
        <v>230</v>
      </c>
    </row>
    <row r="2425" spans="1:8" ht="32.1">
      <c r="A2425" s="140">
        <v>44898.895833333336</v>
      </c>
      <c r="B2425" s="6" t="s">
        <v>4010</v>
      </c>
      <c r="C2425" s="6" t="s">
        <v>4011</v>
      </c>
      <c r="D2425" s="6" t="s">
        <v>253</v>
      </c>
      <c r="E2425" s="6" t="s">
        <v>416</v>
      </c>
      <c r="F2425" s="6" t="s">
        <v>255</v>
      </c>
      <c r="G2425" s="6" t="s">
        <v>256</v>
      </c>
      <c r="H2425" s="6">
        <v>470</v>
      </c>
    </row>
    <row r="2426" spans="1:8" ht="15.95">
      <c r="A2426" s="140">
        <v>44899.385416666664</v>
      </c>
      <c r="B2426" s="6" t="s">
        <v>4012</v>
      </c>
      <c r="C2426" s="6" t="s">
        <v>4013</v>
      </c>
      <c r="D2426" s="6" t="s">
        <v>158</v>
      </c>
      <c r="E2426" s="6" t="s">
        <v>159</v>
      </c>
      <c r="F2426" s="6" t="s">
        <v>255</v>
      </c>
      <c r="G2426" s="6" t="s">
        <v>4014</v>
      </c>
      <c r="H2426" s="6">
        <v>27</v>
      </c>
    </row>
    <row r="2427" spans="1:8" ht="15.95">
      <c r="A2427" s="140">
        <v>44899.395833333336</v>
      </c>
      <c r="B2427" s="6" t="s">
        <v>4015</v>
      </c>
      <c r="C2427" s="6" t="s">
        <v>4016</v>
      </c>
      <c r="D2427" s="6" t="s">
        <v>158</v>
      </c>
      <c r="E2427" s="6" t="s">
        <v>159</v>
      </c>
      <c r="F2427" s="6" t="s">
        <v>148</v>
      </c>
      <c r="G2427" s="6" t="s">
        <v>1195</v>
      </c>
      <c r="H2427" s="6">
        <v>297</v>
      </c>
    </row>
    <row r="2428" spans="1:8" ht="15.95">
      <c r="A2428" s="140">
        <v>44899.40625</v>
      </c>
      <c r="B2428" s="6" t="s">
        <v>4017</v>
      </c>
      <c r="C2428" s="6" t="s">
        <v>4018</v>
      </c>
      <c r="D2428" s="6" t="s">
        <v>158</v>
      </c>
      <c r="E2428" s="6" t="s">
        <v>159</v>
      </c>
      <c r="F2428" s="6" t="s">
        <v>255</v>
      </c>
      <c r="G2428" s="6" t="s">
        <v>1195</v>
      </c>
      <c r="H2428" s="6">
        <v>40</v>
      </c>
    </row>
    <row r="2429" spans="1:8" ht="15.95">
      <c r="A2429" s="140">
        <v>44900.520833333336</v>
      </c>
      <c r="B2429" s="6" t="s">
        <v>2910</v>
      </c>
      <c r="C2429" s="6" t="s">
        <v>3942</v>
      </c>
      <c r="D2429" s="6" t="s">
        <v>253</v>
      </c>
      <c r="E2429" s="6" t="s">
        <v>416</v>
      </c>
      <c r="F2429" s="6" t="s">
        <v>255</v>
      </c>
      <c r="G2429" s="6" t="s">
        <v>324</v>
      </c>
      <c r="H2429" s="6">
        <v>400</v>
      </c>
    </row>
    <row r="2430" spans="1:8" ht="15.95">
      <c r="A2430" s="140">
        <v>44901.520833333336</v>
      </c>
      <c r="B2430" s="6" t="s">
        <v>4019</v>
      </c>
      <c r="C2430" s="6" t="s">
        <v>3942</v>
      </c>
      <c r="D2430" s="6" t="s">
        <v>253</v>
      </c>
      <c r="E2430" s="6" t="s">
        <v>416</v>
      </c>
      <c r="F2430" s="6" t="s">
        <v>255</v>
      </c>
      <c r="G2430" s="6" t="s">
        <v>324</v>
      </c>
      <c r="H2430" s="6">
        <v>400</v>
      </c>
    </row>
    <row r="2431" spans="1:8" ht="15.95">
      <c r="A2431" s="140">
        <v>44901.71875</v>
      </c>
      <c r="B2431" s="6" t="s">
        <v>2596</v>
      </c>
      <c r="C2431" s="6" t="s">
        <v>4020</v>
      </c>
      <c r="D2431" s="6" t="s">
        <v>242</v>
      </c>
      <c r="E2431" s="6" t="s">
        <v>146</v>
      </c>
      <c r="F2431" s="6" t="s">
        <v>1765</v>
      </c>
      <c r="G2431" s="6" t="s">
        <v>2422</v>
      </c>
      <c r="H2431" s="6">
        <v>11000</v>
      </c>
    </row>
    <row r="2432" spans="1:8" ht="15.95">
      <c r="A2432" s="140">
        <v>44902.520833333336</v>
      </c>
      <c r="B2432" s="6" t="s">
        <v>2910</v>
      </c>
      <c r="C2432" s="6" t="s">
        <v>3942</v>
      </c>
      <c r="D2432" s="6" t="s">
        <v>253</v>
      </c>
      <c r="E2432" s="6" t="s">
        <v>416</v>
      </c>
      <c r="F2432" s="6" t="s">
        <v>255</v>
      </c>
      <c r="G2432" s="6" t="s">
        <v>324</v>
      </c>
      <c r="H2432" s="6">
        <v>400</v>
      </c>
    </row>
    <row r="2433" spans="1:8" ht="15.95">
      <c r="A2433" s="140">
        <v>44902.75</v>
      </c>
      <c r="B2433" s="6" t="s">
        <v>4021</v>
      </c>
      <c r="C2433" s="6" t="s">
        <v>2809</v>
      </c>
      <c r="D2433" s="6" t="s">
        <v>242</v>
      </c>
      <c r="E2433" s="6" t="s">
        <v>433</v>
      </c>
      <c r="F2433" s="6" t="s">
        <v>1765</v>
      </c>
      <c r="G2433" s="6" t="s">
        <v>515</v>
      </c>
      <c r="H2433" s="6">
        <v>719</v>
      </c>
    </row>
    <row r="2434" spans="1:8" ht="15.95">
      <c r="A2434" s="140">
        <v>44902.833333333336</v>
      </c>
      <c r="B2434" s="6" t="s">
        <v>4022</v>
      </c>
      <c r="C2434" s="6" t="s">
        <v>4023</v>
      </c>
      <c r="D2434" s="6" t="s">
        <v>158</v>
      </c>
      <c r="E2434" s="6" t="s">
        <v>161</v>
      </c>
      <c r="F2434" s="6" t="s">
        <v>439</v>
      </c>
      <c r="G2434" s="6" t="s">
        <v>2847</v>
      </c>
      <c r="H2434" s="6">
        <v>450</v>
      </c>
    </row>
    <row r="2435" spans="1:8" ht="15.95">
      <c r="A2435" s="140">
        <v>44903.520833333336</v>
      </c>
      <c r="B2435" s="6" t="s">
        <v>2910</v>
      </c>
      <c r="C2435" s="6" t="s">
        <v>3942</v>
      </c>
      <c r="D2435" s="6" t="s">
        <v>253</v>
      </c>
      <c r="E2435" s="6" t="s">
        <v>416</v>
      </c>
      <c r="F2435" s="6" t="s">
        <v>255</v>
      </c>
      <c r="G2435" s="6" t="s">
        <v>324</v>
      </c>
      <c r="H2435" s="6">
        <v>400</v>
      </c>
    </row>
    <row r="2436" spans="1:8" ht="15.95">
      <c r="A2436" s="140">
        <v>44903.864583333336</v>
      </c>
      <c r="B2436" s="6" t="s">
        <v>4024</v>
      </c>
      <c r="C2436" s="6" t="s">
        <v>4025</v>
      </c>
      <c r="D2436" s="6" t="s">
        <v>253</v>
      </c>
      <c r="E2436" s="6" t="s">
        <v>3636</v>
      </c>
      <c r="F2436" s="6" t="s">
        <v>439</v>
      </c>
      <c r="G2436" s="6" t="s">
        <v>4026</v>
      </c>
      <c r="H2436" s="6">
        <v>2100</v>
      </c>
    </row>
    <row r="2437" spans="1:8" ht="32.1">
      <c r="A2437" s="140">
        <v>44903.875</v>
      </c>
      <c r="B2437" s="6" t="s">
        <v>4027</v>
      </c>
      <c r="C2437" s="6" t="s">
        <v>4028</v>
      </c>
      <c r="D2437" s="6" t="s">
        <v>253</v>
      </c>
      <c r="E2437" s="6" t="s">
        <v>3636</v>
      </c>
      <c r="F2437" s="6" t="s">
        <v>439</v>
      </c>
      <c r="G2437" s="6" t="s">
        <v>3637</v>
      </c>
      <c r="H2437" s="6">
        <v>1306</v>
      </c>
    </row>
    <row r="2438" spans="1:8" ht="32.1">
      <c r="A2438" s="140">
        <v>44903.885416666664</v>
      </c>
      <c r="B2438" s="6" t="s">
        <v>4029</v>
      </c>
      <c r="C2438" s="6" t="s">
        <v>4030</v>
      </c>
      <c r="D2438" s="6" t="s">
        <v>253</v>
      </c>
      <c r="E2438" s="6" t="s">
        <v>416</v>
      </c>
      <c r="F2438" s="6" t="s">
        <v>439</v>
      </c>
      <c r="G2438" s="6" t="s">
        <v>3637</v>
      </c>
      <c r="H2438" s="6">
        <v>1604</v>
      </c>
    </row>
    <row r="2439" spans="1:8" ht="15.95">
      <c r="A2439" s="140">
        <v>44904.333333333336</v>
      </c>
      <c r="B2439" s="6" t="s">
        <v>4031</v>
      </c>
      <c r="C2439" s="6" t="s">
        <v>3942</v>
      </c>
      <c r="D2439" s="6" t="s">
        <v>253</v>
      </c>
      <c r="E2439" s="6" t="s">
        <v>416</v>
      </c>
      <c r="F2439" s="6" t="s">
        <v>255</v>
      </c>
      <c r="G2439" s="6" t="s">
        <v>324</v>
      </c>
      <c r="H2439" s="6">
        <v>60</v>
      </c>
    </row>
    <row r="2440" spans="1:8" ht="15.95">
      <c r="A2440" s="140">
        <v>44904.354166666664</v>
      </c>
      <c r="B2440" s="6" t="s">
        <v>4032</v>
      </c>
      <c r="C2440" s="6" t="s">
        <v>3942</v>
      </c>
      <c r="D2440" s="6" t="s">
        <v>253</v>
      </c>
      <c r="E2440" s="6" t="s">
        <v>416</v>
      </c>
      <c r="F2440" s="6" t="s">
        <v>255</v>
      </c>
      <c r="G2440" s="6" t="s">
        <v>324</v>
      </c>
      <c r="H2440" s="6">
        <v>15</v>
      </c>
    </row>
    <row r="2441" spans="1:8" ht="15.95">
      <c r="A2441" s="140">
        <v>44904.53125</v>
      </c>
      <c r="B2441" s="6" t="s">
        <v>4033</v>
      </c>
      <c r="C2441" s="6" t="s">
        <v>3942</v>
      </c>
      <c r="D2441" s="6" t="s">
        <v>253</v>
      </c>
      <c r="E2441" s="6" t="s">
        <v>416</v>
      </c>
      <c r="F2441" s="6" t="s">
        <v>255</v>
      </c>
      <c r="G2441" s="6" t="s">
        <v>324</v>
      </c>
      <c r="H2441" s="6">
        <v>300</v>
      </c>
    </row>
    <row r="2442" spans="1:8" ht="15.95">
      <c r="A2442" s="140">
        <v>44905.395833333336</v>
      </c>
      <c r="B2442" s="6" t="s">
        <v>4034</v>
      </c>
      <c r="C2442" s="6" t="s">
        <v>2686</v>
      </c>
      <c r="D2442" s="6" t="s">
        <v>158</v>
      </c>
      <c r="E2442" s="6" t="s">
        <v>159</v>
      </c>
      <c r="F2442" s="6" t="s">
        <v>439</v>
      </c>
      <c r="G2442" s="6" t="s">
        <v>2087</v>
      </c>
      <c r="H2442" s="6">
        <v>4895</v>
      </c>
    </row>
    <row r="2443" spans="1:8" ht="15.95">
      <c r="A2443" s="140">
        <v>44905.46875</v>
      </c>
      <c r="B2443" s="6" t="s">
        <v>4035</v>
      </c>
      <c r="C2443" s="6" t="s">
        <v>4036</v>
      </c>
      <c r="D2443" s="6" t="s">
        <v>253</v>
      </c>
      <c r="E2443" s="6" t="s">
        <v>416</v>
      </c>
      <c r="F2443" s="6" t="s">
        <v>439</v>
      </c>
      <c r="G2443" s="6" t="s">
        <v>3093</v>
      </c>
      <c r="H2443" s="6">
        <v>503</v>
      </c>
    </row>
    <row r="2444" spans="1:8" ht="15.95">
      <c r="A2444" s="140">
        <v>44905.479166666664</v>
      </c>
      <c r="B2444" s="6" t="s">
        <v>4037</v>
      </c>
      <c r="C2444" s="6" t="s">
        <v>4036</v>
      </c>
      <c r="D2444" s="6" t="s">
        <v>253</v>
      </c>
      <c r="E2444" s="6" t="s">
        <v>416</v>
      </c>
      <c r="F2444" s="6" t="s">
        <v>439</v>
      </c>
      <c r="G2444" s="6" t="s">
        <v>3093</v>
      </c>
      <c r="H2444" s="6">
        <v>403</v>
      </c>
    </row>
    <row r="2445" spans="1:8" ht="15.95">
      <c r="A2445" s="140">
        <v>44905.489583333336</v>
      </c>
      <c r="B2445" s="6" t="s">
        <v>4038</v>
      </c>
      <c r="C2445" s="6" t="s">
        <v>4039</v>
      </c>
      <c r="D2445" s="6" t="s">
        <v>242</v>
      </c>
      <c r="E2445" s="6" t="s">
        <v>139</v>
      </c>
      <c r="F2445" s="6" t="s">
        <v>439</v>
      </c>
      <c r="G2445" s="6" t="s">
        <v>1349</v>
      </c>
      <c r="H2445" s="6">
        <v>2330</v>
      </c>
    </row>
    <row r="2446" spans="1:8" ht="15.95">
      <c r="A2446" s="140">
        <v>44905.5</v>
      </c>
      <c r="B2446" s="6" t="s">
        <v>4040</v>
      </c>
      <c r="C2446" s="6" t="s">
        <v>4041</v>
      </c>
      <c r="D2446" s="6" t="s">
        <v>242</v>
      </c>
      <c r="E2446" s="6" t="s">
        <v>139</v>
      </c>
      <c r="F2446" s="6" t="s">
        <v>439</v>
      </c>
      <c r="G2446" s="6" t="s">
        <v>1349</v>
      </c>
      <c r="H2446" s="6">
        <v>658</v>
      </c>
    </row>
    <row r="2447" spans="1:8" ht="15.95">
      <c r="A2447" s="140">
        <v>44906.375</v>
      </c>
      <c r="B2447" s="6" t="s">
        <v>4042</v>
      </c>
      <c r="C2447" s="6" t="s">
        <v>4043</v>
      </c>
      <c r="D2447" s="6" t="s">
        <v>158</v>
      </c>
      <c r="E2447" s="6" t="s">
        <v>159</v>
      </c>
      <c r="F2447" s="6" t="s">
        <v>439</v>
      </c>
      <c r="G2447" s="6" t="s">
        <v>4044</v>
      </c>
      <c r="H2447" s="6">
        <v>250</v>
      </c>
    </row>
    <row r="2448" spans="1:8" ht="15.95">
      <c r="A2448" s="140">
        <v>44906.71875</v>
      </c>
      <c r="B2448" s="6" t="s">
        <v>4045</v>
      </c>
      <c r="C2448" s="6" t="s">
        <v>4046</v>
      </c>
      <c r="D2448" s="6" t="s">
        <v>253</v>
      </c>
      <c r="E2448" s="6" t="s">
        <v>416</v>
      </c>
      <c r="F2448" s="6" t="s">
        <v>255</v>
      </c>
      <c r="G2448" s="6" t="s">
        <v>324</v>
      </c>
      <c r="H2448" s="6">
        <v>40</v>
      </c>
    </row>
    <row r="2449" spans="1:8" ht="15.95">
      <c r="A2449" s="140">
        <v>44906.729166666664</v>
      </c>
      <c r="B2449" s="6" t="s">
        <v>4047</v>
      </c>
      <c r="C2449" s="6" t="s">
        <v>4048</v>
      </c>
      <c r="D2449" s="6" t="s">
        <v>253</v>
      </c>
      <c r="E2449" s="6" t="s">
        <v>416</v>
      </c>
      <c r="F2449" s="6" t="s">
        <v>1152</v>
      </c>
      <c r="G2449" s="6" t="s">
        <v>1083</v>
      </c>
      <c r="H2449" s="6">
        <v>40</v>
      </c>
    </row>
    <row r="2450" spans="1:8" ht="15.95">
      <c r="A2450" s="140">
        <v>44907.197916666664</v>
      </c>
      <c r="B2450" s="6" t="s">
        <v>4049</v>
      </c>
      <c r="C2450" s="6" t="s">
        <v>4050</v>
      </c>
      <c r="D2450" s="6" t="s">
        <v>242</v>
      </c>
      <c r="E2450" s="6" t="s">
        <v>144</v>
      </c>
      <c r="F2450" s="6" t="s">
        <v>439</v>
      </c>
      <c r="G2450" s="6" t="s">
        <v>488</v>
      </c>
      <c r="H2450" s="6">
        <v>1056</v>
      </c>
    </row>
    <row r="2451" spans="1:8" ht="15.95">
      <c r="A2451" s="140">
        <v>44907.25</v>
      </c>
      <c r="B2451" s="6" t="s">
        <v>2852</v>
      </c>
      <c r="C2451" s="6" t="s">
        <v>4051</v>
      </c>
      <c r="D2451" s="6" t="s">
        <v>253</v>
      </c>
      <c r="E2451" s="6" t="s">
        <v>416</v>
      </c>
      <c r="F2451" s="6" t="s">
        <v>255</v>
      </c>
      <c r="G2451" s="6" t="s">
        <v>2303</v>
      </c>
      <c r="H2451" s="6">
        <v>40</v>
      </c>
    </row>
    <row r="2452" spans="1:8" ht="15.95">
      <c r="A2452" s="140">
        <v>44907.354166666664</v>
      </c>
      <c r="B2452" s="6" t="s">
        <v>4052</v>
      </c>
      <c r="C2452" s="6" t="s">
        <v>4053</v>
      </c>
      <c r="D2452" s="6" t="s">
        <v>158</v>
      </c>
      <c r="E2452" s="6" t="s">
        <v>159</v>
      </c>
      <c r="F2452" s="6" t="s">
        <v>255</v>
      </c>
      <c r="G2452" s="6" t="s">
        <v>3506</v>
      </c>
      <c r="H2452" s="6">
        <v>135</v>
      </c>
    </row>
    <row r="2453" spans="1:8" ht="15.95">
      <c r="A2453" s="140">
        <v>44907.40625</v>
      </c>
      <c r="B2453" s="6" t="s">
        <v>4054</v>
      </c>
      <c r="C2453" s="6" t="s">
        <v>479</v>
      </c>
      <c r="D2453" s="6" t="s">
        <v>1429</v>
      </c>
      <c r="E2453" s="6" t="s">
        <v>1429</v>
      </c>
      <c r="F2453" s="6" t="s">
        <v>1429</v>
      </c>
      <c r="G2453" s="6" t="s">
        <v>1429</v>
      </c>
      <c r="H2453" s="6">
        <v>0</v>
      </c>
    </row>
    <row r="2454" spans="1:8" ht="15.95">
      <c r="A2454" s="140">
        <v>44907.416666666664</v>
      </c>
      <c r="B2454" s="6" t="s">
        <v>4054</v>
      </c>
      <c r="C2454" s="6" t="s">
        <v>479</v>
      </c>
      <c r="D2454" s="6" t="s">
        <v>1429</v>
      </c>
      <c r="E2454" s="6" t="s">
        <v>1429</v>
      </c>
      <c r="F2454" s="6" t="s">
        <v>1429</v>
      </c>
      <c r="G2454" s="6" t="s">
        <v>1429</v>
      </c>
      <c r="H2454" s="6">
        <v>0</v>
      </c>
    </row>
    <row r="2455" spans="1:8" ht="15.95">
      <c r="A2455" s="140">
        <v>44907.427083333336</v>
      </c>
      <c r="B2455" s="6" t="s">
        <v>4054</v>
      </c>
      <c r="C2455" s="6" t="s">
        <v>479</v>
      </c>
      <c r="D2455" s="6" t="s">
        <v>1429</v>
      </c>
      <c r="E2455" s="6" t="s">
        <v>1429</v>
      </c>
      <c r="F2455" s="6" t="s">
        <v>1429</v>
      </c>
      <c r="G2455" s="6" t="s">
        <v>1429</v>
      </c>
      <c r="H2455" s="6">
        <v>0</v>
      </c>
    </row>
    <row r="2456" spans="1:8" ht="15.95">
      <c r="A2456" s="140">
        <v>44907.479166666664</v>
      </c>
      <c r="B2456" s="6" t="s">
        <v>4055</v>
      </c>
      <c r="C2456" s="6" t="s">
        <v>3962</v>
      </c>
      <c r="D2456" s="6" t="s">
        <v>158</v>
      </c>
      <c r="E2456" s="6" t="s">
        <v>159</v>
      </c>
      <c r="F2456" s="6" t="s">
        <v>439</v>
      </c>
      <c r="G2456" s="6" t="s">
        <v>1435</v>
      </c>
      <c r="H2456" s="6">
        <v>180</v>
      </c>
    </row>
    <row r="2457" spans="1:8" ht="15.95">
      <c r="A2457" s="140">
        <v>44907.489583333336</v>
      </c>
      <c r="B2457" s="6" t="s">
        <v>4056</v>
      </c>
      <c r="C2457" s="6" t="s">
        <v>3962</v>
      </c>
      <c r="D2457" s="6" t="s">
        <v>158</v>
      </c>
      <c r="E2457" s="6" t="s">
        <v>159</v>
      </c>
      <c r="F2457" s="6" t="s">
        <v>439</v>
      </c>
      <c r="G2457" s="6" t="s">
        <v>1435</v>
      </c>
      <c r="H2457" s="6">
        <v>606</v>
      </c>
    </row>
    <row r="2458" spans="1:8" ht="15.95">
      <c r="A2458" s="140">
        <v>44907.78125</v>
      </c>
      <c r="B2458" s="6" t="s">
        <v>4057</v>
      </c>
      <c r="C2458" s="6" t="s">
        <v>4058</v>
      </c>
      <c r="D2458" s="6" t="s">
        <v>158</v>
      </c>
      <c r="E2458" s="6" t="s">
        <v>328</v>
      </c>
      <c r="F2458" s="6" t="s">
        <v>255</v>
      </c>
      <c r="G2458" s="6" t="s">
        <v>3506</v>
      </c>
      <c r="H2458" s="6">
        <v>79</v>
      </c>
    </row>
    <row r="2459" spans="1:8" ht="15.95">
      <c r="A2459" s="140">
        <v>44908.729166666664</v>
      </c>
      <c r="B2459" s="6" t="s">
        <v>4059</v>
      </c>
      <c r="C2459" s="6" t="s">
        <v>4058</v>
      </c>
      <c r="D2459" s="6" t="s">
        <v>158</v>
      </c>
      <c r="E2459" s="6" t="s">
        <v>161</v>
      </c>
      <c r="F2459" s="6" t="s">
        <v>148</v>
      </c>
      <c r="G2459" s="6" t="s">
        <v>2666</v>
      </c>
      <c r="H2459" s="6">
        <v>15</v>
      </c>
    </row>
    <row r="2460" spans="1:8" ht="15.95">
      <c r="A2460" s="140">
        <v>44908.78125</v>
      </c>
      <c r="B2460" s="6" t="s">
        <v>4060</v>
      </c>
      <c r="C2460" s="6" t="s">
        <v>4058</v>
      </c>
      <c r="D2460" s="6" t="s">
        <v>158</v>
      </c>
      <c r="E2460" s="6" t="s">
        <v>328</v>
      </c>
      <c r="F2460" s="6" t="s">
        <v>255</v>
      </c>
      <c r="G2460" s="6" t="s">
        <v>3506</v>
      </c>
      <c r="H2460" s="6">
        <v>100</v>
      </c>
    </row>
    <row r="2461" spans="1:8" ht="15.95">
      <c r="A2461" s="140">
        <v>44908.895833333336</v>
      </c>
      <c r="B2461" s="6" t="s">
        <v>4061</v>
      </c>
      <c r="C2461" s="6" t="s">
        <v>479</v>
      </c>
      <c r="D2461" s="6" t="s">
        <v>1429</v>
      </c>
      <c r="E2461" s="6" t="s">
        <v>1429</v>
      </c>
      <c r="F2461" s="6" t="s">
        <v>1429</v>
      </c>
      <c r="G2461" s="6" t="s">
        <v>1429</v>
      </c>
      <c r="H2461" s="6">
        <v>0</v>
      </c>
    </row>
    <row r="2462" spans="1:8" ht="15.95">
      <c r="A2462" s="140">
        <v>44909.354166666664</v>
      </c>
      <c r="B2462" s="6" t="s">
        <v>4062</v>
      </c>
      <c r="C2462" s="6" t="s">
        <v>4063</v>
      </c>
      <c r="D2462" s="6" t="s">
        <v>158</v>
      </c>
      <c r="E2462" s="6" t="s">
        <v>161</v>
      </c>
      <c r="F2462" s="6" t="s">
        <v>439</v>
      </c>
      <c r="G2462" s="6" t="s">
        <v>447</v>
      </c>
      <c r="H2462" s="6">
        <v>250</v>
      </c>
    </row>
    <row r="2463" spans="1:8" ht="15.95">
      <c r="A2463" s="140">
        <v>44909.364583333336</v>
      </c>
      <c r="B2463" s="6" t="s">
        <v>4064</v>
      </c>
      <c r="C2463" s="6" t="s">
        <v>4058</v>
      </c>
      <c r="D2463" s="6" t="s">
        <v>158</v>
      </c>
      <c r="E2463" s="6" t="s">
        <v>161</v>
      </c>
      <c r="F2463" s="6" t="s">
        <v>439</v>
      </c>
      <c r="G2463" s="6" t="s">
        <v>447</v>
      </c>
      <c r="H2463" s="6">
        <v>40</v>
      </c>
    </row>
    <row r="2464" spans="1:8" ht="15.95">
      <c r="A2464" s="140">
        <v>44909.541666666664</v>
      </c>
      <c r="B2464" s="6" t="s">
        <v>2854</v>
      </c>
      <c r="C2464" s="6" t="s">
        <v>4058</v>
      </c>
      <c r="D2464" s="6" t="s">
        <v>253</v>
      </c>
      <c r="E2464" s="6" t="s">
        <v>416</v>
      </c>
      <c r="F2464" s="6" t="s">
        <v>255</v>
      </c>
      <c r="G2464" s="6" t="s">
        <v>324</v>
      </c>
      <c r="H2464" s="6">
        <v>400</v>
      </c>
    </row>
    <row r="2465" spans="1:8" ht="32.1">
      <c r="A2465" s="140">
        <v>44909.78125</v>
      </c>
      <c r="B2465" s="6" t="s">
        <v>4065</v>
      </c>
      <c r="C2465" s="6" t="s">
        <v>4058</v>
      </c>
      <c r="D2465" s="6" t="s">
        <v>158</v>
      </c>
      <c r="E2465" s="6" t="s">
        <v>161</v>
      </c>
      <c r="F2465" s="6" t="s">
        <v>1765</v>
      </c>
      <c r="G2465" s="6" t="s">
        <v>2797</v>
      </c>
      <c r="H2465" s="6">
        <v>762</v>
      </c>
    </row>
    <row r="2466" spans="1:8" ht="15.95">
      <c r="A2466" s="140">
        <v>44909.802083333336</v>
      </c>
      <c r="B2466" s="6" t="s">
        <v>4066</v>
      </c>
      <c r="C2466" s="6" t="s">
        <v>4058</v>
      </c>
      <c r="D2466" s="6" t="s">
        <v>253</v>
      </c>
      <c r="E2466" s="6" t="s">
        <v>416</v>
      </c>
      <c r="F2466" s="6" t="s">
        <v>255</v>
      </c>
      <c r="G2466" s="6" t="s">
        <v>2303</v>
      </c>
      <c r="H2466" s="6">
        <v>20</v>
      </c>
    </row>
    <row r="2467" spans="1:8" ht="32.1">
      <c r="A2467" s="140">
        <v>44909.8125</v>
      </c>
      <c r="B2467" s="6" t="s">
        <v>4067</v>
      </c>
      <c r="C2467" s="6" t="s">
        <v>4058</v>
      </c>
      <c r="D2467" s="6" t="s">
        <v>242</v>
      </c>
      <c r="E2467" s="6" t="s">
        <v>458</v>
      </c>
      <c r="F2467" s="6" t="s">
        <v>1765</v>
      </c>
      <c r="G2467" s="6" t="s">
        <v>4068</v>
      </c>
      <c r="H2467" s="6">
        <v>100</v>
      </c>
    </row>
    <row r="2468" spans="1:8" ht="15.95">
      <c r="A2468" s="140">
        <v>44909.822916666664</v>
      </c>
      <c r="B2468" s="6" t="s">
        <v>4069</v>
      </c>
      <c r="C2468" s="6" t="s">
        <v>4058</v>
      </c>
      <c r="D2468" s="6" t="s">
        <v>158</v>
      </c>
      <c r="E2468" s="6" t="s">
        <v>161</v>
      </c>
      <c r="F2468" s="6" t="s">
        <v>148</v>
      </c>
      <c r="G2468" s="6" t="s">
        <v>2419</v>
      </c>
      <c r="H2468" s="6">
        <v>98</v>
      </c>
    </row>
    <row r="2469" spans="1:8" ht="15.95">
      <c r="A2469" s="140">
        <v>44910.5</v>
      </c>
      <c r="B2469" s="6" t="s">
        <v>4070</v>
      </c>
      <c r="C2469" s="6" t="s">
        <v>4058</v>
      </c>
      <c r="D2469" s="6" t="s">
        <v>253</v>
      </c>
      <c r="E2469" s="6" t="s">
        <v>416</v>
      </c>
      <c r="F2469" s="6" t="s">
        <v>255</v>
      </c>
      <c r="G2469" s="6" t="s">
        <v>2303</v>
      </c>
      <c r="H2469" s="6">
        <v>20</v>
      </c>
    </row>
    <row r="2470" spans="1:8" ht="15.95">
      <c r="A2470" s="140">
        <v>44910.510416666664</v>
      </c>
      <c r="B2470" s="6" t="s">
        <v>3366</v>
      </c>
      <c r="C2470" s="6" t="s">
        <v>4058</v>
      </c>
      <c r="D2470" s="6" t="s">
        <v>253</v>
      </c>
      <c r="E2470" s="6" t="s">
        <v>416</v>
      </c>
      <c r="F2470" s="6" t="s">
        <v>255</v>
      </c>
      <c r="G2470" s="6" t="s">
        <v>2303</v>
      </c>
      <c r="H2470" s="6">
        <v>10</v>
      </c>
    </row>
    <row r="2471" spans="1:8" ht="15.95">
      <c r="A2471" s="140">
        <v>44910.53125</v>
      </c>
      <c r="B2471" s="6" t="s">
        <v>2854</v>
      </c>
      <c r="C2471" s="6" t="s">
        <v>4071</v>
      </c>
      <c r="D2471" s="6" t="s">
        <v>253</v>
      </c>
      <c r="E2471" s="6" t="s">
        <v>416</v>
      </c>
      <c r="F2471" s="6" t="s">
        <v>255</v>
      </c>
      <c r="G2471" s="6" t="s">
        <v>324</v>
      </c>
      <c r="H2471" s="6">
        <v>400</v>
      </c>
    </row>
    <row r="2472" spans="1:8" ht="15.95">
      <c r="A2472" s="140">
        <v>44910.645833333336</v>
      </c>
      <c r="B2472" s="6" t="s">
        <v>4072</v>
      </c>
      <c r="C2472" s="6" t="s">
        <v>479</v>
      </c>
      <c r="D2472" s="6" t="s">
        <v>1429</v>
      </c>
      <c r="E2472" s="6" t="s">
        <v>1429</v>
      </c>
      <c r="F2472" s="6" t="s">
        <v>1429</v>
      </c>
      <c r="G2472" s="6" t="s">
        <v>1429</v>
      </c>
      <c r="H2472" s="6">
        <v>0</v>
      </c>
    </row>
    <row r="2473" spans="1:8" ht="15.95">
      <c r="A2473" s="140">
        <v>44910.65625</v>
      </c>
      <c r="B2473" s="6" t="s">
        <v>4072</v>
      </c>
      <c r="C2473" s="6" t="s">
        <v>479</v>
      </c>
      <c r="D2473" s="6" t="s">
        <v>1429</v>
      </c>
      <c r="E2473" s="6" t="s">
        <v>1429</v>
      </c>
      <c r="F2473" s="6" t="s">
        <v>1429</v>
      </c>
      <c r="G2473" s="6" t="s">
        <v>1429</v>
      </c>
      <c r="H2473" s="6">
        <v>0</v>
      </c>
    </row>
    <row r="2474" spans="1:8" ht="15.95">
      <c r="A2474" s="140">
        <v>44910.666666666664</v>
      </c>
      <c r="B2474" s="6" t="s">
        <v>4072</v>
      </c>
      <c r="C2474" s="6" t="s">
        <v>479</v>
      </c>
      <c r="D2474" s="6" t="s">
        <v>1429</v>
      </c>
      <c r="E2474" s="6" t="s">
        <v>1429</v>
      </c>
      <c r="F2474" s="6" t="s">
        <v>1429</v>
      </c>
      <c r="G2474" s="6" t="s">
        <v>1429</v>
      </c>
      <c r="H2474" s="6">
        <v>0</v>
      </c>
    </row>
    <row r="2475" spans="1:8" ht="15.95">
      <c r="A2475" s="140">
        <v>44910.78125</v>
      </c>
      <c r="B2475" s="6" t="s">
        <v>4060</v>
      </c>
      <c r="C2475" s="6" t="s">
        <v>4073</v>
      </c>
      <c r="D2475" s="6" t="s">
        <v>158</v>
      </c>
      <c r="E2475" s="6" t="s">
        <v>159</v>
      </c>
      <c r="F2475" s="6" t="s">
        <v>255</v>
      </c>
      <c r="G2475" s="6" t="s">
        <v>3506</v>
      </c>
      <c r="H2475" s="6">
        <v>100</v>
      </c>
    </row>
    <row r="2476" spans="1:8" ht="15.95">
      <c r="A2476" s="140">
        <v>44911.5</v>
      </c>
      <c r="B2476" s="6" t="s">
        <v>4074</v>
      </c>
      <c r="C2476" s="6" t="s">
        <v>4075</v>
      </c>
      <c r="D2476" s="6" t="s">
        <v>253</v>
      </c>
      <c r="E2476" s="6" t="s">
        <v>3636</v>
      </c>
      <c r="F2476" s="6" t="s">
        <v>1765</v>
      </c>
      <c r="G2476" s="6" t="s">
        <v>3093</v>
      </c>
      <c r="H2476" s="6">
        <v>794</v>
      </c>
    </row>
    <row r="2477" spans="1:8" ht="15.95">
      <c r="A2477" s="140">
        <v>44911.520833333336</v>
      </c>
      <c r="B2477" s="6" t="s">
        <v>2854</v>
      </c>
      <c r="C2477" s="6" t="s">
        <v>4071</v>
      </c>
      <c r="D2477" s="6" t="s">
        <v>253</v>
      </c>
      <c r="E2477" s="6" t="s">
        <v>416</v>
      </c>
      <c r="F2477" s="6" t="s">
        <v>255</v>
      </c>
      <c r="G2477" s="6" t="s">
        <v>324</v>
      </c>
      <c r="H2477" s="6">
        <v>400</v>
      </c>
    </row>
    <row r="2478" spans="1:8" ht="15.95">
      <c r="A2478" s="140">
        <v>44911.770833333336</v>
      </c>
      <c r="B2478" s="6" t="s">
        <v>4076</v>
      </c>
      <c r="C2478" s="6" t="s">
        <v>4077</v>
      </c>
      <c r="D2478" s="6" t="s">
        <v>158</v>
      </c>
      <c r="E2478" s="6" t="s">
        <v>161</v>
      </c>
      <c r="F2478" s="6" t="s">
        <v>148</v>
      </c>
      <c r="G2478" s="6" t="s">
        <v>2419</v>
      </c>
      <c r="H2478" s="6">
        <v>144</v>
      </c>
    </row>
    <row r="2479" spans="1:8" ht="32.1">
      <c r="A2479" s="140">
        <v>44912.385416666664</v>
      </c>
      <c r="B2479" s="6" t="s">
        <v>4078</v>
      </c>
      <c r="C2479" s="6" t="s">
        <v>4079</v>
      </c>
      <c r="D2479" s="6" t="s">
        <v>253</v>
      </c>
      <c r="E2479" s="6" t="s">
        <v>416</v>
      </c>
      <c r="F2479" s="6" t="s">
        <v>1152</v>
      </c>
      <c r="G2479" s="6" t="s">
        <v>1083</v>
      </c>
      <c r="H2479" s="6">
        <v>43</v>
      </c>
    </row>
    <row r="2480" spans="1:8" ht="15.95">
      <c r="A2480" s="140">
        <v>44912.395833333336</v>
      </c>
      <c r="B2480" s="6" t="s">
        <v>2897</v>
      </c>
      <c r="C2480" s="6" t="s">
        <v>4080</v>
      </c>
      <c r="D2480" s="6" t="s">
        <v>253</v>
      </c>
      <c r="E2480" s="6" t="s">
        <v>416</v>
      </c>
      <c r="F2480" s="6" t="s">
        <v>255</v>
      </c>
      <c r="G2480" s="6" t="s">
        <v>324</v>
      </c>
      <c r="H2480" s="6">
        <v>40</v>
      </c>
    </row>
    <row r="2481" spans="1:8" ht="15.95">
      <c r="A2481" s="140">
        <v>44912.479166666664</v>
      </c>
      <c r="B2481" s="6" t="s">
        <v>4081</v>
      </c>
      <c r="C2481" s="6" t="s">
        <v>4082</v>
      </c>
      <c r="D2481" s="6" t="s">
        <v>253</v>
      </c>
      <c r="E2481" s="6" t="s">
        <v>416</v>
      </c>
      <c r="F2481" s="6" t="s">
        <v>439</v>
      </c>
      <c r="G2481" s="6" t="s">
        <v>324</v>
      </c>
      <c r="H2481" s="6">
        <v>45</v>
      </c>
    </row>
    <row r="2482" spans="1:8" ht="15.95">
      <c r="A2482" s="140">
        <v>44912.489583333336</v>
      </c>
      <c r="B2482" s="6" t="s">
        <v>4083</v>
      </c>
      <c r="C2482" s="6" t="s">
        <v>4084</v>
      </c>
      <c r="D2482" s="6" t="s">
        <v>242</v>
      </c>
      <c r="E2482" s="6" t="s">
        <v>458</v>
      </c>
      <c r="F2482" s="6" t="s">
        <v>439</v>
      </c>
      <c r="G2482" s="6" t="s">
        <v>4085</v>
      </c>
      <c r="H2482" s="6">
        <v>950</v>
      </c>
    </row>
    <row r="2483" spans="1:8" ht="15.95">
      <c r="A2483" s="140">
        <v>44912.5</v>
      </c>
      <c r="B2483" s="6" t="s">
        <v>4086</v>
      </c>
      <c r="C2483" s="6" t="s">
        <v>4084</v>
      </c>
      <c r="D2483" s="6" t="s">
        <v>242</v>
      </c>
      <c r="E2483" s="6" t="s">
        <v>458</v>
      </c>
      <c r="F2483" s="6" t="s">
        <v>439</v>
      </c>
      <c r="G2483" s="6" t="s">
        <v>4085</v>
      </c>
      <c r="H2483" s="6">
        <v>10000</v>
      </c>
    </row>
    <row r="2484" spans="1:8" ht="15.95">
      <c r="A2484" s="140">
        <v>44912.53125</v>
      </c>
      <c r="B2484" s="6" t="s">
        <v>4087</v>
      </c>
      <c r="C2484" s="6" t="s">
        <v>4082</v>
      </c>
      <c r="D2484" s="6" t="s">
        <v>253</v>
      </c>
      <c r="E2484" s="6" t="s">
        <v>416</v>
      </c>
      <c r="F2484" s="6" t="s">
        <v>439</v>
      </c>
      <c r="G2484" s="6" t="s">
        <v>324</v>
      </c>
      <c r="H2484" s="6">
        <v>50</v>
      </c>
    </row>
    <row r="2485" spans="1:8" ht="15.95">
      <c r="A2485" s="140">
        <v>44912.84375</v>
      </c>
      <c r="B2485" s="6" t="s">
        <v>4088</v>
      </c>
      <c r="C2485" s="6" t="s">
        <v>4082</v>
      </c>
      <c r="D2485" s="6" t="s">
        <v>253</v>
      </c>
      <c r="E2485" s="6" t="s">
        <v>416</v>
      </c>
      <c r="F2485" s="6" t="s">
        <v>255</v>
      </c>
      <c r="G2485" s="6" t="s">
        <v>324</v>
      </c>
      <c r="H2485" s="6">
        <v>50</v>
      </c>
    </row>
    <row r="2486" spans="1:8" ht="15.95">
      <c r="A2486" s="140">
        <v>44913.427083333336</v>
      </c>
      <c r="B2486" s="6" t="s">
        <v>4089</v>
      </c>
      <c r="C2486" s="6" t="s">
        <v>4090</v>
      </c>
      <c r="D2486" s="6" t="s">
        <v>158</v>
      </c>
      <c r="E2486" s="6" t="s">
        <v>161</v>
      </c>
      <c r="F2486" s="6" t="s">
        <v>1765</v>
      </c>
      <c r="G2486" s="6" t="s">
        <v>1760</v>
      </c>
      <c r="H2486" s="6">
        <v>70</v>
      </c>
    </row>
    <row r="2487" spans="1:8" ht="15.95">
      <c r="A2487" s="140">
        <v>44913.4375</v>
      </c>
      <c r="B2487" s="6" t="s">
        <v>4091</v>
      </c>
      <c r="C2487" s="6" t="s">
        <v>4092</v>
      </c>
      <c r="D2487" s="6" t="s">
        <v>158</v>
      </c>
      <c r="E2487" s="6" t="s">
        <v>161</v>
      </c>
      <c r="F2487" s="6" t="s">
        <v>148</v>
      </c>
      <c r="G2487" s="6" t="s">
        <v>413</v>
      </c>
      <c r="H2487" s="6">
        <v>40</v>
      </c>
    </row>
    <row r="2488" spans="1:8" ht="15.95">
      <c r="A2488" s="140">
        <v>44913.489583333336</v>
      </c>
      <c r="B2488" s="6" t="s">
        <v>4093</v>
      </c>
      <c r="C2488" s="6" t="s">
        <v>4082</v>
      </c>
      <c r="D2488" s="6" t="s">
        <v>253</v>
      </c>
      <c r="E2488" s="6" t="s">
        <v>416</v>
      </c>
      <c r="F2488" s="6" t="s">
        <v>255</v>
      </c>
      <c r="G2488" s="6" t="s">
        <v>324</v>
      </c>
      <c r="H2488" s="6">
        <v>60</v>
      </c>
    </row>
    <row r="2489" spans="1:8" ht="15.95">
      <c r="A2489" s="140">
        <v>44913.625</v>
      </c>
      <c r="B2489" s="6" t="s">
        <v>4094</v>
      </c>
      <c r="C2489" s="6" t="s">
        <v>4082</v>
      </c>
      <c r="D2489" s="6" t="s">
        <v>253</v>
      </c>
      <c r="E2489" s="6" t="s">
        <v>416</v>
      </c>
      <c r="F2489" s="6" t="s">
        <v>255</v>
      </c>
      <c r="G2489" s="6" t="s">
        <v>324</v>
      </c>
      <c r="H2489" s="6">
        <v>100</v>
      </c>
    </row>
    <row r="2490" spans="1:8" ht="15.95">
      <c r="A2490" s="140">
        <v>44913.71875</v>
      </c>
      <c r="B2490" s="6" t="s">
        <v>4095</v>
      </c>
      <c r="C2490" s="6" t="s">
        <v>4082</v>
      </c>
      <c r="D2490" s="6" t="s">
        <v>253</v>
      </c>
      <c r="E2490" s="6" t="s">
        <v>416</v>
      </c>
      <c r="F2490" s="6" t="s">
        <v>255</v>
      </c>
      <c r="G2490" s="6" t="s">
        <v>324</v>
      </c>
      <c r="H2490" s="6">
        <v>100</v>
      </c>
    </row>
    <row r="2491" spans="1:8" ht="15.95">
      <c r="A2491" s="140">
        <v>44914.520833333336</v>
      </c>
      <c r="B2491" s="6" t="s">
        <v>2910</v>
      </c>
      <c r="C2491" s="6" t="s">
        <v>4096</v>
      </c>
      <c r="D2491" s="6" t="s">
        <v>253</v>
      </c>
      <c r="E2491" s="6" t="s">
        <v>416</v>
      </c>
      <c r="F2491" s="6" t="s">
        <v>255</v>
      </c>
      <c r="G2491" s="6" t="s">
        <v>324</v>
      </c>
      <c r="H2491" s="6">
        <v>400</v>
      </c>
    </row>
    <row r="2492" spans="1:8" ht="15.95">
      <c r="A2492" s="140">
        <v>44914.8125</v>
      </c>
      <c r="B2492" s="6" t="s">
        <v>4097</v>
      </c>
      <c r="C2492" s="6" t="s">
        <v>4098</v>
      </c>
      <c r="D2492" s="6" t="s">
        <v>158</v>
      </c>
      <c r="E2492" s="6" t="s">
        <v>161</v>
      </c>
      <c r="F2492" s="6" t="s">
        <v>1765</v>
      </c>
      <c r="G2492" s="6" t="s">
        <v>1498</v>
      </c>
      <c r="H2492" s="6">
        <v>40</v>
      </c>
    </row>
    <row r="2493" spans="1:8" ht="32.1">
      <c r="A2493" s="140">
        <v>44914.84375</v>
      </c>
      <c r="B2493" s="6" t="s">
        <v>4099</v>
      </c>
      <c r="C2493" s="6" t="s">
        <v>4100</v>
      </c>
      <c r="D2493" s="6" t="s">
        <v>158</v>
      </c>
      <c r="E2493" s="6" t="s">
        <v>159</v>
      </c>
      <c r="F2493" s="6" t="s">
        <v>1765</v>
      </c>
      <c r="G2493" s="6" t="s">
        <v>3824</v>
      </c>
      <c r="H2493" s="6">
        <v>375</v>
      </c>
    </row>
    <row r="2494" spans="1:8" ht="15.95">
      <c r="A2494" s="140">
        <v>44915.520833333336</v>
      </c>
      <c r="B2494" s="6" t="s">
        <v>2910</v>
      </c>
      <c r="C2494" s="6" t="s">
        <v>4096</v>
      </c>
      <c r="D2494" s="6" t="s">
        <v>253</v>
      </c>
      <c r="E2494" s="6" t="s">
        <v>416</v>
      </c>
      <c r="F2494" s="6" t="s">
        <v>255</v>
      </c>
      <c r="G2494" s="6" t="s">
        <v>324</v>
      </c>
      <c r="H2494" s="6">
        <v>400</v>
      </c>
    </row>
    <row r="2495" spans="1:8" ht="15.95">
      <c r="A2495" s="140">
        <v>44916.322916666664</v>
      </c>
      <c r="B2495" s="6" t="s">
        <v>4101</v>
      </c>
      <c r="C2495" s="6" t="s">
        <v>4102</v>
      </c>
      <c r="D2495" s="6" t="s">
        <v>158</v>
      </c>
      <c r="E2495" s="6" t="s">
        <v>161</v>
      </c>
      <c r="F2495" s="6" t="s">
        <v>148</v>
      </c>
      <c r="G2495" s="6" t="s">
        <v>413</v>
      </c>
      <c r="H2495" s="6">
        <v>40</v>
      </c>
    </row>
    <row r="2496" spans="1:8" ht="15.95">
      <c r="A2496" s="140">
        <v>44916.427083333336</v>
      </c>
      <c r="B2496" s="6" t="s">
        <v>4103</v>
      </c>
      <c r="C2496" s="6" t="s">
        <v>3707</v>
      </c>
      <c r="D2496" s="6" t="s">
        <v>158</v>
      </c>
      <c r="E2496" s="6" t="s">
        <v>159</v>
      </c>
      <c r="F2496" s="6" t="s">
        <v>439</v>
      </c>
      <c r="G2496" s="6" t="s">
        <v>1435</v>
      </c>
      <c r="H2496" s="6">
        <v>1284</v>
      </c>
    </row>
    <row r="2497" spans="1:8" ht="32.1">
      <c r="A2497" s="140">
        <v>44917.416666666664</v>
      </c>
      <c r="B2497" s="6" t="s">
        <v>4104</v>
      </c>
      <c r="C2497" s="6" t="s">
        <v>4105</v>
      </c>
      <c r="D2497" s="6" t="s">
        <v>253</v>
      </c>
      <c r="E2497" s="6" t="s">
        <v>416</v>
      </c>
      <c r="F2497" s="6" t="s">
        <v>148</v>
      </c>
      <c r="G2497" s="6" t="s">
        <v>1083</v>
      </c>
      <c r="H2497" s="6">
        <v>29</v>
      </c>
    </row>
    <row r="2498" spans="1:8" ht="32.1">
      <c r="A2498" s="140">
        <v>44917.65625</v>
      </c>
      <c r="B2498" s="6" t="s">
        <v>4106</v>
      </c>
      <c r="C2498" s="6" t="s">
        <v>4107</v>
      </c>
      <c r="D2498" s="6" t="s">
        <v>253</v>
      </c>
      <c r="E2498" s="6" t="s">
        <v>416</v>
      </c>
      <c r="F2498" s="6" t="s">
        <v>255</v>
      </c>
      <c r="G2498" s="6" t="s">
        <v>2303</v>
      </c>
      <c r="H2498" s="6">
        <v>10</v>
      </c>
    </row>
    <row r="2499" spans="1:8" ht="15.95">
      <c r="A2499" s="140">
        <v>44917.666666666664</v>
      </c>
      <c r="B2499" s="6" t="s">
        <v>4108</v>
      </c>
      <c r="C2499" s="6" t="s">
        <v>4109</v>
      </c>
      <c r="D2499" s="6" t="s">
        <v>158</v>
      </c>
      <c r="E2499" s="6" t="s">
        <v>161</v>
      </c>
      <c r="F2499" s="6" t="s">
        <v>255</v>
      </c>
      <c r="G2499" s="6" t="s">
        <v>4110</v>
      </c>
      <c r="H2499" s="6">
        <v>252</v>
      </c>
    </row>
    <row r="2500" spans="1:8" ht="32.1">
      <c r="A2500" s="140">
        <v>44917.6875</v>
      </c>
      <c r="B2500" s="6" t="s">
        <v>4111</v>
      </c>
      <c r="C2500" s="6" t="s">
        <v>4112</v>
      </c>
      <c r="D2500" s="6" t="s">
        <v>158</v>
      </c>
      <c r="E2500" s="6" t="s">
        <v>161</v>
      </c>
      <c r="F2500" s="6" t="s">
        <v>255</v>
      </c>
      <c r="G2500" s="6" t="s">
        <v>4113</v>
      </c>
      <c r="H2500" s="6">
        <v>20</v>
      </c>
    </row>
    <row r="2501" spans="1:8" ht="32.1">
      <c r="A2501" s="140">
        <v>44917.697916666664</v>
      </c>
      <c r="B2501" s="6" t="s">
        <v>4114</v>
      </c>
      <c r="C2501" s="6" t="s">
        <v>4115</v>
      </c>
      <c r="D2501" s="6" t="s">
        <v>158</v>
      </c>
      <c r="E2501" s="6" t="s">
        <v>161</v>
      </c>
      <c r="F2501" s="6" t="s">
        <v>255</v>
      </c>
      <c r="G2501" s="6" t="s">
        <v>4116</v>
      </c>
      <c r="H2501" s="6">
        <v>40</v>
      </c>
    </row>
    <row r="2502" spans="1:8" ht="32.1">
      <c r="A2502" s="140">
        <v>44917.708333333336</v>
      </c>
      <c r="B2502" s="6" t="s">
        <v>4117</v>
      </c>
      <c r="C2502" s="6" t="s">
        <v>4118</v>
      </c>
      <c r="D2502" s="6" t="s">
        <v>158</v>
      </c>
      <c r="E2502" s="6" t="s">
        <v>161</v>
      </c>
      <c r="F2502" s="6" t="s">
        <v>255</v>
      </c>
      <c r="G2502" s="6" t="s">
        <v>4119</v>
      </c>
      <c r="H2502" s="6">
        <v>91</v>
      </c>
    </row>
    <row r="2503" spans="1:8" ht="32.1">
      <c r="A2503" s="140">
        <v>44917.729166666664</v>
      </c>
      <c r="B2503" s="6" t="s">
        <v>4120</v>
      </c>
      <c r="C2503" s="6" t="s">
        <v>4121</v>
      </c>
      <c r="D2503" s="6" t="s">
        <v>253</v>
      </c>
      <c r="E2503" s="6" t="s">
        <v>416</v>
      </c>
      <c r="F2503" s="6" t="s">
        <v>439</v>
      </c>
      <c r="G2503" s="6" t="s">
        <v>1083</v>
      </c>
      <c r="H2503" s="6">
        <v>19</v>
      </c>
    </row>
    <row r="2504" spans="1:8" ht="32.1">
      <c r="A2504" s="140">
        <v>44917.739583333336</v>
      </c>
      <c r="B2504" s="6" t="s">
        <v>4122</v>
      </c>
      <c r="C2504" s="6" t="s">
        <v>4121</v>
      </c>
      <c r="D2504" s="6" t="s">
        <v>253</v>
      </c>
      <c r="E2504" s="6" t="s">
        <v>416</v>
      </c>
      <c r="F2504" s="6" t="s">
        <v>148</v>
      </c>
      <c r="G2504" s="6" t="s">
        <v>1083</v>
      </c>
      <c r="H2504" s="6">
        <v>19</v>
      </c>
    </row>
    <row r="2505" spans="1:8" ht="15.95">
      <c r="A2505" s="140">
        <v>44917.760416666664</v>
      </c>
      <c r="B2505" s="6" t="s">
        <v>4123</v>
      </c>
      <c r="C2505" s="6" t="s">
        <v>4124</v>
      </c>
      <c r="D2505" s="6" t="s">
        <v>314</v>
      </c>
      <c r="E2505" s="6" t="s">
        <v>314</v>
      </c>
      <c r="F2505" s="6" t="s">
        <v>255</v>
      </c>
      <c r="G2505" s="6" t="s">
        <v>4125</v>
      </c>
      <c r="H2505" s="6">
        <v>200</v>
      </c>
    </row>
    <row r="2506" spans="1:8" ht="32.1">
      <c r="A2506" s="140">
        <v>44917.770833333336</v>
      </c>
      <c r="B2506" s="6" t="s">
        <v>4126</v>
      </c>
      <c r="C2506" s="6" t="s">
        <v>4127</v>
      </c>
      <c r="D2506" s="6" t="s">
        <v>314</v>
      </c>
      <c r="E2506" s="6" t="s">
        <v>314</v>
      </c>
      <c r="F2506" s="6" t="s">
        <v>255</v>
      </c>
      <c r="G2506" s="6" t="s">
        <v>4125</v>
      </c>
      <c r="H2506" s="6">
        <v>1000</v>
      </c>
    </row>
    <row r="2507" spans="1:8" ht="32.1">
      <c r="A2507" s="140">
        <v>44917.854166666664</v>
      </c>
      <c r="B2507" s="6" t="s">
        <v>4128</v>
      </c>
      <c r="C2507" s="6" t="s">
        <v>4129</v>
      </c>
      <c r="D2507" s="6" t="s">
        <v>158</v>
      </c>
      <c r="E2507" s="6" t="s">
        <v>161</v>
      </c>
      <c r="F2507" s="6" t="s">
        <v>439</v>
      </c>
      <c r="G2507" s="6" t="s">
        <v>4125</v>
      </c>
      <c r="H2507" s="6">
        <v>114</v>
      </c>
    </row>
    <row r="2508" spans="1:8" ht="32.1">
      <c r="A2508" s="140">
        <v>44917.864583333336</v>
      </c>
      <c r="B2508" s="6" t="s">
        <v>4130</v>
      </c>
      <c r="C2508" s="6" t="s">
        <v>4131</v>
      </c>
      <c r="D2508" s="6" t="s">
        <v>158</v>
      </c>
      <c r="E2508" s="6" t="s">
        <v>161</v>
      </c>
      <c r="F2508" s="6" t="s">
        <v>439</v>
      </c>
      <c r="G2508" s="6" t="s">
        <v>4125</v>
      </c>
      <c r="H2508" s="6">
        <v>270</v>
      </c>
    </row>
    <row r="2509" spans="1:8" ht="32.1">
      <c r="A2509" s="140">
        <v>44917.875</v>
      </c>
      <c r="B2509" s="6" t="s">
        <v>4132</v>
      </c>
      <c r="C2509" s="6" t="s">
        <v>4133</v>
      </c>
      <c r="D2509" s="6" t="s">
        <v>158</v>
      </c>
      <c r="E2509" s="6" t="s">
        <v>161</v>
      </c>
      <c r="F2509" s="6" t="s">
        <v>439</v>
      </c>
      <c r="G2509" s="6" t="s">
        <v>4125</v>
      </c>
      <c r="H2509" s="6">
        <v>114</v>
      </c>
    </row>
    <row r="2510" spans="1:8" ht="32.1">
      <c r="A2510" s="140">
        <v>44917.885416666664</v>
      </c>
      <c r="B2510" s="6" t="s">
        <v>4134</v>
      </c>
      <c r="C2510" s="6" t="s">
        <v>4135</v>
      </c>
      <c r="D2510" s="6" t="s">
        <v>158</v>
      </c>
      <c r="E2510" s="6" t="s">
        <v>161</v>
      </c>
      <c r="F2510" s="6" t="s">
        <v>439</v>
      </c>
      <c r="G2510" s="6" t="s">
        <v>4125</v>
      </c>
      <c r="H2510" s="6">
        <v>80</v>
      </c>
    </row>
    <row r="2511" spans="1:8" ht="32.1">
      <c r="A2511" s="140">
        <v>44917.895833333336</v>
      </c>
      <c r="B2511" s="6" t="s">
        <v>4136</v>
      </c>
      <c r="C2511" s="6" t="s">
        <v>4137</v>
      </c>
      <c r="D2511" s="6" t="s">
        <v>158</v>
      </c>
      <c r="E2511" s="6" t="s">
        <v>161</v>
      </c>
      <c r="F2511" s="6" t="s">
        <v>439</v>
      </c>
      <c r="G2511" s="6" t="s">
        <v>4125</v>
      </c>
      <c r="H2511" s="6">
        <v>20</v>
      </c>
    </row>
    <row r="2512" spans="1:8" ht="32.1">
      <c r="A2512" s="140">
        <v>44917.90625</v>
      </c>
      <c r="B2512" s="6" t="s">
        <v>4138</v>
      </c>
      <c r="C2512" s="6" t="s">
        <v>4135</v>
      </c>
      <c r="D2512" s="6" t="s">
        <v>158</v>
      </c>
      <c r="E2512" s="6" t="s">
        <v>161</v>
      </c>
      <c r="F2512" s="6" t="s">
        <v>255</v>
      </c>
      <c r="G2512" s="6" t="s">
        <v>4125</v>
      </c>
      <c r="H2512" s="6">
        <v>80</v>
      </c>
    </row>
    <row r="2513" spans="1:8" ht="32.1">
      <c r="A2513" s="140">
        <v>44917.916666666664</v>
      </c>
      <c r="B2513" s="6" t="s">
        <v>4139</v>
      </c>
      <c r="C2513" s="6" t="s">
        <v>4140</v>
      </c>
      <c r="D2513" s="6" t="s">
        <v>253</v>
      </c>
      <c r="E2513" s="6" t="s">
        <v>416</v>
      </c>
      <c r="F2513" s="6" t="s">
        <v>255</v>
      </c>
      <c r="G2513" s="6" t="s">
        <v>1083</v>
      </c>
      <c r="H2513" s="6">
        <v>84</v>
      </c>
    </row>
    <row r="2514" spans="1:8" ht="32.1">
      <c r="A2514" s="140">
        <v>44917.947916666664</v>
      </c>
      <c r="B2514" s="6" t="s">
        <v>4141</v>
      </c>
      <c r="C2514" s="6" t="s">
        <v>4142</v>
      </c>
      <c r="D2514" s="6" t="s">
        <v>253</v>
      </c>
      <c r="E2514" s="6" t="s">
        <v>416</v>
      </c>
      <c r="F2514" s="6" t="s">
        <v>255</v>
      </c>
      <c r="G2514" s="6" t="s">
        <v>324</v>
      </c>
      <c r="H2514" s="6">
        <v>70</v>
      </c>
    </row>
    <row r="2515" spans="1:8" ht="15.95">
      <c r="A2515" s="140">
        <v>44918.375</v>
      </c>
      <c r="B2515" s="6" t="s">
        <v>4143</v>
      </c>
      <c r="C2515" s="6" t="s">
        <v>479</v>
      </c>
      <c r="D2515" s="6" t="s">
        <v>1429</v>
      </c>
      <c r="E2515" s="6" t="s">
        <v>1429</v>
      </c>
      <c r="F2515" s="6" t="s">
        <v>1429</v>
      </c>
      <c r="G2515" s="6" t="s">
        <v>1429</v>
      </c>
      <c r="H2515" s="6">
        <v>0</v>
      </c>
    </row>
    <row r="2516" spans="1:8" ht="15.95">
      <c r="A2516" s="140">
        <v>44918.385416666664</v>
      </c>
      <c r="B2516" s="6" t="s">
        <v>4143</v>
      </c>
      <c r="C2516" s="6" t="s">
        <v>479</v>
      </c>
      <c r="D2516" s="6" t="s">
        <v>1429</v>
      </c>
      <c r="E2516" s="6" t="s">
        <v>1429</v>
      </c>
      <c r="F2516" s="6" t="s">
        <v>1429</v>
      </c>
      <c r="G2516" s="6" t="s">
        <v>1429</v>
      </c>
      <c r="H2516" s="6">
        <v>0</v>
      </c>
    </row>
    <row r="2517" spans="1:8" ht="32.1">
      <c r="A2517" s="140">
        <v>44919.770833333336</v>
      </c>
      <c r="B2517" s="6" t="s">
        <v>4144</v>
      </c>
      <c r="C2517" s="6" t="s">
        <v>4145</v>
      </c>
      <c r="D2517" s="6" t="s">
        <v>253</v>
      </c>
      <c r="E2517" s="6" t="s">
        <v>416</v>
      </c>
      <c r="F2517" s="6" t="s">
        <v>439</v>
      </c>
      <c r="G2517" s="6" t="s">
        <v>1083</v>
      </c>
      <c r="H2517" s="6">
        <v>15</v>
      </c>
    </row>
    <row r="2518" spans="1:8" ht="15.95">
      <c r="A2518" s="140">
        <v>44919.78125</v>
      </c>
      <c r="B2518" s="6" t="s">
        <v>4146</v>
      </c>
      <c r="C2518" s="6" t="s">
        <v>4147</v>
      </c>
      <c r="D2518" s="6" t="s">
        <v>253</v>
      </c>
      <c r="E2518" s="6" t="s">
        <v>416</v>
      </c>
      <c r="F2518" s="6" t="s">
        <v>1152</v>
      </c>
      <c r="G2518" s="6" t="s">
        <v>1083</v>
      </c>
      <c r="H2518" s="6">
        <v>15</v>
      </c>
    </row>
    <row r="2519" spans="1:8" ht="32.1">
      <c r="A2519" s="140">
        <v>44920.5</v>
      </c>
      <c r="B2519" s="6" t="s">
        <v>4148</v>
      </c>
      <c r="C2519" s="6" t="s">
        <v>4149</v>
      </c>
      <c r="D2519" s="6" t="s">
        <v>253</v>
      </c>
      <c r="E2519" s="6" t="s">
        <v>416</v>
      </c>
      <c r="F2519" s="6" t="s">
        <v>255</v>
      </c>
      <c r="G2519" s="6" t="s">
        <v>324</v>
      </c>
      <c r="H2519" s="6">
        <v>40</v>
      </c>
    </row>
    <row r="2520" spans="1:8" ht="32.1">
      <c r="A2520" s="140">
        <v>44920.510416666664</v>
      </c>
      <c r="B2520" s="6" t="s">
        <v>4150</v>
      </c>
      <c r="C2520" s="6" t="s">
        <v>4151</v>
      </c>
      <c r="D2520" s="6" t="s">
        <v>253</v>
      </c>
      <c r="E2520" s="6" t="s">
        <v>416</v>
      </c>
      <c r="F2520" s="6" t="s">
        <v>255</v>
      </c>
      <c r="G2520" s="6" t="s">
        <v>1083</v>
      </c>
      <c r="H2520" s="6">
        <v>55</v>
      </c>
    </row>
    <row r="2521" spans="1:8" ht="32.1">
      <c r="A2521" s="140">
        <v>44920.520833333336</v>
      </c>
      <c r="B2521" s="6" t="s">
        <v>4152</v>
      </c>
      <c r="C2521" s="6" t="s">
        <v>4153</v>
      </c>
      <c r="D2521" s="6" t="s">
        <v>253</v>
      </c>
      <c r="E2521" s="6" t="s">
        <v>416</v>
      </c>
      <c r="F2521" s="6" t="s">
        <v>1152</v>
      </c>
      <c r="G2521" s="6" t="s">
        <v>1083</v>
      </c>
      <c r="H2521" s="6">
        <v>53</v>
      </c>
    </row>
    <row r="2522" spans="1:8" ht="32.1">
      <c r="A2522" s="140">
        <v>44920.552083333336</v>
      </c>
      <c r="B2522" s="6" t="s">
        <v>4154</v>
      </c>
      <c r="C2522" s="6" t="s">
        <v>4155</v>
      </c>
      <c r="D2522" s="6" t="s">
        <v>253</v>
      </c>
      <c r="E2522" s="6" t="s">
        <v>416</v>
      </c>
      <c r="F2522" s="6" t="s">
        <v>255</v>
      </c>
      <c r="G2522" s="6" t="s">
        <v>324</v>
      </c>
      <c r="H2522" s="6">
        <v>100</v>
      </c>
    </row>
    <row r="2523" spans="1:8" ht="32.1">
      <c r="A2523" s="140">
        <v>44920.78125</v>
      </c>
      <c r="B2523" s="6" t="s">
        <v>4156</v>
      </c>
      <c r="C2523" s="6" t="s">
        <v>4157</v>
      </c>
      <c r="D2523" s="6" t="s">
        <v>253</v>
      </c>
      <c r="E2523" s="6" t="s">
        <v>416</v>
      </c>
      <c r="F2523" s="6" t="s">
        <v>439</v>
      </c>
      <c r="G2523" s="6" t="s">
        <v>324</v>
      </c>
      <c r="H2523" s="6">
        <v>150</v>
      </c>
    </row>
    <row r="2524" spans="1:8" ht="32.1">
      <c r="A2524" s="140">
        <v>44920.791666666664</v>
      </c>
      <c r="B2524" s="6" t="s">
        <v>4158</v>
      </c>
      <c r="C2524" s="6" t="s">
        <v>4159</v>
      </c>
      <c r="D2524" s="6" t="s">
        <v>253</v>
      </c>
      <c r="E2524" s="6" t="s">
        <v>416</v>
      </c>
      <c r="F2524" s="6" t="s">
        <v>439</v>
      </c>
      <c r="G2524" s="6" t="s">
        <v>1083</v>
      </c>
      <c r="H2524" s="6">
        <v>53</v>
      </c>
    </row>
    <row r="2525" spans="1:8" ht="32.1">
      <c r="A2525" s="140">
        <v>44920.802083333336</v>
      </c>
      <c r="B2525" s="6" t="s">
        <v>4160</v>
      </c>
      <c r="C2525" s="6" t="s">
        <v>4161</v>
      </c>
      <c r="D2525" s="6" t="s">
        <v>253</v>
      </c>
      <c r="E2525" s="6" t="s">
        <v>416</v>
      </c>
      <c r="F2525" s="6" t="s">
        <v>1152</v>
      </c>
      <c r="G2525" s="6" t="s">
        <v>1083</v>
      </c>
      <c r="H2525" s="6">
        <v>53</v>
      </c>
    </row>
    <row r="2526" spans="1:8" ht="15.95">
      <c r="A2526" s="140">
        <v>44920.875</v>
      </c>
      <c r="B2526" s="6" t="s">
        <v>4162</v>
      </c>
      <c r="C2526" s="6" t="s">
        <v>4163</v>
      </c>
      <c r="D2526" s="6" t="s">
        <v>253</v>
      </c>
      <c r="E2526" s="6" t="s">
        <v>416</v>
      </c>
      <c r="F2526" s="6" t="s">
        <v>255</v>
      </c>
      <c r="G2526" s="6" t="s">
        <v>324</v>
      </c>
      <c r="H2526" s="6">
        <v>50</v>
      </c>
    </row>
    <row r="2527" spans="1:8" ht="15.95">
      <c r="A2527" s="140">
        <v>44921.520833333336</v>
      </c>
      <c r="B2527" s="6" t="s">
        <v>2854</v>
      </c>
      <c r="C2527" s="6" t="s">
        <v>4071</v>
      </c>
      <c r="D2527" s="6" t="s">
        <v>253</v>
      </c>
      <c r="E2527" s="6" t="s">
        <v>416</v>
      </c>
      <c r="F2527" s="6" t="s">
        <v>255</v>
      </c>
      <c r="G2527" s="6" t="s">
        <v>324</v>
      </c>
      <c r="H2527" s="6">
        <v>400</v>
      </c>
    </row>
    <row r="2528" spans="1:8" ht="15.95">
      <c r="A2528" s="140">
        <v>44922.34375</v>
      </c>
      <c r="B2528" s="6" t="s">
        <v>4164</v>
      </c>
      <c r="C2528" s="6" t="s">
        <v>4165</v>
      </c>
      <c r="D2528" s="6" t="s">
        <v>242</v>
      </c>
      <c r="E2528" s="6" t="s">
        <v>140</v>
      </c>
      <c r="F2528" s="6" t="s">
        <v>439</v>
      </c>
      <c r="G2528" s="6" t="s">
        <v>1551</v>
      </c>
      <c r="H2528" s="6">
        <v>70</v>
      </c>
    </row>
    <row r="2529" spans="1:8" ht="15.95">
      <c r="A2529" s="140">
        <v>44922.354166666664</v>
      </c>
      <c r="B2529" s="6" t="s">
        <v>4166</v>
      </c>
      <c r="C2529" s="6" t="s">
        <v>3707</v>
      </c>
      <c r="D2529" s="6" t="s">
        <v>158</v>
      </c>
      <c r="E2529" s="6" t="s">
        <v>159</v>
      </c>
      <c r="F2529" s="6" t="s">
        <v>439</v>
      </c>
      <c r="G2529" s="6" t="s">
        <v>1435</v>
      </c>
      <c r="H2529" s="6">
        <v>330</v>
      </c>
    </row>
    <row r="2530" spans="1:8" ht="15.95">
      <c r="A2530" s="140">
        <v>44922.520833333336</v>
      </c>
      <c r="B2530" s="6" t="s">
        <v>2910</v>
      </c>
      <c r="C2530" s="6" t="s">
        <v>4096</v>
      </c>
      <c r="D2530" s="6" t="s">
        <v>253</v>
      </c>
      <c r="E2530" s="6" t="s">
        <v>416</v>
      </c>
      <c r="F2530" s="6" t="s">
        <v>255</v>
      </c>
      <c r="G2530" s="6" t="s">
        <v>324</v>
      </c>
      <c r="H2530" s="6">
        <v>400</v>
      </c>
    </row>
    <row r="2531" spans="1:8" ht="15.95">
      <c r="A2531" s="140">
        <v>44924.875</v>
      </c>
      <c r="B2531" s="6" t="s">
        <v>4167</v>
      </c>
      <c r="C2531" s="6" t="s">
        <v>4168</v>
      </c>
      <c r="D2531" s="6" t="s">
        <v>158</v>
      </c>
      <c r="E2531" s="6" t="s">
        <v>161</v>
      </c>
      <c r="F2531" s="6" t="s">
        <v>148</v>
      </c>
      <c r="G2531" s="6" t="s">
        <v>1498</v>
      </c>
      <c r="H2531" s="6">
        <v>80</v>
      </c>
    </row>
    <row r="2532" spans="1:8" ht="15.95">
      <c r="A2532" s="140">
        <v>44924.885416666664</v>
      </c>
      <c r="B2532" s="6" t="s">
        <v>4169</v>
      </c>
      <c r="C2532" s="6" t="s">
        <v>4170</v>
      </c>
      <c r="D2532" s="6" t="s">
        <v>158</v>
      </c>
      <c r="E2532" s="6" t="s">
        <v>161</v>
      </c>
      <c r="F2532" s="6" t="s">
        <v>148</v>
      </c>
      <c r="G2532" s="6" t="s">
        <v>413</v>
      </c>
      <c r="H2532" s="6">
        <v>40</v>
      </c>
    </row>
    <row r="2533" spans="1:8" ht="15.95">
      <c r="A2533" s="140">
        <v>44925.53125</v>
      </c>
      <c r="B2533" s="6" t="s">
        <v>4171</v>
      </c>
      <c r="C2533" s="6" t="s">
        <v>4096</v>
      </c>
      <c r="D2533" s="6" t="s">
        <v>253</v>
      </c>
      <c r="E2533" s="6" t="s">
        <v>416</v>
      </c>
      <c r="F2533" s="6" t="s">
        <v>255</v>
      </c>
      <c r="G2533" s="6" t="s">
        <v>324</v>
      </c>
      <c r="H2533" s="6">
        <v>400</v>
      </c>
    </row>
    <row r="2534" spans="1:8" ht="15.95">
      <c r="A2534" s="140">
        <v>44926.427083333336</v>
      </c>
      <c r="B2534" s="6" t="s">
        <v>4172</v>
      </c>
      <c r="C2534" s="6" t="s">
        <v>3707</v>
      </c>
      <c r="D2534" s="6" t="s">
        <v>158</v>
      </c>
      <c r="E2534" s="6" t="s">
        <v>159</v>
      </c>
      <c r="F2534" s="6" t="s">
        <v>439</v>
      </c>
      <c r="G2534" s="6" t="s">
        <v>1435</v>
      </c>
      <c r="H2534" s="6">
        <v>1026</v>
      </c>
    </row>
    <row r="2535" spans="1:8" ht="15.95">
      <c r="A2535" s="140">
        <v>44926.708333333336</v>
      </c>
      <c r="B2535" s="6" t="s">
        <v>4173</v>
      </c>
      <c r="C2535" s="6" t="s">
        <v>4174</v>
      </c>
      <c r="D2535" s="6" t="s">
        <v>253</v>
      </c>
      <c r="E2535" s="6" t="s">
        <v>416</v>
      </c>
      <c r="F2535" s="6" t="s">
        <v>439</v>
      </c>
      <c r="G2535" s="6" t="s">
        <v>1083</v>
      </c>
      <c r="H2535" s="6">
        <v>34</v>
      </c>
    </row>
    <row r="2536" spans="1:8" ht="15.95">
      <c r="A2536" s="140">
        <v>44926.739583333336</v>
      </c>
      <c r="B2536" s="6" t="s">
        <v>4175</v>
      </c>
      <c r="C2536" s="6" t="s">
        <v>4176</v>
      </c>
      <c r="D2536" s="6" t="s">
        <v>253</v>
      </c>
      <c r="E2536" s="6" t="s">
        <v>416</v>
      </c>
      <c r="F2536" s="6" t="s">
        <v>1152</v>
      </c>
      <c r="G2536" s="6" t="s">
        <v>1083</v>
      </c>
      <c r="H2536" s="6">
        <v>34</v>
      </c>
    </row>
    <row r="2537" spans="1:8" ht="32.1">
      <c r="A2537" s="140">
        <v>44926.78125</v>
      </c>
      <c r="B2537" s="6" t="s">
        <v>4177</v>
      </c>
      <c r="C2537" s="6" t="s">
        <v>4178</v>
      </c>
      <c r="D2537" s="6" t="s">
        <v>253</v>
      </c>
      <c r="E2537" s="6" t="s">
        <v>416</v>
      </c>
      <c r="F2537" s="6" t="s">
        <v>255</v>
      </c>
      <c r="G2537" s="6" t="s">
        <v>324</v>
      </c>
      <c r="H2537" s="6">
        <v>50</v>
      </c>
    </row>
    <row r="2538" spans="1:8" ht="15.95">
      <c r="A2538" s="140">
        <v>44926.8125</v>
      </c>
      <c r="B2538" s="6" t="s">
        <v>4179</v>
      </c>
      <c r="C2538" s="6" t="s">
        <v>4180</v>
      </c>
      <c r="D2538" s="6" t="s">
        <v>158</v>
      </c>
      <c r="E2538" s="6" t="s">
        <v>161</v>
      </c>
      <c r="F2538" s="6" t="s">
        <v>439</v>
      </c>
      <c r="G2538" s="6" t="s">
        <v>4181</v>
      </c>
      <c r="H2538" s="6">
        <v>395</v>
      </c>
    </row>
    <row r="2539" spans="1:8" ht="15.95">
      <c r="A2539" s="140">
        <v>44926.822916666664</v>
      </c>
      <c r="B2539" s="6" t="s">
        <v>4182</v>
      </c>
      <c r="C2539" s="6" t="s">
        <v>4183</v>
      </c>
      <c r="D2539" s="6" t="s">
        <v>158</v>
      </c>
      <c r="E2539" s="6" t="s">
        <v>161</v>
      </c>
      <c r="F2539" s="6" t="s">
        <v>255</v>
      </c>
      <c r="G2539" s="6" t="s">
        <v>4181</v>
      </c>
      <c r="H2539" s="6">
        <v>180</v>
      </c>
    </row>
    <row r="2540" spans="1:8" ht="15.95">
      <c r="A2540" s="140">
        <v>44926.833333333336</v>
      </c>
      <c r="B2540" s="6" t="s">
        <v>4184</v>
      </c>
      <c r="C2540" s="6" t="s">
        <v>4185</v>
      </c>
      <c r="D2540" s="6" t="s">
        <v>158</v>
      </c>
      <c r="E2540" s="6" t="s">
        <v>161</v>
      </c>
      <c r="F2540" s="6" t="s">
        <v>255</v>
      </c>
      <c r="G2540" s="6" t="s">
        <v>4186</v>
      </c>
      <c r="H2540" s="6">
        <v>530</v>
      </c>
    </row>
    <row r="2541" spans="1:8" ht="15.95">
      <c r="A2541" s="140">
        <v>44926.84375</v>
      </c>
      <c r="B2541" s="6" t="s">
        <v>4187</v>
      </c>
      <c r="C2541" s="6" t="s">
        <v>4188</v>
      </c>
      <c r="D2541" s="6" t="s">
        <v>387</v>
      </c>
      <c r="E2541" s="6" t="s">
        <v>1615</v>
      </c>
      <c r="F2541" s="6" t="s">
        <v>255</v>
      </c>
      <c r="G2541" s="6" t="s">
        <v>1792</v>
      </c>
      <c r="H2541" s="6">
        <v>20</v>
      </c>
    </row>
    <row r="2542" spans="1:8" ht="32.1">
      <c r="A2542" s="140">
        <v>44926.854166666664</v>
      </c>
      <c r="B2542" s="6" t="s">
        <v>4189</v>
      </c>
      <c r="C2542" s="6" t="s">
        <v>4190</v>
      </c>
      <c r="D2542" s="6" t="s">
        <v>253</v>
      </c>
      <c r="E2542" s="6" t="s">
        <v>416</v>
      </c>
      <c r="F2542" s="6" t="s">
        <v>255</v>
      </c>
      <c r="G2542" s="6" t="s">
        <v>324</v>
      </c>
      <c r="H2542" s="6">
        <v>100</v>
      </c>
    </row>
    <row r="2543" spans="1:8" ht="32.1">
      <c r="A2543" s="140">
        <v>44926.864583333336</v>
      </c>
      <c r="B2543" s="6" t="s">
        <v>4191</v>
      </c>
      <c r="C2543" s="6" t="s">
        <v>4192</v>
      </c>
      <c r="D2543" s="6" t="s">
        <v>253</v>
      </c>
      <c r="E2543" s="6" t="s">
        <v>416</v>
      </c>
      <c r="F2543" s="6" t="s">
        <v>255</v>
      </c>
      <c r="G2543" s="6" t="s">
        <v>1083</v>
      </c>
      <c r="H2543" s="6">
        <v>35</v>
      </c>
    </row>
    <row r="2544" spans="1:8" ht="32.1">
      <c r="A2544" s="140">
        <v>44926.875</v>
      </c>
      <c r="B2544" s="6" t="s">
        <v>4191</v>
      </c>
      <c r="C2544" s="6" t="s">
        <v>4193</v>
      </c>
      <c r="D2544" s="6" t="s">
        <v>253</v>
      </c>
      <c r="E2544" s="6" t="s">
        <v>416</v>
      </c>
      <c r="F2544" s="6" t="s">
        <v>255</v>
      </c>
      <c r="G2544" s="6" t="s">
        <v>1083</v>
      </c>
      <c r="H2544" s="6">
        <v>35</v>
      </c>
    </row>
    <row r="2545" spans="1:8" ht="32.1">
      <c r="A2545" s="140">
        <v>44926.885416666664</v>
      </c>
      <c r="B2545" s="6" t="s">
        <v>4194</v>
      </c>
      <c r="C2545" s="6" t="s">
        <v>4195</v>
      </c>
      <c r="D2545" s="6" t="s">
        <v>253</v>
      </c>
      <c r="E2545" s="6" t="s">
        <v>416</v>
      </c>
      <c r="F2545" s="6" t="s">
        <v>255</v>
      </c>
      <c r="G2545" s="6" t="s">
        <v>324</v>
      </c>
      <c r="H2545" s="6">
        <v>50</v>
      </c>
    </row>
    <row r="2546" spans="1:8" ht="15.95">
      <c r="A2546" s="140">
        <v>44927.333333333336</v>
      </c>
      <c r="B2546" s="6" t="s">
        <v>4196</v>
      </c>
      <c r="C2546" s="6" t="s">
        <v>2686</v>
      </c>
      <c r="D2546" s="6" t="s">
        <v>158</v>
      </c>
      <c r="E2546" s="6" t="s">
        <v>159</v>
      </c>
      <c r="F2546" s="6" t="s">
        <v>439</v>
      </c>
      <c r="G2546" s="6" t="s">
        <v>2087</v>
      </c>
      <c r="H2546" s="6">
        <v>4069</v>
      </c>
    </row>
    <row r="2547" spans="1:8" ht="15.95">
      <c r="A2547" s="140">
        <v>44927.416666666664</v>
      </c>
      <c r="B2547" s="6" t="s">
        <v>4197</v>
      </c>
      <c r="C2547" s="6" t="s">
        <v>3707</v>
      </c>
      <c r="D2547" s="6" t="s">
        <v>158</v>
      </c>
      <c r="E2547" s="6" t="s">
        <v>159</v>
      </c>
      <c r="F2547" s="6" t="s">
        <v>439</v>
      </c>
      <c r="G2547" s="6" t="s">
        <v>1435</v>
      </c>
      <c r="H2547" s="6">
        <v>794</v>
      </c>
    </row>
    <row r="2548" spans="1:8" ht="15.95">
      <c r="A2548" s="140">
        <v>44927.479166666664</v>
      </c>
      <c r="B2548" s="6" t="s">
        <v>4198</v>
      </c>
      <c r="C2548" s="6" t="s">
        <v>4199</v>
      </c>
      <c r="D2548" s="6" t="s">
        <v>242</v>
      </c>
      <c r="E2548" s="6" t="s">
        <v>387</v>
      </c>
      <c r="F2548" s="6" t="s">
        <v>439</v>
      </c>
      <c r="G2548" s="6" t="s">
        <v>263</v>
      </c>
      <c r="H2548" s="6">
        <v>86</v>
      </c>
    </row>
    <row r="2549" spans="1:8" ht="15.95">
      <c r="A2549" s="140">
        <v>44927.489583333336</v>
      </c>
      <c r="B2549" s="6" t="s">
        <v>4200</v>
      </c>
      <c r="C2549" s="6" t="s">
        <v>4199</v>
      </c>
      <c r="D2549" s="6" t="s">
        <v>242</v>
      </c>
      <c r="E2549" s="6" t="s">
        <v>387</v>
      </c>
      <c r="F2549" s="6" t="s">
        <v>1911</v>
      </c>
      <c r="G2549" s="6" t="s">
        <v>263</v>
      </c>
      <c r="H2549" s="6">
        <v>899</v>
      </c>
    </row>
    <row r="2550" spans="1:8" ht="15.95">
      <c r="A2550" s="140">
        <v>44928.71875</v>
      </c>
      <c r="B2550" s="6" t="s">
        <v>4045</v>
      </c>
      <c r="C2550" s="6" t="s">
        <v>4201</v>
      </c>
      <c r="D2550" s="6" t="s">
        <v>253</v>
      </c>
      <c r="E2550" s="6" t="s">
        <v>416</v>
      </c>
      <c r="F2550" s="6" t="s">
        <v>255</v>
      </c>
      <c r="G2550" s="6" t="s">
        <v>324</v>
      </c>
      <c r="H2550" s="6">
        <v>40</v>
      </c>
    </row>
    <row r="2551" spans="1:8" ht="15.95">
      <c r="A2551" s="140">
        <v>44928.729166666664</v>
      </c>
      <c r="B2551" s="6" t="s">
        <v>4047</v>
      </c>
      <c r="C2551" s="6" t="s">
        <v>4202</v>
      </c>
      <c r="D2551" s="6" t="s">
        <v>253</v>
      </c>
      <c r="E2551" s="6" t="s">
        <v>416</v>
      </c>
      <c r="F2551" s="6" t="s">
        <v>1152</v>
      </c>
      <c r="G2551" s="6" t="s">
        <v>1083</v>
      </c>
      <c r="H2551" s="6">
        <v>40</v>
      </c>
    </row>
    <row r="2552" spans="1:8" ht="15.95">
      <c r="A2552" s="140">
        <v>44928.8125</v>
      </c>
      <c r="B2552" s="6" t="s">
        <v>4203</v>
      </c>
      <c r="C2552" s="6" t="s">
        <v>4204</v>
      </c>
      <c r="D2552" s="6" t="s">
        <v>387</v>
      </c>
      <c r="E2552" s="6" t="s">
        <v>1615</v>
      </c>
      <c r="F2552" s="6" t="s">
        <v>439</v>
      </c>
      <c r="G2552" s="6" t="s">
        <v>3879</v>
      </c>
      <c r="H2552" s="6">
        <v>4481</v>
      </c>
    </row>
    <row r="2553" spans="1:8" ht="15.95">
      <c r="A2553" s="140">
        <v>44929.270833333336</v>
      </c>
      <c r="B2553" s="6" t="s">
        <v>2852</v>
      </c>
      <c r="C2553" s="6" t="s">
        <v>3876</v>
      </c>
      <c r="D2553" s="6" t="s">
        <v>253</v>
      </c>
      <c r="E2553" s="6" t="s">
        <v>416</v>
      </c>
      <c r="F2553" s="6" t="s">
        <v>255</v>
      </c>
      <c r="G2553" s="6" t="s">
        <v>2303</v>
      </c>
      <c r="H2553" s="6">
        <v>40</v>
      </c>
    </row>
    <row r="2554" spans="1:8" ht="15.95">
      <c r="A2554" s="140">
        <v>44929.729166666664</v>
      </c>
      <c r="B2554" s="6" t="s">
        <v>4059</v>
      </c>
      <c r="C2554" s="6" t="s">
        <v>4205</v>
      </c>
      <c r="D2554" s="6" t="s">
        <v>158</v>
      </c>
      <c r="E2554" s="6" t="s">
        <v>161</v>
      </c>
      <c r="F2554" s="6" t="s">
        <v>148</v>
      </c>
      <c r="G2554" s="6" t="s">
        <v>4206</v>
      </c>
      <c r="H2554" s="6">
        <v>15</v>
      </c>
    </row>
    <row r="2555" spans="1:8" ht="15.95">
      <c r="A2555" s="140">
        <v>44929.78125</v>
      </c>
      <c r="B2555" s="6" t="s">
        <v>4207</v>
      </c>
      <c r="C2555" s="6" t="s">
        <v>4208</v>
      </c>
      <c r="D2555" s="6" t="s">
        <v>242</v>
      </c>
      <c r="E2555" s="6" t="s">
        <v>145</v>
      </c>
      <c r="F2555" s="6" t="s">
        <v>255</v>
      </c>
      <c r="G2555" s="6" t="s">
        <v>3506</v>
      </c>
      <c r="H2555" s="6">
        <v>70</v>
      </c>
    </row>
    <row r="2556" spans="1:8" ht="15.95">
      <c r="A2556" s="140">
        <v>44929.791666666664</v>
      </c>
      <c r="B2556" s="6" t="s">
        <v>4209</v>
      </c>
      <c r="C2556" s="6" t="s">
        <v>4210</v>
      </c>
      <c r="D2556" s="6" t="s">
        <v>242</v>
      </c>
      <c r="E2556" s="6" t="s">
        <v>140</v>
      </c>
      <c r="F2556" s="6" t="s">
        <v>255</v>
      </c>
      <c r="G2556" s="6" t="s">
        <v>1551</v>
      </c>
      <c r="H2556" s="6">
        <v>10</v>
      </c>
    </row>
    <row r="2557" spans="1:8" ht="15.95">
      <c r="A2557" s="140">
        <v>44930.364583333336</v>
      </c>
      <c r="B2557" s="6" t="s">
        <v>3364</v>
      </c>
      <c r="C2557" s="6" t="s">
        <v>4211</v>
      </c>
      <c r="D2557" s="6" t="s">
        <v>253</v>
      </c>
      <c r="E2557" s="6" t="s">
        <v>416</v>
      </c>
      <c r="F2557" s="6" t="s">
        <v>255</v>
      </c>
      <c r="G2557" s="6" t="s">
        <v>2303</v>
      </c>
      <c r="H2557" s="6">
        <v>30</v>
      </c>
    </row>
    <row r="2558" spans="1:8" ht="32.1">
      <c r="A2558" s="140">
        <v>44930.375</v>
      </c>
      <c r="B2558" s="6" t="s">
        <v>4212</v>
      </c>
      <c r="C2558" s="6" t="s">
        <v>4213</v>
      </c>
      <c r="D2558" s="6" t="s">
        <v>253</v>
      </c>
      <c r="E2558" s="6" t="s">
        <v>416</v>
      </c>
      <c r="F2558" s="6" t="s">
        <v>255</v>
      </c>
      <c r="G2558" s="6" t="s">
        <v>2303</v>
      </c>
      <c r="H2558" s="6">
        <v>30</v>
      </c>
    </row>
    <row r="2559" spans="1:8" ht="15.95">
      <c r="A2559" s="140">
        <v>44930.489583333336</v>
      </c>
      <c r="B2559" s="6" t="s">
        <v>4214</v>
      </c>
      <c r="C2559" s="6" t="s">
        <v>4204</v>
      </c>
      <c r="D2559" s="6" t="s">
        <v>387</v>
      </c>
      <c r="E2559" s="6" t="s">
        <v>1615</v>
      </c>
      <c r="F2559" s="6" t="s">
        <v>439</v>
      </c>
      <c r="G2559" s="6" t="s">
        <v>3879</v>
      </c>
      <c r="H2559" s="6">
        <v>2283</v>
      </c>
    </row>
    <row r="2560" spans="1:8" ht="15.95">
      <c r="A2560" s="140">
        <v>44930.78125</v>
      </c>
      <c r="B2560" s="6" t="s">
        <v>4215</v>
      </c>
      <c r="C2560" s="6" t="s">
        <v>4208</v>
      </c>
      <c r="D2560" s="6" t="s">
        <v>242</v>
      </c>
      <c r="E2560" s="6" t="s">
        <v>145</v>
      </c>
      <c r="F2560" s="6" t="s">
        <v>255</v>
      </c>
      <c r="G2560" s="6" t="s">
        <v>3506</v>
      </c>
      <c r="H2560" s="6">
        <v>30</v>
      </c>
    </row>
    <row r="2561" spans="1:8" ht="15.95">
      <c r="A2561" s="140">
        <v>44930.90625</v>
      </c>
      <c r="B2561" s="6" t="s">
        <v>4216</v>
      </c>
      <c r="C2561" s="6" t="s">
        <v>4217</v>
      </c>
      <c r="D2561" s="6" t="s">
        <v>158</v>
      </c>
      <c r="E2561" s="6" t="s">
        <v>161</v>
      </c>
      <c r="F2561" s="6" t="s">
        <v>255</v>
      </c>
      <c r="G2561" s="6" t="s">
        <v>3391</v>
      </c>
      <c r="H2561" s="6">
        <v>100</v>
      </c>
    </row>
    <row r="2562" spans="1:8" ht="15.95">
      <c r="A2562" s="140">
        <v>44931.8125</v>
      </c>
      <c r="B2562" s="6" t="s">
        <v>4218</v>
      </c>
      <c r="C2562" s="6" t="s">
        <v>4219</v>
      </c>
      <c r="D2562" s="6" t="s">
        <v>242</v>
      </c>
      <c r="E2562" s="6" t="s">
        <v>145</v>
      </c>
      <c r="F2562" s="6" t="s">
        <v>255</v>
      </c>
      <c r="G2562" s="6" t="s">
        <v>3506</v>
      </c>
      <c r="H2562" s="6">
        <v>100</v>
      </c>
    </row>
    <row r="2563" spans="1:8" ht="32.1">
      <c r="A2563" s="140">
        <v>44931.84375</v>
      </c>
      <c r="B2563" s="6" t="s">
        <v>4220</v>
      </c>
      <c r="C2563" s="6" t="s">
        <v>4221</v>
      </c>
      <c r="D2563" s="6" t="s">
        <v>158</v>
      </c>
      <c r="E2563" s="6" t="s">
        <v>328</v>
      </c>
      <c r="F2563" s="6" t="s">
        <v>255</v>
      </c>
      <c r="G2563" s="6" t="s">
        <v>4222</v>
      </c>
      <c r="H2563" s="6">
        <v>100</v>
      </c>
    </row>
    <row r="2564" spans="1:8" ht="15.95">
      <c r="A2564" s="140">
        <v>44932.510416666664</v>
      </c>
      <c r="B2564" s="6" t="s">
        <v>4223</v>
      </c>
      <c r="C2564" s="6" t="s">
        <v>4211</v>
      </c>
      <c r="D2564" s="6" t="s">
        <v>253</v>
      </c>
      <c r="E2564" s="6" t="s">
        <v>416</v>
      </c>
      <c r="F2564" s="6" t="s">
        <v>255</v>
      </c>
      <c r="G2564" s="6" t="s">
        <v>2303</v>
      </c>
      <c r="H2564" s="6">
        <v>20</v>
      </c>
    </row>
    <row r="2565" spans="1:8" ht="15.95">
      <c r="A2565" s="140">
        <v>44932.520833333336</v>
      </c>
      <c r="B2565" s="6" t="s">
        <v>4224</v>
      </c>
      <c r="C2565" s="6" t="s">
        <v>4213</v>
      </c>
      <c r="D2565" s="6" t="s">
        <v>253</v>
      </c>
      <c r="E2565" s="6" t="s">
        <v>416</v>
      </c>
      <c r="F2565" s="6" t="s">
        <v>255</v>
      </c>
      <c r="G2565" s="6" t="s">
        <v>2303</v>
      </c>
      <c r="H2565" s="6">
        <v>10</v>
      </c>
    </row>
    <row r="2566" spans="1:8" ht="15.95">
      <c r="A2566" s="140">
        <v>44932.552083333336</v>
      </c>
      <c r="B2566" s="6" t="s">
        <v>4225</v>
      </c>
      <c r="C2566" s="6" t="s">
        <v>4226</v>
      </c>
      <c r="D2566" s="6" t="s">
        <v>242</v>
      </c>
      <c r="E2566" s="6" t="s">
        <v>72</v>
      </c>
      <c r="F2566" s="6" t="s">
        <v>1765</v>
      </c>
      <c r="G2566" s="6" t="s">
        <v>423</v>
      </c>
      <c r="H2566" s="6">
        <v>660</v>
      </c>
    </row>
    <row r="2567" spans="1:8" ht="15.95">
      <c r="A2567" s="140">
        <v>44932.770833333336</v>
      </c>
      <c r="B2567" s="6" t="s">
        <v>4227</v>
      </c>
      <c r="C2567" s="6" t="s">
        <v>4228</v>
      </c>
      <c r="D2567" s="6" t="s">
        <v>242</v>
      </c>
      <c r="E2567" s="6" t="s">
        <v>145</v>
      </c>
      <c r="F2567" s="6" t="s">
        <v>255</v>
      </c>
      <c r="G2567" s="6" t="s">
        <v>3506</v>
      </c>
      <c r="H2567" s="6">
        <v>50</v>
      </c>
    </row>
    <row r="2568" spans="1:8" ht="32.1">
      <c r="A2568" s="140">
        <v>44933.416666666664</v>
      </c>
      <c r="B2568" s="6" t="s">
        <v>4229</v>
      </c>
      <c r="C2568" s="6" t="s">
        <v>4230</v>
      </c>
      <c r="D2568" s="6" t="s">
        <v>158</v>
      </c>
      <c r="E2568" s="6" t="s">
        <v>159</v>
      </c>
      <c r="F2568" s="6" t="s">
        <v>255</v>
      </c>
      <c r="G2568" s="6" t="s">
        <v>3506</v>
      </c>
      <c r="H2568" s="6">
        <v>160</v>
      </c>
    </row>
    <row r="2569" spans="1:8" ht="15.95">
      <c r="A2569" s="140">
        <v>44933.71875</v>
      </c>
      <c r="B2569" s="6" t="s">
        <v>4231</v>
      </c>
      <c r="C2569" s="6" t="s">
        <v>4232</v>
      </c>
      <c r="D2569" s="6" t="s">
        <v>253</v>
      </c>
      <c r="E2569" s="6" t="s">
        <v>416</v>
      </c>
      <c r="F2569" s="6" t="s">
        <v>255</v>
      </c>
      <c r="G2569" s="6" t="s">
        <v>2303</v>
      </c>
      <c r="H2569" s="6">
        <v>10</v>
      </c>
    </row>
    <row r="2570" spans="1:8" ht="32.1">
      <c r="A2570" s="140">
        <v>44933.729166666664</v>
      </c>
      <c r="B2570" s="6" t="s">
        <v>4233</v>
      </c>
      <c r="C2570" s="6" t="s">
        <v>4234</v>
      </c>
      <c r="D2570" s="6" t="s">
        <v>253</v>
      </c>
      <c r="E2570" s="6" t="s">
        <v>416</v>
      </c>
      <c r="F2570" s="6" t="s">
        <v>255</v>
      </c>
      <c r="G2570" s="6" t="s">
        <v>324</v>
      </c>
      <c r="H2570" s="6">
        <v>20</v>
      </c>
    </row>
    <row r="2571" spans="1:8" ht="32.1">
      <c r="A2571" s="140">
        <v>44933.760416666664</v>
      </c>
      <c r="B2571" s="6" t="s">
        <v>4235</v>
      </c>
      <c r="C2571" s="6" t="s">
        <v>4236</v>
      </c>
      <c r="D2571" s="6" t="s">
        <v>253</v>
      </c>
      <c r="E2571" s="6" t="s">
        <v>416</v>
      </c>
      <c r="F2571" s="6" t="s">
        <v>1152</v>
      </c>
      <c r="G2571" s="6" t="s">
        <v>2463</v>
      </c>
      <c r="H2571" s="6">
        <v>45</v>
      </c>
    </row>
    <row r="2572" spans="1:8" ht="15.95">
      <c r="A2572" s="140">
        <v>44933.770833333336</v>
      </c>
      <c r="B2572" s="6" t="s">
        <v>4237</v>
      </c>
      <c r="C2572" s="6" t="s">
        <v>4238</v>
      </c>
      <c r="D2572" s="6" t="s">
        <v>314</v>
      </c>
      <c r="E2572" s="6" t="s">
        <v>314</v>
      </c>
      <c r="F2572" s="6" t="s">
        <v>255</v>
      </c>
      <c r="G2572" s="6" t="s">
        <v>4239</v>
      </c>
      <c r="H2572" s="6">
        <v>40</v>
      </c>
    </row>
    <row r="2573" spans="1:8" ht="15.95">
      <c r="A2573" s="140">
        <v>44933.802083333336</v>
      </c>
      <c r="B2573" s="6" t="s">
        <v>4240</v>
      </c>
      <c r="C2573" s="6" t="s">
        <v>4241</v>
      </c>
      <c r="D2573" s="6" t="s">
        <v>158</v>
      </c>
      <c r="E2573" s="6" t="s">
        <v>161</v>
      </c>
      <c r="F2573" s="6" t="s">
        <v>255</v>
      </c>
      <c r="G2573" s="6" t="s">
        <v>4239</v>
      </c>
      <c r="H2573" s="6">
        <v>100</v>
      </c>
    </row>
    <row r="2574" spans="1:8" ht="15.95">
      <c r="A2574" s="140">
        <v>44933.822916666664</v>
      </c>
      <c r="B2574" s="6" t="s">
        <v>4242</v>
      </c>
      <c r="C2574" s="6" t="s">
        <v>4243</v>
      </c>
      <c r="D2574" s="6" t="s">
        <v>158</v>
      </c>
      <c r="E2574" s="6" t="s">
        <v>161</v>
      </c>
      <c r="F2574" s="6" t="s">
        <v>255</v>
      </c>
      <c r="G2574" s="6" t="s">
        <v>4239</v>
      </c>
      <c r="H2574" s="6">
        <v>70</v>
      </c>
    </row>
    <row r="2575" spans="1:8" ht="15.95">
      <c r="A2575" s="140">
        <v>44933.833333333336</v>
      </c>
      <c r="B2575" s="6" t="s">
        <v>4244</v>
      </c>
      <c r="C2575" s="6" t="s">
        <v>4245</v>
      </c>
      <c r="D2575" s="6" t="s">
        <v>158</v>
      </c>
      <c r="E2575" s="6" t="s">
        <v>161</v>
      </c>
      <c r="F2575" s="6" t="s">
        <v>255</v>
      </c>
      <c r="G2575" s="6" t="s">
        <v>4239</v>
      </c>
      <c r="H2575" s="6">
        <v>70</v>
      </c>
    </row>
    <row r="2576" spans="1:8" ht="15.95">
      <c r="A2576" s="140">
        <v>44933.84375</v>
      </c>
      <c r="B2576" s="6" t="s">
        <v>4246</v>
      </c>
      <c r="C2576" s="6" t="s">
        <v>4247</v>
      </c>
      <c r="D2576" s="6" t="s">
        <v>158</v>
      </c>
      <c r="E2576" s="6" t="s">
        <v>161</v>
      </c>
      <c r="F2576" s="6" t="s">
        <v>255</v>
      </c>
      <c r="G2576" s="6" t="s">
        <v>4239</v>
      </c>
      <c r="H2576" s="6">
        <v>40</v>
      </c>
    </row>
    <row r="2577" spans="1:8" ht="15.95">
      <c r="A2577" s="140">
        <v>44933.854166666664</v>
      </c>
      <c r="B2577" s="6" t="s">
        <v>4248</v>
      </c>
      <c r="C2577" s="6" t="s">
        <v>4249</v>
      </c>
      <c r="D2577" s="6" t="s">
        <v>158</v>
      </c>
      <c r="E2577" s="6" t="s">
        <v>161</v>
      </c>
      <c r="F2577" s="6" t="s">
        <v>255</v>
      </c>
      <c r="G2577" s="6" t="s">
        <v>4239</v>
      </c>
      <c r="H2577" s="6">
        <v>40</v>
      </c>
    </row>
    <row r="2578" spans="1:8" ht="15.95">
      <c r="A2578" s="140">
        <v>44933.875</v>
      </c>
      <c r="B2578" s="6" t="s">
        <v>4250</v>
      </c>
      <c r="C2578" s="6" t="s">
        <v>4251</v>
      </c>
      <c r="D2578" s="6" t="s">
        <v>253</v>
      </c>
      <c r="E2578" s="6" t="s">
        <v>416</v>
      </c>
      <c r="F2578" s="6" t="s">
        <v>148</v>
      </c>
      <c r="G2578" s="6" t="s">
        <v>2463</v>
      </c>
      <c r="H2578" s="6">
        <v>41</v>
      </c>
    </row>
    <row r="2579" spans="1:8" ht="15.95">
      <c r="A2579" s="140">
        <v>44933.90625</v>
      </c>
      <c r="B2579" s="6" t="s">
        <v>4252</v>
      </c>
      <c r="C2579" s="6" t="s">
        <v>4253</v>
      </c>
      <c r="D2579" s="6" t="s">
        <v>253</v>
      </c>
      <c r="E2579" s="6" t="s">
        <v>416</v>
      </c>
      <c r="F2579" s="6" t="s">
        <v>255</v>
      </c>
      <c r="G2579" s="6" t="s">
        <v>2303</v>
      </c>
      <c r="H2579" s="6">
        <v>20</v>
      </c>
    </row>
    <row r="2580" spans="1:8" ht="15.95">
      <c r="A2580" s="140">
        <v>44933.927083333336</v>
      </c>
      <c r="B2580" s="6" t="s">
        <v>4254</v>
      </c>
      <c r="C2580" s="6" t="s">
        <v>4255</v>
      </c>
      <c r="D2580" s="6" t="s">
        <v>253</v>
      </c>
      <c r="E2580" s="6" t="s">
        <v>416</v>
      </c>
      <c r="F2580" s="6" t="s">
        <v>255</v>
      </c>
      <c r="G2580" s="6" t="s">
        <v>2303</v>
      </c>
      <c r="H2580" s="6">
        <v>15</v>
      </c>
    </row>
    <row r="2581" spans="1:8" ht="15.95">
      <c r="A2581" s="140">
        <v>44934.447916666664</v>
      </c>
      <c r="B2581" s="6" t="s">
        <v>4256</v>
      </c>
      <c r="C2581" s="6" t="s">
        <v>140</v>
      </c>
      <c r="D2581" s="6" t="s">
        <v>242</v>
      </c>
      <c r="E2581" s="6" t="s">
        <v>140</v>
      </c>
      <c r="F2581" s="6" t="s">
        <v>439</v>
      </c>
      <c r="G2581" s="6" t="s">
        <v>1551</v>
      </c>
      <c r="H2581" s="6">
        <v>150</v>
      </c>
    </row>
    <row r="2582" spans="1:8" ht="15.95">
      <c r="A2582" s="140">
        <v>44934.458333333336</v>
      </c>
      <c r="B2582" s="6" t="s">
        <v>4257</v>
      </c>
      <c r="C2582" s="6" t="s">
        <v>4258</v>
      </c>
      <c r="D2582" s="6" t="s">
        <v>158</v>
      </c>
      <c r="E2582" s="6" t="s">
        <v>161</v>
      </c>
      <c r="F2582" s="6" t="s">
        <v>255</v>
      </c>
      <c r="G2582" s="6" t="s">
        <v>2419</v>
      </c>
      <c r="H2582" s="6">
        <v>53</v>
      </c>
    </row>
    <row r="2583" spans="1:8" ht="32.1">
      <c r="A2583" s="140">
        <v>44934.46875</v>
      </c>
      <c r="B2583" s="6" t="s">
        <v>4259</v>
      </c>
      <c r="C2583" s="6" t="s">
        <v>4258</v>
      </c>
      <c r="D2583" s="6" t="s">
        <v>158</v>
      </c>
      <c r="E2583" s="6" t="s">
        <v>161</v>
      </c>
      <c r="F2583" s="6" t="s">
        <v>255</v>
      </c>
      <c r="G2583" s="6" t="s">
        <v>2419</v>
      </c>
      <c r="H2583" s="6">
        <v>63</v>
      </c>
    </row>
    <row r="2584" spans="1:8" ht="15.95">
      <c r="A2584" s="140">
        <v>44934.729166666664</v>
      </c>
      <c r="B2584" s="6" t="s">
        <v>4260</v>
      </c>
      <c r="C2584" s="6" t="s">
        <v>4261</v>
      </c>
      <c r="D2584" s="6" t="s">
        <v>253</v>
      </c>
      <c r="E2584" s="6" t="s">
        <v>416</v>
      </c>
      <c r="F2584" s="6" t="s">
        <v>255</v>
      </c>
      <c r="G2584" s="6" t="s">
        <v>2303</v>
      </c>
      <c r="H2584" s="6">
        <v>35</v>
      </c>
    </row>
    <row r="2585" spans="1:8" ht="15.95">
      <c r="A2585" s="140">
        <v>44934.791666666664</v>
      </c>
      <c r="B2585" s="6" t="s">
        <v>4262</v>
      </c>
      <c r="C2585" s="6" t="s">
        <v>4263</v>
      </c>
      <c r="D2585" s="6" t="s">
        <v>158</v>
      </c>
      <c r="E2585" s="6" t="s">
        <v>161</v>
      </c>
      <c r="F2585" s="6" t="s">
        <v>255</v>
      </c>
      <c r="G2585" s="6" t="s">
        <v>4264</v>
      </c>
      <c r="H2585" s="6">
        <v>100</v>
      </c>
    </row>
    <row r="2586" spans="1:8" ht="15.95">
      <c r="A2586" s="140">
        <v>44934.802083333336</v>
      </c>
      <c r="B2586" s="6" t="s">
        <v>4265</v>
      </c>
      <c r="C2586" s="6" t="s">
        <v>4263</v>
      </c>
      <c r="D2586" s="6" t="s">
        <v>158</v>
      </c>
      <c r="E2586" s="6" t="s">
        <v>161</v>
      </c>
      <c r="F2586" s="6" t="s">
        <v>255</v>
      </c>
      <c r="G2586" s="6" t="s">
        <v>4264</v>
      </c>
      <c r="H2586" s="6">
        <v>100</v>
      </c>
    </row>
    <row r="2587" spans="1:8" ht="15.95">
      <c r="A2587" s="140">
        <v>44934.8125</v>
      </c>
      <c r="B2587" s="6" t="s">
        <v>4266</v>
      </c>
      <c r="C2587" s="6" t="s">
        <v>4263</v>
      </c>
      <c r="D2587" s="6" t="s">
        <v>158</v>
      </c>
      <c r="E2587" s="6" t="s">
        <v>161</v>
      </c>
      <c r="F2587" s="6" t="s">
        <v>255</v>
      </c>
      <c r="G2587" s="6" t="s">
        <v>4264</v>
      </c>
      <c r="H2587" s="6">
        <v>30</v>
      </c>
    </row>
    <row r="2588" spans="1:8" ht="32.1">
      <c r="A2588" s="140">
        <v>44934.833333333336</v>
      </c>
      <c r="B2588" s="6" t="s">
        <v>4267</v>
      </c>
      <c r="C2588" s="6" t="s">
        <v>4268</v>
      </c>
      <c r="D2588" s="6" t="s">
        <v>158</v>
      </c>
      <c r="E2588" s="6" t="s">
        <v>161</v>
      </c>
      <c r="F2588" s="6" t="s">
        <v>255</v>
      </c>
      <c r="G2588" s="6" t="s">
        <v>4264</v>
      </c>
      <c r="H2588" s="6">
        <v>30</v>
      </c>
    </row>
    <row r="2589" spans="1:8" ht="15.95">
      <c r="A2589" s="140">
        <v>44934.84375</v>
      </c>
      <c r="B2589" s="6" t="s">
        <v>4269</v>
      </c>
      <c r="C2589" s="6" t="s">
        <v>4270</v>
      </c>
      <c r="D2589" s="6" t="s">
        <v>253</v>
      </c>
      <c r="E2589" s="6" t="s">
        <v>416</v>
      </c>
      <c r="F2589" s="6" t="s">
        <v>255</v>
      </c>
      <c r="G2589" s="6" t="s">
        <v>2303</v>
      </c>
      <c r="H2589" s="6">
        <v>40</v>
      </c>
    </row>
    <row r="2590" spans="1:8" ht="15.95">
      <c r="A2590" s="140">
        <v>44934.90625</v>
      </c>
      <c r="B2590" s="6" t="s">
        <v>4271</v>
      </c>
      <c r="C2590" s="6" t="s">
        <v>4272</v>
      </c>
      <c r="D2590" s="6" t="s">
        <v>253</v>
      </c>
      <c r="E2590" s="6" t="s">
        <v>416</v>
      </c>
      <c r="F2590" s="6" t="s">
        <v>255</v>
      </c>
      <c r="G2590" s="6" t="s">
        <v>2303</v>
      </c>
      <c r="H2590" s="6">
        <v>50</v>
      </c>
    </row>
    <row r="2591" spans="1:8" ht="15.95">
      <c r="A2591" s="140">
        <v>44934.916666666664</v>
      </c>
      <c r="B2591" s="6" t="s">
        <v>4273</v>
      </c>
      <c r="C2591" s="6" t="s">
        <v>4258</v>
      </c>
      <c r="D2591" s="6" t="s">
        <v>158</v>
      </c>
      <c r="E2591" s="6" t="s">
        <v>161</v>
      </c>
      <c r="F2591" s="6" t="s">
        <v>255</v>
      </c>
      <c r="G2591" s="6" t="s">
        <v>2419</v>
      </c>
      <c r="H2591" s="6">
        <v>28</v>
      </c>
    </row>
    <row r="2592" spans="1:8" ht="15.95">
      <c r="A2592" s="140">
        <v>44935.333333333336</v>
      </c>
      <c r="B2592" s="6" t="s">
        <v>4274</v>
      </c>
      <c r="C2592" s="6" t="s">
        <v>4258</v>
      </c>
      <c r="D2592" s="6" t="s">
        <v>158</v>
      </c>
      <c r="E2592" s="6" t="s">
        <v>161</v>
      </c>
      <c r="F2592" s="6" t="s">
        <v>255</v>
      </c>
      <c r="G2592" s="6" t="s">
        <v>2419</v>
      </c>
      <c r="H2592" s="6">
        <v>115</v>
      </c>
    </row>
    <row r="2593" spans="1:8" ht="15.95">
      <c r="A2593" s="140">
        <v>44935.5</v>
      </c>
      <c r="B2593" s="6" t="s">
        <v>2854</v>
      </c>
      <c r="C2593" s="6" t="s">
        <v>4071</v>
      </c>
      <c r="D2593" s="6" t="s">
        <v>253</v>
      </c>
      <c r="E2593" s="6" t="s">
        <v>416</v>
      </c>
      <c r="F2593" s="6" t="s">
        <v>255</v>
      </c>
      <c r="G2593" s="6" t="s">
        <v>324</v>
      </c>
      <c r="H2593" s="6">
        <v>400</v>
      </c>
    </row>
    <row r="2594" spans="1:8" ht="15.95">
      <c r="A2594" s="140">
        <v>44935.90625</v>
      </c>
      <c r="B2594" s="6" t="s">
        <v>4275</v>
      </c>
      <c r="C2594" s="6" t="s">
        <v>4276</v>
      </c>
      <c r="D2594" s="6" t="s">
        <v>242</v>
      </c>
      <c r="E2594" s="6" t="s">
        <v>140</v>
      </c>
      <c r="F2594" s="6" t="s">
        <v>255</v>
      </c>
      <c r="G2594" s="6" t="s">
        <v>1551</v>
      </c>
      <c r="H2594" s="6">
        <v>10</v>
      </c>
    </row>
    <row r="2595" spans="1:8" ht="15.95">
      <c r="A2595" s="140">
        <v>44935.916666666664</v>
      </c>
      <c r="B2595" s="6" t="s">
        <v>4277</v>
      </c>
      <c r="C2595" s="6" t="s">
        <v>4278</v>
      </c>
      <c r="D2595" s="6" t="s">
        <v>158</v>
      </c>
      <c r="E2595" s="6" t="s">
        <v>161</v>
      </c>
      <c r="F2595" s="6" t="s">
        <v>1765</v>
      </c>
      <c r="G2595" s="6" t="s">
        <v>4279</v>
      </c>
      <c r="H2595" s="6">
        <v>89</v>
      </c>
    </row>
    <row r="2596" spans="1:8" ht="15.95">
      <c r="A2596" s="140">
        <v>44935.927083333336</v>
      </c>
      <c r="B2596" s="6" t="s">
        <v>4280</v>
      </c>
      <c r="C2596" s="6" t="s">
        <v>4258</v>
      </c>
      <c r="D2596" s="6" t="s">
        <v>158</v>
      </c>
      <c r="E2596" s="6" t="s">
        <v>161</v>
      </c>
      <c r="F2596" s="6" t="s">
        <v>148</v>
      </c>
      <c r="G2596" s="6" t="s">
        <v>2419</v>
      </c>
      <c r="H2596" s="6">
        <v>28</v>
      </c>
    </row>
    <row r="2597" spans="1:8" ht="15.95">
      <c r="A2597" s="140">
        <v>44936.354166666664</v>
      </c>
      <c r="B2597" s="6" t="s">
        <v>4281</v>
      </c>
      <c r="C2597" s="6" t="s">
        <v>4282</v>
      </c>
      <c r="D2597" s="6" t="s">
        <v>253</v>
      </c>
      <c r="E2597" s="6" t="s">
        <v>416</v>
      </c>
      <c r="F2597" s="6" t="s">
        <v>255</v>
      </c>
      <c r="G2597" s="6" t="s">
        <v>2303</v>
      </c>
      <c r="H2597" s="6">
        <v>25</v>
      </c>
    </row>
    <row r="2598" spans="1:8" ht="15.95">
      <c r="A2598" s="140">
        <v>44936.385416666664</v>
      </c>
      <c r="B2598" s="6" t="s">
        <v>4283</v>
      </c>
      <c r="C2598" s="6" t="s">
        <v>4284</v>
      </c>
      <c r="D2598" s="6" t="s">
        <v>158</v>
      </c>
      <c r="E2598" s="6" t="s">
        <v>161</v>
      </c>
      <c r="F2598" s="6" t="s">
        <v>148</v>
      </c>
      <c r="G2598" s="6" t="s">
        <v>2419</v>
      </c>
      <c r="H2598" s="6">
        <v>154</v>
      </c>
    </row>
    <row r="2599" spans="1:8" ht="15.95">
      <c r="A2599" s="140">
        <v>44936.395833333336</v>
      </c>
      <c r="B2599" s="6" t="s">
        <v>4285</v>
      </c>
      <c r="C2599" s="6" t="s">
        <v>4282</v>
      </c>
      <c r="D2599" s="6" t="s">
        <v>253</v>
      </c>
      <c r="E2599" s="6" t="s">
        <v>416</v>
      </c>
      <c r="F2599" s="6" t="s">
        <v>255</v>
      </c>
      <c r="G2599" s="6" t="s">
        <v>2303</v>
      </c>
      <c r="H2599" s="6">
        <v>10</v>
      </c>
    </row>
    <row r="2600" spans="1:8" ht="15.95">
      <c r="A2600" s="140">
        <v>44936.5</v>
      </c>
      <c r="B2600" s="6" t="s">
        <v>2854</v>
      </c>
      <c r="C2600" s="6" t="s">
        <v>4071</v>
      </c>
      <c r="D2600" s="6" t="s">
        <v>253</v>
      </c>
      <c r="E2600" s="6" t="s">
        <v>416</v>
      </c>
      <c r="F2600" s="6" t="s">
        <v>255</v>
      </c>
      <c r="G2600" s="6" t="s">
        <v>324</v>
      </c>
      <c r="H2600" s="6">
        <v>400</v>
      </c>
    </row>
    <row r="2601" spans="1:8" ht="32.1">
      <c r="A2601" s="140">
        <v>44936.770833333336</v>
      </c>
      <c r="B2601" s="6" t="s">
        <v>4286</v>
      </c>
      <c r="C2601" s="6" t="s">
        <v>4287</v>
      </c>
      <c r="D2601" s="6" t="s">
        <v>158</v>
      </c>
      <c r="E2601" s="6" t="s">
        <v>161</v>
      </c>
      <c r="F2601" s="6" t="s">
        <v>1765</v>
      </c>
      <c r="G2601" s="6" t="s">
        <v>2797</v>
      </c>
      <c r="H2601" s="6">
        <v>565</v>
      </c>
    </row>
    <row r="2602" spans="1:8" ht="32.1">
      <c r="A2602" s="140">
        <v>44936.791666666664</v>
      </c>
      <c r="B2602" s="6" t="s">
        <v>4288</v>
      </c>
      <c r="C2602" s="6" t="s">
        <v>4289</v>
      </c>
      <c r="D2602" s="6" t="s">
        <v>253</v>
      </c>
      <c r="E2602" s="6" t="s">
        <v>416</v>
      </c>
      <c r="F2602" s="6" t="s">
        <v>255</v>
      </c>
      <c r="G2602" s="6" t="s">
        <v>2303</v>
      </c>
      <c r="H2602" s="6">
        <v>20</v>
      </c>
    </row>
    <row r="2603" spans="1:8" ht="32.1">
      <c r="A2603" s="140">
        <v>44936.8125</v>
      </c>
      <c r="B2603" s="6" t="s">
        <v>4290</v>
      </c>
      <c r="C2603" s="6" t="s">
        <v>4291</v>
      </c>
      <c r="D2603" s="6" t="s">
        <v>158</v>
      </c>
      <c r="E2603" s="6" t="s">
        <v>161</v>
      </c>
      <c r="F2603" s="6" t="s">
        <v>255</v>
      </c>
      <c r="G2603" s="6" t="s">
        <v>3897</v>
      </c>
      <c r="H2603" s="6">
        <v>50</v>
      </c>
    </row>
    <row r="2604" spans="1:8" ht="32.1">
      <c r="A2604" s="140">
        <v>44936.822916666664</v>
      </c>
      <c r="B2604" s="6" t="s">
        <v>4292</v>
      </c>
      <c r="C2604" s="6" t="s">
        <v>4291</v>
      </c>
      <c r="D2604" s="6" t="s">
        <v>158</v>
      </c>
      <c r="E2604" s="6" t="s">
        <v>161</v>
      </c>
      <c r="F2604" s="6" t="s">
        <v>255</v>
      </c>
      <c r="G2604" s="6" t="s">
        <v>3897</v>
      </c>
      <c r="H2604" s="6">
        <v>70</v>
      </c>
    </row>
    <row r="2605" spans="1:8" ht="32.1">
      <c r="A2605" s="140">
        <v>44936.854166666664</v>
      </c>
      <c r="B2605" s="6" t="s">
        <v>4293</v>
      </c>
      <c r="C2605" s="6" t="s">
        <v>4294</v>
      </c>
      <c r="D2605" s="6" t="s">
        <v>253</v>
      </c>
      <c r="E2605" s="6" t="s">
        <v>416</v>
      </c>
      <c r="F2605" s="6" t="s">
        <v>255</v>
      </c>
      <c r="G2605" s="6" t="s">
        <v>2303</v>
      </c>
      <c r="H2605" s="6">
        <v>25</v>
      </c>
    </row>
    <row r="2606" spans="1:8" ht="32.1">
      <c r="A2606" s="140">
        <v>44936.864583333336</v>
      </c>
      <c r="B2606" s="6" t="s">
        <v>4295</v>
      </c>
      <c r="C2606" s="6" t="s">
        <v>4296</v>
      </c>
      <c r="D2606" s="6" t="s">
        <v>253</v>
      </c>
      <c r="E2606" s="6" t="s">
        <v>416</v>
      </c>
      <c r="F2606" s="6" t="s">
        <v>255</v>
      </c>
      <c r="G2606" s="6" t="s">
        <v>2303</v>
      </c>
      <c r="H2606" s="6">
        <v>25</v>
      </c>
    </row>
    <row r="2607" spans="1:8" ht="15.95">
      <c r="A2607" s="140">
        <v>44937.5</v>
      </c>
      <c r="B2607" s="6" t="s">
        <v>2854</v>
      </c>
      <c r="C2607" s="6" t="s">
        <v>4071</v>
      </c>
      <c r="D2607" s="6" t="s">
        <v>253</v>
      </c>
      <c r="E2607" s="6" t="s">
        <v>416</v>
      </c>
      <c r="F2607" s="6" t="s">
        <v>255</v>
      </c>
      <c r="G2607" s="6" t="s">
        <v>324</v>
      </c>
      <c r="H2607" s="6">
        <v>400</v>
      </c>
    </row>
    <row r="2608" spans="1:8" ht="15.95">
      <c r="A2608" s="140">
        <v>44937.854166666664</v>
      </c>
      <c r="B2608" s="6" t="s">
        <v>4297</v>
      </c>
      <c r="C2608" s="6" t="s">
        <v>4298</v>
      </c>
      <c r="D2608" s="6" t="s">
        <v>158</v>
      </c>
      <c r="E2608" s="6" t="s">
        <v>161</v>
      </c>
      <c r="F2608" s="6" t="s">
        <v>148</v>
      </c>
      <c r="G2608" s="6" t="s">
        <v>2419</v>
      </c>
      <c r="H2608" s="6">
        <v>154</v>
      </c>
    </row>
    <row r="2609" spans="1:8" ht="15.95">
      <c r="A2609" s="140">
        <v>44938.354166666664</v>
      </c>
      <c r="B2609" s="6" t="s">
        <v>4299</v>
      </c>
      <c r="C2609" s="6" t="s">
        <v>1908</v>
      </c>
      <c r="D2609" s="6" t="s">
        <v>158</v>
      </c>
      <c r="E2609" s="6" t="s">
        <v>159</v>
      </c>
      <c r="F2609" s="6" t="s">
        <v>439</v>
      </c>
      <c r="G2609" s="6" t="s">
        <v>1195</v>
      </c>
      <c r="H2609" s="6">
        <v>48</v>
      </c>
    </row>
    <row r="2610" spans="1:8" ht="32.1">
      <c r="A2610" s="140">
        <v>44938.4375</v>
      </c>
      <c r="B2610" s="6" t="s">
        <v>4300</v>
      </c>
      <c r="C2610" s="6" t="s">
        <v>4301</v>
      </c>
      <c r="D2610" s="6" t="s">
        <v>253</v>
      </c>
      <c r="E2610" s="6" t="s">
        <v>416</v>
      </c>
      <c r="F2610" s="6" t="s">
        <v>1152</v>
      </c>
      <c r="G2610" s="6" t="s">
        <v>1083</v>
      </c>
      <c r="H2610" s="6">
        <v>400</v>
      </c>
    </row>
    <row r="2611" spans="1:8" ht="32.1">
      <c r="A2611" s="140">
        <v>44938.46875</v>
      </c>
      <c r="B2611" s="6" t="s">
        <v>4078</v>
      </c>
      <c r="C2611" s="6" t="s">
        <v>4301</v>
      </c>
      <c r="D2611" s="6" t="s">
        <v>253</v>
      </c>
      <c r="E2611" s="6" t="s">
        <v>416</v>
      </c>
      <c r="F2611" s="6" t="s">
        <v>1152</v>
      </c>
      <c r="G2611" s="6" t="s">
        <v>1083</v>
      </c>
      <c r="H2611" s="6">
        <v>43</v>
      </c>
    </row>
    <row r="2612" spans="1:8" ht="15.95">
      <c r="A2612" s="140">
        <v>44938.5</v>
      </c>
      <c r="B2612" s="6" t="s">
        <v>2854</v>
      </c>
      <c r="C2612" s="6" t="s">
        <v>4302</v>
      </c>
      <c r="D2612" s="6" t="s">
        <v>253</v>
      </c>
      <c r="E2612" s="6" t="s">
        <v>416</v>
      </c>
      <c r="F2612" s="6" t="s">
        <v>255</v>
      </c>
      <c r="G2612" s="6" t="s">
        <v>324</v>
      </c>
      <c r="H2612" s="6">
        <v>400</v>
      </c>
    </row>
    <row r="2613" spans="1:8" ht="32.1">
      <c r="A2613" s="140">
        <v>44938.75</v>
      </c>
      <c r="B2613" s="6" t="s">
        <v>4303</v>
      </c>
      <c r="C2613" s="6" t="s">
        <v>4304</v>
      </c>
      <c r="D2613" s="6" t="s">
        <v>253</v>
      </c>
      <c r="E2613" s="6" t="s">
        <v>161</v>
      </c>
      <c r="F2613" s="6" t="s">
        <v>439</v>
      </c>
      <c r="G2613" s="6" t="s">
        <v>1083</v>
      </c>
      <c r="H2613" s="6">
        <v>34</v>
      </c>
    </row>
    <row r="2614" spans="1:8" ht="32.1">
      <c r="A2614" s="140">
        <v>44938.760416666664</v>
      </c>
      <c r="B2614" s="6" t="s">
        <v>4305</v>
      </c>
      <c r="C2614" s="6" t="s">
        <v>4306</v>
      </c>
      <c r="D2614" s="6" t="s">
        <v>253</v>
      </c>
      <c r="E2614" s="6" t="s">
        <v>161</v>
      </c>
      <c r="F2614" s="6" t="s">
        <v>1152</v>
      </c>
      <c r="G2614" s="6" t="s">
        <v>1083</v>
      </c>
      <c r="H2614" s="6">
        <v>34</v>
      </c>
    </row>
    <row r="2615" spans="1:8" ht="32.1">
      <c r="A2615" s="140">
        <v>44938.802083333336</v>
      </c>
      <c r="B2615" s="6" t="s">
        <v>4307</v>
      </c>
      <c r="C2615" s="6" t="s">
        <v>4308</v>
      </c>
      <c r="D2615" s="6" t="s">
        <v>387</v>
      </c>
      <c r="E2615" s="6" t="s">
        <v>1615</v>
      </c>
      <c r="F2615" s="6" t="s">
        <v>439</v>
      </c>
      <c r="G2615" s="6" t="s">
        <v>1792</v>
      </c>
      <c r="H2615" s="6">
        <v>80</v>
      </c>
    </row>
    <row r="2616" spans="1:8" ht="32.1">
      <c r="A2616" s="140">
        <v>44938.8125</v>
      </c>
      <c r="B2616" s="6" t="s">
        <v>4309</v>
      </c>
      <c r="C2616" s="6" t="s">
        <v>4310</v>
      </c>
      <c r="D2616" s="6" t="s">
        <v>158</v>
      </c>
      <c r="E2616" s="6" t="s">
        <v>161</v>
      </c>
      <c r="F2616" s="6" t="s">
        <v>439</v>
      </c>
      <c r="G2616" s="6" t="s">
        <v>4181</v>
      </c>
      <c r="H2616" s="6">
        <v>160</v>
      </c>
    </row>
    <row r="2617" spans="1:8" ht="32.1">
      <c r="A2617" s="140">
        <v>44938.822916666664</v>
      </c>
      <c r="B2617" s="6" t="s">
        <v>4311</v>
      </c>
      <c r="C2617" s="6" t="s">
        <v>4312</v>
      </c>
      <c r="D2617" s="6" t="s">
        <v>158</v>
      </c>
      <c r="E2617" s="6" t="s">
        <v>161</v>
      </c>
      <c r="F2617" s="6" t="s">
        <v>439</v>
      </c>
      <c r="G2617" s="6" t="s">
        <v>4181</v>
      </c>
      <c r="H2617" s="6">
        <v>40</v>
      </c>
    </row>
    <row r="2618" spans="1:8" ht="32.1">
      <c r="A2618" s="140">
        <v>44938.833333333336</v>
      </c>
      <c r="B2618" s="6" t="s">
        <v>4313</v>
      </c>
      <c r="C2618" s="6" t="s">
        <v>4314</v>
      </c>
      <c r="D2618" s="6" t="s">
        <v>158</v>
      </c>
      <c r="E2618" s="6" t="s">
        <v>161</v>
      </c>
      <c r="F2618" s="6" t="s">
        <v>439</v>
      </c>
      <c r="G2618" s="6" t="s">
        <v>4181</v>
      </c>
      <c r="H2618" s="6">
        <v>70</v>
      </c>
    </row>
    <row r="2619" spans="1:8" ht="48">
      <c r="A2619" s="140">
        <v>44938.84375</v>
      </c>
      <c r="B2619" s="6" t="s">
        <v>4315</v>
      </c>
      <c r="C2619" s="6" t="s">
        <v>4316</v>
      </c>
      <c r="D2619" s="6" t="s">
        <v>158</v>
      </c>
      <c r="E2619" s="6" t="s">
        <v>161</v>
      </c>
      <c r="F2619" s="6" t="s">
        <v>439</v>
      </c>
      <c r="G2619" s="6" t="s">
        <v>4181</v>
      </c>
      <c r="H2619" s="6">
        <v>60</v>
      </c>
    </row>
    <row r="2620" spans="1:8" ht="32.1">
      <c r="A2620" s="140">
        <v>44938.854166666664</v>
      </c>
      <c r="B2620" s="6" t="s">
        <v>4317</v>
      </c>
      <c r="C2620" s="6" t="s">
        <v>4318</v>
      </c>
      <c r="D2620" s="6" t="s">
        <v>158</v>
      </c>
      <c r="E2620" s="6" t="s">
        <v>161</v>
      </c>
      <c r="F2620" s="6" t="s">
        <v>439</v>
      </c>
      <c r="G2620" s="6" t="s">
        <v>1792</v>
      </c>
      <c r="H2620" s="6">
        <v>40</v>
      </c>
    </row>
    <row r="2621" spans="1:8" ht="32.1">
      <c r="A2621" s="140">
        <v>44938.864583333336</v>
      </c>
      <c r="B2621" s="6" t="s">
        <v>4319</v>
      </c>
      <c r="C2621" s="6" t="s">
        <v>4320</v>
      </c>
      <c r="D2621" s="6" t="s">
        <v>158</v>
      </c>
      <c r="E2621" s="6" t="s">
        <v>161</v>
      </c>
      <c r="F2621" s="6" t="s">
        <v>439</v>
      </c>
      <c r="G2621" s="6" t="s">
        <v>1792</v>
      </c>
      <c r="H2621" s="6">
        <v>950</v>
      </c>
    </row>
    <row r="2622" spans="1:8" ht="32.1">
      <c r="A2622" s="140">
        <v>44938.875</v>
      </c>
      <c r="B2622" s="6" t="s">
        <v>4321</v>
      </c>
      <c r="C2622" s="6" t="s">
        <v>4322</v>
      </c>
      <c r="D2622" s="6" t="s">
        <v>158</v>
      </c>
      <c r="E2622" s="6" t="s">
        <v>161</v>
      </c>
      <c r="F2622" s="6" t="s">
        <v>255</v>
      </c>
      <c r="G2622" s="6" t="s">
        <v>1792</v>
      </c>
      <c r="H2622" s="6">
        <v>130</v>
      </c>
    </row>
    <row r="2623" spans="1:8" ht="32.1">
      <c r="A2623" s="140">
        <v>44938.90625</v>
      </c>
      <c r="B2623" s="6" t="s">
        <v>4323</v>
      </c>
      <c r="C2623" s="6" t="s">
        <v>4324</v>
      </c>
      <c r="D2623" s="6" t="s">
        <v>158</v>
      </c>
      <c r="E2623" s="6" t="s">
        <v>161</v>
      </c>
      <c r="F2623" s="6" t="s">
        <v>439</v>
      </c>
      <c r="G2623" s="6" t="s">
        <v>256</v>
      </c>
      <c r="H2623" s="6">
        <v>297</v>
      </c>
    </row>
    <row r="2624" spans="1:8" ht="15.95">
      <c r="A2624" s="140">
        <v>44939.5</v>
      </c>
      <c r="B2624" s="6" t="s">
        <v>2910</v>
      </c>
      <c r="C2624" s="6" t="s">
        <v>4096</v>
      </c>
      <c r="D2624" s="6" t="s">
        <v>253</v>
      </c>
      <c r="E2624" s="6" t="s">
        <v>416</v>
      </c>
      <c r="F2624" s="6" t="s">
        <v>255</v>
      </c>
      <c r="G2624" s="6" t="s">
        <v>324</v>
      </c>
      <c r="H2624" s="6">
        <v>400</v>
      </c>
    </row>
    <row r="2625" spans="1:8" ht="15.95">
      <c r="A2625" s="140">
        <v>44939.916666666664</v>
      </c>
      <c r="B2625" s="6" t="s">
        <v>4325</v>
      </c>
      <c r="C2625" s="6" t="s">
        <v>4326</v>
      </c>
      <c r="D2625" s="6" t="s">
        <v>242</v>
      </c>
      <c r="E2625" s="6" t="s">
        <v>139</v>
      </c>
      <c r="F2625" s="6" t="s">
        <v>439</v>
      </c>
      <c r="G2625" s="6" t="s">
        <v>1349</v>
      </c>
      <c r="H2625" s="6">
        <v>666</v>
      </c>
    </row>
    <row r="2626" spans="1:8" ht="15.95">
      <c r="A2626" s="140">
        <v>44939.927083333336</v>
      </c>
      <c r="B2626" s="6" t="s">
        <v>4327</v>
      </c>
      <c r="C2626" s="6" t="s">
        <v>4328</v>
      </c>
      <c r="D2626" s="6" t="s">
        <v>242</v>
      </c>
      <c r="E2626" s="6" t="s">
        <v>139</v>
      </c>
      <c r="F2626" s="6" t="s">
        <v>439</v>
      </c>
      <c r="G2626" s="6" t="s">
        <v>1349</v>
      </c>
      <c r="H2626" s="6">
        <v>2237</v>
      </c>
    </row>
    <row r="2627" spans="1:8" ht="15.95">
      <c r="A2627" s="140">
        <v>44939.9375</v>
      </c>
      <c r="B2627" s="6" t="s">
        <v>4329</v>
      </c>
      <c r="C2627" s="6" t="s">
        <v>4330</v>
      </c>
      <c r="D2627" s="6" t="s">
        <v>242</v>
      </c>
      <c r="E2627" s="6" t="s">
        <v>144</v>
      </c>
      <c r="F2627" s="6" t="s">
        <v>439</v>
      </c>
      <c r="G2627" s="6" t="s">
        <v>488</v>
      </c>
      <c r="H2627" s="6">
        <v>1056</v>
      </c>
    </row>
    <row r="2628" spans="1:8" ht="15.95">
      <c r="A2628" s="140">
        <v>44940.427083333336</v>
      </c>
      <c r="B2628" s="6" t="s">
        <v>4331</v>
      </c>
      <c r="C2628" s="6" t="s">
        <v>1908</v>
      </c>
      <c r="D2628" s="6" t="s">
        <v>158</v>
      </c>
      <c r="E2628" s="6" t="s">
        <v>159</v>
      </c>
      <c r="F2628" s="6" t="s">
        <v>439</v>
      </c>
      <c r="G2628" s="6" t="s">
        <v>1195</v>
      </c>
      <c r="H2628" s="6">
        <v>329</v>
      </c>
    </row>
    <row r="2629" spans="1:8" ht="32.1">
      <c r="A2629" s="140">
        <v>44941.8125</v>
      </c>
      <c r="B2629" s="6" t="s">
        <v>4332</v>
      </c>
      <c r="C2629" s="6" t="s">
        <v>4333</v>
      </c>
      <c r="D2629" s="6" t="s">
        <v>253</v>
      </c>
      <c r="E2629" s="6" t="s">
        <v>416</v>
      </c>
      <c r="F2629" s="6" t="s">
        <v>439</v>
      </c>
      <c r="G2629" s="6" t="s">
        <v>3093</v>
      </c>
      <c r="H2629" s="6">
        <v>1048</v>
      </c>
    </row>
    <row r="2630" spans="1:8" ht="15.95">
      <c r="A2630" s="140">
        <v>44942.34375</v>
      </c>
      <c r="B2630" s="6" t="s">
        <v>4334</v>
      </c>
      <c r="C2630" s="6" t="s">
        <v>4335</v>
      </c>
      <c r="D2630" s="6" t="s">
        <v>158</v>
      </c>
      <c r="E2630" s="6" t="s">
        <v>159</v>
      </c>
      <c r="F2630" s="6" t="s">
        <v>439</v>
      </c>
      <c r="G2630" s="6" t="s">
        <v>3824</v>
      </c>
      <c r="H2630" s="6">
        <v>385</v>
      </c>
    </row>
    <row r="2631" spans="1:8" ht="15.95">
      <c r="A2631" s="140">
        <v>44942.5</v>
      </c>
      <c r="B2631" s="6" t="s">
        <v>2910</v>
      </c>
      <c r="C2631" s="6" t="s">
        <v>4336</v>
      </c>
      <c r="D2631" s="6" t="s">
        <v>253</v>
      </c>
      <c r="E2631" s="6" t="s">
        <v>416</v>
      </c>
      <c r="F2631" s="6" t="s">
        <v>255</v>
      </c>
      <c r="G2631" s="6" t="s">
        <v>324</v>
      </c>
      <c r="H2631" s="6">
        <v>400</v>
      </c>
    </row>
    <row r="2632" spans="1:8" ht="15.95">
      <c r="A2632" s="140">
        <v>44942.614583333336</v>
      </c>
      <c r="B2632" s="6" t="s">
        <v>4337</v>
      </c>
      <c r="C2632" s="6" t="s">
        <v>4338</v>
      </c>
      <c r="D2632" s="6" t="s">
        <v>253</v>
      </c>
      <c r="E2632" s="6" t="s">
        <v>416</v>
      </c>
      <c r="F2632" s="6" t="s">
        <v>255</v>
      </c>
      <c r="G2632" s="6" t="s">
        <v>2303</v>
      </c>
      <c r="H2632" s="6">
        <v>40</v>
      </c>
    </row>
    <row r="2633" spans="1:8" ht="15.95">
      <c r="A2633" s="140">
        <v>44943.364583333336</v>
      </c>
      <c r="B2633" s="6" t="s">
        <v>4223</v>
      </c>
      <c r="C2633" s="6" t="s">
        <v>4211</v>
      </c>
      <c r="D2633" s="6" t="s">
        <v>253</v>
      </c>
      <c r="E2633" s="6" t="s">
        <v>416</v>
      </c>
      <c r="F2633" s="6" t="s">
        <v>255</v>
      </c>
      <c r="G2633" s="6" t="s">
        <v>2303</v>
      </c>
      <c r="H2633" s="6">
        <v>20</v>
      </c>
    </row>
    <row r="2634" spans="1:8" ht="15.95">
      <c r="A2634" s="140">
        <v>44943.375</v>
      </c>
      <c r="B2634" s="6" t="s">
        <v>4224</v>
      </c>
      <c r="C2634" s="6" t="s">
        <v>4213</v>
      </c>
      <c r="D2634" s="6" t="s">
        <v>253</v>
      </c>
      <c r="E2634" s="6" t="s">
        <v>416</v>
      </c>
      <c r="F2634" s="6" t="s">
        <v>255</v>
      </c>
      <c r="G2634" s="6" t="s">
        <v>2303</v>
      </c>
      <c r="H2634" s="6">
        <v>10</v>
      </c>
    </row>
    <row r="2635" spans="1:8" ht="15.95">
      <c r="A2635" s="140">
        <v>44943.510416666664</v>
      </c>
      <c r="B2635" s="6" t="s">
        <v>2854</v>
      </c>
      <c r="C2635" s="6" t="s">
        <v>4302</v>
      </c>
      <c r="D2635" s="6" t="s">
        <v>253</v>
      </c>
      <c r="E2635" s="6" t="s">
        <v>416</v>
      </c>
      <c r="F2635" s="6" t="s">
        <v>255</v>
      </c>
      <c r="G2635" s="6" t="s">
        <v>324</v>
      </c>
      <c r="H2635" s="6">
        <v>400</v>
      </c>
    </row>
    <row r="2636" spans="1:8" ht="32.1">
      <c r="A2636" s="140">
        <v>44943.854166666664</v>
      </c>
      <c r="B2636" s="6" t="s">
        <v>4339</v>
      </c>
      <c r="C2636" s="6" t="s">
        <v>4340</v>
      </c>
      <c r="D2636" s="6" t="s">
        <v>158</v>
      </c>
      <c r="E2636" s="6" t="s">
        <v>159</v>
      </c>
      <c r="F2636" s="6" t="s">
        <v>255</v>
      </c>
      <c r="G2636" s="6" t="s">
        <v>4341</v>
      </c>
      <c r="H2636" s="6">
        <v>150</v>
      </c>
    </row>
    <row r="2637" spans="1:8" ht="32.1">
      <c r="A2637" s="140">
        <v>44943.885416666664</v>
      </c>
      <c r="B2637" s="6" t="s">
        <v>4342</v>
      </c>
      <c r="C2637" s="6" t="s">
        <v>4343</v>
      </c>
      <c r="D2637" s="6" t="s">
        <v>253</v>
      </c>
      <c r="E2637" s="6" t="s">
        <v>416</v>
      </c>
      <c r="F2637" s="6" t="s">
        <v>255</v>
      </c>
      <c r="G2637" s="6" t="s">
        <v>2303</v>
      </c>
      <c r="H2637" s="6">
        <v>20</v>
      </c>
    </row>
    <row r="2638" spans="1:8" ht="15.95">
      <c r="A2638" s="140">
        <v>44943.927083333336</v>
      </c>
      <c r="B2638" s="6" t="s">
        <v>4344</v>
      </c>
      <c r="C2638" s="6" t="s">
        <v>4345</v>
      </c>
      <c r="D2638" s="6" t="s">
        <v>242</v>
      </c>
      <c r="E2638" s="6" t="s">
        <v>140</v>
      </c>
      <c r="F2638" s="6" t="s">
        <v>255</v>
      </c>
      <c r="G2638" s="6" t="s">
        <v>1551</v>
      </c>
      <c r="H2638" s="6">
        <v>10</v>
      </c>
    </row>
    <row r="2639" spans="1:8" ht="15.95">
      <c r="A2639" s="140">
        <v>44944.510416666664</v>
      </c>
      <c r="B2639" s="6" t="s">
        <v>2854</v>
      </c>
      <c r="C2639" s="6" t="s">
        <v>4302</v>
      </c>
      <c r="D2639" s="6" t="s">
        <v>253</v>
      </c>
      <c r="E2639" s="6" t="s">
        <v>416</v>
      </c>
      <c r="F2639" s="6" t="s">
        <v>255</v>
      </c>
      <c r="G2639" s="6" t="s">
        <v>324</v>
      </c>
      <c r="H2639" s="6">
        <v>400</v>
      </c>
    </row>
    <row r="2640" spans="1:8" ht="15.95">
      <c r="A2640" s="140">
        <v>44944.833333333336</v>
      </c>
      <c r="B2640" s="6" t="s">
        <v>4346</v>
      </c>
      <c r="C2640" s="6" t="s">
        <v>4347</v>
      </c>
      <c r="D2640" s="6" t="s">
        <v>242</v>
      </c>
      <c r="E2640" s="6" t="s">
        <v>433</v>
      </c>
      <c r="F2640" s="6" t="s">
        <v>148</v>
      </c>
      <c r="G2640" s="6" t="s">
        <v>4348</v>
      </c>
      <c r="H2640" s="6">
        <v>2800</v>
      </c>
    </row>
    <row r="2641" spans="1:8" ht="32.1">
      <c r="A2641" s="140">
        <v>44944.864583333336</v>
      </c>
      <c r="B2641" s="6" t="s">
        <v>4342</v>
      </c>
      <c r="C2641" s="6" t="s">
        <v>4343</v>
      </c>
      <c r="D2641" s="6" t="s">
        <v>253</v>
      </c>
      <c r="E2641" s="6" t="s">
        <v>416</v>
      </c>
      <c r="F2641" s="6" t="s">
        <v>255</v>
      </c>
      <c r="G2641" s="6" t="s">
        <v>2303</v>
      </c>
      <c r="H2641" s="6">
        <v>20</v>
      </c>
    </row>
    <row r="2642" spans="1:8" ht="15.95">
      <c r="A2642" s="140">
        <v>44945.510416666664</v>
      </c>
      <c r="B2642" s="6" t="s">
        <v>2854</v>
      </c>
      <c r="C2642" s="6" t="s">
        <v>4302</v>
      </c>
      <c r="D2642" s="6" t="s">
        <v>253</v>
      </c>
      <c r="E2642" s="6" t="s">
        <v>416</v>
      </c>
      <c r="F2642" s="6" t="s">
        <v>255</v>
      </c>
      <c r="G2642" s="6" t="s">
        <v>324</v>
      </c>
      <c r="H2642" s="6">
        <v>400</v>
      </c>
    </row>
    <row r="2643" spans="1:8" ht="15.95">
      <c r="A2643" s="140">
        <v>44945.78125</v>
      </c>
      <c r="B2643" s="6" t="s">
        <v>4349</v>
      </c>
      <c r="C2643" s="6" t="s">
        <v>4350</v>
      </c>
      <c r="D2643" s="6" t="s">
        <v>158</v>
      </c>
      <c r="E2643" s="6" t="s">
        <v>161</v>
      </c>
      <c r="F2643" s="6" t="s">
        <v>439</v>
      </c>
      <c r="G2643" s="6" t="s">
        <v>2419</v>
      </c>
      <c r="H2643" s="6">
        <v>497</v>
      </c>
    </row>
    <row r="2644" spans="1:8" ht="32.1">
      <c r="A2644" s="140">
        <v>44945.822916666664</v>
      </c>
      <c r="B2644" s="6" t="s">
        <v>4351</v>
      </c>
      <c r="C2644" s="6" t="s">
        <v>4352</v>
      </c>
      <c r="D2644" s="6" t="s">
        <v>158</v>
      </c>
      <c r="E2644" s="6" t="s">
        <v>161</v>
      </c>
      <c r="F2644" s="6" t="s">
        <v>148</v>
      </c>
      <c r="G2644" s="6" t="s">
        <v>2419</v>
      </c>
      <c r="H2644" s="6">
        <v>28</v>
      </c>
    </row>
    <row r="2645" spans="1:8" ht="15.95">
      <c r="A2645" s="140">
        <v>44945.864583333336</v>
      </c>
      <c r="B2645" s="6" t="s">
        <v>4353</v>
      </c>
      <c r="C2645" s="6" t="s">
        <v>4345</v>
      </c>
      <c r="D2645" s="6" t="s">
        <v>242</v>
      </c>
      <c r="E2645" s="6" t="s">
        <v>140</v>
      </c>
      <c r="F2645" s="6" t="s">
        <v>255</v>
      </c>
      <c r="G2645" s="6" t="s">
        <v>1551</v>
      </c>
      <c r="H2645" s="6">
        <v>10</v>
      </c>
    </row>
    <row r="2646" spans="1:8" ht="15.95">
      <c r="A2646" s="140">
        <v>44946.510416666664</v>
      </c>
      <c r="B2646" s="6" t="s">
        <v>2854</v>
      </c>
      <c r="C2646" s="6" t="s">
        <v>4302</v>
      </c>
      <c r="D2646" s="6" t="s">
        <v>253</v>
      </c>
      <c r="E2646" s="6" t="s">
        <v>416</v>
      </c>
      <c r="F2646" s="6" t="s">
        <v>255</v>
      </c>
      <c r="G2646" s="6" t="s">
        <v>324</v>
      </c>
      <c r="H2646" s="6">
        <v>400</v>
      </c>
    </row>
    <row r="2647" spans="1:8" ht="15.95">
      <c r="A2647" s="140">
        <v>44946.739583333336</v>
      </c>
      <c r="B2647" s="6" t="s">
        <v>4354</v>
      </c>
      <c r="C2647" s="6" t="s">
        <v>4355</v>
      </c>
      <c r="D2647" s="6" t="s">
        <v>158</v>
      </c>
      <c r="E2647" s="6" t="s">
        <v>161</v>
      </c>
      <c r="F2647" s="6" t="s">
        <v>148</v>
      </c>
      <c r="G2647" s="6" t="s">
        <v>4206</v>
      </c>
      <c r="H2647" s="6">
        <v>20</v>
      </c>
    </row>
    <row r="2648" spans="1:8" ht="15.95">
      <c r="A2648" s="140">
        <v>44946.770833333336</v>
      </c>
      <c r="B2648" s="6" t="s">
        <v>4356</v>
      </c>
      <c r="C2648" s="6" t="s">
        <v>4357</v>
      </c>
      <c r="D2648" s="6" t="s">
        <v>158</v>
      </c>
      <c r="E2648" s="6" t="s">
        <v>161</v>
      </c>
      <c r="F2648" s="6" t="s">
        <v>148</v>
      </c>
      <c r="G2648" s="6" t="s">
        <v>2419</v>
      </c>
      <c r="H2648" s="6">
        <v>123</v>
      </c>
    </row>
    <row r="2649" spans="1:8" ht="32.1">
      <c r="A2649" s="140">
        <v>44947.375</v>
      </c>
      <c r="B2649" s="6" t="s">
        <v>4078</v>
      </c>
      <c r="C2649" s="6" t="s">
        <v>4358</v>
      </c>
      <c r="D2649" s="6" t="s">
        <v>253</v>
      </c>
      <c r="E2649" s="6" t="s">
        <v>416</v>
      </c>
      <c r="F2649" s="6" t="s">
        <v>1152</v>
      </c>
      <c r="G2649" s="6" t="s">
        <v>1083</v>
      </c>
      <c r="H2649" s="6">
        <v>43</v>
      </c>
    </row>
    <row r="2650" spans="1:8" ht="15.95">
      <c r="A2650" s="140">
        <v>44947.510416666664</v>
      </c>
      <c r="B2650" s="6" t="s">
        <v>4359</v>
      </c>
      <c r="C2650" s="6" t="s">
        <v>4360</v>
      </c>
      <c r="D2650" s="6" t="s">
        <v>253</v>
      </c>
      <c r="E2650" s="6" t="s">
        <v>416</v>
      </c>
      <c r="F2650" s="6" t="s">
        <v>439</v>
      </c>
      <c r="G2650" s="6" t="s">
        <v>256</v>
      </c>
      <c r="H2650" s="6">
        <v>61</v>
      </c>
    </row>
    <row r="2651" spans="1:8" ht="15.95">
      <c r="A2651" s="140">
        <v>44947.552083333336</v>
      </c>
      <c r="B2651" s="6" t="s">
        <v>4361</v>
      </c>
      <c r="C2651" s="6" t="s">
        <v>4362</v>
      </c>
      <c r="D2651" s="6" t="s">
        <v>158</v>
      </c>
      <c r="E2651" s="6" t="s">
        <v>161</v>
      </c>
      <c r="F2651" s="6" t="s">
        <v>439</v>
      </c>
      <c r="G2651" s="6" t="s">
        <v>4363</v>
      </c>
      <c r="H2651" s="6">
        <v>355</v>
      </c>
    </row>
    <row r="2652" spans="1:8" ht="32.1">
      <c r="A2652" s="140">
        <v>44947.5625</v>
      </c>
      <c r="B2652" s="6" t="s">
        <v>4364</v>
      </c>
      <c r="C2652" s="6" t="s">
        <v>4365</v>
      </c>
      <c r="D2652" s="6" t="s">
        <v>253</v>
      </c>
      <c r="E2652" s="6" t="s">
        <v>416</v>
      </c>
      <c r="F2652" s="6" t="s">
        <v>255</v>
      </c>
      <c r="G2652" s="6" t="s">
        <v>324</v>
      </c>
      <c r="H2652" s="6">
        <v>300</v>
      </c>
    </row>
    <row r="2653" spans="1:8" ht="15.95">
      <c r="A2653" s="140">
        <v>44947.604166666664</v>
      </c>
      <c r="B2653" s="6" t="s">
        <v>4366</v>
      </c>
      <c r="C2653" s="6" t="s">
        <v>2092</v>
      </c>
      <c r="D2653" s="6" t="s">
        <v>158</v>
      </c>
      <c r="E2653" s="6" t="s">
        <v>159</v>
      </c>
      <c r="F2653" s="6" t="s">
        <v>439</v>
      </c>
      <c r="G2653" s="6" t="s">
        <v>1435</v>
      </c>
      <c r="H2653" s="6">
        <v>1649</v>
      </c>
    </row>
    <row r="2654" spans="1:8" ht="15.95">
      <c r="A2654" s="140">
        <v>44947.895833333336</v>
      </c>
      <c r="B2654" s="6" t="s">
        <v>4367</v>
      </c>
      <c r="C2654" s="6" t="s">
        <v>2686</v>
      </c>
      <c r="D2654" s="6" t="s">
        <v>158</v>
      </c>
      <c r="E2654" s="6" t="s">
        <v>159</v>
      </c>
      <c r="F2654" s="6" t="s">
        <v>439</v>
      </c>
      <c r="G2654" s="6" t="s">
        <v>2087</v>
      </c>
      <c r="H2654" s="6">
        <v>2874</v>
      </c>
    </row>
    <row r="2655" spans="1:8" ht="15.95">
      <c r="A2655" s="140">
        <v>44948.833333333336</v>
      </c>
      <c r="B2655" s="6" t="s">
        <v>4368</v>
      </c>
      <c r="C2655" s="6" t="s">
        <v>4369</v>
      </c>
      <c r="D2655" s="6" t="s">
        <v>158</v>
      </c>
      <c r="E2655" s="6" t="s">
        <v>328</v>
      </c>
      <c r="F2655" s="6" t="s">
        <v>1765</v>
      </c>
      <c r="G2655" s="6" t="s">
        <v>2087</v>
      </c>
      <c r="H2655" s="6">
        <v>90</v>
      </c>
    </row>
    <row r="2656" spans="1:8" ht="15.95">
      <c r="A2656" s="140">
        <v>44949.333333333336</v>
      </c>
      <c r="B2656" s="6" t="s">
        <v>4370</v>
      </c>
      <c r="C2656" s="6" t="s">
        <v>4371</v>
      </c>
      <c r="D2656" s="6" t="s">
        <v>253</v>
      </c>
      <c r="E2656" s="6" t="s">
        <v>416</v>
      </c>
      <c r="F2656" s="6" t="s">
        <v>255</v>
      </c>
      <c r="G2656" s="6" t="s">
        <v>256</v>
      </c>
      <c r="H2656" s="6">
        <v>70</v>
      </c>
    </row>
    <row r="2657" spans="1:8" ht="15.95">
      <c r="A2657" s="140">
        <v>44949.364583333336</v>
      </c>
      <c r="B2657" s="6" t="s">
        <v>4372</v>
      </c>
      <c r="C2657" s="6" t="s">
        <v>4373</v>
      </c>
      <c r="D2657" s="6" t="s">
        <v>253</v>
      </c>
      <c r="E2657" s="6" t="s">
        <v>416</v>
      </c>
      <c r="F2657" s="6" t="s">
        <v>255</v>
      </c>
      <c r="G2657" s="6" t="s">
        <v>2303</v>
      </c>
      <c r="H2657" s="6">
        <v>20</v>
      </c>
    </row>
    <row r="2658" spans="1:8" ht="15.95">
      <c r="A2658" s="140">
        <v>44949.510416666664</v>
      </c>
      <c r="B2658" s="6" t="s">
        <v>2854</v>
      </c>
      <c r="C2658" s="6" t="s">
        <v>4302</v>
      </c>
      <c r="D2658" s="6" t="s">
        <v>253</v>
      </c>
      <c r="E2658" s="6" t="s">
        <v>416</v>
      </c>
      <c r="F2658" s="6" t="s">
        <v>255</v>
      </c>
      <c r="G2658" s="6" t="s">
        <v>324</v>
      </c>
      <c r="H2658" s="6">
        <v>400</v>
      </c>
    </row>
    <row r="2659" spans="1:8" ht="15.95">
      <c r="A2659" s="140">
        <v>44949.53125</v>
      </c>
      <c r="B2659" s="6" t="s">
        <v>4374</v>
      </c>
      <c r="C2659" s="6" t="s">
        <v>4375</v>
      </c>
      <c r="D2659" s="6" t="s">
        <v>242</v>
      </c>
      <c r="E2659" s="6" t="s">
        <v>458</v>
      </c>
      <c r="F2659" s="6" t="s">
        <v>439</v>
      </c>
      <c r="G2659" s="6" t="s">
        <v>3106</v>
      </c>
      <c r="H2659" s="6">
        <v>705</v>
      </c>
    </row>
    <row r="2660" spans="1:8" ht="15.95">
      <c r="A2660" s="140">
        <v>44949.541666666664</v>
      </c>
      <c r="B2660" s="6" t="s">
        <v>4376</v>
      </c>
      <c r="C2660" s="6" t="s">
        <v>140</v>
      </c>
      <c r="D2660" s="6" t="s">
        <v>242</v>
      </c>
      <c r="E2660" s="6" t="s">
        <v>140</v>
      </c>
      <c r="F2660" s="6" t="s">
        <v>439</v>
      </c>
      <c r="G2660" s="6" t="s">
        <v>1551</v>
      </c>
      <c r="H2660" s="6">
        <v>120</v>
      </c>
    </row>
    <row r="2661" spans="1:8" ht="15.95">
      <c r="A2661" s="140">
        <v>44949.739583333336</v>
      </c>
      <c r="B2661" s="6" t="s">
        <v>4377</v>
      </c>
      <c r="C2661" s="6" t="s">
        <v>4378</v>
      </c>
      <c r="D2661" s="6" t="s">
        <v>242</v>
      </c>
      <c r="E2661" s="6" t="s">
        <v>458</v>
      </c>
      <c r="F2661" s="6" t="s">
        <v>439</v>
      </c>
      <c r="G2661" s="6" t="s">
        <v>4379</v>
      </c>
      <c r="H2661" s="6">
        <v>983</v>
      </c>
    </row>
    <row r="2662" spans="1:8" ht="15.95">
      <c r="A2662" s="140">
        <v>44950.416666666664</v>
      </c>
      <c r="B2662" s="6" t="s">
        <v>4380</v>
      </c>
      <c r="C2662" s="6" t="s">
        <v>4381</v>
      </c>
      <c r="D2662" s="6" t="s">
        <v>253</v>
      </c>
      <c r="E2662" s="6" t="s">
        <v>416</v>
      </c>
      <c r="F2662" s="6" t="s">
        <v>255</v>
      </c>
      <c r="G2662" s="6" t="s">
        <v>4382</v>
      </c>
      <c r="H2662" s="6">
        <v>1200</v>
      </c>
    </row>
    <row r="2663" spans="1:8" ht="15.95">
      <c r="A2663" s="140">
        <v>44950.46875</v>
      </c>
      <c r="B2663" s="6" t="s">
        <v>4383</v>
      </c>
      <c r="C2663" s="6" t="s">
        <v>4384</v>
      </c>
      <c r="D2663" s="6" t="s">
        <v>242</v>
      </c>
      <c r="E2663" s="6" t="s">
        <v>458</v>
      </c>
      <c r="F2663" s="6" t="s">
        <v>1765</v>
      </c>
      <c r="G2663" s="6" t="s">
        <v>4382</v>
      </c>
      <c r="H2663" s="6">
        <v>8000</v>
      </c>
    </row>
    <row r="2664" spans="1:8" ht="15.95">
      <c r="A2664" s="140">
        <v>44950.510416666664</v>
      </c>
      <c r="B2664" s="6" t="s">
        <v>2854</v>
      </c>
      <c r="C2664" s="6" t="s">
        <v>4302</v>
      </c>
      <c r="D2664" s="6" t="s">
        <v>253</v>
      </c>
      <c r="E2664" s="6" t="s">
        <v>416</v>
      </c>
      <c r="F2664" s="6" t="s">
        <v>255</v>
      </c>
      <c r="G2664" s="6" t="s">
        <v>324</v>
      </c>
      <c r="H2664" s="6">
        <v>400</v>
      </c>
    </row>
    <row r="2665" spans="1:8" ht="15.95">
      <c r="A2665" s="140">
        <v>44950.59375</v>
      </c>
      <c r="B2665" s="6" t="s">
        <v>4385</v>
      </c>
      <c r="C2665" s="6" t="s">
        <v>4386</v>
      </c>
      <c r="D2665" s="6" t="s">
        <v>158</v>
      </c>
      <c r="E2665" s="6" t="s">
        <v>161</v>
      </c>
      <c r="F2665" s="6" t="s">
        <v>1765</v>
      </c>
      <c r="G2665" s="6" t="s">
        <v>4387</v>
      </c>
      <c r="H2665" s="6">
        <v>40</v>
      </c>
    </row>
    <row r="2666" spans="1:8" ht="15.95">
      <c r="A2666" s="140">
        <v>44950.625</v>
      </c>
      <c r="B2666" s="6" t="s">
        <v>4388</v>
      </c>
      <c r="C2666" s="6" t="s">
        <v>4389</v>
      </c>
      <c r="D2666" s="6" t="s">
        <v>158</v>
      </c>
      <c r="E2666" s="6" t="s">
        <v>161</v>
      </c>
      <c r="F2666" s="6" t="s">
        <v>255</v>
      </c>
      <c r="G2666" s="6" t="s">
        <v>4387</v>
      </c>
      <c r="H2666" s="6">
        <v>60</v>
      </c>
    </row>
    <row r="2667" spans="1:8" ht="15.95">
      <c r="A2667" s="140">
        <v>44950.6875</v>
      </c>
      <c r="B2667" s="6" t="s">
        <v>4390</v>
      </c>
      <c r="C2667" s="6" t="s">
        <v>4391</v>
      </c>
      <c r="D2667" s="6" t="s">
        <v>314</v>
      </c>
      <c r="E2667" s="6" t="s">
        <v>314</v>
      </c>
      <c r="F2667" s="6" t="s">
        <v>255</v>
      </c>
      <c r="G2667" s="6" t="s">
        <v>4387</v>
      </c>
      <c r="H2667" s="6">
        <v>46</v>
      </c>
    </row>
    <row r="2668" spans="1:8" ht="15.95">
      <c r="A2668" s="140">
        <v>44950.697916666664</v>
      </c>
      <c r="B2668" s="6" t="s">
        <v>4392</v>
      </c>
      <c r="C2668" s="6" t="s">
        <v>4391</v>
      </c>
      <c r="D2668" s="6" t="s">
        <v>158</v>
      </c>
      <c r="E2668" s="6" t="s">
        <v>161</v>
      </c>
      <c r="F2668" s="6" t="s">
        <v>255</v>
      </c>
      <c r="G2668" s="6" t="s">
        <v>4387</v>
      </c>
      <c r="H2668" s="6">
        <v>40</v>
      </c>
    </row>
    <row r="2669" spans="1:8" ht="15.95">
      <c r="A2669" s="140">
        <v>44950.739583333336</v>
      </c>
      <c r="B2669" s="6" t="s">
        <v>4393</v>
      </c>
      <c r="C2669" s="6" t="s">
        <v>4394</v>
      </c>
      <c r="D2669" s="6" t="s">
        <v>158</v>
      </c>
      <c r="E2669" s="6" t="s">
        <v>161</v>
      </c>
      <c r="F2669" s="6" t="s">
        <v>255</v>
      </c>
      <c r="G2669" s="6" t="s">
        <v>1515</v>
      </c>
      <c r="H2669" s="6">
        <v>40</v>
      </c>
    </row>
    <row r="2670" spans="1:8" ht="32.1">
      <c r="A2670" s="140">
        <v>44950.75</v>
      </c>
      <c r="B2670" s="6" t="s">
        <v>4395</v>
      </c>
      <c r="C2670" s="6" t="s">
        <v>4396</v>
      </c>
      <c r="D2670" s="6" t="s">
        <v>253</v>
      </c>
      <c r="E2670" s="6" t="s">
        <v>416</v>
      </c>
      <c r="F2670" s="6" t="s">
        <v>1152</v>
      </c>
      <c r="G2670" s="6" t="s">
        <v>1083</v>
      </c>
      <c r="H2670" s="6">
        <v>10</v>
      </c>
    </row>
    <row r="2671" spans="1:8" ht="15.95">
      <c r="A2671" s="140">
        <v>44951.333333333336</v>
      </c>
      <c r="B2671" s="6" t="s">
        <v>4370</v>
      </c>
      <c r="C2671" s="6" t="s">
        <v>4371</v>
      </c>
      <c r="D2671" s="6" t="s">
        <v>253</v>
      </c>
      <c r="E2671" s="6" t="s">
        <v>416</v>
      </c>
      <c r="F2671" s="6" t="s">
        <v>255</v>
      </c>
      <c r="G2671" s="6" t="s">
        <v>256</v>
      </c>
      <c r="H2671" s="6">
        <v>70</v>
      </c>
    </row>
    <row r="2672" spans="1:8" ht="15.95">
      <c r="A2672" s="140">
        <v>44951.354166666664</v>
      </c>
      <c r="B2672" s="6" t="s">
        <v>4397</v>
      </c>
      <c r="C2672" s="6" t="s">
        <v>4398</v>
      </c>
      <c r="D2672" s="6" t="s">
        <v>158</v>
      </c>
      <c r="E2672" s="6" t="s">
        <v>159</v>
      </c>
      <c r="F2672" s="6" t="s">
        <v>439</v>
      </c>
      <c r="G2672" s="6" t="s">
        <v>1515</v>
      </c>
      <c r="H2672" s="6">
        <v>120</v>
      </c>
    </row>
    <row r="2673" spans="1:8" ht="15.95">
      <c r="A2673" s="140">
        <v>44951.364583333336</v>
      </c>
      <c r="B2673" s="6" t="s">
        <v>4372</v>
      </c>
      <c r="C2673" s="6" t="s">
        <v>4373</v>
      </c>
      <c r="D2673" s="6" t="s">
        <v>253</v>
      </c>
      <c r="E2673" s="6" t="s">
        <v>416</v>
      </c>
      <c r="F2673" s="6" t="s">
        <v>255</v>
      </c>
      <c r="G2673" s="6" t="s">
        <v>2303</v>
      </c>
      <c r="H2673" s="6">
        <v>20</v>
      </c>
    </row>
    <row r="2674" spans="1:8" ht="15.95">
      <c r="A2674" s="140">
        <v>44951.4375</v>
      </c>
      <c r="B2674" s="6" t="s">
        <v>4399</v>
      </c>
      <c r="C2674" s="6" t="s">
        <v>4400</v>
      </c>
      <c r="D2674" s="6" t="s">
        <v>242</v>
      </c>
      <c r="E2674" s="6" t="s">
        <v>172</v>
      </c>
      <c r="F2674" s="6" t="s">
        <v>439</v>
      </c>
      <c r="G2674" s="6" t="s">
        <v>515</v>
      </c>
      <c r="H2674" s="6">
        <v>471</v>
      </c>
    </row>
    <row r="2675" spans="1:8" ht="15.95">
      <c r="A2675" s="140">
        <v>44951.65625</v>
      </c>
      <c r="B2675" s="6" t="s">
        <v>4401</v>
      </c>
      <c r="C2675" s="6" t="s">
        <v>4402</v>
      </c>
      <c r="D2675" s="6" t="s">
        <v>253</v>
      </c>
      <c r="E2675" s="6" t="s">
        <v>416</v>
      </c>
      <c r="F2675" s="6" t="s">
        <v>439</v>
      </c>
      <c r="G2675" s="6" t="s">
        <v>256</v>
      </c>
      <c r="H2675" s="6">
        <v>91</v>
      </c>
    </row>
    <row r="2676" spans="1:8" ht="15.95">
      <c r="A2676" s="140">
        <v>44952.020833333336</v>
      </c>
      <c r="B2676" s="6" t="s">
        <v>4403</v>
      </c>
      <c r="C2676" s="6" t="s">
        <v>4404</v>
      </c>
      <c r="D2676" s="6" t="s">
        <v>242</v>
      </c>
      <c r="E2676" s="6" t="s">
        <v>139</v>
      </c>
      <c r="F2676" s="6" t="s">
        <v>1765</v>
      </c>
      <c r="G2676" s="6" t="s">
        <v>247</v>
      </c>
      <c r="H2676" s="6">
        <v>156</v>
      </c>
    </row>
    <row r="2677" spans="1:8" ht="15.95">
      <c r="A2677" s="140">
        <v>44952.479166666664</v>
      </c>
      <c r="B2677" s="6" t="s">
        <v>4405</v>
      </c>
      <c r="C2677" s="6" t="s">
        <v>4406</v>
      </c>
      <c r="D2677" s="6" t="s">
        <v>158</v>
      </c>
      <c r="E2677" s="6" t="s">
        <v>159</v>
      </c>
      <c r="F2677" s="6" t="s">
        <v>439</v>
      </c>
      <c r="G2677" s="6" t="s">
        <v>4407</v>
      </c>
      <c r="H2677" s="6">
        <v>1000</v>
      </c>
    </row>
    <row r="2678" spans="1:8" ht="32.1">
      <c r="A2678" s="140">
        <v>44952.65625</v>
      </c>
      <c r="B2678" s="6" t="s">
        <v>4408</v>
      </c>
      <c r="C2678" s="6" t="s">
        <v>4409</v>
      </c>
      <c r="D2678" s="6" t="s">
        <v>253</v>
      </c>
      <c r="E2678" s="6" t="s">
        <v>416</v>
      </c>
      <c r="F2678" s="6" t="s">
        <v>1152</v>
      </c>
      <c r="G2678" s="6" t="s">
        <v>1083</v>
      </c>
      <c r="H2678" s="6">
        <v>15</v>
      </c>
    </row>
    <row r="2679" spans="1:8" ht="15.95">
      <c r="A2679" s="140">
        <v>44952.71875</v>
      </c>
      <c r="B2679" s="6" t="s">
        <v>4410</v>
      </c>
      <c r="C2679" s="6" t="s">
        <v>3872</v>
      </c>
      <c r="D2679" s="6" t="s">
        <v>158</v>
      </c>
      <c r="E2679" s="6" t="s">
        <v>159</v>
      </c>
      <c r="F2679" s="6" t="s">
        <v>439</v>
      </c>
      <c r="G2679" s="6" t="s">
        <v>2087</v>
      </c>
      <c r="H2679" s="6">
        <v>2331</v>
      </c>
    </row>
    <row r="2680" spans="1:8" ht="15.95">
      <c r="A2680" s="140">
        <v>44952.78125</v>
      </c>
      <c r="B2680" s="6" t="s">
        <v>4411</v>
      </c>
      <c r="C2680" s="6" t="s">
        <v>4412</v>
      </c>
      <c r="D2680" s="6" t="s">
        <v>158</v>
      </c>
      <c r="E2680" s="6" t="s">
        <v>161</v>
      </c>
      <c r="F2680" s="6" t="s">
        <v>255</v>
      </c>
      <c r="G2680" s="6" t="s">
        <v>4387</v>
      </c>
      <c r="H2680" s="6">
        <v>30</v>
      </c>
    </row>
    <row r="2681" spans="1:8" ht="15.95">
      <c r="A2681" s="140">
        <v>44952.791666666664</v>
      </c>
      <c r="B2681" s="6" t="s">
        <v>4413</v>
      </c>
      <c r="C2681" s="6" t="s">
        <v>4414</v>
      </c>
      <c r="D2681" s="6" t="s">
        <v>158</v>
      </c>
      <c r="E2681" s="6" t="s">
        <v>161</v>
      </c>
      <c r="F2681" s="6" t="s">
        <v>255</v>
      </c>
      <c r="G2681" s="6" t="s">
        <v>4387</v>
      </c>
      <c r="H2681" s="6">
        <v>30</v>
      </c>
    </row>
    <row r="2682" spans="1:8" ht="15.95">
      <c r="A2682" s="140">
        <v>44952.875</v>
      </c>
      <c r="B2682" s="6" t="s">
        <v>4415</v>
      </c>
      <c r="C2682" s="6" t="s">
        <v>4416</v>
      </c>
      <c r="D2682" s="6" t="s">
        <v>158</v>
      </c>
      <c r="E2682" s="6" t="s">
        <v>161</v>
      </c>
      <c r="F2682" s="6" t="s">
        <v>255</v>
      </c>
      <c r="G2682" s="6" t="s">
        <v>2557</v>
      </c>
      <c r="H2682" s="6">
        <v>211</v>
      </c>
    </row>
    <row r="2683" spans="1:8" ht="32.1">
      <c r="A2683" s="140">
        <v>44952.885416666664</v>
      </c>
      <c r="B2683" s="6" t="s">
        <v>4417</v>
      </c>
      <c r="C2683" s="6" t="s">
        <v>4418</v>
      </c>
      <c r="D2683" s="6" t="s">
        <v>253</v>
      </c>
      <c r="E2683" s="6" t="s">
        <v>416</v>
      </c>
      <c r="F2683" s="6" t="s">
        <v>1152</v>
      </c>
      <c r="G2683" s="6" t="s">
        <v>1083</v>
      </c>
      <c r="H2683" s="6">
        <v>15</v>
      </c>
    </row>
    <row r="2684" spans="1:8" ht="15.95">
      <c r="A2684" s="140">
        <v>44953.510416666664</v>
      </c>
      <c r="B2684" s="6" t="s">
        <v>2854</v>
      </c>
      <c r="C2684" s="6" t="s">
        <v>4302</v>
      </c>
      <c r="D2684" s="6" t="s">
        <v>253</v>
      </c>
      <c r="E2684" s="6" t="s">
        <v>416</v>
      </c>
      <c r="F2684" s="6" t="s">
        <v>255</v>
      </c>
      <c r="G2684" s="6" t="s">
        <v>324</v>
      </c>
      <c r="H2684" s="6">
        <v>400</v>
      </c>
    </row>
    <row r="2685" spans="1:8" ht="15.95">
      <c r="A2685" s="140">
        <v>44953.53125</v>
      </c>
      <c r="B2685" s="6" t="s">
        <v>4419</v>
      </c>
      <c r="C2685" s="6" t="s">
        <v>4420</v>
      </c>
      <c r="D2685" s="6" t="s">
        <v>253</v>
      </c>
      <c r="E2685" s="6" t="s">
        <v>416</v>
      </c>
      <c r="F2685" s="6" t="s">
        <v>255</v>
      </c>
      <c r="G2685" s="6" t="s">
        <v>324</v>
      </c>
      <c r="H2685" s="6">
        <v>150</v>
      </c>
    </row>
    <row r="2686" spans="1:8" ht="15.95">
      <c r="A2686" s="140">
        <v>44953.625</v>
      </c>
      <c r="B2686" s="6" t="s">
        <v>4421</v>
      </c>
      <c r="C2686" s="6" t="s">
        <v>4422</v>
      </c>
      <c r="D2686" s="6" t="s">
        <v>158</v>
      </c>
      <c r="E2686" s="6" t="s">
        <v>161</v>
      </c>
      <c r="F2686" s="6" t="s">
        <v>255</v>
      </c>
      <c r="G2686" s="6" t="s">
        <v>4382</v>
      </c>
      <c r="H2686" s="6">
        <v>30</v>
      </c>
    </row>
    <row r="2687" spans="1:8" ht="15.95">
      <c r="A2687" s="140">
        <v>44953.635416666664</v>
      </c>
      <c r="B2687" s="6" t="s">
        <v>4423</v>
      </c>
      <c r="C2687" s="6" t="s">
        <v>4424</v>
      </c>
      <c r="D2687" s="6" t="s">
        <v>158</v>
      </c>
      <c r="E2687" s="6" t="s">
        <v>161</v>
      </c>
      <c r="F2687" s="6" t="s">
        <v>255</v>
      </c>
      <c r="G2687" s="6" t="s">
        <v>4382</v>
      </c>
      <c r="H2687" s="6">
        <v>10</v>
      </c>
    </row>
    <row r="2688" spans="1:8" ht="32.1">
      <c r="A2688" s="140">
        <v>44953.78125</v>
      </c>
      <c r="B2688" s="6" t="s">
        <v>4417</v>
      </c>
      <c r="C2688" s="6" t="s">
        <v>4425</v>
      </c>
      <c r="D2688" s="6" t="s">
        <v>253</v>
      </c>
      <c r="E2688" s="6" t="s">
        <v>416</v>
      </c>
      <c r="F2688" s="6" t="s">
        <v>1152</v>
      </c>
      <c r="G2688" s="6" t="s">
        <v>1083</v>
      </c>
      <c r="H2688" s="6">
        <v>15</v>
      </c>
    </row>
    <row r="2689" spans="1:8" ht="15.95">
      <c r="A2689" s="140">
        <v>44954.552083333336</v>
      </c>
      <c r="B2689" s="6" t="s">
        <v>4426</v>
      </c>
      <c r="C2689" s="6" t="s">
        <v>4427</v>
      </c>
      <c r="D2689" s="6" t="s">
        <v>253</v>
      </c>
      <c r="E2689" s="6" t="s">
        <v>416</v>
      </c>
      <c r="F2689" s="6" t="s">
        <v>255</v>
      </c>
      <c r="G2689" s="6" t="s">
        <v>256</v>
      </c>
      <c r="H2689" s="6">
        <v>130</v>
      </c>
    </row>
    <row r="2690" spans="1:8" ht="15.95">
      <c r="A2690" s="140">
        <v>44954.625</v>
      </c>
      <c r="B2690" s="6" t="s">
        <v>4421</v>
      </c>
      <c r="C2690" s="6" t="s">
        <v>4422</v>
      </c>
      <c r="D2690" s="6" t="s">
        <v>158</v>
      </c>
      <c r="E2690" s="6" t="s">
        <v>161</v>
      </c>
      <c r="F2690" s="6" t="s">
        <v>255</v>
      </c>
      <c r="G2690" s="6" t="s">
        <v>4382</v>
      </c>
      <c r="H2690" s="6">
        <v>30</v>
      </c>
    </row>
    <row r="2691" spans="1:8" ht="15.95">
      <c r="A2691" s="140">
        <v>44954.635416666664</v>
      </c>
      <c r="B2691" s="6" t="s">
        <v>4421</v>
      </c>
      <c r="C2691" s="6" t="s">
        <v>4422</v>
      </c>
      <c r="D2691" s="6" t="s">
        <v>158</v>
      </c>
      <c r="E2691" s="6" t="s">
        <v>161</v>
      </c>
      <c r="F2691" s="6" t="s">
        <v>255</v>
      </c>
      <c r="G2691" s="6" t="s">
        <v>4382</v>
      </c>
      <c r="H2691" s="6">
        <v>30</v>
      </c>
    </row>
    <row r="2692" spans="1:8" ht="32.1">
      <c r="A2692" s="140">
        <v>44954.760416666664</v>
      </c>
      <c r="B2692" s="6" t="s">
        <v>4428</v>
      </c>
      <c r="C2692" s="6" t="s">
        <v>4429</v>
      </c>
      <c r="D2692" s="6" t="s">
        <v>158</v>
      </c>
      <c r="E2692" s="6" t="s">
        <v>161</v>
      </c>
      <c r="F2692" s="6" t="s">
        <v>255</v>
      </c>
      <c r="G2692" s="6" t="s">
        <v>4382</v>
      </c>
      <c r="H2692" s="6">
        <v>30</v>
      </c>
    </row>
    <row r="2693" spans="1:8" ht="15.95">
      <c r="A2693" s="140">
        <v>44954.770833333336</v>
      </c>
      <c r="B2693" s="6" t="s">
        <v>4430</v>
      </c>
      <c r="C2693" s="6" t="s">
        <v>4431</v>
      </c>
      <c r="D2693" s="6" t="s">
        <v>242</v>
      </c>
      <c r="E2693" s="6" t="s">
        <v>387</v>
      </c>
      <c r="F2693" s="6" t="s">
        <v>439</v>
      </c>
      <c r="G2693" s="6" t="s">
        <v>4432</v>
      </c>
      <c r="H2693" s="6">
        <v>450</v>
      </c>
    </row>
    <row r="2694" spans="1:8" ht="15.95">
      <c r="A2694" s="140">
        <v>44954.84375</v>
      </c>
      <c r="B2694" s="6" t="s">
        <v>4433</v>
      </c>
      <c r="C2694" s="6" t="s">
        <v>4434</v>
      </c>
      <c r="D2694" s="6" t="s">
        <v>158</v>
      </c>
      <c r="E2694" s="6" t="s">
        <v>159</v>
      </c>
      <c r="F2694" s="6" t="s">
        <v>439</v>
      </c>
      <c r="G2694" s="6" t="s">
        <v>1435</v>
      </c>
      <c r="H2694" s="6">
        <v>992</v>
      </c>
    </row>
    <row r="2695" spans="1:8" ht="32.1">
      <c r="A2695" s="140">
        <v>44954.895833333336</v>
      </c>
      <c r="B2695" s="6" t="s">
        <v>4417</v>
      </c>
      <c r="C2695" s="6" t="s">
        <v>4435</v>
      </c>
      <c r="D2695" s="6" t="s">
        <v>253</v>
      </c>
      <c r="E2695" s="6" t="s">
        <v>416</v>
      </c>
      <c r="F2695" s="6" t="s">
        <v>1152</v>
      </c>
      <c r="G2695" s="6" t="s">
        <v>1083</v>
      </c>
      <c r="H2695" s="6">
        <v>15</v>
      </c>
    </row>
    <row r="2696" spans="1:8" ht="15.95">
      <c r="A2696" s="140">
        <v>44955.625</v>
      </c>
      <c r="B2696" s="6" t="s">
        <v>4436</v>
      </c>
      <c r="C2696" s="6" t="s">
        <v>4437</v>
      </c>
      <c r="D2696" s="6" t="s">
        <v>314</v>
      </c>
      <c r="E2696" s="6" t="s">
        <v>314</v>
      </c>
      <c r="F2696" s="6" t="s">
        <v>439</v>
      </c>
      <c r="G2696" s="6" t="s">
        <v>263</v>
      </c>
      <c r="H2696" s="6">
        <v>998</v>
      </c>
    </row>
    <row r="2697" spans="1:8" ht="15.95">
      <c r="A2697" s="140">
        <v>44955.635416666664</v>
      </c>
      <c r="B2697" s="6" t="s">
        <v>4438</v>
      </c>
      <c r="C2697" s="6" t="s">
        <v>387</v>
      </c>
      <c r="D2697" s="6" t="s">
        <v>387</v>
      </c>
      <c r="E2697" s="6" t="s">
        <v>4439</v>
      </c>
      <c r="F2697" s="6" t="s">
        <v>439</v>
      </c>
      <c r="G2697" s="6" t="s">
        <v>263</v>
      </c>
      <c r="H2697" s="6">
        <v>977</v>
      </c>
    </row>
    <row r="2698" spans="1:8" ht="15.95">
      <c r="A2698" s="140">
        <v>44955.677083333336</v>
      </c>
      <c r="B2698" s="6" t="s">
        <v>4440</v>
      </c>
      <c r="C2698" s="6" t="s">
        <v>4441</v>
      </c>
      <c r="D2698" s="6" t="s">
        <v>253</v>
      </c>
      <c r="E2698" s="6" t="s">
        <v>416</v>
      </c>
      <c r="F2698" s="6" t="s">
        <v>255</v>
      </c>
      <c r="G2698" s="6" t="s">
        <v>324</v>
      </c>
      <c r="H2698" s="6">
        <v>120</v>
      </c>
    </row>
    <row r="2699" spans="1:8" ht="15.95">
      <c r="A2699" s="140">
        <v>44955.885416666664</v>
      </c>
      <c r="B2699" s="6" t="s">
        <v>4442</v>
      </c>
      <c r="C2699" s="6" t="s">
        <v>4443</v>
      </c>
      <c r="D2699" s="6" t="s">
        <v>158</v>
      </c>
      <c r="E2699" s="6" t="s">
        <v>161</v>
      </c>
      <c r="F2699" s="6" t="s">
        <v>255</v>
      </c>
      <c r="G2699" s="6" t="s">
        <v>4382</v>
      </c>
      <c r="H2699" s="6">
        <v>60</v>
      </c>
    </row>
    <row r="2700" spans="1:8" ht="15.95">
      <c r="A2700" s="140">
        <v>44956.354166666664</v>
      </c>
      <c r="B2700" s="6" t="s">
        <v>4444</v>
      </c>
      <c r="C2700" s="6" t="s">
        <v>4443</v>
      </c>
      <c r="D2700" s="6" t="s">
        <v>158</v>
      </c>
      <c r="E2700" s="6" t="s">
        <v>161</v>
      </c>
      <c r="F2700" s="6" t="s">
        <v>255</v>
      </c>
      <c r="G2700" s="6" t="s">
        <v>4382</v>
      </c>
      <c r="H2700" s="6">
        <v>30</v>
      </c>
    </row>
    <row r="2701" spans="1:8" ht="32.1">
      <c r="A2701" s="140">
        <v>44956.375</v>
      </c>
      <c r="B2701" s="6" t="s">
        <v>4417</v>
      </c>
      <c r="C2701" s="6" t="s">
        <v>4435</v>
      </c>
      <c r="D2701" s="6" t="s">
        <v>253</v>
      </c>
      <c r="E2701" s="6" t="s">
        <v>416</v>
      </c>
      <c r="F2701" s="6" t="s">
        <v>1152</v>
      </c>
      <c r="G2701" s="6" t="s">
        <v>1083</v>
      </c>
      <c r="H2701" s="6">
        <v>15</v>
      </c>
    </row>
    <row r="2702" spans="1:8" ht="15.95">
      <c r="A2702" s="140">
        <v>44956.520833333336</v>
      </c>
      <c r="B2702" s="6" t="s">
        <v>2854</v>
      </c>
      <c r="C2702" s="6" t="s">
        <v>4302</v>
      </c>
      <c r="D2702" s="6" t="s">
        <v>253</v>
      </c>
      <c r="E2702" s="6" t="s">
        <v>416</v>
      </c>
      <c r="F2702" s="6" t="s">
        <v>255</v>
      </c>
      <c r="G2702" s="6" t="s">
        <v>324</v>
      </c>
      <c r="H2702" s="6">
        <v>400</v>
      </c>
    </row>
    <row r="2703" spans="1:8" ht="32.1">
      <c r="A2703" s="140">
        <v>44956.708333333336</v>
      </c>
      <c r="B2703" s="6" t="s">
        <v>4408</v>
      </c>
      <c r="C2703" s="6" t="s">
        <v>4441</v>
      </c>
      <c r="D2703" s="6" t="s">
        <v>253</v>
      </c>
      <c r="E2703" s="6" t="s">
        <v>416</v>
      </c>
      <c r="F2703" s="6" t="s">
        <v>1152</v>
      </c>
      <c r="G2703" s="6" t="s">
        <v>1083</v>
      </c>
      <c r="H2703" s="6">
        <v>15</v>
      </c>
    </row>
    <row r="2704" spans="1:8" ht="15.95">
      <c r="A2704" s="140">
        <v>44956.885416666664</v>
      </c>
      <c r="B2704" s="6" t="s">
        <v>4445</v>
      </c>
      <c r="C2704" s="6" t="s">
        <v>4446</v>
      </c>
      <c r="D2704" s="6" t="s">
        <v>158</v>
      </c>
      <c r="E2704" s="6" t="s">
        <v>161</v>
      </c>
      <c r="F2704" s="6" t="s">
        <v>255</v>
      </c>
      <c r="G2704" s="6" t="s">
        <v>4382</v>
      </c>
      <c r="H2704" s="6">
        <v>90</v>
      </c>
    </row>
    <row r="2705" spans="1:8" ht="32.1">
      <c r="A2705" s="140">
        <v>44957.28125</v>
      </c>
      <c r="B2705" s="6" t="s">
        <v>4447</v>
      </c>
      <c r="C2705" s="6" t="s">
        <v>4448</v>
      </c>
      <c r="D2705" s="6" t="s">
        <v>158</v>
      </c>
      <c r="E2705" s="6" t="s">
        <v>161</v>
      </c>
      <c r="F2705" s="6" t="s">
        <v>1765</v>
      </c>
      <c r="G2705" s="6" t="s">
        <v>4382</v>
      </c>
      <c r="H2705" s="6">
        <v>52</v>
      </c>
    </row>
    <row r="2706" spans="1:8" ht="15.95">
      <c r="A2706" s="140">
        <v>44957.291666666664</v>
      </c>
      <c r="B2706" s="6" t="s">
        <v>4449</v>
      </c>
      <c r="C2706" s="6" t="s">
        <v>140</v>
      </c>
      <c r="D2706" s="6" t="s">
        <v>242</v>
      </c>
      <c r="E2706" s="6" t="s">
        <v>140</v>
      </c>
      <c r="F2706" s="6" t="s">
        <v>1765</v>
      </c>
      <c r="G2706" s="6" t="s">
        <v>1551</v>
      </c>
      <c r="H2706" s="6">
        <v>20</v>
      </c>
    </row>
    <row r="2707" spans="1:8" ht="15.95">
      <c r="A2707" s="140">
        <v>44957.385416666664</v>
      </c>
      <c r="B2707" s="6" t="s">
        <v>4444</v>
      </c>
      <c r="C2707" s="6" t="s">
        <v>4443</v>
      </c>
      <c r="D2707" s="6" t="s">
        <v>158</v>
      </c>
      <c r="E2707" s="6" t="s">
        <v>161</v>
      </c>
      <c r="F2707" s="6" t="s">
        <v>255</v>
      </c>
      <c r="G2707" s="6" t="s">
        <v>4382</v>
      </c>
      <c r="H2707" s="6">
        <v>30</v>
      </c>
    </row>
    <row r="2708" spans="1:8" ht="32.1">
      <c r="A2708" s="140">
        <v>44957.40625</v>
      </c>
      <c r="B2708" s="6" t="s">
        <v>4417</v>
      </c>
      <c r="C2708" s="6" t="s">
        <v>4435</v>
      </c>
      <c r="D2708" s="6" t="s">
        <v>253</v>
      </c>
      <c r="E2708" s="6" t="s">
        <v>416</v>
      </c>
      <c r="F2708" s="6" t="s">
        <v>1152</v>
      </c>
      <c r="G2708" s="6" t="s">
        <v>1083</v>
      </c>
      <c r="H2708" s="6">
        <v>15</v>
      </c>
    </row>
    <row r="2709" spans="1:8" ht="15.95">
      <c r="A2709" s="140">
        <v>44957.520833333336</v>
      </c>
      <c r="B2709" s="6" t="s">
        <v>2854</v>
      </c>
      <c r="C2709" s="6" t="s">
        <v>4302</v>
      </c>
      <c r="D2709" s="6" t="s">
        <v>253</v>
      </c>
      <c r="E2709" s="6" t="s">
        <v>416</v>
      </c>
      <c r="F2709" s="6" t="s">
        <v>255</v>
      </c>
      <c r="G2709" s="6" t="s">
        <v>324</v>
      </c>
      <c r="H2709" s="6">
        <v>400</v>
      </c>
    </row>
    <row r="2710" spans="1:8" ht="32.1">
      <c r="A2710" s="140">
        <v>44957.708333333336</v>
      </c>
      <c r="B2710" s="6" t="s">
        <v>4450</v>
      </c>
      <c r="C2710" s="6" t="s">
        <v>4451</v>
      </c>
      <c r="D2710" s="6" t="s">
        <v>242</v>
      </c>
      <c r="E2710" s="6" t="s">
        <v>458</v>
      </c>
      <c r="F2710" s="6" t="s">
        <v>255</v>
      </c>
      <c r="G2710" s="6" t="s">
        <v>4452</v>
      </c>
      <c r="H2710" s="6">
        <v>140</v>
      </c>
    </row>
    <row r="2711" spans="1:8" ht="32.1">
      <c r="A2711" s="140">
        <v>44957.760416666664</v>
      </c>
      <c r="B2711" s="6" t="s">
        <v>4408</v>
      </c>
      <c r="C2711" s="6" t="s">
        <v>4441</v>
      </c>
      <c r="D2711" s="6" t="s">
        <v>253</v>
      </c>
      <c r="E2711" s="6" t="s">
        <v>416</v>
      </c>
      <c r="F2711" s="6" t="s">
        <v>1152</v>
      </c>
      <c r="G2711" s="6" t="s">
        <v>1083</v>
      </c>
      <c r="H2711" s="6">
        <v>15</v>
      </c>
    </row>
    <row r="2712" spans="1:8" ht="15.95">
      <c r="A2712" s="140">
        <v>44957.770833333336</v>
      </c>
      <c r="B2712" s="6" t="s">
        <v>4453</v>
      </c>
      <c r="C2712" s="6" t="s">
        <v>1908</v>
      </c>
      <c r="D2712" s="6" t="s">
        <v>158</v>
      </c>
      <c r="E2712" s="6" t="s">
        <v>159</v>
      </c>
      <c r="F2712" s="6" t="s">
        <v>439</v>
      </c>
      <c r="G2712" s="6" t="s">
        <v>1435</v>
      </c>
      <c r="H2712" s="6">
        <v>138</v>
      </c>
    </row>
    <row r="2713" spans="1:8" ht="15.95">
      <c r="A2713" s="140">
        <v>44957.885416666664</v>
      </c>
      <c r="B2713" s="6" t="s">
        <v>4454</v>
      </c>
      <c r="C2713" s="6" t="s">
        <v>4448</v>
      </c>
      <c r="D2713" s="6" t="s">
        <v>158</v>
      </c>
      <c r="E2713" s="6" t="s">
        <v>161</v>
      </c>
      <c r="F2713" s="6" t="s">
        <v>255</v>
      </c>
      <c r="G2713" s="6" t="s">
        <v>4382</v>
      </c>
      <c r="H2713" s="6">
        <v>40</v>
      </c>
    </row>
    <row r="2714" spans="1:8" ht="15.95">
      <c r="A2714" s="140">
        <v>44958.25</v>
      </c>
      <c r="B2714" s="6" t="s">
        <v>4455</v>
      </c>
      <c r="C2714" s="6" t="s">
        <v>4456</v>
      </c>
      <c r="D2714" s="6" t="s">
        <v>158</v>
      </c>
      <c r="E2714" s="6" t="s">
        <v>161</v>
      </c>
      <c r="F2714" s="6" t="s">
        <v>255</v>
      </c>
      <c r="G2714" s="6" t="s">
        <v>4382</v>
      </c>
      <c r="H2714" s="6">
        <v>40</v>
      </c>
    </row>
    <row r="2715" spans="1:8" ht="15.95">
      <c r="A2715" s="140">
        <v>44958.364583333336</v>
      </c>
      <c r="B2715" s="6" t="s">
        <v>4457</v>
      </c>
      <c r="C2715" s="6" t="s">
        <v>479</v>
      </c>
      <c r="D2715" s="6" t="s">
        <v>1429</v>
      </c>
      <c r="E2715" s="6" t="s">
        <v>1429</v>
      </c>
      <c r="F2715" s="6" t="s">
        <v>1429</v>
      </c>
      <c r="G2715" s="6" t="s">
        <v>1429</v>
      </c>
      <c r="H2715" s="6">
        <v>0</v>
      </c>
    </row>
    <row r="2716" spans="1:8" ht="15.95">
      <c r="A2716" s="140">
        <v>44958.375</v>
      </c>
      <c r="B2716" s="6" t="s">
        <v>4457</v>
      </c>
      <c r="C2716" s="6" t="s">
        <v>479</v>
      </c>
      <c r="D2716" s="6" t="s">
        <v>1429</v>
      </c>
      <c r="E2716" s="6" t="s">
        <v>1429</v>
      </c>
      <c r="F2716" s="6" t="s">
        <v>1429</v>
      </c>
      <c r="G2716" s="6" t="s">
        <v>1429</v>
      </c>
      <c r="H2716" s="6">
        <v>0</v>
      </c>
    </row>
    <row r="2717" spans="1:8" ht="32.1">
      <c r="A2717" s="140">
        <v>44958.40625</v>
      </c>
      <c r="B2717" s="6" t="s">
        <v>4417</v>
      </c>
      <c r="C2717" s="6" t="s">
        <v>4458</v>
      </c>
      <c r="D2717" s="6" t="s">
        <v>253</v>
      </c>
      <c r="E2717" s="6" t="s">
        <v>416</v>
      </c>
      <c r="F2717" s="6" t="s">
        <v>1152</v>
      </c>
      <c r="G2717" s="6" t="s">
        <v>1083</v>
      </c>
      <c r="H2717" s="6">
        <v>15</v>
      </c>
    </row>
    <row r="2718" spans="1:8" ht="32.1">
      <c r="A2718" s="140">
        <v>44958.510416666664</v>
      </c>
      <c r="B2718" s="6" t="s">
        <v>4459</v>
      </c>
      <c r="C2718" s="6" t="s">
        <v>4460</v>
      </c>
      <c r="D2718" s="6" t="s">
        <v>158</v>
      </c>
      <c r="E2718" s="6" t="s">
        <v>159</v>
      </c>
      <c r="F2718" s="6" t="s">
        <v>439</v>
      </c>
      <c r="G2718" s="6" t="s">
        <v>1526</v>
      </c>
      <c r="H2718" s="6">
        <v>1243</v>
      </c>
    </row>
    <row r="2719" spans="1:8" ht="15.95">
      <c r="A2719" s="140">
        <v>44958.520833333336</v>
      </c>
      <c r="B2719" s="6" t="s">
        <v>2854</v>
      </c>
      <c r="C2719" s="6" t="s">
        <v>4302</v>
      </c>
      <c r="D2719" s="6" t="s">
        <v>253</v>
      </c>
      <c r="E2719" s="6" t="s">
        <v>416</v>
      </c>
      <c r="F2719" s="6" t="s">
        <v>255</v>
      </c>
      <c r="G2719" s="6" t="s">
        <v>324</v>
      </c>
      <c r="H2719" s="6">
        <v>400</v>
      </c>
    </row>
    <row r="2720" spans="1:8" ht="32.1">
      <c r="A2720" s="140">
        <v>44958.760416666664</v>
      </c>
      <c r="B2720" s="6" t="s">
        <v>4408</v>
      </c>
      <c r="C2720" s="6" t="s">
        <v>4461</v>
      </c>
      <c r="D2720" s="6" t="s">
        <v>253</v>
      </c>
      <c r="E2720" s="6" t="s">
        <v>416</v>
      </c>
      <c r="F2720" s="6" t="s">
        <v>1152</v>
      </c>
      <c r="G2720" s="6" t="s">
        <v>1083</v>
      </c>
      <c r="H2720" s="6">
        <v>15</v>
      </c>
    </row>
    <row r="2721" spans="1:8" ht="15.95">
      <c r="A2721" s="140">
        <v>44958.916666666664</v>
      </c>
      <c r="B2721" s="6" t="s">
        <v>4462</v>
      </c>
      <c r="C2721" s="6" t="s">
        <v>4463</v>
      </c>
      <c r="D2721" s="6" t="s">
        <v>158</v>
      </c>
      <c r="E2721" s="6" t="s">
        <v>161</v>
      </c>
      <c r="F2721" s="6" t="s">
        <v>255</v>
      </c>
      <c r="G2721" s="6" t="s">
        <v>4382</v>
      </c>
      <c r="H2721" s="6">
        <v>40</v>
      </c>
    </row>
    <row r="2722" spans="1:8" ht="15.95">
      <c r="A2722" s="140">
        <v>44958.927083333336</v>
      </c>
      <c r="B2722" s="6" t="s">
        <v>4464</v>
      </c>
      <c r="C2722" s="6" t="s">
        <v>4465</v>
      </c>
      <c r="D2722" s="6" t="s">
        <v>158</v>
      </c>
      <c r="E2722" s="6" t="s">
        <v>161</v>
      </c>
      <c r="F2722" s="6" t="s">
        <v>255</v>
      </c>
      <c r="G2722" s="6" t="s">
        <v>4382</v>
      </c>
      <c r="H2722" s="6">
        <v>50</v>
      </c>
    </row>
    <row r="2723" spans="1:8" ht="15.95">
      <c r="A2723" s="140">
        <v>44959.270833333336</v>
      </c>
      <c r="B2723" s="6" t="s">
        <v>4466</v>
      </c>
      <c r="C2723" s="6" t="s">
        <v>146</v>
      </c>
      <c r="D2723" s="6" t="s">
        <v>242</v>
      </c>
      <c r="E2723" s="6" t="s">
        <v>146</v>
      </c>
      <c r="F2723" s="6" t="s">
        <v>1765</v>
      </c>
      <c r="G2723" s="6" t="s">
        <v>2422</v>
      </c>
      <c r="H2723" s="6">
        <v>11000</v>
      </c>
    </row>
    <row r="2724" spans="1:8" ht="32.1">
      <c r="A2724" s="140">
        <v>44959.40625</v>
      </c>
      <c r="B2724" s="6" t="s">
        <v>4467</v>
      </c>
      <c r="C2724" s="6" t="s">
        <v>4468</v>
      </c>
      <c r="D2724" s="6" t="s">
        <v>158</v>
      </c>
      <c r="E2724" s="6" t="s">
        <v>161</v>
      </c>
      <c r="F2724" s="6" t="s">
        <v>1765</v>
      </c>
      <c r="G2724" s="6" t="s">
        <v>2557</v>
      </c>
      <c r="H2724" s="6">
        <v>224</v>
      </c>
    </row>
    <row r="2725" spans="1:8" ht="32.1">
      <c r="A2725" s="140">
        <v>44959.416666666664</v>
      </c>
      <c r="B2725" s="6" t="s">
        <v>4417</v>
      </c>
      <c r="C2725" s="6" t="s">
        <v>4435</v>
      </c>
      <c r="D2725" s="6" t="s">
        <v>253</v>
      </c>
      <c r="E2725" s="6" t="s">
        <v>416</v>
      </c>
      <c r="F2725" s="6" t="s">
        <v>1152</v>
      </c>
      <c r="G2725" s="6" t="s">
        <v>1083</v>
      </c>
      <c r="H2725" s="6">
        <v>15</v>
      </c>
    </row>
    <row r="2726" spans="1:8" ht="15.95">
      <c r="A2726" s="140">
        <v>44959.53125</v>
      </c>
      <c r="B2726" s="6" t="s">
        <v>2854</v>
      </c>
      <c r="C2726" s="6" t="s">
        <v>4302</v>
      </c>
      <c r="D2726" s="6" t="s">
        <v>253</v>
      </c>
      <c r="E2726" s="6" t="s">
        <v>416</v>
      </c>
      <c r="F2726" s="6" t="s">
        <v>255</v>
      </c>
      <c r="G2726" s="6" t="s">
        <v>324</v>
      </c>
      <c r="H2726" s="6">
        <v>400</v>
      </c>
    </row>
    <row r="2727" spans="1:8" ht="15.95">
      <c r="A2727" s="140">
        <v>44959.697916666664</v>
      </c>
      <c r="B2727" s="6" t="s">
        <v>4469</v>
      </c>
      <c r="C2727" s="6" t="s">
        <v>4470</v>
      </c>
      <c r="D2727" s="6" t="s">
        <v>253</v>
      </c>
      <c r="E2727" s="6" t="s">
        <v>416</v>
      </c>
      <c r="F2727" s="6" t="s">
        <v>255</v>
      </c>
      <c r="G2727" s="6" t="s">
        <v>324</v>
      </c>
      <c r="H2727" s="6">
        <v>100</v>
      </c>
    </row>
    <row r="2728" spans="1:8" ht="15.95">
      <c r="A2728" s="140">
        <v>44959.90625</v>
      </c>
      <c r="B2728" s="6" t="s">
        <v>4457</v>
      </c>
      <c r="C2728" s="6" t="s">
        <v>479</v>
      </c>
      <c r="D2728" s="6" t="s">
        <v>1429</v>
      </c>
      <c r="E2728" s="6" t="s">
        <v>1429</v>
      </c>
      <c r="F2728" s="6" t="s">
        <v>1429</v>
      </c>
      <c r="G2728" s="6" t="s">
        <v>1429</v>
      </c>
      <c r="H2728" s="6">
        <v>0</v>
      </c>
    </row>
    <row r="2729" spans="1:8" ht="32.1">
      <c r="A2729" s="140">
        <v>44960.40625</v>
      </c>
      <c r="B2729" s="6" t="s">
        <v>4417</v>
      </c>
      <c r="C2729" s="6" t="s">
        <v>4471</v>
      </c>
      <c r="D2729" s="6" t="s">
        <v>253</v>
      </c>
      <c r="E2729" s="6" t="s">
        <v>416</v>
      </c>
      <c r="F2729" s="6" t="s">
        <v>1152</v>
      </c>
      <c r="G2729" s="6" t="s">
        <v>1083</v>
      </c>
      <c r="H2729" s="6">
        <v>15</v>
      </c>
    </row>
    <row r="2730" spans="1:8" ht="48">
      <c r="A2730" s="140">
        <v>44960.8125</v>
      </c>
      <c r="B2730" s="6" t="s">
        <v>4472</v>
      </c>
      <c r="C2730" s="6" t="s">
        <v>2670</v>
      </c>
      <c r="D2730" s="6" t="s">
        <v>158</v>
      </c>
      <c r="E2730" s="6" t="s">
        <v>161</v>
      </c>
      <c r="F2730" s="6" t="s">
        <v>255</v>
      </c>
      <c r="G2730" s="6" t="s">
        <v>1529</v>
      </c>
      <c r="H2730" s="6">
        <v>140</v>
      </c>
    </row>
    <row r="2731" spans="1:8" ht="48">
      <c r="A2731" s="140">
        <v>44960.833333333336</v>
      </c>
      <c r="B2731" s="6" t="s">
        <v>4473</v>
      </c>
      <c r="C2731" s="6" t="s">
        <v>2670</v>
      </c>
      <c r="D2731" s="6" t="s">
        <v>158</v>
      </c>
      <c r="E2731" s="6" t="s">
        <v>161</v>
      </c>
      <c r="F2731" s="6" t="s">
        <v>255</v>
      </c>
      <c r="G2731" s="6" t="s">
        <v>1529</v>
      </c>
      <c r="H2731" s="6">
        <v>145</v>
      </c>
    </row>
    <row r="2732" spans="1:8" ht="48">
      <c r="A2732" s="140">
        <v>44960.854166666664</v>
      </c>
      <c r="B2732" s="6" t="s">
        <v>4474</v>
      </c>
      <c r="C2732" s="6" t="s">
        <v>2670</v>
      </c>
      <c r="D2732" s="6" t="s">
        <v>158</v>
      </c>
      <c r="E2732" s="6" t="s">
        <v>161</v>
      </c>
      <c r="F2732" s="6" t="s">
        <v>255</v>
      </c>
      <c r="G2732" s="6" t="s">
        <v>1529</v>
      </c>
      <c r="H2732" s="6">
        <v>80</v>
      </c>
    </row>
    <row r="2733" spans="1:8" ht="48">
      <c r="A2733" s="140">
        <v>44960.864583333336</v>
      </c>
      <c r="B2733" s="6" t="s">
        <v>4475</v>
      </c>
      <c r="C2733" s="6" t="s">
        <v>4476</v>
      </c>
      <c r="D2733" s="6" t="s">
        <v>253</v>
      </c>
      <c r="E2733" s="6" t="s">
        <v>416</v>
      </c>
      <c r="F2733" s="6" t="s">
        <v>255</v>
      </c>
      <c r="G2733" s="6" t="s">
        <v>324</v>
      </c>
      <c r="H2733" s="6">
        <v>200</v>
      </c>
    </row>
    <row r="2734" spans="1:8" ht="15.95">
      <c r="A2734" s="140">
        <v>44961.458333333336</v>
      </c>
      <c r="B2734" s="6" t="s">
        <v>4477</v>
      </c>
      <c r="C2734" s="6" t="s">
        <v>4478</v>
      </c>
      <c r="D2734" s="6" t="s">
        <v>253</v>
      </c>
      <c r="E2734" s="6" t="s">
        <v>416</v>
      </c>
      <c r="F2734" s="6" t="s">
        <v>255</v>
      </c>
      <c r="G2734" s="6" t="s">
        <v>256</v>
      </c>
      <c r="H2734" s="6">
        <v>95</v>
      </c>
    </row>
    <row r="2735" spans="1:8" ht="15.95">
      <c r="A2735" s="140">
        <v>44961.84375</v>
      </c>
      <c r="B2735" s="6" t="s">
        <v>4479</v>
      </c>
      <c r="C2735" s="6" t="s">
        <v>4480</v>
      </c>
      <c r="D2735" s="6" t="s">
        <v>158</v>
      </c>
      <c r="E2735" s="6" t="s">
        <v>161</v>
      </c>
      <c r="F2735" s="6" t="s">
        <v>1765</v>
      </c>
      <c r="G2735" s="6" t="s">
        <v>4382</v>
      </c>
      <c r="H2735" s="6">
        <v>52</v>
      </c>
    </row>
    <row r="2736" spans="1:8" ht="15.95">
      <c r="A2736" s="140">
        <v>44961.854166666664</v>
      </c>
      <c r="B2736" s="6" t="s">
        <v>4481</v>
      </c>
      <c r="C2736" s="6" t="s">
        <v>4480</v>
      </c>
      <c r="D2736" s="6" t="s">
        <v>158</v>
      </c>
      <c r="E2736" s="6" t="s">
        <v>161</v>
      </c>
      <c r="F2736" s="6" t="s">
        <v>1765</v>
      </c>
      <c r="G2736" s="6" t="s">
        <v>4382</v>
      </c>
      <c r="H2736" s="6">
        <v>40</v>
      </c>
    </row>
    <row r="2737" spans="1:8" ht="32.1">
      <c r="A2737" s="140">
        <v>44962.46875</v>
      </c>
      <c r="B2737" s="6" t="s">
        <v>4417</v>
      </c>
      <c r="C2737" s="6" t="s">
        <v>4471</v>
      </c>
      <c r="D2737" s="6" t="s">
        <v>253</v>
      </c>
      <c r="E2737" s="6" t="s">
        <v>416</v>
      </c>
      <c r="F2737" s="6" t="s">
        <v>1152</v>
      </c>
      <c r="G2737" s="6" t="s">
        <v>1083</v>
      </c>
      <c r="H2737" s="6">
        <v>15</v>
      </c>
    </row>
    <row r="2738" spans="1:8" ht="15.95">
      <c r="A2738" s="140">
        <v>44962.697916666664</v>
      </c>
      <c r="B2738" s="6" t="s">
        <v>4482</v>
      </c>
      <c r="C2738" s="6" t="s">
        <v>242</v>
      </c>
      <c r="D2738" s="6" t="s">
        <v>242</v>
      </c>
      <c r="E2738" s="6" t="s">
        <v>2664</v>
      </c>
      <c r="F2738" s="6" t="s">
        <v>148</v>
      </c>
      <c r="G2738" s="6" t="s">
        <v>2666</v>
      </c>
      <c r="H2738" s="6">
        <v>384</v>
      </c>
    </row>
    <row r="2739" spans="1:8" ht="32.1">
      <c r="A2739" s="140">
        <v>44962.75</v>
      </c>
      <c r="B2739" s="6" t="s">
        <v>4483</v>
      </c>
      <c r="C2739" s="6" t="s">
        <v>4484</v>
      </c>
      <c r="D2739" s="6" t="s">
        <v>253</v>
      </c>
      <c r="E2739" s="6" t="s">
        <v>416</v>
      </c>
      <c r="F2739" s="6" t="s">
        <v>255</v>
      </c>
      <c r="G2739" s="6" t="s">
        <v>324</v>
      </c>
      <c r="H2739" s="6">
        <v>150</v>
      </c>
    </row>
    <row r="2740" spans="1:8" ht="32.1">
      <c r="A2740" s="140">
        <v>44962.760416666664</v>
      </c>
      <c r="B2740" s="6" t="s">
        <v>4485</v>
      </c>
      <c r="C2740" s="6" t="s">
        <v>4486</v>
      </c>
      <c r="D2740" s="6" t="s">
        <v>314</v>
      </c>
      <c r="E2740" s="6" t="s">
        <v>314</v>
      </c>
      <c r="F2740" s="6" t="s">
        <v>1765</v>
      </c>
      <c r="G2740" s="6" t="s">
        <v>4487</v>
      </c>
      <c r="H2740" s="6">
        <v>770</v>
      </c>
    </row>
    <row r="2741" spans="1:8" ht="32.1">
      <c r="A2741" s="140">
        <v>44962.770833333336</v>
      </c>
      <c r="B2741" s="6" t="s">
        <v>4488</v>
      </c>
      <c r="C2741" s="6" t="s">
        <v>4489</v>
      </c>
      <c r="D2741" s="6" t="s">
        <v>314</v>
      </c>
      <c r="E2741" s="6" t="s">
        <v>314</v>
      </c>
      <c r="F2741" s="6" t="s">
        <v>255</v>
      </c>
      <c r="G2741" s="6" t="s">
        <v>4487</v>
      </c>
      <c r="H2741" s="6">
        <v>136</v>
      </c>
    </row>
    <row r="2742" spans="1:8" ht="32.1">
      <c r="A2742" s="140">
        <v>44962.833333333336</v>
      </c>
      <c r="B2742" s="6" t="s">
        <v>4490</v>
      </c>
      <c r="C2742" s="6" t="s">
        <v>4491</v>
      </c>
      <c r="D2742" s="6" t="s">
        <v>158</v>
      </c>
      <c r="E2742" s="6" t="s">
        <v>161</v>
      </c>
      <c r="F2742" s="6" t="s">
        <v>439</v>
      </c>
      <c r="G2742" s="6" t="s">
        <v>4492</v>
      </c>
      <c r="H2742" s="6">
        <v>550</v>
      </c>
    </row>
    <row r="2743" spans="1:8" ht="32.1">
      <c r="A2743" s="140">
        <v>44962.84375</v>
      </c>
      <c r="B2743" s="6" t="s">
        <v>4493</v>
      </c>
      <c r="C2743" s="6" t="s">
        <v>4494</v>
      </c>
      <c r="D2743" s="6" t="s">
        <v>253</v>
      </c>
      <c r="E2743" s="6" t="s">
        <v>416</v>
      </c>
      <c r="F2743" s="6" t="s">
        <v>255</v>
      </c>
      <c r="G2743" s="6" t="s">
        <v>324</v>
      </c>
      <c r="H2743" s="6">
        <v>200</v>
      </c>
    </row>
    <row r="2744" spans="1:8" ht="32.1">
      <c r="A2744" s="140">
        <v>44962.875</v>
      </c>
      <c r="B2744" s="6" t="s">
        <v>4495</v>
      </c>
      <c r="C2744" s="6" t="s">
        <v>4496</v>
      </c>
      <c r="D2744" s="6" t="s">
        <v>242</v>
      </c>
      <c r="E2744" s="6" t="s">
        <v>215</v>
      </c>
      <c r="F2744" s="6" t="s">
        <v>1765</v>
      </c>
      <c r="G2744" s="6" t="s">
        <v>263</v>
      </c>
      <c r="H2744" s="6">
        <v>149</v>
      </c>
    </row>
    <row r="2745" spans="1:8" ht="15.95">
      <c r="A2745" s="140">
        <v>44962.885416666664</v>
      </c>
      <c r="B2745" s="6" t="s">
        <v>4497</v>
      </c>
      <c r="C2745" s="6" t="s">
        <v>4498</v>
      </c>
      <c r="D2745" s="6" t="s">
        <v>158</v>
      </c>
      <c r="E2745" s="6" t="s">
        <v>161</v>
      </c>
      <c r="F2745" s="6" t="s">
        <v>255</v>
      </c>
      <c r="G2745" s="6" t="s">
        <v>4382</v>
      </c>
      <c r="H2745" s="6">
        <v>60</v>
      </c>
    </row>
    <row r="2746" spans="1:8" ht="15.95">
      <c r="A2746" s="140">
        <v>44963.333333333336</v>
      </c>
      <c r="B2746" s="6" t="s">
        <v>4499</v>
      </c>
      <c r="C2746" s="6" t="s">
        <v>4500</v>
      </c>
      <c r="D2746" s="6" t="s">
        <v>242</v>
      </c>
      <c r="E2746" s="6" t="s">
        <v>458</v>
      </c>
      <c r="F2746" s="6" t="s">
        <v>439</v>
      </c>
      <c r="G2746" s="6" t="s">
        <v>4501</v>
      </c>
      <c r="H2746" s="6">
        <v>13200</v>
      </c>
    </row>
    <row r="2747" spans="1:8" ht="32.1">
      <c r="A2747" s="140">
        <v>44963.427083333336</v>
      </c>
      <c r="B2747" s="6" t="s">
        <v>4417</v>
      </c>
      <c r="C2747" s="6" t="s">
        <v>4502</v>
      </c>
      <c r="D2747" s="6" t="s">
        <v>253</v>
      </c>
      <c r="E2747" s="6" t="s">
        <v>416</v>
      </c>
      <c r="F2747" s="6" t="s">
        <v>1152</v>
      </c>
      <c r="G2747" s="6" t="s">
        <v>1083</v>
      </c>
      <c r="H2747" s="6">
        <v>15</v>
      </c>
    </row>
    <row r="2748" spans="1:8" ht="15.95">
      <c r="A2748" s="140">
        <v>44963.53125</v>
      </c>
      <c r="B2748" s="6" t="s">
        <v>2854</v>
      </c>
      <c r="C2748" s="6" t="s">
        <v>4302</v>
      </c>
      <c r="D2748" s="6" t="s">
        <v>253</v>
      </c>
      <c r="E2748" s="6" t="s">
        <v>416</v>
      </c>
      <c r="F2748" s="6" t="s">
        <v>255</v>
      </c>
      <c r="G2748" s="6" t="s">
        <v>324</v>
      </c>
      <c r="H2748" s="6">
        <v>400</v>
      </c>
    </row>
    <row r="2749" spans="1:8" ht="32.1">
      <c r="A2749" s="140">
        <v>44963.75</v>
      </c>
      <c r="B2749" s="6" t="s">
        <v>4408</v>
      </c>
      <c r="C2749" s="6" t="s">
        <v>4471</v>
      </c>
      <c r="D2749" s="6" t="s">
        <v>253</v>
      </c>
      <c r="E2749" s="6" t="s">
        <v>416</v>
      </c>
      <c r="F2749" s="6" t="s">
        <v>1152</v>
      </c>
      <c r="G2749" s="6" t="s">
        <v>1083</v>
      </c>
      <c r="H2749" s="6">
        <v>15</v>
      </c>
    </row>
    <row r="2750" spans="1:8" ht="15.95">
      <c r="A2750" s="140">
        <v>44963.875</v>
      </c>
      <c r="B2750" s="6" t="s">
        <v>4503</v>
      </c>
      <c r="C2750" s="6" t="s">
        <v>4504</v>
      </c>
      <c r="D2750" s="6" t="s">
        <v>158</v>
      </c>
      <c r="E2750" s="6" t="s">
        <v>161</v>
      </c>
      <c r="F2750" s="6" t="s">
        <v>255</v>
      </c>
      <c r="G2750" s="6" t="s">
        <v>4382</v>
      </c>
      <c r="H2750" s="6">
        <v>40</v>
      </c>
    </row>
    <row r="2751" spans="1:8" ht="15.95">
      <c r="A2751" s="140">
        <v>44963.885416666664</v>
      </c>
      <c r="B2751" s="6" t="s">
        <v>4505</v>
      </c>
      <c r="C2751" s="6" t="s">
        <v>4502</v>
      </c>
      <c r="D2751" s="6" t="s">
        <v>158</v>
      </c>
      <c r="E2751" s="6" t="s">
        <v>161</v>
      </c>
      <c r="F2751" s="6" t="s">
        <v>255</v>
      </c>
      <c r="G2751" s="6" t="s">
        <v>4382</v>
      </c>
      <c r="H2751" s="6">
        <v>47</v>
      </c>
    </row>
    <row r="2752" spans="1:8" ht="15.95">
      <c r="A2752" s="140">
        <v>44964.354166666664</v>
      </c>
      <c r="B2752" s="6" t="s">
        <v>4506</v>
      </c>
      <c r="C2752" s="6" t="s">
        <v>1908</v>
      </c>
      <c r="D2752" s="6" t="s">
        <v>158</v>
      </c>
      <c r="E2752" s="6" t="s">
        <v>159</v>
      </c>
      <c r="F2752" s="6" t="s">
        <v>439</v>
      </c>
      <c r="G2752" s="6" t="s">
        <v>4507</v>
      </c>
      <c r="H2752" s="6">
        <v>124</v>
      </c>
    </row>
    <row r="2753" spans="1:8" ht="32.1">
      <c r="A2753" s="140">
        <v>44964.427083333336</v>
      </c>
      <c r="B2753" s="6" t="s">
        <v>4417</v>
      </c>
      <c r="C2753" s="6" t="s">
        <v>4471</v>
      </c>
      <c r="D2753" s="6" t="s">
        <v>253</v>
      </c>
      <c r="E2753" s="6" t="s">
        <v>416</v>
      </c>
      <c r="F2753" s="6" t="s">
        <v>1152</v>
      </c>
      <c r="G2753" s="6" t="s">
        <v>1083</v>
      </c>
      <c r="H2753" s="6">
        <v>15</v>
      </c>
    </row>
    <row r="2754" spans="1:8" ht="15.95">
      <c r="A2754" s="140">
        <v>44964.53125</v>
      </c>
      <c r="B2754" s="6" t="s">
        <v>2854</v>
      </c>
      <c r="C2754" s="6" t="s">
        <v>4302</v>
      </c>
      <c r="D2754" s="6" t="s">
        <v>253</v>
      </c>
      <c r="E2754" s="6" t="s">
        <v>416</v>
      </c>
      <c r="F2754" s="6" t="s">
        <v>255</v>
      </c>
      <c r="G2754" s="6" t="s">
        <v>324</v>
      </c>
      <c r="H2754" s="6">
        <v>400</v>
      </c>
    </row>
    <row r="2755" spans="1:8" ht="15.95">
      <c r="A2755" s="140">
        <v>44964.666666666664</v>
      </c>
      <c r="B2755" s="6" t="s">
        <v>4508</v>
      </c>
      <c r="C2755" s="6" t="s">
        <v>4471</v>
      </c>
      <c r="D2755" s="6" t="s">
        <v>253</v>
      </c>
      <c r="E2755" s="6" t="s">
        <v>416</v>
      </c>
      <c r="F2755" s="6" t="s">
        <v>255</v>
      </c>
      <c r="G2755" s="6" t="s">
        <v>324</v>
      </c>
      <c r="H2755" s="6">
        <v>70</v>
      </c>
    </row>
    <row r="2756" spans="1:8" ht="32.1">
      <c r="A2756" s="140">
        <v>44964.6875</v>
      </c>
      <c r="B2756" s="6" t="s">
        <v>4509</v>
      </c>
      <c r="C2756" s="6" t="s">
        <v>4510</v>
      </c>
      <c r="D2756" s="6" t="s">
        <v>242</v>
      </c>
      <c r="E2756" s="6" t="s">
        <v>458</v>
      </c>
      <c r="F2756" s="6" t="s">
        <v>1765</v>
      </c>
      <c r="G2756" s="6" t="s">
        <v>4382</v>
      </c>
      <c r="H2756" s="6">
        <v>9958</v>
      </c>
    </row>
    <row r="2757" spans="1:8" ht="32.1">
      <c r="A2757" s="140">
        <v>44964.739583333336</v>
      </c>
      <c r="B2757" s="6" t="s">
        <v>4511</v>
      </c>
      <c r="C2757" s="6" t="s">
        <v>4512</v>
      </c>
      <c r="D2757" s="6" t="s">
        <v>242</v>
      </c>
      <c r="E2757" s="6" t="s">
        <v>458</v>
      </c>
      <c r="F2757" s="6" t="s">
        <v>1765</v>
      </c>
      <c r="G2757" s="6" t="s">
        <v>4382</v>
      </c>
      <c r="H2757" s="6">
        <v>3324</v>
      </c>
    </row>
    <row r="2758" spans="1:8" ht="15.95">
      <c r="A2758" s="140">
        <v>44965.385416666664</v>
      </c>
      <c r="B2758" s="6" t="s">
        <v>4513</v>
      </c>
      <c r="C2758" s="6" t="s">
        <v>145</v>
      </c>
      <c r="D2758" s="6" t="s">
        <v>158</v>
      </c>
      <c r="E2758" s="6" t="s">
        <v>159</v>
      </c>
      <c r="F2758" s="6" t="s">
        <v>439</v>
      </c>
      <c r="G2758" s="6" t="s">
        <v>2842</v>
      </c>
      <c r="H2758" s="6">
        <v>70</v>
      </c>
    </row>
    <row r="2759" spans="1:8" ht="15.95">
      <c r="A2759" s="140">
        <v>44965.53125</v>
      </c>
      <c r="B2759" s="6" t="s">
        <v>2854</v>
      </c>
      <c r="C2759" s="6" t="s">
        <v>4302</v>
      </c>
      <c r="D2759" s="6" t="s">
        <v>253</v>
      </c>
      <c r="E2759" s="6" t="s">
        <v>416</v>
      </c>
      <c r="F2759" s="6" t="s">
        <v>255</v>
      </c>
      <c r="G2759" s="6" t="s">
        <v>324</v>
      </c>
      <c r="H2759" s="6">
        <v>400</v>
      </c>
    </row>
    <row r="2760" spans="1:8" ht="32.1">
      <c r="A2760" s="140">
        <v>44966.416666666664</v>
      </c>
      <c r="B2760" s="6" t="s">
        <v>4514</v>
      </c>
      <c r="C2760" s="6" t="s">
        <v>1908</v>
      </c>
      <c r="D2760" s="6" t="s">
        <v>242</v>
      </c>
      <c r="E2760" s="6" t="s">
        <v>159</v>
      </c>
      <c r="F2760" s="6" t="s">
        <v>439</v>
      </c>
      <c r="G2760" s="6" t="s">
        <v>1435</v>
      </c>
      <c r="H2760" s="6">
        <v>968</v>
      </c>
    </row>
    <row r="2761" spans="1:8" ht="15.95">
      <c r="A2761" s="140">
        <v>44966.53125</v>
      </c>
      <c r="B2761" s="6" t="s">
        <v>2910</v>
      </c>
      <c r="C2761" s="6" t="s">
        <v>4096</v>
      </c>
      <c r="D2761" s="6" t="s">
        <v>253</v>
      </c>
      <c r="E2761" s="6" t="s">
        <v>416</v>
      </c>
      <c r="F2761" s="6" t="s">
        <v>255</v>
      </c>
      <c r="G2761" s="6" t="s">
        <v>324</v>
      </c>
      <c r="H2761" s="6">
        <v>400</v>
      </c>
    </row>
    <row r="2762" spans="1:8" ht="32.1">
      <c r="A2762" s="140">
        <v>44967.364583333336</v>
      </c>
      <c r="B2762" s="6" t="s">
        <v>4515</v>
      </c>
      <c r="C2762" s="6" t="s">
        <v>4516</v>
      </c>
      <c r="D2762" s="6" t="s">
        <v>253</v>
      </c>
      <c r="E2762" s="6" t="s">
        <v>416</v>
      </c>
      <c r="F2762" s="6" t="s">
        <v>1765</v>
      </c>
      <c r="G2762" s="6" t="s">
        <v>2303</v>
      </c>
      <c r="H2762" s="6">
        <v>120</v>
      </c>
    </row>
    <row r="2763" spans="1:8" ht="15.95">
      <c r="A2763" s="140">
        <v>44967.375</v>
      </c>
      <c r="B2763" s="6" t="s">
        <v>4517</v>
      </c>
      <c r="C2763" s="6" t="s">
        <v>145</v>
      </c>
      <c r="D2763" s="6" t="s">
        <v>242</v>
      </c>
      <c r="E2763" s="6" t="s">
        <v>145</v>
      </c>
      <c r="F2763" s="6" t="s">
        <v>439</v>
      </c>
      <c r="G2763" s="6" t="s">
        <v>2842</v>
      </c>
      <c r="H2763" s="6">
        <v>78</v>
      </c>
    </row>
    <row r="2764" spans="1:8" ht="32.1">
      <c r="A2764" s="140">
        <v>44967.520833333336</v>
      </c>
      <c r="B2764" s="6" t="s">
        <v>4518</v>
      </c>
      <c r="C2764" s="6" t="s">
        <v>4519</v>
      </c>
      <c r="D2764" s="6" t="s">
        <v>253</v>
      </c>
      <c r="E2764" s="6" t="s">
        <v>416</v>
      </c>
      <c r="F2764" s="6" t="s">
        <v>255</v>
      </c>
      <c r="G2764" s="6" t="s">
        <v>324</v>
      </c>
      <c r="H2764" s="6">
        <v>50</v>
      </c>
    </row>
    <row r="2765" spans="1:8" ht="15.95">
      <c r="A2765" s="140">
        <v>44967.53125</v>
      </c>
      <c r="B2765" s="6" t="s">
        <v>2910</v>
      </c>
      <c r="C2765" s="6" t="s">
        <v>4096</v>
      </c>
      <c r="D2765" s="6" t="s">
        <v>253</v>
      </c>
      <c r="E2765" s="6" t="s">
        <v>416</v>
      </c>
      <c r="F2765" s="6" t="s">
        <v>255</v>
      </c>
      <c r="G2765" s="6" t="s">
        <v>324</v>
      </c>
      <c r="H2765" s="6">
        <v>400</v>
      </c>
    </row>
    <row r="2766" spans="1:8" ht="15.95">
      <c r="A2766" s="140">
        <v>44967.927083333336</v>
      </c>
      <c r="B2766" s="6" t="s">
        <v>4520</v>
      </c>
      <c r="C2766" s="6" t="s">
        <v>4521</v>
      </c>
      <c r="D2766" s="6" t="s">
        <v>158</v>
      </c>
      <c r="E2766" s="6" t="s">
        <v>161</v>
      </c>
      <c r="F2766" s="6" t="s">
        <v>255</v>
      </c>
      <c r="G2766" s="6" t="s">
        <v>1699</v>
      </c>
      <c r="H2766" s="6">
        <v>70</v>
      </c>
    </row>
    <row r="2767" spans="1:8" ht="15.95">
      <c r="A2767" s="140">
        <v>44967.9375</v>
      </c>
      <c r="B2767" s="6" t="s">
        <v>4522</v>
      </c>
      <c r="C2767" s="6" t="s">
        <v>4523</v>
      </c>
      <c r="D2767" s="6" t="s">
        <v>158</v>
      </c>
      <c r="E2767" s="6" t="s">
        <v>161</v>
      </c>
      <c r="F2767" s="6" t="s">
        <v>255</v>
      </c>
      <c r="G2767" s="6" t="s">
        <v>447</v>
      </c>
      <c r="H2767" s="6">
        <v>85</v>
      </c>
    </row>
    <row r="2768" spans="1:8" ht="15.95">
      <c r="A2768" s="140">
        <v>44968.34375</v>
      </c>
      <c r="B2768" s="6" t="s">
        <v>4524</v>
      </c>
      <c r="C2768" s="6" t="s">
        <v>4023</v>
      </c>
      <c r="D2768" s="6" t="s">
        <v>158</v>
      </c>
      <c r="E2768" s="6" t="s">
        <v>161</v>
      </c>
      <c r="F2768" s="6" t="s">
        <v>439</v>
      </c>
      <c r="G2768" s="6" t="s">
        <v>2847</v>
      </c>
      <c r="H2768" s="6">
        <v>516</v>
      </c>
    </row>
    <row r="2769" spans="1:8" ht="15.95">
      <c r="A2769" s="140">
        <v>44968.354166666664</v>
      </c>
      <c r="B2769" s="6" t="s">
        <v>4525</v>
      </c>
      <c r="C2769" s="6" t="s">
        <v>4526</v>
      </c>
      <c r="D2769" s="6" t="s">
        <v>242</v>
      </c>
      <c r="E2769" s="6" t="s">
        <v>139</v>
      </c>
      <c r="F2769" s="6" t="s">
        <v>439</v>
      </c>
      <c r="G2769" s="6" t="s">
        <v>1349</v>
      </c>
      <c r="H2769" s="6">
        <v>586</v>
      </c>
    </row>
    <row r="2770" spans="1:8" ht="15.95">
      <c r="A2770" s="140">
        <v>44968.364583333336</v>
      </c>
      <c r="B2770" s="6" t="s">
        <v>4527</v>
      </c>
      <c r="C2770" s="6" t="s">
        <v>4528</v>
      </c>
      <c r="D2770" s="6" t="s">
        <v>242</v>
      </c>
      <c r="E2770" s="6" t="s">
        <v>139</v>
      </c>
      <c r="F2770" s="6" t="s">
        <v>439</v>
      </c>
      <c r="G2770" s="6" t="s">
        <v>1349</v>
      </c>
      <c r="H2770" s="6">
        <v>1949</v>
      </c>
    </row>
    <row r="2771" spans="1:8" ht="15.95">
      <c r="A2771" s="140">
        <v>44968.375</v>
      </c>
      <c r="B2771" s="6" t="s">
        <v>4529</v>
      </c>
      <c r="C2771" s="6" t="s">
        <v>4530</v>
      </c>
      <c r="D2771" s="6" t="s">
        <v>242</v>
      </c>
      <c r="E2771" s="6" t="s">
        <v>144</v>
      </c>
      <c r="F2771" s="6" t="s">
        <v>439</v>
      </c>
      <c r="G2771" s="6" t="s">
        <v>488</v>
      </c>
      <c r="H2771" s="6">
        <v>1056</v>
      </c>
    </row>
    <row r="2772" spans="1:8" ht="32.1">
      <c r="A2772" s="140">
        <v>44968.479166666664</v>
      </c>
      <c r="B2772" s="6" t="s">
        <v>4531</v>
      </c>
      <c r="C2772" s="6" t="s">
        <v>4532</v>
      </c>
      <c r="D2772" s="6" t="s">
        <v>242</v>
      </c>
      <c r="E2772" s="6" t="s">
        <v>458</v>
      </c>
      <c r="F2772" s="6" t="s">
        <v>439</v>
      </c>
      <c r="G2772" s="6" t="s">
        <v>4533</v>
      </c>
      <c r="H2772" s="6">
        <v>25000</v>
      </c>
    </row>
    <row r="2773" spans="1:8" ht="32.1">
      <c r="A2773" s="140">
        <v>44968.75</v>
      </c>
      <c r="B2773" s="6" t="s">
        <v>4534</v>
      </c>
      <c r="C2773" s="6" t="s">
        <v>4535</v>
      </c>
      <c r="D2773" s="6" t="s">
        <v>242</v>
      </c>
      <c r="E2773" s="6" t="s">
        <v>4536</v>
      </c>
      <c r="F2773" s="6" t="s">
        <v>1765</v>
      </c>
      <c r="G2773" s="6" t="s">
        <v>4537</v>
      </c>
      <c r="H2773" s="6">
        <v>1050</v>
      </c>
    </row>
    <row r="2774" spans="1:8" ht="32.1">
      <c r="A2774" s="140">
        <v>44968.78125</v>
      </c>
      <c r="B2774" s="6" t="s">
        <v>4538</v>
      </c>
      <c r="C2774" s="6" t="s">
        <v>2686</v>
      </c>
      <c r="D2774" s="6" t="s">
        <v>158</v>
      </c>
      <c r="E2774" s="6" t="s">
        <v>159</v>
      </c>
      <c r="F2774" s="6" t="s">
        <v>439</v>
      </c>
      <c r="G2774" s="6" t="s">
        <v>2087</v>
      </c>
      <c r="H2774" s="6">
        <v>5489</v>
      </c>
    </row>
    <row r="2775" spans="1:8" ht="32.1">
      <c r="A2775" s="140">
        <v>44968.875</v>
      </c>
      <c r="B2775" s="6" t="s">
        <v>4539</v>
      </c>
      <c r="C2775" s="6" t="s">
        <v>4540</v>
      </c>
      <c r="D2775" s="6" t="s">
        <v>242</v>
      </c>
      <c r="E2775" s="6" t="s">
        <v>461</v>
      </c>
      <c r="F2775" s="6" t="s">
        <v>439</v>
      </c>
      <c r="G2775" s="6" t="s">
        <v>4541</v>
      </c>
      <c r="H2775" s="6">
        <v>17700</v>
      </c>
    </row>
    <row r="2776" spans="1:8" ht="15.95">
      <c r="A2776" s="140">
        <v>44968.885416666664</v>
      </c>
      <c r="B2776" s="6" t="s">
        <v>4542</v>
      </c>
      <c r="C2776" s="6" t="s">
        <v>4543</v>
      </c>
      <c r="D2776" s="6" t="s">
        <v>158</v>
      </c>
      <c r="E2776" s="6" t="s">
        <v>161</v>
      </c>
      <c r="F2776" s="6" t="s">
        <v>1765</v>
      </c>
      <c r="G2776" s="6" t="s">
        <v>4544</v>
      </c>
      <c r="H2776" s="6">
        <v>650</v>
      </c>
    </row>
    <row r="2777" spans="1:8" ht="15.95">
      <c r="A2777" s="140">
        <v>44968.895833333336</v>
      </c>
      <c r="B2777" s="6" t="s">
        <v>4545</v>
      </c>
      <c r="C2777" s="6" t="s">
        <v>4546</v>
      </c>
      <c r="D2777" s="6" t="s">
        <v>242</v>
      </c>
      <c r="E2777" s="6" t="s">
        <v>139</v>
      </c>
      <c r="F2777" s="6" t="s">
        <v>148</v>
      </c>
      <c r="G2777" s="6" t="s">
        <v>247</v>
      </c>
      <c r="H2777" s="6">
        <v>111</v>
      </c>
    </row>
    <row r="2778" spans="1:8" ht="32.1">
      <c r="A2778" s="140">
        <v>44968.947916666664</v>
      </c>
      <c r="B2778" s="6" t="s">
        <v>4547</v>
      </c>
      <c r="C2778" s="6" t="s">
        <v>4548</v>
      </c>
      <c r="D2778" s="6" t="s">
        <v>253</v>
      </c>
      <c r="E2778" s="6" t="s">
        <v>416</v>
      </c>
      <c r="F2778" s="6" t="s">
        <v>439</v>
      </c>
      <c r="G2778" s="6" t="s">
        <v>256</v>
      </c>
      <c r="H2778" s="6">
        <v>139</v>
      </c>
    </row>
    <row r="2779" spans="1:8" ht="15.95">
      <c r="A2779" s="140">
        <v>44969.427083333336</v>
      </c>
      <c r="B2779" s="6" t="s">
        <v>4549</v>
      </c>
      <c r="C2779" s="6" t="s">
        <v>1908</v>
      </c>
      <c r="D2779" s="6" t="s">
        <v>158</v>
      </c>
      <c r="E2779" s="6" t="s">
        <v>159</v>
      </c>
      <c r="F2779" s="6" t="s">
        <v>439</v>
      </c>
      <c r="G2779" s="6" t="s">
        <v>1435</v>
      </c>
      <c r="H2779" s="6">
        <v>1432</v>
      </c>
    </row>
    <row r="2780" spans="1:8" ht="32.1">
      <c r="A2780" s="140">
        <v>44970.34375</v>
      </c>
      <c r="B2780" s="6" t="s">
        <v>4550</v>
      </c>
      <c r="C2780" s="6" t="s">
        <v>4551</v>
      </c>
      <c r="D2780" s="6" t="s">
        <v>253</v>
      </c>
      <c r="E2780" s="6" t="s">
        <v>416</v>
      </c>
      <c r="F2780" s="6" t="s">
        <v>255</v>
      </c>
      <c r="G2780" s="6" t="s">
        <v>324</v>
      </c>
      <c r="H2780" s="6">
        <v>80</v>
      </c>
    </row>
    <row r="2781" spans="1:8" ht="32.1">
      <c r="A2781" s="140">
        <v>44970.354166666664</v>
      </c>
      <c r="B2781" s="6" t="s">
        <v>4552</v>
      </c>
      <c r="C2781" s="6" t="s">
        <v>4553</v>
      </c>
      <c r="D2781" s="6" t="s">
        <v>158</v>
      </c>
      <c r="E2781" s="6" t="s">
        <v>161</v>
      </c>
      <c r="F2781" s="6" t="s">
        <v>255</v>
      </c>
      <c r="G2781" s="6" t="s">
        <v>1515</v>
      </c>
      <c r="H2781" s="6">
        <v>120</v>
      </c>
    </row>
    <row r="2782" spans="1:8" ht="32.1">
      <c r="A2782" s="140">
        <v>44970.364583333336</v>
      </c>
      <c r="B2782" s="6" t="s">
        <v>4554</v>
      </c>
      <c r="C2782" s="6" t="s">
        <v>4555</v>
      </c>
      <c r="D2782" s="6" t="s">
        <v>253</v>
      </c>
      <c r="E2782" s="6" t="s">
        <v>416</v>
      </c>
      <c r="F2782" s="6" t="s">
        <v>255</v>
      </c>
      <c r="G2782" s="6" t="s">
        <v>2303</v>
      </c>
      <c r="H2782" s="6">
        <v>15</v>
      </c>
    </row>
    <row r="2783" spans="1:8" ht="15.95">
      <c r="A2783" s="140">
        <v>44970.40625</v>
      </c>
      <c r="B2783" s="6" t="s">
        <v>4556</v>
      </c>
      <c r="C2783" s="6" t="s">
        <v>145</v>
      </c>
      <c r="D2783" s="6" t="s">
        <v>158</v>
      </c>
      <c r="E2783" s="6" t="s">
        <v>161</v>
      </c>
      <c r="F2783" s="6" t="s">
        <v>439</v>
      </c>
      <c r="G2783" s="6" t="s">
        <v>2842</v>
      </c>
      <c r="H2783" s="6">
        <v>74</v>
      </c>
    </row>
    <row r="2784" spans="1:8" ht="15.95">
      <c r="A2784" s="140">
        <v>44970.53125</v>
      </c>
      <c r="B2784" s="6" t="s">
        <v>4557</v>
      </c>
      <c r="C2784" s="6" t="s">
        <v>4096</v>
      </c>
      <c r="D2784" s="6" t="s">
        <v>253</v>
      </c>
      <c r="E2784" s="6" t="s">
        <v>416</v>
      </c>
      <c r="F2784" s="6" t="s">
        <v>255</v>
      </c>
      <c r="G2784" s="6" t="s">
        <v>324</v>
      </c>
      <c r="H2784" s="6">
        <v>200</v>
      </c>
    </row>
    <row r="2785" spans="1:8" ht="32.1">
      <c r="A2785" s="140">
        <v>44970.84375</v>
      </c>
      <c r="B2785" s="6" t="s">
        <v>4558</v>
      </c>
      <c r="C2785" s="6" t="s">
        <v>4559</v>
      </c>
      <c r="D2785" s="6" t="s">
        <v>253</v>
      </c>
      <c r="E2785" s="6" t="s">
        <v>416</v>
      </c>
      <c r="F2785" s="6" t="s">
        <v>255</v>
      </c>
      <c r="G2785" s="6" t="s">
        <v>324</v>
      </c>
      <c r="H2785" s="6">
        <v>50</v>
      </c>
    </row>
    <row r="2786" spans="1:8" ht="15.95">
      <c r="A2786" s="140">
        <v>44971.34375</v>
      </c>
      <c r="B2786" s="6" t="s">
        <v>4560</v>
      </c>
      <c r="C2786" s="6" t="s">
        <v>145</v>
      </c>
      <c r="D2786" s="6" t="s">
        <v>242</v>
      </c>
      <c r="E2786" s="6" t="s">
        <v>145</v>
      </c>
      <c r="F2786" s="6" t="s">
        <v>439</v>
      </c>
      <c r="G2786" s="6" t="s">
        <v>2842</v>
      </c>
      <c r="H2786" s="6">
        <v>57</v>
      </c>
    </row>
    <row r="2787" spans="1:8" ht="32.1">
      <c r="A2787" s="140">
        <v>44971.416666666664</v>
      </c>
      <c r="B2787" s="6" t="s">
        <v>4561</v>
      </c>
      <c r="C2787" s="6" t="s">
        <v>4562</v>
      </c>
      <c r="D2787" s="6" t="s">
        <v>253</v>
      </c>
      <c r="E2787" s="6" t="s">
        <v>416</v>
      </c>
      <c r="F2787" s="6" t="s">
        <v>255</v>
      </c>
      <c r="G2787" s="6" t="s">
        <v>4563</v>
      </c>
      <c r="H2787" s="6">
        <v>1200</v>
      </c>
    </row>
    <row r="2788" spans="1:8" ht="32.1">
      <c r="A2788" s="140">
        <v>44971.447916666664</v>
      </c>
      <c r="B2788" s="6" t="s">
        <v>4564</v>
      </c>
      <c r="C2788" s="6" t="s">
        <v>4565</v>
      </c>
      <c r="D2788" s="6" t="s">
        <v>242</v>
      </c>
      <c r="E2788" s="6" t="s">
        <v>458</v>
      </c>
      <c r="F2788" s="6" t="s">
        <v>1765</v>
      </c>
      <c r="G2788" s="6" t="s">
        <v>4382</v>
      </c>
      <c r="H2788" s="6">
        <v>1511</v>
      </c>
    </row>
    <row r="2789" spans="1:8" ht="32.1">
      <c r="A2789" s="140">
        <v>44971.458333333336</v>
      </c>
      <c r="B2789" s="6" t="s">
        <v>4566</v>
      </c>
      <c r="C2789" s="6" t="s">
        <v>4567</v>
      </c>
      <c r="D2789" s="6" t="s">
        <v>242</v>
      </c>
      <c r="E2789" s="6" t="s">
        <v>458</v>
      </c>
      <c r="F2789" s="6" t="s">
        <v>1765</v>
      </c>
      <c r="G2789" s="6" t="s">
        <v>4382</v>
      </c>
      <c r="H2789" s="6">
        <v>500</v>
      </c>
    </row>
    <row r="2790" spans="1:8" ht="32.1">
      <c r="A2790" s="140">
        <v>44971.510416666664</v>
      </c>
      <c r="B2790" s="6" t="s">
        <v>4568</v>
      </c>
      <c r="C2790" s="6" t="s">
        <v>4569</v>
      </c>
      <c r="D2790" s="6" t="s">
        <v>242</v>
      </c>
      <c r="E2790" s="6" t="s">
        <v>458</v>
      </c>
      <c r="F2790" s="6" t="s">
        <v>1765</v>
      </c>
      <c r="G2790" s="6" t="s">
        <v>4382</v>
      </c>
      <c r="H2790" s="6">
        <v>3015</v>
      </c>
    </row>
    <row r="2791" spans="1:8" ht="15.95">
      <c r="A2791" s="140">
        <v>44971.520833333336</v>
      </c>
      <c r="B2791" s="6" t="s">
        <v>4570</v>
      </c>
      <c r="C2791" s="6" t="s">
        <v>4571</v>
      </c>
      <c r="D2791" s="6" t="s">
        <v>253</v>
      </c>
      <c r="E2791" s="6" t="s">
        <v>416</v>
      </c>
      <c r="F2791" s="6" t="s">
        <v>255</v>
      </c>
      <c r="G2791" s="6" t="s">
        <v>4563</v>
      </c>
      <c r="H2791" s="6">
        <v>1200</v>
      </c>
    </row>
    <row r="2792" spans="1:8" ht="32.1">
      <c r="A2792" s="140">
        <v>44971.8125</v>
      </c>
      <c r="B2792" s="6" t="s">
        <v>4572</v>
      </c>
      <c r="C2792" s="6" t="s">
        <v>4573</v>
      </c>
      <c r="D2792" s="6" t="s">
        <v>253</v>
      </c>
      <c r="E2792" s="6" t="s">
        <v>416</v>
      </c>
      <c r="F2792" s="6" t="s">
        <v>439</v>
      </c>
      <c r="G2792" s="6" t="s">
        <v>256</v>
      </c>
      <c r="H2792" s="6">
        <v>300</v>
      </c>
    </row>
    <row r="2793" spans="1:8" ht="32.1">
      <c r="A2793" s="140">
        <v>44971.854166666664</v>
      </c>
      <c r="B2793" s="6" t="s">
        <v>4574</v>
      </c>
      <c r="C2793" s="6" t="s">
        <v>4575</v>
      </c>
      <c r="D2793" s="6" t="s">
        <v>158</v>
      </c>
      <c r="E2793" s="6" t="s">
        <v>161</v>
      </c>
      <c r="F2793" s="6" t="s">
        <v>2665</v>
      </c>
      <c r="G2793" s="6" t="s">
        <v>1459</v>
      </c>
      <c r="H2793" s="6">
        <v>812</v>
      </c>
    </row>
    <row r="2794" spans="1:8" ht="32.1">
      <c r="A2794" s="140">
        <v>44971.864583333336</v>
      </c>
      <c r="B2794" s="6" t="s">
        <v>4576</v>
      </c>
      <c r="C2794" s="6" t="s">
        <v>4577</v>
      </c>
      <c r="D2794" s="6" t="s">
        <v>242</v>
      </c>
      <c r="E2794" s="6" t="s">
        <v>458</v>
      </c>
      <c r="F2794" s="6" t="s">
        <v>439</v>
      </c>
      <c r="G2794" s="6" t="s">
        <v>2690</v>
      </c>
      <c r="H2794" s="6">
        <v>130</v>
      </c>
    </row>
    <row r="2795" spans="1:8" ht="32.1">
      <c r="A2795" s="140">
        <v>44971.875</v>
      </c>
      <c r="B2795" s="6" t="s">
        <v>4578</v>
      </c>
      <c r="C2795" s="6" t="s">
        <v>4579</v>
      </c>
      <c r="D2795" s="6" t="s">
        <v>158</v>
      </c>
      <c r="E2795" s="6" t="s">
        <v>161</v>
      </c>
      <c r="F2795" s="6" t="s">
        <v>439</v>
      </c>
      <c r="G2795" s="6" t="s">
        <v>3796</v>
      </c>
      <c r="H2795" s="6">
        <v>365</v>
      </c>
    </row>
    <row r="2796" spans="1:8" ht="32.1">
      <c r="A2796" s="140">
        <v>44971.895833333336</v>
      </c>
      <c r="B2796" s="6" t="s">
        <v>4580</v>
      </c>
      <c r="C2796" s="6" t="s">
        <v>4581</v>
      </c>
      <c r="D2796" s="6" t="s">
        <v>253</v>
      </c>
      <c r="E2796" s="6" t="s">
        <v>416</v>
      </c>
      <c r="F2796" s="6" t="s">
        <v>255</v>
      </c>
      <c r="G2796" s="6" t="s">
        <v>1083</v>
      </c>
      <c r="H2796" s="6">
        <v>60</v>
      </c>
    </row>
    <row r="2797" spans="1:8" ht="32.1">
      <c r="A2797" s="140">
        <v>44971.927083333336</v>
      </c>
      <c r="B2797" s="6" t="s">
        <v>4582</v>
      </c>
      <c r="C2797" s="6" t="s">
        <v>4583</v>
      </c>
      <c r="D2797" s="6" t="s">
        <v>253</v>
      </c>
      <c r="E2797" s="6" t="s">
        <v>416</v>
      </c>
      <c r="F2797" s="6" t="s">
        <v>255</v>
      </c>
      <c r="G2797" s="6" t="s">
        <v>324</v>
      </c>
      <c r="H2797" s="6">
        <v>50</v>
      </c>
    </row>
    <row r="2798" spans="1:8" ht="15.95">
      <c r="A2798" s="140">
        <v>44971.9375</v>
      </c>
      <c r="B2798" s="6" t="s">
        <v>4584</v>
      </c>
      <c r="C2798" s="6" t="s">
        <v>479</v>
      </c>
      <c r="D2798" s="6" t="s">
        <v>1429</v>
      </c>
      <c r="E2798" s="6" t="s">
        <v>1429</v>
      </c>
      <c r="F2798" s="6" t="s">
        <v>1429</v>
      </c>
      <c r="G2798" s="6" t="s">
        <v>1429</v>
      </c>
      <c r="H2798" s="6">
        <v>0</v>
      </c>
    </row>
    <row r="2799" spans="1:8" ht="15.95">
      <c r="A2799" s="140">
        <v>44972.34375</v>
      </c>
      <c r="B2799" s="6" t="s">
        <v>4585</v>
      </c>
      <c r="C2799" s="6" t="s">
        <v>4586</v>
      </c>
      <c r="D2799" s="6" t="s">
        <v>253</v>
      </c>
      <c r="E2799" s="6" t="s">
        <v>416</v>
      </c>
      <c r="F2799" s="6" t="s">
        <v>255</v>
      </c>
      <c r="G2799" s="6" t="s">
        <v>324</v>
      </c>
      <c r="H2799" s="6">
        <v>100</v>
      </c>
    </row>
    <row r="2800" spans="1:8" ht="32.1">
      <c r="A2800" s="140">
        <v>44972.354166666664</v>
      </c>
      <c r="B2800" s="6" t="s">
        <v>4587</v>
      </c>
      <c r="C2800" s="6" t="s">
        <v>3924</v>
      </c>
      <c r="D2800" s="6" t="s">
        <v>158</v>
      </c>
      <c r="E2800" s="6" t="s">
        <v>159</v>
      </c>
      <c r="F2800" s="6" t="s">
        <v>439</v>
      </c>
      <c r="G2800" s="6" t="s">
        <v>1435</v>
      </c>
      <c r="H2800" s="6">
        <v>135</v>
      </c>
    </row>
    <row r="2801" spans="1:8" ht="32.1">
      <c r="A2801" s="140">
        <v>44972.364583333336</v>
      </c>
      <c r="B2801" s="6" t="s">
        <v>4588</v>
      </c>
      <c r="C2801" s="6" t="s">
        <v>145</v>
      </c>
      <c r="D2801" s="6" t="s">
        <v>242</v>
      </c>
      <c r="E2801" s="6" t="s">
        <v>145</v>
      </c>
      <c r="F2801" s="6" t="s">
        <v>439</v>
      </c>
      <c r="G2801" s="6" t="s">
        <v>2842</v>
      </c>
      <c r="H2801" s="6">
        <v>57</v>
      </c>
    </row>
    <row r="2802" spans="1:8" ht="32.1">
      <c r="A2802" s="140">
        <v>44972.375</v>
      </c>
      <c r="B2802" s="6" t="s">
        <v>4589</v>
      </c>
      <c r="C2802" s="6" t="s">
        <v>4590</v>
      </c>
      <c r="D2802" s="6" t="s">
        <v>253</v>
      </c>
      <c r="E2802" s="6" t="s">
        <v>416</v>
      </c>
      <c r="F2802" s="6" t="s">
        <v>255</v>
      </c>
      <c r="G2802" s="6" t="s">
        <v>2303</v>
      </c>
      <c r="H2802" s="6">
        <v>70</v>
      </c>
    </row>
    <row r="2803" spans="1:8" ht="32.1">
      <c r="A2803" s="140">
        <v>44972.427083333336</v>
      </c>
      <c r="B2803" s="6" t="s">
        <v>4591</v>
      </c>
      <c r="C2803" s="6" t="s">
        <v>4592</v>
      </c>
      <c r="D2803" s="6" t="s">
        <v>253</v>
      </c>
      <c r="E2803" s="6" t="s">
        <v>416</v>
      </c>
      <c r="F2803" s="6" t="s">
        <v>255</v>
      </c>
      <c r="G2803" s="6" t="s">
        <v>2303</v>
      </c>
      <c r="H2803" s="6">
        <v>33</v>
      </c>
    </row>
    <row r="2804" spans="1:8" ht="32.1">
      <c r="A2804" s="140">
        <v>44972.46875</v>
      </c>
      <c r="B2804" s="6" t="s">
        <v>4593</v>
      </c>
      <c r="C2804" s="6" t="s">
        <v>4594</v>
      </c>
      <c r="D2804" s="6" t="s">
        <v>158</v>
      </c>
      <c r="E2804" s="6" t="s">
        <v>161</v>
      </c>
      <c r="F2804" s="6" t="s">
        <v>255</v>
      </c>
      <c r="G2804" s="6" t="s">
        <v>447</v>
      </c>
      <c r="H2804" s="6">
        <v>80</v>
      </c>
    </row>
    <row r="2805" spans="1:8" ht="32.1">
      <c r="A2805" s="140">
        <v>44972.489583333336</v>
      </c>
      <c r="B2805" s="6" t="s">
        <v>4595</v>
      </c>
      <c r="C2805" s="6" t="s">
        <v>4596</v>
      </c>
      <c r="D2805" s="6" t="s">
        <v>158</v>
      </c>
      <c r="E2805" s="6" t="s">
        <v>161</v>
      </c>
      <c r="F2805" s="6" t="s">
        <v>255</v>
      </c>
      <c r="G2805" s="6" t="s">
        <v>4597</v>
      </c>
      <c r="H2805" s="6">
        <v>2070</v>
      </c>
    </row>
    <row r="2806" spans="1:8" ht="32.1">
      <c r="A2806" s="140">
        <v>44972.5</v>
      </c>
      <c r="B2806" s="6" t="s">
        <v>4598</v>
      </c>
      <c r="C2806" s="6" t="s">
        <v>4599</v>
      </c>
      <c r="D2806" s="6" t="s">
        <v>158</v>
      </c>
      <c r="E2806" s="6" t="s">
        <v>161</v>
      </c>
      <c r="F2806" s="6" t="s">
        <v>255</v>
      </c>
      <c r="G2806" s="6" t="s">
        <v>447</v>
      </c>
      <c r="H2806" s="6">
        <v>60</v>
      </c>
    </row>
    <row r="2807" spans="1:8" ht="32.1">
      <c r="A2807" s="140">
        <v>44972.520833333336</v>
      </c>
      <c r="B2807" s="6" t="s">
        <v>4600</v>
      </c>
      <c r="C2807" s="6" t="s">
        <v>4601</v>
      </c>
      <c r="D2807" s="6" t="s">
        <v>253</v>
      </c>
      <c r="E2807" s="6" t="s">
        <v>416</v>
      </c>
      <c r="F2807" s="6" t="s">
        <v>255</v>
      </c>
      <c r="G2807" s="6" t="s">
        <v>2303</v>
      </c>
      <c r="H2807" s="6">
        <v>33</v>
      </c>
    </row>
    <row r="2808" spans="1:8" ht="32.1">
      <c r="A2808" s="140">
        <v>44972.572916666664</v>
      </c>
      <c r="B2808" s="6" t="s">
        <v>4602</v>
      </c>
      <c r="C2808" s="6" t="s">
        <v>4603</v>
      </c>
      <c r="D2808" s="6" t="s">
        <v>253</v>
      </c>
      <c r="E2808" s="6" t="s">
        <v>416</v>
      </c>
      <c r="F2808" s="6" t="s">
        <v>1765</v>
      </c>
      <c r="G2808" s="6" t="s">
        <v>259</v>
      </c>
      <c r="H2808" s="6">
        <v>190</v>
      </c>
    </row>
    <row r="2809" spans="1:8" ht="15.95">
      <c r="A2809" s="140">
        <v>44973.333333333336</v>
      </c>
      <c r="B2809" s="6" t="s">
        <v>4604</v>
      </c>
      <c r="C2809" s="6" t="s">
        <v>4605</v>
      </c>
      <c r="D2809" s="6" t="s">
        <v>253</v>
      </c>
      <c r="E2809" s="6" t="s">
        <v>416</v>
      </c>
      <c r="F2809" s="6" t="s">
        <v>255</v>
      </c>
      <c r="G2809" s="6" t="s">
        <v>256</v>
      </c>
      <c r="H2809" s="6">
        <v>70</v>
      </c>
    </row>
    <row r="2810" spans="1:8" ht="15.95">
      <c r="A2810" s="140">
        <v>44973.354166666664</v>
      </c>
      <c r="B2810" s="6" t="s">
        <v>4606</v>
      </c>
      <c r="C2810" s="6" t="s">
        <v>4607</v>
      </c>
      <c r="D2810" s="6" t="s">
        <v>253</v>
      </c>
      <c r="E2810" s="6" t="s">
        <v>416</v>
      </c>
      <c r="F2810" s="6" t="s">
        <v>255</v>
      </c>
      <c r="G2810" s="6" t="s">
        <v>2303</v>
      </c>
      <c r="H2810" s="6">
        <v>15</v>
      </c>
    </row>
    <row r="2811" spans="1:8" ht="15.95">
      <c r="A2811" s="140">
        <v>44973.364583333336</v>
      </c>
      <c r="B2811" s="6" t="s">
        <v>4608</v>
      </c>
      <c r="C2811" s="6" t="s">
        <v>4553</v>
      </c>
      <c r="D2811" s="6" t="s">
        <v>158</v>
      </c>
      <c r="E2811" s="6" t="s">
        <v>161</v>
      </c>
      <c r="F2811" s="6" t="s">
        <v>255</v>
      </c>
      <c r="G2811" s="6" t="s">
        <v>1515</v>
      </c>
      <c r="H2811" s="6">
        <v>120</v>
      </c>
    </row>
    <row r="2812" spans="1:8" ht="15.95">
      <c r="A2812" s="140">
        <v>44974.333333333336</v>
      </c>
      <c r="B2812" s="6" t="s">
        <v>4604</v>
      </c>
      <c r="C2812" s="6" t="s">
        <v>4605</v>
      </c>
      <c r="D2812" s="6" t="s">
        <v>253</v>
      </c>
      <c r="E2812" s="6" t="s">
        <v>416</v>
      </c>
      <c r="F2812" s="6" t="s">
        <v>255</v>
      </c>
      <c r="G2812" s="6" t="s">
        <v>256</v>
      </c>
      <c r="H2812" s="6">
        <v>70</v>
      </c>
    </row>
    <row r="2813" spans="1:8" ht="48">
      <c r="A2813" s="140">
        <v>44974.375</v>
      </c>
      <c r="B2813" s="6" t="s">
        <v>4609</v>
      </c>
      <c r="C2813" s="6" t="s">
        <v>145</v>
      </c>
      <c r="D2813" s="6" t="s">
        <v>242</v>
      </c>
      <c r="E2813" s="6" t="s">
        <v>145</v>
      </c>
      <c r="F2813" s="6" t="s">
        <v>255</v>
      </c>
      <c r="G2813" s="6" t="s">
        <v>2842</v>
      </c>
      <c r="H2813" s="6">
        <v>70</v>
      </c>
    </row>
    <row r="2814" spans="1:8" ht="15.95">
      <c r="A2814" s="140">
        <v>44974.53125</v>
      </c>
      <c r="B2814" s="6" t="s">
        <v>4557</v>
      </c>
      <c r="C2814" s="6" t="s">
        <v>4610</v>
      </c>
      <c r="D2814" s="6" t="s">
        <v>253</v>
      </c>
      <c r="E2814" s="6" t="s">
        <v>416</v>
      </c>
      <c r="F2814" s="6" t="s">
        <v>255</v>
      </c>
      <c r="G2814" s="6" t="s">
        <v>324</v>
      </c>
      <c r="H2814" s="6">
        <v>200</v>
      </c>
    </row>
    <row r="2815" spans="1:8" ht="15.95">
      <c r="A2815" s="140">
        <v>44975.34375</v>
      </c>
      <c r="B2815" s="6" t="s">
        <v>4611</v>
      </c>
      <c r="C2815" s="6" t="s">
        <v>145</v>
      </c>
      <c r="D2815" s="6" t="s">
        <v>242</v>
      </c>
      <c r="E2815" s="6" t="s">
        <v>145</v>
      </c>
      <c r="F2815" s="6" t="s">
        <v>255</v>
      </c>
      <c r="G2815" s="6" t="s">
        <v>2842</v>
      </c>
      <c r="H2815" s="6">
        <v>118</v>
      </c>
    </row>
    <row r="2816" spans="1:8" ht="32.1">
      <c r="A2816" s="140">
        <v>44976.364583333336</v>
      </c>
      <c r="B2816" s="6" t="s">
        <v>4612</v>
      </c>
      <c r="C2816" s="6" t="s">
        <v>4613</v>
      </c>
      <c r="D2816" s="6" t="s">
        <v>158</v>
      </c>
      <c r="E2816" s="6" t="s">
        <v>159</v>
      </c>
      <c r="F2816" s="6" t="s">
        <v>255</v>
      </c>
      <c r="G2816" s="6" t="s">
        <v>3824</v>
      </c>
      <c r="H2816" s="6">
        <v>435</v>
      </c>
    </row>
    <row r="2817" spans="1:8" ht="32.1">
      <c r="A2817" s="140">
        <v>44976.479166666664</v>
      </c>
      <c r="B2817" s="6" t="s">
        <v>4614</v>
      </c>
      <c r="C2817" s="6" t="s">
        <v>4615</v>
      </c>
      <c r="D2817" s="6" t="s">
        <v>253</v>
      </c>
      <c r="E2817" s="6" t="s">
        <v>416</v>
      </c>
      <c r="F2817" s="6" t="s">
        <v>255</v>
      </c>
      <c r="G2817" s="6" t="s">
        <v>324</v>
      </c>
      <c r="H2817" s="6">
        <v>40</v>
      </c>
    </row>
    <row r="2818" spans="1:8" ht="32.1">
      <c r="A2818" s="140">
        <v>44976.489583333336</v>
      </c>
      <c r="B2818" s="6" t="s">
        <v>4616</v>
      </c>
      <c r="C2818" s="6" t="s">
        <v>4617</v>
      </c>
      <c r="D2818" s="6" t="s">
        <v>253</v>
      </c>
      <c r="E2818" s="6" t="s">
        <v>416</v>
      </c>
      <c r="F2818" s="6" t="s">
        <v>255</v>
      </c>
      <c r="G2818" s="6" t="s">
        <v>1083</v>
      </c>
      <c r="H2818" s="6">
        <v>90</v>
      </c>
    </row>
    <row r="2819" spans="1:8" ht="32.1">
      <c r="A2819" s="140">
        <v>44976.59375</v>
      </c>
      <c r="B2819" s="6" t="s">
        <v>4618</v>
      </c>
      <c r="C2819" s="6" t="s">
        <v>4617</v>
      </c>
      <c r="D2819" s="6" t="s">
        <v>253</v>
      </c>
      <c r="E2819" s="6" t="s">
        <v>416</v>
      </c>
      <c r="F2819" s="6" t="s">
        <v>255</v>
      </c>
      <c r="G2819" s="6" t="s">
        <v>324</v>
      </c>
      <c r="H2819" s="6">
        <v>60</v>
      </c>
    </row>
    <row r="2820" spans="1:8" ht="32.1">
      <c r="A2820" s="140">
        <v>44976.614583333336</v>
      </c>
      <c r="B2820" s="6" t="s">
        <v>4619</v>
      </c>
      <c r="C2820" s="6" t="s">
        <v>4617</v>
      </c>
      <c r="D2820" s="6" t="s">
        <v>158</v>
      </c>
      <c r="E2820" s="6" t="s">
        <v>161</v>
      </c>
      <c r="F2820" s="6" t="s">
        <v>439</v>
      </c>
      <c r="G2820" s="6" t="s">
        <v>2387</v>
      </c>
      <c r="H2820" s="6">
        <v>245</v>
      </c>
    </row>
    <row r="2821" spans="1:8" ht="32.1">
      <c r="A2821" s="140">
        <v>44976.625</v>
      </c>
      <c r="B2821" s="6" t="s">
        <v>4620</v>
      </c>
      <c r="C2821" s="6" t="s">
        <v>4617</v>
      </c>
      <c r="D2821" s="6" t="s">
        <v>158</v>
      </c>
      <c r="E2821" s="6" t="s">
        <v>161</v>
      </c>
      <c r="F2821" s="6" t="s">
        <v>439</v>
      </c>
      <c r="G2821" s="6" t="s">
        <v>2387</v>
      </c>
      <c r="H2821" s="6">
        <v>170</v>
      </c>
    </row>
    <row r="2822" spans="1:8" ht="32.1">
      <c r="A2822" s="140">
        <v>44976.666666666664</v>
      </c>
      <c r="B2822" s="6" t="s">
        <v>4621</v>
      </c>
      <c r="C2822" s="6" t="s">
        <v>4617</v>
      </c>
      <c r="D2822" s="6" t="s">
        <v>253</v>
      </c>
      <c r="E2822" s="6" t="s">
        <v>416</v>
      </c>
      <c r="F2822" s="6" t="s">
        <v>255</v>
      </c>
      <c r="G2822" s="6" t="s">
        <v>1083</v>
      </c>
      <c r="H2822" s="6">
        <v>80</v>
      </c>
    </row>
    <row r="2823" spans="1:8" ht="32.1">
      <c r="A2823" s="140">
        <v>44976.708333333336</v>
      </c>
      <c r="B2823" s="6" t="s">
        <v>4622</v>
      </c>
      <c r="C2823" s="6" t="s">
        <v>4617</v>
      </c>
      <c r="D2823" s="6" t="s">
        <v>253</v>
      </c>
      <c r="E2823" s="6" t="s">
        <v>416</v>
      </c>
      <c r="F2823" s="6" t="s">
        <v>439</v>
      </c>
      <c r="G2823" s="6" t="s">
        <v>256</v>
      </c>
      <c r="H2823" s="6">
        <v>80</v>
      </c>
    </row>
    <row r="2824" spans="1:8" ht="15.95">
      <c r="A2824" s="140">
        <v>44976.729166666664</v>
      </c>
      <c r="B2824" s="6" t="s">
        <v>4623</v>
      </c>
      <c r="C2824" s="6" t="s">
        <v>140</v>
      </c>
      <c r="D2824" s="6" t="s">
        <v>242</v>
      </c>
      <c r="E2824" s="6" t="s">
        <v>140</v>
      </c>
      <c r="F2824" s="6" t="s">
        <v>439</v>
      </c>
      <c r="G2824" s="6" t="s">
        <v>1551</v>
      </c>
      <c r="H2824" s="6">
        <v>44</v>
      </c>
    </row>
    <row r="2825" spans="1:8" ht="15.95">
      <c r="A2825" s="140">
        <v>44977.34375</v>
      </c>
      <c r="B2825" s="6" t="s">
        <v>4624</v>
      </c>
      <c r="C2825" s="6" t="s">
        <v>145</v>
      </c>
      <c r="D2825" s="6" t="s">
        <v>242</v>
      </c>
      <c r="E2825" s="6" t="s">
        <v>145</v>
      </c>
      <c r="F2825" s="6" t="s">
        <v>255</v>
      </c>
      <c r="G2825" s="6" t="s">
        <v>2842</v>
      </c>
      <c r="H2825" s="6">
        <v>44</v>
      </c>
    </row>
    <row r="2826" spans="1:8" ht="15.95">
      <c r="A2826" s="140">
        <v>44977.729166666664</v>
      </c>
      <c r="B2826" s="6" t="s">
        <v>4625</v>
      </c>
      <c r="C2826" s="6" t="s">
        <v>4626</v>
      </c>
      <c r="D2826" s="6" t="s">
        <v>242</v>
      </c>
      <c r="E2826" s="6" t="s">
        <v>4627</v>
      </c>
      <c r="F2826" s="6" t="s">
        <v>255</v>
      </c>
      <c r="G2826" s="6" t="s">
        <v>3627</v>
      </c>
      <c r="H2826" s="6">
        <v>80</v>
      </c>
    </row>
    <row r="2827" spans="1:8" ht="32.1">
      <c r="A2827" s="140">
        <v>44977.822916666664</v>
      </c>
      <c r="B2827" s="6" t="s">
        <v>4628</v>
      </c>
      <c r="C2827" s="6" t="s">
        <v>4629</v>
      </c>
      <c r="D2827" s="6" t="s">
        <v>253</v>
      </c>
      <c r="E2827" s="6" t="s">
        <v>416</v>
      </c>
      <c r="F2827" s="6" t="s">
        <v>255</v>
      </c>
      <c r="G2827" s="6" t="s">
        <v>1083</v>
      </c>
      <c r="H2827" s="6">
        <v>60</v>
      </c>
    </row>
    <row r="2828" spans="1:8" ht="32.1">
      <c r="A2828" s="140">
        <v>44977.864583333336</v>
      </c>
      <c r="B2828" s="6" t="s">
        <v>4630</v>
      </c>
      <c r="C2828" s="6" t="s">
        <v>4631</v>
      </c>
      <c r="D2828" s="6" t="s">
        <v>253</v>
      </c>
      <c r="E2828" s="6" t="s">
        <v>416</v>
      </c>
      <c r="F2828" s="6" t="s">
        <v>255</v>
      </c>
      <c r="G2828" s="6" t="s">
        <v>324</v>
      </c>
      <c r="H2828" s="6">
        <v>50</v>
      </c>
    </row>
    <row r="2829" spans="1:8" ht="48">
      <c r="A2829" s="140">
        <v>44977.90625</v>
      </c>
      <c r="B2829" s="6" t="s">
        <v>4632</v>
      </c>
      <c r="C2829" s="6" t="s">
        <v>4633</v>
      </c>
      <c r="D2829" s="6" t="s">
        <v>158</v>
      </c>
      <c r="E2829" s="6" t="s">
        <v>161</v>
      </c>
      <c r="F2829" s="6" t="s">
        <v>439</v>
      </c>
      <c r="G2829" s="6" t="s">
        <v>1422</v>
      </c>
      <c r="H2829" s="6">
        <v>567</v>
      </c>
    </row>
    <row r="2830" spans="1:8" ht="32.1">
      <c r="A2830" s="140">
        <v>44977.927083333336</v>
      </c>
      <c r="B2830" s="6" t="s">
        <v>4634</v>
      </c>
      <c r="C2830" s="6" t="s">
        <v>4635</v>
      </c>
      <c r="D2830" s="6" t="s">
        <v>253</v>
      </c>
      <c r="E2830" s="6" t="s">
        <v>416</v>
      </c>
      <c r="F2830" s="6" t="s">
        <v>439</v>
      </c>
      <c r="G2830" s="6" t="s">
        <v>256</v>
      </c>
      <c r="H2830" s="6">
        <v>108</v>
      </c>
    </row>
    <row r="2831" spans="1:8" ht="15.95">
      <c r="A2831" s="140">
        <v>44978.333333333336</v>
      </c>
      <c r="B2831" s="6" t="s">
        <v>4604</v>
      </c>
      <c r="C2831" s="6" t="s">
        <v>4636</v>
      </c>
      <c r="D2831" s="6" t="s">
        <v>253</v>
      </c>
      <c r="E2831" s="6" t="s">
        <v>416</v>
      </c>
      <c r="F2831" s="6" t="s">
        <v>255</v>
      </c>
      <c r="G2831" s="6" t="s">
        <v>324</v>
      </c>
      <c r="H2831" s="6">
        <v>70</v>
      </c>
    </row>
    <row r="2832" spans="1:8" ht="15.95">
      <c r="A2832" s="140">
        <v>44978.354166666664</v>
      </c>
      <c r="B2832" s="6" t="s">
        <v>4606</v>
      </c>
      <c r="C2832" s="6" t="s">
        <v>4636</v>
      </c>
      <c r="D2832" s="6" t="s">
        <v>253</v>
      </c>
      <c r="E2832" s="6" t="s">
        <v>416</v>
      </c>
      <c r="F2832" s="6" t="s">
        <v>255</v>
      </c>
      <c r="G2832" s="6" t="s">
        <v>2303</v>
      </c>
      <c r="H2832" s="6">
        <v>15</v>
      </c>
    </row>
    <row r="2833" spans="1:8" ht="15.95">
      <c r="A2833" s="140">
        <v>44978.375</v>
      </c>
      <c r="B2833" s="6" t="s">
        <v>4637</v>
      </c>
      <c r="C2833" s="6" t="s">
        <v>145</v>
      </c>
      <c r="D2833" s="6" t="s">
        <v>242</v>
      </c>
      <c r="E2833" s="6" t="s">
        <v>145</v>
      </c>
      <c r="F2833" s="6" t="s">
        <v>255</v>
      </c>
      <c r="G2833" s="6" t="s">
        <v>2842</v>
      </c>
      <c r="H2833" s="6">
        <v>70</v>
      </c>
    </row>
    <row r="2834" spans="1:8" ht="32.1">
      <c r="A2834" s="140">
        <v>44978.708333333336</v>
      </c>
      <c r="B2834" s="6" t="s">
        <v>4638</v>
      </c>
      <c r="C2834" s="6" t="s">
        <v>4639</v>
      </c>
      <c r="D2834" s="6" t="s">
        <v>253</v>
      </c>
      <c r="E2834" s="6" t="s">
        <v>416</v>
      </c>
      <c r="F2834" s="6" t="s">
        <v>1152</v>
      </c>
      <c r="G2834" s="6" t="s">
        <v>1083</v>
      </c>
      <c r="H2834" s="6">
        <v>15</v>
      </c>
    </row>
    <row r="2835" spans="1:8" ht="32.1">
      <c r="A2835" s="140">
        <v>44978.739583333336</v>
      </c>
      <c r="B2835" s="6" t="s">
        <v>4640</v>
      </c>
      <c r="C2835" s="6" t="s">
        <v>4641</v>
      </c>
      <c r="D2835" s="6" t="s">
        <v>314</v>
      </c>
      <c r="E2835" s="6" t="s">
        <v>314</v>
      </c>
      <c r="F2835" s="6" t="s">
        <v>1765</v>
      </c>
      <c r="G2835" s="6" t="s">
        <v>4642</v>
      </c>
      <c r="H2835" s="6">
        <v>3900</v>
      </c>
    </row>
    <row r="2836" spans="1:8" ht="32.1">
      <c r="A2836" s="140">
        <v>44978.75</v>
      </c>
      <c r="B2836" s="6" t="s">
        <v>4643</v>
      </c>
      <c r="C2836" s="6" t="s">
        <v>4644</v>
      </c>
      <c r="D2836" s="6" t="s">
        <v>253</v>
      </c>
      <c r="E2836" s="6" t="s">
        <v>416</v>
      </c>
      <c r="F2836" s="6" t="s">
        <v>1152</v>
      </c>
      <c r="G2836" s="6" t="s">
        <v>1083</v>
      </c>
      <c r="H2836" s="6">
        <v>15</v>
      </c>
    </row>
    <row r="2837" spans="1:8" ht="15.95">
      <c r="A2837" s="140">
        <v>44978.802083333336</v>
      </c>
      <c r="B2837" s="6" t="s">
        <v>4645</v>
      </c>
      <c r="C2837" s="6" t="s">
        <v>4646</v>
      </c>
      <c r="D2837" s="6" t="s">
        <v>242</v>
      </c>
      <c r="E2837" s="6" t="s">
        <v>433</v>
      </c>
      <c r="F2837" s="6" t="s">
        <v>1765</v>
      </c>
      <c r="G2837" s="6" t="s">
        <v>515</v>
      </c>
      <c r="H2837" s="6">
        <v>2999</v>
      </c>
    </row>
    <row r="2838" spans="1:8" ht="15.95">
      <c r="A2838" s="140">
        <v>44978.8125</v>
      </c>
      <c r="B2838" s="6" t="s">
        <v>4647</v>
      </c>
      <c r="C2838" s="6" t="s">
        <v>4646</v>
      </c>
      <c r="D2838" s="6" t="s">
        <v>242</v>
      </c>
      <c r="E2838" s="6" t="s">
        <v>172</v>
      </c>
      <c r="F2838" s="6" t="s">
        <v>1765</v>
      </c>
      <c r="G2838" s="6" t="s">
        <v>515</v>
      </c>
      <c r="H2838" s="6">
        <v>2825</v>
      </c>
    </row>
    <row r="2839" spans="1:8" ht="15.95">
      <c r="A2839" s="140">
        <v>44979.291666666664</v>
      </c>
      <c r="B2839" s="6" t="s">
        <v>4648</v>
      </c>
      <c r="C2839" s="6" t="s">
        <v>4649</v>
      </c>
      <c r="D2839" s="6" t="s">
        <v>242</v>
      </c>
      <c r="E2839" s="6" t="s">
        <v>145</v>
      </c>
      <c r="F2839" s="6" t="s">
        <v>148</v>
      </c>
      <c r="G2839" s="6" t="s">
        <v>2842</v>
      </c>
      <c r="H2839" s="6">
        <v>70</v>
      </c>
    </row>
    <row r="2840" spans="1:8" ht="15.95">
      <c r="A2840" s="140">
        <v>44979.333333333336</v>
      </c>
      <c r="B2840" s="6" t="s">
        <v>4604</v>
      </c>
      <c r="C2840" s="6" t="s">
        <v>4636</v>
      </c>
      <c r="D2840" s="6" t="s">
        <v>253</v>
      </c>
      <c r="E2840" s="6" t="s">
        <v>416</v>
      </c>
      <c r="F2840" s="6" t="s">
        <v>255</v>
      </c>
      <c r="G2840" s="6" t="s">
        <v>324</v>
      </c>
      <c r="H2840" s="6">
        <v>70</v>
      </c>
    </row>
    <row r="2841" spans="1:8" ht="15.95">
      <c r="A2841" s="140">
        <v>44979.354166666664</v>
      </c>
      <c r="B2841" s="6" t="s">
        <v>4650</v>
      </c>
      <c r="C2841" s="6" t="s">
        <v>4636</v>
      </c>
      <c r="D2841" s="6" t="s">
        <v>253</v>
      </c>
      <c r="E2841" s="6" t="s">
        <v>416</v>
      </c>
      <c r="F2841" s="6" t="s">
        <v>255</v>
      </c>
      <c r="G2841" s="6" t="s">
        <v>2303</v>
      </c>
      <c r="H2841" s="6">
        <v>10</v>
      </c>
    </row>
    <row r="2842" spans="1:8" ht="15.95">
      <c r="A2842" s="140">
        <v>44979.53125</v>
      </c>
      <c r="B2842" s="6" t="s">
        <v>4557</v>
      </c>
      <c r="C2842" s="6" t="s">
        <v>4636</v>
      </c>
      <c r="D2842" s="6" t="s">
        <v>253</v>
      </c>
      <c r="E2842" s="6" t="s">
        <v>416</v>
      </c>
      <c r="F2842" s="6" t="s">
        <v>255</v>
      </c>
      <c r="G2842" s="6" t="s">
        <v>324</v>
      </c>
      <c r="H2842" s="6">
        <v>200</v>
      </c>
    </row>
    <row r="2843" spans="1:8" ht="15.95">
      <c r="A2843" s="140">
        <v>44980.333333333336</v>
      </c>
      <c r="B2843" s="6" t="s">
        <v>4604</v>
      </c>
      <c r="C2843" s="6" t="s">
        <v>4636</v>
      </c>
      <c r="D2843" s="6" t="s">
        <v>253</v>
      </c>
      <c r="E2843" s="6" t="s">
        <v>416</v>
      </c>
      <c r="F2843" s="6" t="s">
        <v>255</v>
      </c>
      <c r="G2843" s="6" t="s">
        <v>324</v>
      </c>
      <c r="H2843" s="6">
        <v>70</v>
      </c>
    </row>
    <row r="2844" spans="1:8" ht="15.95">
      <c r="A2844" s="140">
        <v>44980.354166666664</v>
      </c>
      <c r="B2844" s="6" t="s">
        <v>4651</v>
      </c>
      <c r="C2844" s="6" t="s">
        <v>4636</v>
      </c>
      <c r="D2844" s="6" t="s">
        <v>253</v>
      </c>
      <c r="E2844" s="6" t="s">
        <v>416</v>
      </c>
      <c r="F2844" s="6" t="s">
        <v>255</v>
      </c>
      <c r="G2844" s="6" t="s">
        <v>2303</v>
      </c>
      <c r="H2844" s="6">
        <v>15</v>
      </c>
    </row>
    <row r="2845" spans="1:8" ht="15.95">
      <c r="A2845" s="140">
        <v>44980.364583333336</v>
      </c>
      <c r="B2845" s="6" t="s">
        <v>4652</v>
      </c>
      <c r="C2845" s="6" t="s">
        <v>4553</v>
      </c>
      <c r="D2845" s="6" t="s">
        <v>158</v>
      </c>
      <c r="E2845" s="6" t="s">
        <v>161</v>
      </c>
      <c r="F2845" s="6" t="s">
        <v>255</v>
      </c>
      <c r="G2845" s="6" t="s">
        <v>1515</v>
      </c>
      <c r="H2845" s="6">
        <v>140</v>
      </c>
    </row>
    <row r="2846" spans="1:8" ht="15.95">
      <c r="A2846" s="140">
        <v>44980.375</v>
      </c>
      <c r="B2846" s="6" t="s">
        <v>4653</v>
      </c>
      <c r="C2846" s="6" t="s">
        <v>4649</v>
      </c>
      <c r="D2846" s="6" t="s">
        <v>242</v>
      </c>
      <c r="E2846" s="6" t="s">
        <v>145</v>
      </c>
      <c r="F2846" s="6" t="s">
        <v>255</v>
      </c>
      <c r="G2846" s="6" t="s">
        <v>2842</v>
      </c>
      <c r="H2846" s="6">
        <v>94</v>
      </c>
    </row>
    <row r="2847" spans="1:8" ht="32.1">
      <c r="A2847" s="140">
        <v>44980.510416666664</v>
      </c>
      <c r="B2847" s="6" t="s">
        <v>4654</v>
      </c>
      <c r="C2847" s="6" t="s">
        <v>4655</v>
      </c>
      <c r="D2847" s="6" t="s">
        <v>158</v>
      </c>
      <c r="E2847" s="6" t="s">
        <v>161</v>
      </c>
      <c r="F2847" s="6" t="s">
        <v>255</v>
      </c>
      <c r="G2847" s="6" t="s">
        <v>4363</v>
      </c>
      <c r="H2847" s="6">
        <v>600</v>
      </c>
    </row>
    <row r="2848" spans="1:8" ht="32.1">
      <c r="A2848" s="140">
        <v>44980.520833333336</v>
      </c>
      <c r="B2848" s="6" t="s">
        <v>4656</v>
      </c>
      <c r="C2848" s="6" t="s">
        <v>4657</v>
      </c>
      <c r="D2848" s="6" t="s">
        <v>158</v>
      </c>
      <c r="E2848" s="6" t="s">
        <v>328</v>
      </c>
      <c r="F2848" s="6" t="s">
        <v>255</v>
      </c>
      <c r="G2848" s="6" t="s">
        <v>4363</v>
      </c>
      <c r="H2848" s="6">
        <v>120</v>
      </c>
    </row>
    <row r="2849" spans="1:8" ht="15.95">
      <c r="A2849" s="140">
        <v>44980.53125</v>
      </c>
      <c r="B2849" s="6" t="s">
        <v>4557</v>
      </c>
      <c r="C2849" s="6" t="s">
        <v>4658</v>
      </c>
      <c r="D2849" s="6" t="s">
        <v>253</v>
      </c>
      <c r="E2849" s="6" t="s">
        <v>416</v>
      </c>
      <c r="F2849" s="6" t="s">
        <v>255</v>
      </c>
      <c r="G2849" s="6" t="s">
        <v>324</v>
      </c>
      <c r="H2849" s="6">
        <v>200</v>
      </c>
    </row>
    <row r="2850" spans="1:8" ht="32.1">
      <c r="A2850" s="140">
        <v>44980.53125</v>
      </c>
      <c r="B2850" s="6" t="s">
        <v>4659</v>
      </c>
      <c r="C2850" s="6" t="s">
        <v>4660</v>
      </c>
      <c r="D2850" s="6" t="s">
        <v>158</v>
      </c>
      <c r="E2850" s="6" t="s">
        <v>159</v>
      </c>
      <c r="F2850" s="6" t="s">
        <v>439</v>
      </c>
      <c r="G2850" s="6" t="s">
        <v>259</v>
      </c>
      <c r="H2850" s="6">
        <v>78</v>
      </c>
    </row>
    <row r="2851" spans="1:8" ht="48">
      <c r="A2851" s="140">
        <v>44980.833333333336</v>
      </c>
      <c r="B2851" s="6" t="s">
        <v>4661</v>
      </c>
      <c r="C2851" s="6" t="s">
        <v>253</v>
      </c>
      <c r="D2851" s="6" t="s">
        <v>253</v>
      </c>
      <c r="E2851" s="6" t="s">
        <v>416</v>
      </c>
      <c r="F2851" s="6" t="s">
        <v>439</v>
      </c>
      <c r="G2851" s="6" t="s">
        <v>324</v>
      </c>
      <c r="H2851" s="6">
        <v>40</v>
      </c>
    </row>
    <row r="2852" spans="1:8" ht="15.95">
      <c r="A2852" s="140">
        <v>44981.3125</v>
      </c>
      <c r="B2852" s="6" t="s">
        <v>4662</v>
      </c>
      <c r="C2852" s="6" t="s">
        <v>4434</v>
      </c>
      <c r="D2852" s="6" t="s">
        <v>158</v>
      </c>
      <c r="E2852" s="6" t="s">
        <v>159</v>
      </c>
      <c r="F2852" s="6" t="s">
        <v>439</v>
      </c>
      <c r="G2852" s="6" t="s">
        <v>1435</v>
      </c>
      <c r="H2852" s="6">
        <v>1063</v>
      </c>
    </row>
    <row r="2853" spans="1:8" ht="32.1">
      <c r="A2853" s="140">
        <v>44981.333333333336</v>
      </c>
      <c r="B2853" s="6" t="s">
        <v>4663</v>
      </c>
      <c r="C2853" s="6" t="s">
        <v>4664</v>
      </c>
      <c r="D2853" s="6" t="s">
        <v>253</v>
      </c>
      <c r="E2853" s="6" t="s">
        <v>416</v>
      </c>
      <c r="F2853" s="6" t="s">
        <v>1152</v>
      </c>
      <c r="G2853" s="6" t="s">
        <v>1083</v>
      </c>
      <c r="H2853" s="6">
        <v>20</v>
      </c>
    </row>
    <row r="2854" spans="1:8" ht="15.95">
      <c r="A2854" s="140">
        <v>44981.354166666664</v>
      </c>
      <c r="B2854" s="6" t="s">
        <v>4665</v>
      </c>
      <c r="C2854" s="6" t="s">
        <v>4666</v>
      </c>
      <c r="D2854" s="6" t="s">
        <v>158</v>
      </c>
      <c r="E2854" s="6" t="s">
        <v>161</v>
      </c>
      <c r="F2854" s="6" t="s">
        <v>255</v>
      </c>
      <c r="G2854" s="6" t="s">
        <v>4667</v>
      </c>
      <c r="H2854" s="6">
        <v>420</v>
      </c>
    </row>
    <row r="2855" spans="1:8" ht="15.95">
      <c r="A2855" s="140">
        <v>44981.4375</v>
      </c>
      <c r="B2855" s="6" t="s">
        <v>4668</v>
      </c>
      <c r="C2855" s="6" t="s">
        <v>4434</v>
      </c>
      <c r="D2855" s="6" t="s">
        <v>158</v>
      </c>
      <c r="E2855" s="6" t="s">
        <v>159</v>
      </c>
      <c r="F2855" s="6" t="s">
        <v>439</v>
      </c>
      <c r="G2855" s="6" t="s">
        <v>1435</v>
      </c>
      <c r="H2855" s="6">
        <v>150</v>
      </c>
    </row>
    <row r="2856" spans="1:8" ht="15.95">
      <c r="A2856" s="140">
        <v>44981.885416666664</v>
      </c>
      <c r="B2856" s="6" t="s">
        <v>4669</v>
      </c>
      <c r="C2856" s="6" t="s">
        <v>4670</v>
      </c>
      <c r="D2856" s="6" t="s">
        <v>158</v>
      </c>
      <c r="E2856" s="6" t="s">
        <v>161</v>
      </c>
      <c r="F2856" s="6" t="s">
        <v>255</v>
      </c>
      <c r="G2856" s="6" t="s">
        <v>1699</v>
      </c>
      <c r="H2856" s="6">
        <v>30</v>
      </c>
    </row>
    <row r="2857" spans="1:8" ht="15.95">
      <c r="A2857" s="140">
        <v>44981.895833333336</v>
      </c>
      <c r="B2857" s="6" t="s">
        <v>4671</v>
      </c>
      <c r="C2857" s="6" t="s">
        <v>4672</v>
      </c>
      <c r="D2857" s="6" t="s">
        <v>158</v>
      </c>
      <c r="E2857" s="6" t="s">
        <v>161</v>
      </c>
      <c r="F2857" s="6" t="s">
        <v>255</v>
      </c>
      <c r="G2857" s="6" t="s">
        <v>1195</v>
      </c>
      <c r="H2857" s="6">
        <v>10</v>
      </c>
    </row>
    <row r="2858" spans="1:8" ht="15.95">
      <c r="A2858" s="140">
        <v>44982.552083333336</v>
      </c>
      <c r="B2858" s="6" t="s">
        <v>4673</v>
      </c>
      <c r="C2858" s="6" t="s">
        <v>4563</v>
      </c>
      <c r="D2858" s="6" t="s">
        <v>253</v>
      </c>
      <c r="E2858" s="6" t="s">
        <v>416</v>
      </c>
      <c r="F2858" s="6" t="s">
        <v>255</v>
      </c>
      <c r="G2858" s="6" t="s">
        <v>4382</v>
      </c>
      <c r="H2858" s="6">
        <v>1200</v>
      </c>
    </row>
    <row r="2859" spans="1:8" ht="15.95">
      <c r="A2859" s="140">
        <v>44982.5625</v>
      </c>
      <c r="B2859" s="6" t="s">
        <v>4674</v>
      </c>
      <c r="C2859" s="6" t="s">
        <v>4675</v>
      </c>
      <c r="D2859" s="6" t="s">
        <v>242</v>
      </c>
      <c r="E2859" s="6" t="s">
        <v>458</v>
      </c>
      <c r="F2859" s="6" t="s">
        <v>255</v>
      </c>
      <c r="G2859" s="6" t="s">
        <v>4382</v>
      </c>
      <c r="H2859" s="6">
        <v>300</v>
      </c>
    </row>
    <row r="2860" spans="1:8" ht="15.95">
      <c r="A2860" s="140">
        <v>44982.572916666664</v>
      </c>
      <c r="B2860" s="6" t="s">
        <v>4676</v>
      </c>
      <c r="C2860" s="6" t="s">
        <v>4677</v>
      </c>
      <c r="D2860" s="6" t="s">
        <v>242</v>
      </c>
      <c r="E2860" s="6" t="s">
        <v>458</v>
      </c>
      <c r="F2860" s="6" t="s">
        <v>1765</v>
      </c>
      <c r="G2860" s="6" t="s">
        <v>4382</v>
      </c>
      <c r="H2860" s="6">
        <v>929</v>
      </c>
    </row>
    <row r="2861" spans="1:8" ht="15.95">
      <c r="A2861" s="140">
        <v>44982.614583333336</v>
      </c>
      <c r="B2861" s="6" t="s">
        <v>4678</v>
      </c>
      <c r="C2861" s="6" t="s">
        <v>4679</v>
      </c>
      <c r="D2861" s="6" t="s">
        <v>158</v>
      </c>
      <c r="E2861" s="6" t="s">
        <v>161</v>
      </c>
      <c r="F2861" s="6" t="s">
        <v>1765</v>
      </c>
      <c r="G2861" s="6" t="s">
        <v>1422</v>
      </c>
      <c r="H2861" s="6">
        <v>70</v>
      </c>
    </row>
    <row r="2862" spans="1:8" ht="32.1">
      <c r="A2862" s="140">
        <v>44982.635416666664</v>
      </c>
      <c r="B2862" s="6" t="s">
        <v>4680</v>
      </c>
      <c r="C2862" s="6" t="s">
        <v>4681</v>
      </c>
      <c r="D2862" s="6" t="s">
        <v>158</v>
      </c>
      <c r="E2862" s="6" t="s">
        <v>161</v>
      </c>
      <c r="F2862" s="6" t="s">
        <v>255</v>
      </c>
      <c r="G2862" s="6" t="s">
        <v>1786</v>
      </c>
      <c r="H2862" s="6">
        <v>55</v>
      </c>
    </row>
    <row r="2863" spans="1:8" ht="32.1">
      <c r="A2863" s="140">
        <v>44982.697916666664</v>
      </c>
      <c r="B2863" s="6" t="s">
        <v>4682</v>
      </c>
      <c r="C2863" s="6" t="s">
        <v>4683</v>
      </c>
      <c r="D2863" s="6" t="s">
        <v>242</v>
      </c>
      <c r="E2863" s="6" t="s">
        <v>458</v>
      </c>
      <c r="F2863" s="6" t="s">
        <v>1765</v>
      </c>
      <c r="G2863" s="6" t="s">
        <v>4382</v>
      </c>
      <c r="H2863" s="6">
        <v>500</v>
      </c>
    </row>
    <row r="2864" spans="1:8" ht="32.1">
      <c r="A2864" s="140">
        <v>44982.760416666664</v>
      </c>
      <c r="B2864" s="6" t="s">
        <v>4684</v>
      </c>
      <c r="C2864" s="6" t="s">
        <v>4685</v>
      </c>
      <c r="D2864" s="6" t="s">
        <v>158</v>
      </c>
      <c r="E2864" s="6" t="s">
        <v>161</v>
      </c>
      <c r="F2864" s="6" t="s">
        <v>1765</v>
      </c>
      <c r="G2864" s="6" t="s">
        <v>4382</v>
      </c>
      <c r="H2864" s="6">
        <v>157</v>
      </c>
    </row>
    <row r="2865" spans="1:8" ht="32.1">
      <c r="A2865" s="140">
        <v>44982.791666666664</v>
      </c>
      <c r="B2865" s="6" t="s">
        <v>4686</v>
      </c>
      <c r="C2865" s="6" t="s">
        <v>4434</v>
      </c>
      <c r="D2865" s="6" t="s">
        <v>158</v>
      </c>
      <c r="E2865" s="6" t="s">
        <v>159</v>
      </c>
      <c r="F2865" s="6" t="s">
        <v>439</v>
      </c>
      <c r="G2865" s="6" t="s">
        <v>1435</v>
      </c>
      <c r="H2865" s="6">
        <v>494</v>
      </c>
    </row>
    <row r="2866" spans="1:8" ht="32.1">
      <c r="A2866" s="140">
        <v>44982.84375</v>
      </c>
      <c r="B2866" s="6" t="s">
        <v>4687</v>
      </c>
      <c r="C2866" s="6" t="s">
        <v>4688</v>
      </c>
      <c r="D2866" s="6" t="s">
        <v>253</v>
      </c>
      <c r="E2866" s="6" t="s">
        <v>416</v>
      </c>
      <c r="F2866" s="6" t="s">
        <v>1152</v>
      </c>
      <c r="G2866" s="6" t="s">
        <v>1083</v>
      </c>
      <c r="H2866" s="6">
        <v>30</v>
      </c>
    </row>
    <row r="2867" spans="1:8" ht="32.1">
      <c r="A2867" s="140">
        <v>44982.875</v>
      </c>
      <c r="B2867" s="6" t="s">
        <v>4689</v>
      </c>
      <c r="C2867" s="6" t="s">
        <v>4690</v>
      </c>
      <c r="D2867" s="6" t="s">
        <v>158</v>
      </c>
      <c r="E2867" s="6" t="s">
        <v>159</v>
      </c>
      <c r="F2867" s="6" t="s">
        <v>255</v>
      </c>
      <c r="G2867" s="6" t="s">
        <v>1195</v>
      </c>
      <c r="H2867" s="6">
        <v>335</v>
      </c>
    </row>
    <row r="2868" spans="1:8" ht="15.95">
      <c r="A2868" s="140">
        <v>44982.885416666664</v>
      </c>
      <c r="B2868" s="6" t="s">
        <v>4691</v>
      </c>
      <c r="C2868" s="6" t="s">
        <v>4692</v>
      </c>
      <c r="D2868" s="6" t="s">
        <v>158</v>
      </c>
      <c r="E2868" s="6" t="s">
        <v>159</v>
      </c>
      <c r="F2868" s="6" t="s">
        <v>255</v>
      </c>
      <c r="G2868" s="6" t="s">
        <v>1195</v>
      </c>
      <c r="H2868" s="6">
        <v>90</v>
      </c>
    </row>
    <row r="2869" spans="1:8" ht="32.1">
      <c r="A2869" s="140">
        <v>44983.458333333336</v>
      </c>
      <c r="B2869" s="6" t="s">
        <v>4693</v>
      </c>
      <c r="C2869" s="6" t="s">
        <v>4434</v>
      </c>
      <c r="D2869" s="6" t="s">
        <v>158</v>
      </c>
      <c r="E2869" s="6" t="s">
        <v>159</v>
      </c>
      <c r="F2869" s="6" t="s">
        <v>439</v>
      </c>
      <c r="G2869" s="6" t="s">
        <v>1435</v>
      </c>
      <c r="H2869" s="6">
        <v>804</v>
      </c>
    </row>
    <row r="2870" spans="1:8" ht="32.1">
      <c r="A2870" s="140">
        <v>44983.479166666664</v>
      </c>
      <c r="B2870" s="6" t="s">
        <v>4694</v>
      </c>
      <c r="C2870" s="6" t="s">
        <v>4418</v>
      </c>
      <c r="D2870" s="6" t="s">
        <v>253</v>
      </c>
      <c r="E2870" s="6" t="s">
        <v>416</v>
      </c>
      <c r="F2870" s="6" t="s">
        <v>1152</v>
      </c>
      <c r="G2870" s="6" t="s">
        <v>1083</v>
      </c>
      <c r="H2870" s="6">
        <v>15</v>
      </c>
    </row>
    <row r="2871" spans="1:8" ht="32.1">
      <c r="A2871" s="140">
        <v>44983.614583333336</v>
      </c>
      <c r="B2871" s="6" t="s">
        <v>4695</v>
      </c>
      <c r="C2871" s="6" t="s">
        <v>4696</v>
      </c>
      <c r="D2871" s="6" t="s">
        <v>158</v>
      </c>
      <c r="E2871" s="6" t="s">
        <v>161</v>
      </c>
      <c r="F2871" s="6" t="s">
        <v>255</v>
      </c>
      <c r="G2871" s="6" t="s">
        <v>4382</v>
      </c>
      <c r="H2871" s="6">
        <v>62</v>
      </c>
    </row>
    <row r="2872" spans="1:8" ht="32.1">
      <c r="A2872" s="140">
        <v>44983.625</v>
      </c>
      <c r="B2872" s="6" t="s">
        <v>4697</v>
      </c>
      <c r="C2872" s="6" t="s">
        <v>4696</v>
      </c>
      <c r="D2872" s="6" t="s">
        <v>158</v>
      </c>
      <c r="E2872" s="6" t="s">
        <v>161</v>
      </c>
      <c r="F2872" s="6" t="s">
        <v>255</v>
      </c>
      <c r="G2872" s="6" t="s">
        <v>4382</v>
      </c>
      <c r="H2872" s="6">
        <v>65</v>
      </c>
    </row>
    <row r="2873" spans="1:8" ht="32.1">
      <c r="A2873" s="140">
        <v>44983.78125</v>
      </c>
      <c r="B2873" s="6" t="s">
        <v>4698</v>
      </c>
      <c r="C2873" s="6" t="s">
        <v>4699</v>
      </c>
      <c r="D2873" s="6" t="s">
        <v>242</v>
      </c>
      <c r="E2873" s="6" t="s">
        <v>458</v>
      </c>
      <c r="F2873" s="6" t="s">
        <v>1765</v>
      </c>
      <c r="G2873" s="6" t="s">
        <v>4382</v>
      </c>
      <c r="H2873" s="6">
        <v>266</v>
      </c>
    </row>
    <row r="2874" spans="1:8" ht="15.95">
      <c r="A2874" s="140">
        <v>44983.791666666664</v>
      </c>
      <c r="B2874" s="6" t="s">
        <v>4700</v>
      </c>
      <c r="C2874" s="6" t="s">
        <v>4701</v>
      </c>
      <c r="D2874" s="6" t="s">
        <v>158</v>
      </c>
      <c r="E2874" s="6" t="s">
        <v>161</v>
      </c>
      <c r="F2874" s="6" t="s">
        <v>1765</v>
      </c>
      <c r="G2874" s="6" t="s">
        <v>2557</v>
      </c>
      <c r="H2874" s="6">
        <v>107</v>
      </c>
    </row>
    <row r="2875" spans="1:8" ht="15.95">
      <c r="A2875" s="140">
        <v>44983.802083333336</v>
      </c>
      <c r="B2875" s="6" t="s">
        <v>4702</v>
      </c>
      <c r="C2875" s="6" t="s">
        <v>4703</v>
      </c>
      <c r="D2875" s="6" t="s">
        <v>158</v>
      </c>
      <c r="E2875" s="6" t="s">
        <v>161</v>
      </c>
      <c r="F2875" s="6" t="s">
        <v>1765</v>
      </c>
      <c r="G2875" s="6" t="s">
        <v>2557</v>
      </c>
      <c r="H2875" s="6">
        <v>535</v>
      </c>
    </row>
    <row r="2876" spans="1:8" ht="32.1">
      <c r="A2876" s="140">
        <v>44983.822916666664</v>
      </c>
      <c r="B2876" s="6" t="s">
        <v>4704</v>
      </c>
      <c r="C2876" s="6" t="s">
        <v>4418</v>
      </c>
      <c r="D2876" s="6" t="s">
        <v>253</v>
      </c>
      <c r="E2876" s="6" t="s">
        <v>416</v>
      </c>
      <c r="F2876" s="6" t="s">
        <v>1152</v>
      </c>
      <c r="G2876" s="6" t="s">
        <v>1083</v>
      </c>
      <c r="H2876" s="6">
        <v>15</v>
      </c>
    </row>
    <row r="2877" spans="1:8" ht="15.95">
      <c r="A2877" s="140">
        <v>44984.395833333336</v>
      </c>
      <c r="B2877" s="6" t="s">
        <v>4705</v>
      </c>
      <c r="C2877" s="6" t="s">
        <v>145</v>
      </c>
      <c r="D2877" s="6" t="s">
        <v>242</v>
      </c>
      <c r="E2877" s="6" t="s">
        <v>145</v>
      </c>
      <c r="F2877" s="6" t="s">
        <v>255</v>
      </c>
      <c r="G2877" s="6" t="s">
        <v>2842</v>
      </c>
      <c r="H2877" s="6">
        <v>120</v>
      </c>
    </row>
    <row r="2878" spans="1:8" ht="32.1">
      <c r="A2878" s="140">
        <v>44984.510416666664</v>
      </c>
      <c r="B2878" s="6" t="s">
        <v>4694</v>
      </c>
      <c r="C2878" s="6" t="s">
        <v>4706</v>
      </c>
      <c r="D2878" s="6" t="s">
        <v>253</v>
      </c>
      <c r="E2878" s="6" t="s">
        <v>416</v>
      </c>
      <c r="F2878" s="6" t="s">
        <v>1152</v>
      </c>
      <c r="G2878" s="6" t="s">
        <v>1083</v>
      </c>
      <c r="H2878" s="6">
        <v>15</v>
      </c>
    </row>
    <row r="2879" spans="1:8" ht="15.95">
      <c r="A2879" s="140">
        <v>44984.614583333336</v>
      </c>
      <c r="B2879" s="6" t="s">
        <v>4707</v>
      </c>
      <c r="C2879" s="6" t="s">
        <v>4633</v>
      </c>
      <c r="D2879" s="6" t="s">
        <v>158</v>
      </c>
      <c r="E2879" s="6" t="s">
        <v>161</v>
      </c>
      <c r="F2879" s="6" t="s">
        <v>255</v>
      </c>
      <c r="G2879" s="6" t="s">
        <v>1422</v>
      </c>
      <c r="H2879" s="6">
        <v>87</v>
      </c>
    </row>
    <row r="2880" spans="1:8" ht="15.95">
      <c r="A2880" s="140">
        <v>44984.885416666664</v>
      </c>
      <c r="B2880" s="6" t="s">
        <v>4708</v>
      </c>
      <c r="C2880" s="6" t="s">
        <v>4709</v>
      </c>
      <c r="D2880" s="6" t="s">
        <v>158</v>
      </c>
      <c r="E2880" s="6" t="s">
        <v>161</v>
      </c>
      <c r="F2880" s="6" t="s">
        <v>255</v>
      </c>
      <c r="G2880" s="6" t="s">
        <v>2557</v>
      </c>
      <c r="H2880" s="6">
        <v>106</v>
      </c>
    </row>
    <row r="2881" spans="1:8" ht="32.1">
      <c r="A2881" s="140">
        <v>44984.895833333336</v>
      </c>
      <c r="B2881" s="6" t="s">
        <v>4704</v>
      </c>
      <c r="C2881" s="6" t="s">
        <v>4706</v>
      </c>
      <c r="D2881" s="6" t="s">
        <v>253</v>
      </c>
      <c r="E2881" s="6" t="s">
        <v>416</v>
      </c>
      <c r="F2881" s="6" t="s">
        <v>1152</v>
      </c>
      <c r="G2881" s="6" t="s">
        <v>1083</v>
      </c>
      <c r="H2881" s="6">
        <v>15</v>
      </c>
    </row>
    <row r="2882" spans="1:8" ht="15.95">
      <c r="A2882" s="140">
        <v>44985.510416666664</v>
      </c>
      <c r="B2882" s="6" t="s">
        <v>4710</v>
      </c>
      <c r="C2882" s="6" t="s">
        <v>4711</v>
      </c>
      <c r="D2882" s="6" t="s">
        <v>253</v>
      </c>
      <c r="E2882" s="6" t="s">
        <v>416</v>
      </c>
      <c r="F2882" s="6" t="s">
        <v>1765</v>
      </c>
      <c r="G2882" s="6" t="s">
        <v>256</v>
      </c>
      <c r="H2882" s="6">
        <v>134</v>
      </c>
    </row>
    <row r="2883" spans="1:8" ht="32.1">
      <c r="A2883" s="140">
        <v>44985.541666666664</v>
      </c>
      <c r="B2883" s="6" t="s">
        <v>4712</v>
      </c>
      <c r="C2883" s="6" t="s">
        <v>4713</v>
      </c>
      <c r="D2883" s="6" t="s">
        <v>242</v>
      </c>
      <c r="E2883" s="6" t="s">
        <v>458</v>
      </c>
      <c r="F2883" s="6" t="s">
        <v>439</v>
      </c>
      <c r="G2883" s="6" t="s">
        <v>1386</v>
      </c>
      <c r="H2883" s="6">
        <v>1000</v>
      </c>
    </row>
    <row r="2884" spans="1:8" ht="32.1">
      <c r="A2884" s="140">
        <v>44985.59375</v>
      </c>
      <c r="B2884" s="6" t="s">
        <v>4714</v>
      </c>
      <c r="C2884" s="6" t="s">
        <v>4713</v>
      </c>
      <c r="D2884" s="6" t="s">
        <v>242</v>
      </c>
      <c r="E2884" s="6" t="s">
        <v>458</v>
      </c>
      <c r="F2884" s="6" t="s">
        <v>439</v>
      </c>
      <c r="G2884" s="6" t="s">
        <v>1386</v>
      </c>
      <c r="H2884" s="6">
        <v>120</v>
      </c>
    </row>
    <row r="2885" spans="1:8" ht="32.1">
      <c r="A2885" s="140">
        <v>44985.645833333336</v>
      </c>
      <c r="B2885" s="6" t="s">
        <v>4715</v>
      </c>
      <c r="C2885" s="6" t="s">
        <v>4633</v>
      </c>
      <c r="D2885" s="6" t="s">
        <v>158</v>
      </c>
      <c r="E2885" s="6" t="s">
        <v>161</v>
      </c>
      <c r="F2885" s="6" t="s">
        <v>255</v>
      </c>
      <c r="G2885" s="6" t="s">
        <v>1422</v>
      </c>
      <c r="H2885" s="6">
        <v>420</v>
      </c>
    </row>
    <row r="2886" spans="1:8" ht="32.1">
      <c r="A2886" s="140">
        <v>44985.666666666664</v>
      </c>
      <c r="B2886" s="6" t="s">
        <v>4716</v>
      </c>
      <c r="C2886" s="6" t="s">
        <v>4717</v>
      </c>
      <c r="D2886" s="6" t="s">
        <v>253</v>
      </c>
      <c r="E2886" s="6" t="s">
        <v>416</v>
      </c>
      <c r="F2886" s="6" t="s">
        <v>255</v>
      </c>
      <c r="G2886" s="6" t="s">
        <v>324</v>
      </c>
      <c r="H2886" s="6">
        <v>100</v>
      </c>
    </row>
    <row r="2887" spans="1:8" ht="15.95">
      <c r="A2887" s="140">
        <v>44985.739583333336</v>
      </c>
      <c r="B2887" s="6" t="s">
        <v>4718</v>
      </c>
      <c r="C2887" s="6" t="s">
        <v>4696</v>
      </c>
      <c r="D2887" s="6" t="s">
        <v>158</v>
      </c>
      <c r="E2887" s="6" t="s">
        <v>161</v>
      </c>
      <c r="F2887" s="6" t="s">
        <v>1765</v>
      </c>
      <c r="G2887" s="6" t="s">
        <v>4382</v>
      </c>
      <c r="H2887" s="6">
        <v>52</v>
      </c>
    </row>
    <row r="2888" spans="1:8" ht="32.1">
      <c r="A2888" s="140">
        <v>44985.833333333336</v>
      </c>
      <c r="B2888" s="6" t="s">
        <v>4704</v>
      </c>
      <c r="C2888" s="6" t="s">
        <v>4706</v>
      </c>
      <c r="D2888" s="6" t="s">
        <v>253</v>
      </c>
      <c r="E2888" s="6" t="s">
        <v>416</v>
      </c>
      <c r="F2888" s="6" t="s">
        <v>1152</v>
      </c>
      <c r="G2888" s="6" t="s">
        <v>1083</v>
      </c>
      <c r="H2888" s="6">
        <v>15</v>
      </c>
    </row>
    <row r="2889" spans="1:8" ht="15.95">
      <c r="A2889" s="140">
        <v>44986.364583333336</v>
      </c>
      <c r="B2889" s="6" t="s">
        <v>4719</v>
      </c>
      <c r="C2889" s="6" t="s">
        <v>4711</v>
      </c>
      <c r="D2889" s="6" t="s">
        <v>253</v>
      </c>
      <c r="E2889" s="6" t="s">
        <v>416</v>
      </c>
      <c r="F2889" s="6" t="s">
        <v>255</v>
      </c>
      <c r="G2889" s="6" t="s">
        <v>256</v>
      </c>
      <c r="H2889" s="6">
        <v>140</v>
      </c>
    </row>
    <row r="2890" spans="1:8" ht="15.95">
      <c r="A2890" s="140">
        <v>44986.583333333336</v>
      </c>
      <c r="B2890" s="6" t="s">
        <v>4720</v>
      </c>
      <c r="C2890" s="6" t="s">
        <v>4696</v>
      </c>
      <c r="D2890" s="6" t="s">
        <v>158</v>
      </c>
      <c r="E2890" s="6" t="s">
        <v>161</v>
      </c>
      <c r="F2890" s="6" t="s">
        <v>255</v>
      </c>
      <c r="G2890" s="6" t="s">
        <v>4382</v>
      </c>
      <c r="H2890" s="6">
        <v>62</v>
      </c>
    </row>
    <row r="2891" spans="1:8" ht="15.95">
      <c r="A2891" s="140">
        <v>44986.59375</v>
      </c>
      <c r="B2891" s="6" t="s">
        <v>4721</v>
      </c>
      <c r="C2891" s="6" t="s">
        <v>4696</v>
      </c>
      <c r="D2891" s="6" t="s">
        <v>158</v>
      </c>
      <c r="E2891" s="6" t="s">
        <v>161</v>
      </c>
      <c r="F2891" s="6" t="s">
        <v>255</v>
      </c>
      <c r="G2891" s="6" t="s">
        <v>4382</v>
      </c>
      <c r="H2891" s="6">
        <v>42</v>
      </c>
    </row>
    <row r="2892" spans="1:8" ht="15.95">
      <c r="A2892" s="140">
        <v>44986.739583333336</v>
      </c>
      <c r="B2892" s="6" t="s">
        <v>4718</v>
      </c>
      <c r="C2892" s="6" t="s">
        <v>4696</v>
      </c>
      <c r="D2892" s="6" t="s">
        <v>158</v>
      </c>
      <c r="E2892" s="6" t="s">
        <v>161</v>
      </c>
      <c r="F2892" s="6" t="s">
        <v>1765</v>
      </c>
      <c r="G2892" s="6" t="s">
        <v>4382</v>
      </c>
      <c r="H2892" s="6">
        <v>52</v>
      </c>
    </row>
    <row r="2893" spans="1:8" ht="15.95">
      <c r="A2893" s="140">
        <v>44986.739583333336</v>
      </c>
      <c r="B2893" s="6" t="s">
        <v>4722</v>
      </c>
      <c r="C2893" s="6" t="s">
        <v>4723</v>
      </c>
      <c r="D2893" s="6" t="s">
        <v>158</v>
      </c>
      <c r="E2893" s="6" t="s">
        <v>161</v>
      </c>
      <c r="F2893" s="6" t="s">
        <v>1765</v>
      </c>
      <c r="G2893" s="6" t="s">
        <v>4382</v>
      </c>
      <c r="H2893" s="6">
        <v>52</v>
      </c>
    </row>
    <row r="2894" spans="1:8" ht="15.95">
      <c r="A2894" s="140">
        <v>44986.84375</v>
      </c>
      <c r="B2894" s="6" t="s">
        <v>4724</v>
      </c>
      <c r="C2894" s="6" t="s">
        <v>4696</v>
      </c>
      <c r="D2894" s="6" t="s">
        <v>158</v>
      </c>
      <c r="E2894" s="6" t="s">
        <v>161</v>
      </c>
      <c r="F2894" s="6" t="s">
        <v>255</v>
      </c>
      <c r="G2894" s="6" t="s">
        <v>4382</v>
      </c>
      <c r="H2894" s="6">
        <v>60</v>
      </c>
    </row>
    <row r="2895" spans="1:8" ht="32.1">
      <c r="A2895" s="140">
        <v>44986.885416666664</v>
      </c>
      <c r="B2895" s="142" t="s">
        <v>4704</v>
      </c>
      <c r="C2895" s="6" t="s">
        <v>4706</v>
      </c>
      <c r="D2895" s="6" t="s">
        <v>253</v>
      </c>
      <c r="E2895" s="6" t="s">
        <v>416</v>
      </c>
      <c r="F2895" s="6" t="s">
        <v>1152</v>
      </c>
      <c r="G2895" s="6" t="s">
        <v>1083</v>
      </c>
      <c r="H2895" s="6">
        <v>15</v>
      </c>
    </row>
    <row r="2896" spans="1:8" ht="32.1">
      <c r="A2896" s="140">
        <v>44987.364583333336</v>
      </c>
      <c r="B2896" s="6" t="s">
        <v>4725</v>
      </c>
      <c r="C2896" s="6" t="s">
        <v>4726</v>
      </c>
      <c r="D2896" s="6" t="s">
        <v>242</v>
      </c>
      <c r="E2896" s="6" t="s">
        <v>458</v>
      </c>
      <c r="F2896" s="6" t="s">
        <v>1765</v>
      </c>
      <c r="G2896" s="6" t="s">
        <v>4382</v>
      </c>
      <c r="H2896" s="6">
        <v>6745</v>
      </c>
    </row>
    <row r="2897" spans="1:8" ht="32.1">
      <c r="A2897" s="140">
        <v>44987.427083333336</v>
      </c>
      <c r="B2897" s="6" t="s">
        <v>4727</v>
      </c>
      <c r="C2897" s="6" t="s">
        <v>4728</v>
      </c>
      <c r="D2897" s="6" t="s">
        <v>253</v>
      </c>
      <c r="E2897" s="6" t="s">
        <v>416</v>
      </c>
      <c r="F2897" s="6" t="s">
        <v>255</v>
      </c>
      <c r="G2897" s="6" t="s">
        <v>4382</v>
      </c>
      <c r="H2897" s="6">
        <v>1200</v>
      </c>
    </row>
    <row r="2898" spans="1:8" ht="15.95">
      <c r="A2898" s="140">
        <v>44987.895833333336</v>
      </c>
      <c r="B2898" s="6" t="s">
        <v>4729</v>
      </c>
      <c r="C2898" s="6" t="s">
        <v>4730</v>
      </c>
      <c r="D2898" s="6" t="s">
        <v>158</v>
      </c>
      <c r="E2898" s="6" t="s">
        <v>161</v>
      </c>
      <c r="F2898" s="6" t="s">
        <v>255</v>
      </c>
      <c r="G2898" s="6" t="s">
        <v>1699</v>
      </c>
      <c r="H2898" s="6">
        <v>100</v>
      </c>
    </row>
    <row r="2899" spans="1:8" ht="15.95">
      <c r="A2899" s="140">
        <v>44988.739583333336</v>
      </c>
      <c r="B2899" s="6" t="s">
        <v>4731</v>
      </c>
      <c r="C2899" s="6" t="s">
        <v>4732</v>
      </c>
      <c r="D2899" s="6" t="s">
        <v>158</v>
      </c>
      <c r="E2899" s="6" t="s">
        <v>161</v>
      </c>
      <c r="F2899" s="6" t="s">
        <v>255</v>
      </c>
      <c r="G2899" s="6" t="s">
        <v>413</v>
      </c>
      <c r="H2899" s="6">
        <v>50</v>
      </c>
    </row>
    <row r="2900" spans="1:8" ht="15.95">
      <c r="A2900" s="140">
        <v>44988.78125</v>
      </c>
      <c r="B2900" s="6" t="s">
        <v>4733</v>
      </c>
      <c r="C2900" s="6" t="s">
        <v>4553</v>
      </c>
      <c r="D2900" s="6" t="s">
        <v>158</v>
      </c>
      <c r="E2900" s="6" t="s">
        <v>161</v>
      </c>
      <c r="F2900" s="6" t="s">
        <v>255</v>
      </c>
      <c r="G2900" s="6" t="s">
        <v>1515</v>
      </c>
      <c r="H2900" s="6">
        <v>40</v>
      </c>
    </row>
    <row r="2901" spans="1:8" ht="15.95">
      <c r="A2901" s="140">
        <v>44988.791666666664</v>
      </c>
      <c r="B2901" s="6" t="s">
        <v>4734</v>
      </c>
      <c r="C2901" s="6" t="s">
        <v>4735</v>
      </c>
      <c r="D2901" s="6" t="s">
        <v>158</v>
      </c>
      <c r="E2901" s="6" t="s">
        <v>161</v>
      </c>
      <c r="F2901" s="6" t="s">
        <v>255</v>
      </c>
      <c r="G2901" s="6" t="s">
        <v>447</v>
      </c>
      <c r="H2901" s="6">
        <v>100</v>
      </c>
    </row>
    <row r="2902" spans="1:8" ht="15.95">
      <c r="A2902" s="140">
        <v>44988.833333333336</v>
      </c>
      <c r="B2902" s="6" t="s">
        <v>4736</v>
      </c>
      <c r="C2902" s="6" t="s">
        <v>242</v>
      </c>
      <c r="D2902" s="6" t="s">
        <v>242</v>
      </c>
      <c r="E2902" s="6" t="s">
        <v>145</v>
      </c>
      <c r="F2902" s="6" t="s">
        <v>255</v>
      </c>
      <c r="G2902" s="6" t="s">
        <v>2842</v>
      </c>
      <c r="H2902" s="6">
        <v>230</v>
      </c>
    </row>
    <row r="2903" spans="1:8" ht="32.1">
      <c r="A2903" s="140">
        <v>44989.5</v>
      </c>
      <c r="B2903" s="6" t="s">
        <v>4737</v>
      </c>
      <c r="C2903" s="6" t="s">
        <v>4738</v>
      </c>
      <c r="D2903" s="6" t="s">
        <v>314</v>
      </c>
      <c r="E2903" s="6" t="s">
        <v>314</v>
      </c>
      <c r="F2903" s="6" t="s">
        <v>255</v>
      </c>
      <c r="G2903" s="6" t="s">
        <v>4541</v>
      </c>
      <c r="H2903" s="6">
        <v>500</v>
      </c>
    </row>
    <row r="2904" spans="1:8" ht="32.1">
      <c r="A2904" s="140">
        <v>44989.552083333336</v>
      </c>
      <c r="B2904" s="6" t="s">
        <v>4739</v>
      </c>
      <c r="C2904" s="6" t="s">
        <v>4738</v>
      </c>
      <c r="D2904" s="6" t="s">
        <v>314</v>
      </c>
      <c r="E2904" s="6" t="s">
        <v>314</v>
      </c>
      <c r="F2904" s="6" t="s">
        <v>255</v>
      </c>
      <c r="G2904" s="6" t="s">
        <v>4541</v>
      </c>
      <c r="H2904" s="6">
        <v>500</v>
      </c>
    </row>
    <row r="2905" spans="1:8" ht="15.95">
      <c r="A2905" s="140">
        <v>44989.75</v>
      </c>
      <c r="B2905" s="6" t="s">
        <v>4740</v>
      </c>
      <c r="C2905" s="6" t="s">
        <v>4741</v>
      </c>
      <c r="D2905" s="6" t="s">
        <v>253</v>
      </c>
      <c r="E2905" s="6" t="s">
        <v>416</v>
      </c>
      <c r="F2905" s="6" t="s">
        <v>439</v>
      </c>
      <c r="G2905" s="6" t="s">
        <v>1083</v>
      </c>
      <c r="H2905" s="6">
        <v>250</v>
      </c>
    </row>
    <row r="2906" spans="1:8" ht="32.1">
      <c r="A2906" s="140">
        <v>44989.78125</v>
      </c>
      <c r="B2906" s="6" t="s">
        <v>4742</v>
      </c>
      <c r="C2906" s="6" t="s">
        <v>4743</v>
      </c>
      <c r="D2906" s="6" t="s">
        <v>253</v>
      </c>
      <c r="E2906" s="6" t="s">
        <v>416</v>
      </c>
      <c r="F2906" s="6" t="s">
        <v>255</v>
      </c>
      <c r="G2906" s="6" t="s">
        <v>1083</v>
      </c>
      <c r="H2906" s="6">
        <v>76</v>
      </c>
    </row>
    <row r="2907" spans="1:8" ht="32.1">
      <c r="A2907" s="140">
        <v>44989.802083333336</v>
      </c>
      <c r="B2907" s="6" t="s">
        <v>4744</v>
      </c>
      <c r="C2907" s="6" t="s">
        <v>4745</v>
      </c>
      <c r="D2907" s="6" t="s">
        <v>253</v>
      </c>
      <c r="E2907" s="6" t="s">
        <v>416</v>
      </c>
      <c r="F2907" s="6" t="s">
        <v>255</v>
      </c>
      <c r="G2907" s="6" t="s">
        <v>324</v>
      </c>
      <c r="H2907" s="6">
        <v>30</v>
      </c>
    </row>
    <row r="2908" spans="1:8" ht="32.1">
      <c r="A2908" s="140">
        <v>44989.84375</v>
      </c>
      <c r="B2908" s="6" t="s">
        <v>4746</v>
      </c>
      <c r="C2908" s="6" t="s">
        <v>4747</v>
      </c>
      <c r="D2908" s="6" t="s">
        <v>253</v>
      </c>
      <c r="E2908" s="6" t="s">
        <v>416</v>
      </c>
      <c r="F2908" s="6" t="s">
        <v>255</v>
      </c>
      <c r="G2908" s="6" t="s">
        <v>324</v>
      </c>
      <c r="H2908" s="6">
        <v>30</v>
      </c>
    </row>
    <row r="2909" spans="1:8" ht="48">
      <c r="A2909" s="140">
        <v>44989.854166666664</v>
      </c>
      <c r="B2909" s="6" t="s">
        <v>4748</v>
      </c>
      <c r="C2909" s="6" t="s">
        <v>4749</v>
      </c>
      <c r="D2909" s="6" t="s">
        <v>158</v>
      </c>
      <c r="E2909" s="6" t="s">
        <v>161</v>
      </c>
      <c r="F2909" s="6" t="s">
        <v>255</v>
      </c>
      <c r="G2909" s="6" t="s">
        <v>4750</v>
      </c>
      <c r="H2909" s="6">
        <v>195</v>
      </c>
    </row>
    <row r="2910" spans="1:8" ht="32.1">
      <c r="A2910" s="140">
        <v>44989.864583333336</v>
      </c>
      <c r="B2910" s="6" t="s">
        <v>4751</v>
      </c>
      <c r="C2910" s="6" t="s">
        <v>4749</v>
      </c>
      <c r="D2910" s="6" t="s">
        <v>158</v>
      </c>
      <c r="E2910" s="6" t="s">
        <v>161</v>
      </c>
      <c r="F2910" s="6" t="s">
        <v>255</v>
      </c>
      <c r="G2910" s="6" t="s">
        <v>4750</v>
      </c>
      <c r="H2910" s="6">
        <v>114</v>
      </c>
    </row>
    <row r="2911" spans="1:8" ht="32.1">
      <c r="A2911" s="140">
        <v>44989.875</v>
      </c>
      <c r="B2911" s="6" t="s">
        <v>4752</v>
      </c>
      <c r="C2911" s="6" t="s">
        <v>4749</v>
      </c>
      <c r="D2911" s="6" t="s">
        <v>158</v>
      </c>
      <c r="E2911" s="6" t="s">
        <v>161</v>
      </c>
      <c r="F2911" s="6" t="s">
        <v>255</v>
      </c>
      <c r="G2911" s="6" t="s">
        <v>4750</v>
      </c>
      <c r="H2911" s="6">
        <v>60</v>
      </c>
    </row>
    <row r="2912" spans="1:8" ht="32.1">
      <c r="A2912" s="140">
        <v>44989.885416666664</v>
      </c>
      <c r="B2912" s="6" t="s">
        <v>4753</v>
      </c>
      <c r="C2912" s="6" t="s">
        <v>4754</v>
      </c>
      <c r="D2912" s="6" t="s">
        <v>253</v>
      </c>
      <c r="E2912" s="6" t="s">
        <v>416</v>
      </c>
      <c r="F2912" s="6" t="s">
        <v>255</v>
      </c>
      <c r="G2912" s="6" t="s">
        <v>324</v>
      </c>
      <c r="H2912" s="6">
        <v>50</v>
      </c>
    </row>
    <row r="2913" spans="1:8" ht="32.1">
      <c r="A2913" s="140">
        <v>44989.895833333336</v>
      </c>
      <c r="B2913" s="6" t="s">
        <v>4755</v>
      </c>
      <c r="C2913" s="6" t="s">
        <v>4756</v>
      </c>
      <c r="D2913" s="6" t="s">
        <v>253</v>
      </c>
      <c r="E2913" s="6" t="s">
        <v>416</v>
      </c>
      <c r="F2913" s="6" t="s">
        <v>255</v>
      </c>
      <c r="G2913" s="6" t="s">
        <v>1083</v>
      </c>
      <c r="H2913" s="6">
        <v>80</v>
      </c>
    </row>
    <row r="2914" spans="1:8" ht="32.1">
      <c r="A2914" s="140">
        <v>44989.927083333336</v>
      </c>
      <c r="B2914" s="6" t="s">
        <v>4757</v>
      </c>
      <c r="C2914" s="6" t="s">
        <v>4758</v>
      </c>
      <c r="D2914" s="6" t="s">
        <v>253</v>
      </c>
      <c r="E2914" s="6" t="s">
        <v>416</v>
      </c>
      <c r="F2914" s="6" t="s">
        <v>255</v>
      </c>
      <c r="G2914" s="6" t="s">
        <v>324</v>
      </c>
      <c r="H2914" s="6">
        <v>50</v>
      </c>
    </row>
    <row r="2915" spans="1:8" ht="15.95">
      <c r="A2915" s="140">
        <v>44990.333333333336</v>
      </c>
      <c r="B2915" s="6" t="s">
        <v>4759</v>
      </c>
      <c r="C2915" s="6" t="s">
        <v>1908</v>
      </c>
      <c r="D2915" s="6" t="s">
        <v>158</v>
      </c>
      <c r="E2915" s="6" t="s">
        <v>159</v>
      </c>
      <c r="F2915" s="6" t="s">
        <v>439</v>
      </c>
      <c r="G2915" s="6" t="s">
        <v>3824</v>
      </c>
      <c r="H2915" s="6">
        <v>550</v>
      </c>
    </row>
    <row r="2916" spans="1:8" ht="15.95">
      <c r="A2916" s="140">
        <v>44990.34375</v>
      </c>
      <c r="B2916" s="6" t="s">
        <v>4760</v>
      </c>
      <c r="C2916" s="6" t="s">
        <v>4439</v>
      </c>
      <c r="D2916" s="6" t="s">
        <v>242</v>
      </c>
      <c r="E2916" s="6" t="s">
        <v>4439</v>
      </c>
      <c r="F2916" s="6" t="s">
        <v>439</v>
      </c>
      <c r="G2916" s="6" t="s">
        <v>263</v>
      </c>
      <c r="H2916" s="6">
        <v>922</v>
      </c>
    </row>
    <row r="2917" spans="1:8" ht="15.95">
      <c r="A2917" s="140">
        <v>44990.395833333336</v>
      </c>
      <c r="B2917" s="6" t="s">
        <v>4761</v>
      </c>
      <c r="C2917" s="6" t="s">
        <v>4762</v>
      </c>
      <c r="D2917" s="6" t="s">
        <v>158</v>
      </c>
      <c r="E2917" s="6" t="s">
        <v>159</v>
      </c>
      <c r="F2917" s="6" t="s">
        <v>439</v>
      </c>
      <c r="G2917" s="6" t="s">
        <v>1435</v>
      </c>
      <c r="H2917" s="6">
        <v>1128</v>
      </c>
    </row>
    <row r="2918" spans="1:8" ht="15.95">
      <c r="A2918" s="140">
        <v>44990.427083333336</v>
      </c>
      <c r="B2918" s="6" t="s">
        <v>4763</v>
      </c>
      <c r="C2918" s="6" t="s">
        <v>2686</v>
      </c>
      <c r="D2918" s="6" t="s">
        <v>158</v>
      </c>
      <c r="E2918" s="6" t="s">
        <v>159</v>
      </c>
      <c r="F2918" s="6" t="s">
        <v>439</v>
      </c>
      <c r="G2918" s="6" t="s">
        <v>2087</v>
      </c>
      <c r="H2918" s="6">
        <v>3060</v>
      </c>
    </row>
    <row r="2919" spans="1:8" ht="15.95">
      <c r="A2919" s="140">
        <v>44990.4375</v>
      </c>
      <c r="B2919" s="6" t="s">
        <v>4764</v>
      </c>
      <c r="C2919" s="6" t="s">
        <v>146</v>
      </c>
      <c r="D2919" s="6" t="s">
        <v>242</v>
      </c>
      <c r="E2919" s="6" t="s">
        <v>146</v>
      </c>
      <c r="F2919" s="6" t="s">
        <v>1765</v>
      </c>
      <c r="G2919" s="6" t="s">
        <v>2422</v>
      </c>
      <c r="H2919" s="6">
        <v>11000</v>
      </c>
    </row>
    <row r="2920" spans="1:8" ht="48">
      <c r="A2920" s="140">
        <v>44990.84375</v>
      </c>
      <c r="B2920" s="6" t="s">
        <v>4765</v>
      </c>
      <c r="C2920" s="6" t="s">
        <v>4766</v>
      </c>
      <c r="D2920" s="6" t="s">
        <v>242</v>
      </c>
      <c r="E2920" s="6" t="s">
        <v>458</v>
      </c>
      <c r="F2920" s="6" t="s">
        <v>255</v>
      </c>
      <c r="G2920" s="6" t="s">
        <v>4767</v>
      </c>
      <c r="H2920" s="6">
        <v>382</v>
      </c>
    </row>
    <row r="2921" spans="1:8" ht="48">
      <c r="A2921" s="140">
        <v>44990.875</v>
      </c>
      <c r="B2921" s="6" t="s">
        <v>4768</v>
      </c>
      <c r="C2921" s="6" t="s">
        <v>4769</v>
      </c>
      <c r="D2921" s="6" t="s">
        <v>314</v>
      </c>
      <c r="E2921" s="6" t="s">
        <v>314</v>
      </c>
      <c r="F2921" s="6" t="s">
        <v>1765</v>
      </c>
      <c r="G2921" s="6" t="s">
        <v>4770</v>
      </c>
      <c r="H2921" s="6">
        <v>250</v>
      </c>
    </row>
    <row r="2922" spans="1:8" ht="32.1">
      <c r="A2922" s="140">
        <v>44991.375</v>
      </c>
      <c r="B2922" s="6" t="s">
        <v>4771</v>
      </c>
      <c r="C2922" s="6" t="s">
        <v>4772</v>
      </c>
      <c r="D2922" s="6" t="s">
        <v>253</v>
      </c>
      <c r="E2922" s="6" t="s">
        <v>416</v>
      </c>
      <c r="F2922" s="6" t="s">
        <v>255</v>
      </c>
      <c r="G2922" s="6" t="s">
        <v>324</v>
      </c>
      <c r="H2922" s="6">
        <v>200</v>
      </c>
    </row>
    <row r="2923" spans="1:8" ht="32.1">
      <c r="A2923" s="140">
        <v>44991.833333333336</v>
      </c>
      <c r="B2923" s="6" t="s">
        <v>4773</v>
      </c>
      <c r="C2923" s="6" t="s">
        <v>4774</v>
      </c>
      <c r="D2923" s="6" t="s">
        <v>253</v>
      </c>
      <c r="E2923" s="6" t="s">
        <v>416</v>
      </c>
      <c r="F2923" s="6" t="s">
        <v>439</v>
      </c>
      <c r="G2923" s="6" t="s">
        <v>3093</v>
      </c>
      <c r="H2923" s="6">
        <v>403</v>
      </c>
    </row>
    <row r="2924" spans="1:8" ht="32.1">
      <c r="A2924" s="140">
        <v>44991.84375</v>
      </c>
      <c r="B2924" s="6" t="s">
        <v>4775</v>
      </c>
      <c r="C2924" s="6" t="s">
        <v>4774</v>
      </c>
      <c r="D2924" s="6" t="s">
        <v>253</v>
      </c>
      <c r="E2924" s="6" t="s">
        <v>416</v>
      </c>
      <c r="F2924" s="6" t="s">
        <v>439</v>
      </c>
      <c r="G2924" s="6" t="s">
        <v>3093</v>
      </c>
      <c r="H2924" s="6">
        <v>794</v>
      </c>
    </row>
    <row r="2925" spans="1:8" ht="15.95">
      <c r="A2925" s="140">
        <v>44991.90625</v>
      </c>
      <c r="B2925" s="6" t="s">
        <v>4776</v>
      </c>
      <c r="C2925" s="6" t="s">
        <v>4777</v>
      </c>
      <c r="D2925" s="6" t="s">
        <v>242</v>
      </c>
      <c r="E2925" s="6" t="s">
        <v>458</v>
      </c>
      <c r="F2925" s="6" t="s">
        <v>1765</v>
      </c>
      <c r="G2925" s="6" t="s">
        <v>4767</v>
      </c>
      <c r="H2925" s="6">
        <v>210</v>
      </c>
    </row>
    <row r="2926" spans="1:8" ht="15.95">
      <c r="A2926" s="140">
        <v>44992.333333333336</v>
      </c>
      <c r="B2926" s="6" t="s">
        <v>4604</v>
      </c>
      <c r="C2926" s="6" t="s">
        <v>4778</v>
      </c>
      <c r="D2926" s="6" t="s">
        <v>253</v>
      </c>
      <c r="E2926" s="6" t="s">
        <v>416</v>
      </c>
      <c r="F2926" s="6" t="s">
        <v>255</v>
      </c>
      <c r="G2926" s="6" t="s">
        <v>324</v>
      </c>
      <c r="H2926" s="6">
        <v>70</v>
      </c>
    </row>
    <row r="2927" spans="1:8" ht="15.95">
      <c r="A2927" s="140">
        <v>44992.354166666664</v>
      </c>
      <c r="B2927" s="6" t="s">
        <v>4651</v>
      </c>
      <c r="C2927" s="6" t="s">
        <v>4779</v>
      </c>
      <c r="D2927" s="6" t="s">
        <v>253</v>
      </c>
      <c r="E2927" s="6" t="s">
        <v>416</v>
      </c>
      <c r="F2927" s="6" t="s">
        <v>255</v>
      </c>
      <c r="G2927" s="6" t="s">
        <v>2303</v>
      </c>
      <c r="H2927" s="6">
        <v>15</v>
      </c>
    </row>
    <row r="2928" spans="1:8" ht="15.95">
      <c r="A2928" s="140">
        <v>44992.364583333336</v>
      </c>
      <c r="B2928" s="6" t="s">
        <v>4780</v>
      </c>
      <c r="C2928" s="6" t="s">
        <v>4553</v>
      </c>
      <c r="D2928" s="6" t="s">
        <v>158</v>
      </c>
      <c r="E2928" s="6" t="s">
        <v>159</v>
      </c>
      <c r="F2928" s="6" t="s">
        <v>255</v>
      </c>
      <c r="G2928" s="6" t="s">
        <v>1515</v>
      </c>
      <c r="H2928" s="6">
        <v>120</v>
      </c>
    </row>
    <row r="2929" spans="1:8" ht="15.95">
      <c r="A2929" s="140">
        <v>44992.375</v>
      </c>
      <c r="B2929" s="6" t="s">
        <v>4781</v>
      </c>
      <c r="C2929" s="6" t="s">
        <v>145</v>
      </c>
      <c r="D2929" s="6" t="s">
        <v>242</v>
      </c>
      <c r="E2929" s="6" t="s">
        <v>145</v>
      </c>
      <c r="F2929" s="6" t="s">
        <v>255</v>
      </c>
      <c r="G2929" s="6" t="s">
        <v>2842</v>
      </c>
      <c r="H2929" s="6">
        <v>92</v>
      </c>
    </row>
    <row r="2930" spans="1:8" ht="15.95">
      <c r="A2930" s="140">
        <v>44992.53125</v>
      </c>
      <c r="B2930" s="6" t="s">
        <v>4782</v>
      </c>
      <c r="C2930" s="6" t="s">
        <v>4783</v>
      </c>
      <c r="D2930" s="6" t="s">
        <v>253</v>
      </c>
      <c r="E2930" s="6" t="s">
        <v>416</v>
      </c>
      <c r="F2930" s="6" t="s">
        <v>255</v>
      </c>
      <c r="G2930" s="6" t="s">
        <v>324</v>
      </c>
      <c r="H2930" s="6">
        <v>200</v>
      </c>
    </row>
    <row r="2931" spans="1:8" ht="32.1">
      <c r="A2931" s="140">
        <v>44992.854166666664</v>
      </c>
      <c r="B2931" s="6" t="s">
        <v>4784</v>
      </c>
      <c r="C2931" s="6" t="s">
        <v>4785</v>
      </c>
      <c r="D2931" s="6" t="s">
        <v>158</v>
      </c>
      <c r="E2931" s="6" t="s">
        <v>159</v>
      </c>
      <c r="F2931" s="6" t="s">
        <v>255</v>
      </c>
      <c r="G2931" s="6" t="s">
        <v>3824</v>
      </c>
      <c r="H2931" s="6">
        <v>110</v>
      </c>
    </row>
    <row r="2932" spans="1:8" ht="15.95">
      <c r="A2932" s="140">
        <v>44993.333333333336</v>
      </c>
      <c r="B2932" s="6" t="s">
        <v>4604</v>
      </c>
      <c r="C2932" s="6" t="s">
        <v>4778</v>
      </c>
      <c r="D2932" s="6" t="s">
        <v>253</v>
      </c>
      <c r="E2932" s="6" t="s">
        <v>416</v>
      </c>
      <c r="F2932" s="6" t="s">
        <v>255</v>
      </c>
      <c r="G2932" s="6" t="s">
        <v>324</v>
      </c>
      <c r="H2932" s="6">
        <v>70</v>
      </c>
    </row>
    <row r="2933" spans="1:8" ht="15.95">
      <c r="A2933" s="140">
        <v>44993.354166666664</v>
      </c>
      <c r="B2933" s="6" t="s">
        <v>4651</v>
      </c>
      <c r="C2933" s="6" t="s">
        <v>4779</v>
      </c>
      <c r="D2933" s="6" t="s">
        <v>253</v>
      </c>
      <c r="E2933" s="6" t="s">
        <v>416</v>
      </c>
      <c r="F2933" s="6" t="s">
        <v>255</v>
      </c>
      <c r="G2933" s="6" t="s">
        <v>2303</v>
      </c>
      <c r="H2933" s="6">
        <v>15</v>
      </c>
    </row>
    <row r="2934" spans="1:8" ht="15.95">
      <c r="A2934" s="140">
        <v>44993.375</v>
      </c>
      <c r="B2934" s="6" t="s">
        <v>4781</v>
      </c>
      <c r="C2934" s="6" t="s">
        <v>145</v>
      </c>
      <c r="D2934" s="6" t="s">
        <v>242</v>
      </c>
      <c r="E2934" s="6" t="s">
        <v>145</v>
      </c>
      <c r="F2934" s="6" t="s">
        <v>255</v>
      </c>
      <c r="G2934" s="6" t="s">
        <v>2842</v>
      </c>
      <c r="H2934" s="6">
        <v>92</v>
      </c>
    </row>
    <row r="2935" spans="1:8" ht="15.95">
      <c r="A2935" s="140">
        <v>44993.53125</v>
      </c>
      <c r="B2935" s="6" t="s">
        <v>4557</v>
      </c>
      <c r="C2935" s="6" t="s">
        <v>4786</v>
      </c>
      <c r="D2935" s="6" t="s">
        <v>253</v>
      </c>
      <c r="E2935" s="6" t="s">
        <v>416</v>
      </c>
      <c r="F2935" s="6" t="s">
        <v>255</v>
      </c>
      <c r="G2935" s="6" t="s">
        <v>324</v>
      </c>
      <c r="H2935" s="6">
        <v>200</v>
      </c>
    </row>
    <row r="2936" spans="1:8" ht="15.95">
      <c r="A2936" s="140">
        <v>44993.583333333336</v>
      </c>
      <c r="B2936" s="6" t="s">
        <v>4787</v>
      </c>
      <c r="C2936" s="6" t="s">
        <v>4626</v>
      </c>
      <c r="D2936" s="6" t="s">
        <v>242</v>
      </c>
      <c r="E2936" s="6" t="s">
        <v>4627</v>
      </c>
      <c r="F2936" s="6" t="s">
        <v>255</v>
      </c>
      <c r="G2936" s="6" t="s">
        <v>1965</v>
      </c>
      <c r="H2936" s="6">
        <v>150</v>
      </c>
    </row>
    <row r="2937" spans="1:8" ht="15.95">
      <c r="A2937" s="140">
        <v>44993.6875</v>
      </c>
      <c r="B2937" s="6" t="s">
        <v>4788</v>
      </c>
      <c r="C2937" s="6" t="s">
        <v>4789</v>
      </c>
      <c r="D2937" s="6" t="s">
        <v>242</v>
      </c>
      <c r="E2937" s="6" t="s">
        <v>458</v>
      </c>
      <c r="F2937" s="6" t="s">
        <v>255</v>
      </c>
      <c r="G2937" s="6" t="s">
        <v>4382</v>
      </c>
      <c r="H2937" s="6">
        <v>800</v>
      </c>
    </row>
    <row r="2938" spans="1:8" ht="32.1">
      <c r="A2938" s="140">
        <v>44993.739583333336</v>
      </c>
      <c r="B2938" s="6" t="s">
        <v>4790</v>
      </c>
      <c r="C2938" s="6" t="s">
        <v>4789</v>
      </c>
      <c r="D2938" s="6" t="s">
        <v>242</v>
      </c>
      <c r="E2938" s="6" t="s">
        <v>458</v>
      </c>
      <c r="F2938" s="6" t="s">
        <v>1765</v>
      </c>
      <c r="G2938" s="6" t="s">
        <v>4382</v>
      </c>
      <c r="H2938" s="6">
        <v>2600</v>
      </c>
    </row>
    <row r="2939" spans="1:8" ht="32.1">
      <c r="A2939" s="140">
        <v>44993.8125</v>
      </c>
      <c r="B2939" s="6" t="s">
        <v>4791</v>
      </c>
      <c r="C2939" s="6" t="s">
        <v>4789</v>
      </c>
      <c r="D2939" s="6" t="s">
        <v>253</v>
      </c>
      <c r="E2939" s="6" t="s">
        <v>416</v>
      </c>
      <c r="F2939" s="6" t="s">
        <v>255</v>
      </c>
      <c r="G2939" s="6" t="s">
        <v>4563</v>
      </c>
      <c r="H2939" s="6">
        <v>2500</v>
      </c>
    </row>
    <row r="2940" spans="1:8" ht="15.95">
      <c r="A2940" s="140">
        <v>44994.333333333336</v>
      </c>
      <c r="B2940" s="6" t="s">
        <v>4792</v>
      </c>
      <c r="C2940" s="6" t="s">
        <v>4778</v>
      </c>
      <c r="D2940" s="6" t="s">
        <v>253</v>
      </c>
      <c r="E2940" s="6" t="s">
        <v>416</v>
      </c>
      <c r="F2940" s="6" t="s">
        <v>255</v>
      </c>
      <c r="G2940" s="6" t="s">
        <v>324</v>
      </c>
      <c r="H2940" s="6">
        <v>65</v>
      </c>
    </row>
    <row r="2941" spans="1:8" ht="15.95">
      <c r="A2941" s="140">
        <v>44994.354166666664</v>
      </c>
      <c r="B2941" s="6" t="s">
        <v>4651</v>
      </c>
      <c r="C2941" s="6" t="s">
        <v>4779</v>
      </c>
      <c r="D2941" s="6" t="s">
        <v>253</v>
      </c>
      <c r="E2941" s="6" t="s">
        <v>416</v>
      </c>
      <c r="F2941" s="6" t="s">
        <v>255</v>
      </c>
      <c r="G2941" s="6" t="s">
        <v>2303</v>
      </c>
      <c r="H2941" s="6">
        <v>15</v>
      </c>
    </row>
    <row r="2942" spans="1:8" ht="15.95">
      <c r="A2942" s="140">
        <v>44994.375</v>
      </c>
      <c r="B2942" s="6" t="s">
        <v>4781</v>
      </c>
      <c r="C2942" s="6" t="s">
        <v>145</v>
      </c>
      <c r="D2942" s="6" t="s">
        <v>242</v>
      </c>
      <c r="E2942" s="6" t="s">
        <v>145</v>
      </c>
      <c r="F2942" s="6" t="s">
        <v>255</v>
      </c>
      <c r="G2942" s="6" t="s">
        <v>2842</v>
      </c>
      <c r="H2942" s="6">
        <v>92</v>
      </c>
    </row>
    <row r="2943" spans="1:8" ht="15.95">
      <c r="A2943" s="140">
        <v>44994.53125</v>
      </c>
      <c r="B2943" s="6" t="s">
        <v>4557</v>
      </c>
      <c r="C2943" s="6" t="s">
        <v>4786</v>
      </c>
      <c r="D2943" s="6" t="s">
        <v>253</v>
      </c>
      <c r="E2943" s="6" t="s">
        <v>416</v>
      </c>
      <c r="F2943" s="6" t="s">
        <v>255</v>
      </c>
      <c r="G2943" s="6" t="s">
        <v>324</v>
      </c>
      <c r="H2943" s="6">
        <v>200</v>
      </c>
    </row>
    <row r="2944" spans="1:8" ht="32.1">
      <c r="A2944" s="140">
        <v>44995.333333333336</v>
      </c>
      <c r="B2944" s="6" t="s">
        <v>4793</v>
      </c>
      <c r="C2944" s="6" t="s">
        <v>4794</v>
      </c>
      <c r="D2944" s="6" t="s">
        <v>253</v>
      </c>
      <c r="E2944" s="6" t="s">
        <v>416</v>
      </c>
      <c r="F2944" s="6" t="s">
        <v>1152</v>
      </c>
      <c r="G2944" s="6" t="s">
        <v>1083</v>
      </c>
      <c r="H2944" s="6">
        <v>34</v>
      </c>
    </row>
    <row r="2945" spans="1:8" ht="32.1">
      <c r="A2945" s="140">
        <v>44995.364583333336</v>
      </c>
      <c r="B2945" s="6" t="s">
        <v>4795</v>
      </c>
      <c r="C2945" s="6" t="s">
        <v>4794</v>
      </c>
      <c r="D2945" s="6" t="s">
        <v>158</v>
      </c>
      <c r="E2945" s="6" t="s">
        <v>416</v>
      </c>
      <c r="F2945" s="6" t="s">
        <v>255</v>
      </c>
      <c r="G2945" s="6" t="s">
        <v>1576</v>
      </c>
      <c r="H2945" s="6">
        <v>300</v>
      </c>
    </row>
    <row r="2946" spans="1:8" ht="32.1">
      <c r="A2946" s="140">
        <v>44995.385416666664</v>
      </c>
      <c r="B2946" s="6" t="s">
        <v>4796</v>
      </c>
      <c r="C2946" s="6" t="s">
        <v>4794</v>
      </c>
      <c r="D2946" s="6" t="s">
        <v>158</v>
      </c>
      <c r="E2946" s="6" t="s">
        <v>416</v>
      </c>
      <c r="F2946" s="6" t="s">
        <v>255</v>
      </c>
      <c r="G2946" s="6" t="s">
        <v>1576</v>
      </c>
      <c r="H2946" s="6">
        <v>450</v>
      </c>
    </row>
    <row r="2947" spans="1:8" ht="32.1">
      <c r="A2947" s="140">
        <v>44995.395833333336</v>
      </c>
      <c r="B2947" s="6" t="s">
        <v>4797</v>
      </c>
      <c r="C2947" s="6" t="s">
        <v>4798</v>
      </c>
      <c r="D2947" s="6" t="s">
        <v>158</v>
      </c>
      <c r="E2947" s="6" t="s">
        <v>159</v>
      </c>
      <c r="F2947" s="6" t="s">
        <v>439</v>
      </c>
      <c r="G2947" s="6" t="s">
        <v>1435</v>
      </c>
      <c r="H2947" s="6">
        <v>896</v>
      </c>
    </row>
    <row r="2948" spans="1:8" ht="32.1">
      <c r="A2948" s="140">
        <v>44995.40625</v>
      </c>
      <c r="B2948" s="6" t="s">
        <v>4799</v>
      </c>
      <c r="C2948" s="6" t="s">
        <v>4794</v>
      </c>
      <c r="D2948" s="6" t="s">
        <v>253</v>
      </c>
      <c r="E2948" s="6" t="s">
        <v>416</v>
      </c>
      <c r="F2948" s="6" t="s">
        <v>1152</v>
      </c>
      <c r="G2948" s="6" t="s">
        <v>1083</v>
      </c>
      <c r="H2948" s="6">
        <v>34</v>
      </c>
    </row>
    <row r="2949" spans="1:8" ht="15.95">
      <c r="A2949" s="140">
        <v>44996.583333333336</v>
      </c>
      <c r="B2949" s="6" t="s">
        <v>4800</v>
      </c>
      <c r="C2949" s="6" t="s">
        <v>4437</v>
      </c>
      <c r="D2949" s="6" t="s">
        <v>314</v>
      </c>
      <c r="E2949" s="6" t="s">
        <v>314</v>
      </c>
      <c r="F2949" s="6" t="s">
        <v>255</v>
      </c>
      <c r="G2949" s="6" t="s">
        <v>314</v>
      </c>
      <c r="H2949" s="6">
        <v>300</v>
      </c>
    </row>
    <row r="2950" spans="1:8" ht="15.95">
      <c r="A2950" s="140">
        <v>44996.885416666664</v>
      </c>
      <c r="B2950" s="6" t="s">
        <v>4801</v>
      </c>
      <c r="C2950" s="6" t="s">
        <v>4802</v>
      </c>
      <c r="D2950" s="6" t="s">
        <v>242</v>
      </c>
      <c r="E2950" s="6" t="s">
        <v>458</v>
      </c>
      <c r="F2950" s="6" t="s">
        <v>439</v>
      </c>
      <c r="G2950" s="6" t="s">
        <v>4533</v>
      </c>
      <c r="H2950" s="6">
        <v>100</v>
      </c>
    </row>
    <row r="2951" spans="1:8" ht="15.95">
      <c r="A2951" s="140">
        <v>44996.979166666664</v>
      </c>
      <c r="B2951" s="6" t="s">
        <v>4803</v>
      </c>
      <c r="C2951" s="6" t="s">
        <v>4804</v>
      </c>
      <c r="D2951" s="6" t="s">
        <v>242</v>
      </c>
      <c r="E2951" s="6" t="s">
        <v>139</v>
      </c>
      <c r="F2951" s="6" t="s">
        <v>439</v>
      </c>
      <c r="G2951" s="6" t="s">
        <v>1349</v>
      </c>
      <c r="H2951" s="6">
        <v>679</v>
      </c>
    </row>
    <row r="2952" spans="1:8" ht="15.95">
      <c r="A2952" s="140">
        <v>44996.989583333336</v>
      </c>
      <c r="B2952" s="6" t="s">
        <v>4805</v>
      </c>
      <c r="C2952" s="6" t="s">
        <v>4804</v>
      </c>
      <c r="D2952" s="6" t="s">
        <v>242</v>
      </c>
      <c r="E2952" s="6" t="s">
        <v>139</v>
      </c>
      <c r="F2952" s="6" t="s">
        <v>439</v>
      </c>
      <c r="G2952" s="6" t="s">
        <v>1349</v>
      </c>
      <c r="H2952" s="6">
        <v>1670</v>
      </c>
    </row>
    <row r="2953" spans="1:8" ht="15.95">
      <c r="A2953" s="140">
        <v>44997.354166666664</v>
      </c>
      <c r="B2953" s="6" t="s">
        <v>4806</v>
      </c>
      <c r="C2953" s="6" t="s">
        <v>145</v>
      </c>
      <c r="D2953" s="6" t="s">
        <v>242</v>
      </c>
      <c r="E2953" s="6" t="s">
        <v>145</v>
      </c>
      <c r="F2953" s="6" t="s">
        <v>255</v>
      </c>
      <c r="G2953" s="6" t="s">
        <v>2842</v>
      </c>
      <c r="H2953" s="6">
        <v>92</v>
      </c>
    </row>
    <row r="2954" spans="1:8" ht="32.1">
      <c r="A2954" s="140">
        <v>44997.541666666664</v>
      </c>
      <c r="B2954" s="6" t="s">
        <v>4807</v>
      </c>
      <c r="C2954" s="6" t="s">
        <v>4808</v>
      </c>
      <c r="D2954" s="6" t="s">
        <v>242</v>
      </c>
      <c r="E2954" s="6" t="s">
        <v>458</v>
      </c>
      <c r="F2954" s="6" t="s">
        <v>439</v>
      </c>
      <c r="G2954" s="6" t="s">
        <v>4533</v>
      </c>
      <c r="H2954" s="6">
        <v>21900</v>
      </c>
    </row>
    <row r="2955" spans="1:8" ht="15.95">
      <c r="A2955" s="140">
        <v>44997.791666666664</v>
      </c>
      <c r="B2955" s="6" t="s">
        <v>4809</v>
      </c>
      <c r="C2955" s="6" t="s">
        <v>4810</v>
      </c>
      <c r="D2955" s="6" t="s">
        <v>253</v>
      </c>
      <c r="E2955" s="6" t="s">
        <v>416</v>
      </c>
      <c r="F2955" s="6" t="s">
        <v>439</v>
      </c>
      <c r="G2955" s="6" t="s">
        <v>324</v>
      </c>
      <c r="H2955" s="6">
        <v>150</v>
      </c>
    </row>
    <row r="2956" spans="1:8" ht="32.1">
      <c r="A2956" s="140">
        <v>44997.8125</v>
      </c>
      <c r="B2956" s="6" t="s">
        <v>4811</v>
      </c>
      <c r="C2956" s="6" t="s">
        <v>4812</v>
      </c>
      <c r="D2956" s="6" t="s">
        <v>387</v>
      </c>
      <c r="E2956" s="6" t="s">
        <v>387</v>
      </c>
      <c r="F2956" s="6" t="s">
        <v>439</v>
      </c>
      <c r="G2956" s="6" t="s">
        <v>3285</v>
      </c>
      <c r="H2956" s="6">
        <v>4194</v>
      </c>
    </row>
    <row r="2957" spans="1:8" ht="32.1">
      <c r="A2957" s="140">
        <v>44997.833333333336</v>
      </c>
      <c r="B2957" s="6" t="s">
        <v>4813</v>
      </c>
      <c r="C2957" s="6" t="s">
        <v>4814</v>
      </c>
      <c r="D2957" s="6" t="s">
        <v>158</v>
      </c>
      <c r="E2957" s="6" t="s">
        <v>161</v>
      </c>
      <c r="F2957" s="6" t="s">
        <v>1765</v>
      </c>
      <c r="G2957" s="6" t="s">
        <v>2557</v>
      </c>
      <c r="H2957" s="6">
        <v>341</v>
      </c>
    </row>
    <row r="2958" spans="1:8" ht="32.1">
      <c r="A2958" s="140">
        <v>44997.854166666664</v>
      </c>
      <c r="B2958" s="6" t="s">
        <v>4815</v>
      </c>
      <c r="C2958" s="6" t="s">
        <v>4816</v>
      </c>
      <c r="D2958" s="6" t="s">
        <v>253</v>
      </c>
      <c r="E2958" s="6" t="s">
        <v>416</v>
      </c>
      <c r="F2958" s="6" t="s">
        <v>255</v>
      </c>
      <c r="G2958" s="6" t="s">
        <v>1083</v>
      </c>
      <c r="H2958" s="6">
        <v>30</v>
      </c>
    </row>
    <row r="2959" spans="1:8" ht="32.1">
      <c r="A2959" s="140">
        <v>44997.864583333336</v>
      </c>
      <c r="B2959" s="6" t="s">
        <v>4817</v>
      </c>
      <c r="C2959" s="6" t="s">
        <v>4818</v>
      </c>
      <c r="D2959" s="6" t="s">
        <v>253</v>
      </c>
      <c r="E2959" s="6" t="s">
        <v>416</v>
      </c>
      <c r="F2959" s="6" t="s">
        <v>255</v>
      </c>
      <c r="G2959" s="6" t="s">
        <v>324</v>
      </c>
      <c r="H2959" s="6">
        <v>40</v>
      </c>
    </row>
    <row r="2960" spans="1:8" ht="15.95">
      <c r="A2960" s="140">
        <v>44997.916666666664</v>
      </c>
      <c r="B2960" s="6" t="s">
        <v>4819</v>
      </c>
      <c r="C2960" s="6" t="s">
        <v>4820</v>
      </c>
      <c r="D2960" s="6" t="s">
        <v>158</v>
      </c>
      <c r="E2960" s="6" t="s">
        <v>159</v>
      </c>
      <c r="F2960" s="6" t="s">
        <v>439</v>
      </c>
      <c r="G2960" s="6" t="s">
        <v>1435</v>
      </c>
      <c r="H2960" s="6">
        <v>335</v>
      </c>
    </row>
    <row r="2961" spans="1:8" ht="32.1">
      <c r="A2961" s="140">
        <v>44998.520833333336</v>
      </c>
      <c r="B2961" s="6" t="s">
        <v>4821</v>
      </c>
      <c r="C2961" s="6" t="s">
        <v>4822</v>
      </c>
      <c r="D2961" s="6" t="s">
        <v>253</v>
      </c>
      <c r="E2961" s="6" t="s">
        <v>416</v>
      </c>
      <c r="F2961" s="6" t="s">
        <v>439</v>
      </c>
      <c r="G2961" s="6" t="s">
        <v>256</v>
      </c>
      <c r="H2961" s="6">
        <v>300</v>
      </c>
    </row>
    <row r="2962" spans="1:8" ht="32.1">
      <c r="A2962" s="140">
        <v>44998.625</v>
      </c>
      <c r="B2962" s="6" t="s">
        <v>4823</v>
      </c>
      <c r="C2962" s="6" t="s">
        <v>4824</v>
      </c>
      <c r="D2962" s="6" t="s">
        <v>253</v>
      </c>
      <c r="E2962" s="6" t="s">
        <v>416</v>
      </c>
      <c r="F2962" s="6" t="s">
        <v>439</v>
      </c>
      <c r="G2962" s="6" t="s">
        <v>256</v>
      </c>
      <c r="H2962" s="6">
        <v>350</v>
      </c>
    </row>
    <row r="2963" spans="1:8" ht="15.95">
      <c r="A2963" s="140">
        <v>44999.25</v>
      </c>
      <c r="B2963" s="6" t="s">
        <v>2852</v>
      </c>
      <c r="C2963" s="6" t="s">
        <v>4058</v>
      </c>
      <c r="D2963" s="6" t="s">
        <v>253</v>
      </c>
      <c r="E2963" s="6" t="s">
        <v>416</v>
      </c>
      <c r="F2963" s="6" t="s">
        <v>255</v>
      </c>
      <c r="G2963" s="6" t="s">
        <v>2303</v>
      </c>
      <c r="H2963" s="6">
        <v>40</v>
      </c>
    </row>
    <row r="2964" spans="1:8" ht="32.1">
      <c r="A2964" s="140">
        <v>44999.364583333336</v>
      </c>
      <c r="B2964" s="6" t="s">
        <v>4825</v>
      </c>
      <c r="C2964" s="6" t="s">
        <v>4820</v>
      </c>
      <c r="D2964" s="6" t="s">
        <v>158</v>
      </c>
      <c r="E2964" s="6" t="s">
        <v>159</v>
      </c>
      <c r="F2964" s="6" t="s">
        <v>439</v>
      </c>
      <c r="G2964" s="6" t="s">
        <v>1435</v>
      </c>
      <c r="H2964" s="6">
        <v>90</v>
      </c>
    </row>
    <row r="2965" spans="1:8" ht="15.95">
      <c r="A2965" s="140">
        <v>44999.375</v>
      </c>
      <c r="B2965" s="6" t="s">
        <v>4826</v>
      </c>
      <c r="C2965" s="6" t="s">
        <v>4820</v>
      </c>
      <c r="D2965" s="6" t="s">
        <v>158</v>
      </c>
      <c r="E2965" s="6" t="s">
        <v>159</v>
      </c>
      <c r="F2965" s="6" t="s">
        <v>439</v>
      </c>
      <c r="G2965" s="6" t="s">
        <v>1435</v>
      </c>
      <c r="H2965" s="6">
        <v>90</v>
      </c>
    </row>
    <row r="2966" spans="1:8" ht="15.95">
      <c r="A2966" s="140">
        <v>44999.385416666664</v>
      </c>
      <c r="B2966" s="6" t="s">
        <v>4827</v>
      </c>
      <c r="C2966" s="6" t="s">
        <v>4820</v>
      </c>
      <c r="D2966" s="6" t="s">
        <v>158</v>
      </c>
      <c r="E2966" s="6" t="s">
        <v>159</v>
      </c>
      <c r="F2966" s="6" t="s">
        <v>439</v>
      </c>
      <c r="G2966" s="6" t="s">
        <v>1435</v>
      </c>
      <c r="H2966" s="6">
        <v>1028</v>
      </c>
    </row>
    <row r="2967" spans="1:8" ht="15.95">
      <c r="A2967" s="140">
        <v>44999.78125</v>
      </c>
      <c r="B2967" s="6" t="s">
        <v>4828</v>
      </c>
      <c r="C2967" s="6" t="s">
        <v>145</v>
      </c>
      <c r="D2967" s="6" t="s">
        <v>242</v>
      </c>
      <c r="E2967" s="6" t="s">
        <v>145</v>
      </c>
      <c r="F2967" s="6" t="s">
        <v>255</v>
      </c>
      <c r="G2967" s="6" t="s">
        <v>4829</v>
      </c>
      <c r="H2967" s="6">
        <v>128</v>
      </c>
    </row>
    <row r="2968" spans="1:8" ht="15.95">
      <c r="A2968" s="140">
        <v>44999.875</v>
      </c>
      <c r="B2968" s="6" t="s">
        <v>4209</v>
      </c>
      <c r="C2968" s="6" t="s">
        <v>140</v>
      </c>
      <c r="D2968" s="6" t="s">
        <v>242</v>
      </c>
      <c r="E2968" s="6" t="s">
        <v>140</v>
      </c>
      <c r="F2968" s="6" t="s">
        <v>255</v>
      </c>
      <c r="G2968" s="6" t="s">
        <v>1551</v>
      </c>
      <c r="H2968" s="6">
        <v>10</v>
      </c>
    </row>
    <row r="2969" spans="1:8" ht="32.1">
      <c r="A2969" s="140">
        <v>45000.677083333336</v>
      </c>
      <c r="B2969" s="6" t="s">
        <v>4830</v>
      </c>
      <c r="C2969" s="6" t="s">
        <v>4831</v>
      </c>
      <c r="D2969" s="6" t="s">
        <v>314</v>
      </c>
      <c r="E2969" s="6" t="s">
        <v>314</v>
      </c>
      <c r="F2969" s="6" t="s">
        <v>439</v>
      </c>
      <c r="G2969" s="6" t="s">
        <v>2666</v>
      </c>
      <c r="H2969" s="6">
        <v>1500</v>
      </c>
    </row>
    <row r="2970" spans="1:8" ht="15.95">
      <c r="A2970" s="140">
        <v>45000.84375</v>
      </c>
      <c r="B2970" s="6" t="s">
        <v>4832</v>
      </c>
      <c r="C2970" s="6" t="s">
        <v>4833</v>
      </c>
      <c r="D2970" s="6" t="s">
        <v>158</v>
      </c>
      <c r="E2970" s="6" t="s">
        <v>159</v>
      </c>
      <c r="F2970" s="6" t="s">
        <v>1765</v>
      </c>
      <c r="G2970" s="6" t="s">
        <v>3246</v>
      </c>
      <c r="H2970" s="6">
        <v>609</v>
      </c>
    </row>
    <row r="2971" spans="1:8" ht="32.1">
      <c r="A2971" s="140">
        <v>45001.28125</v>
      </c>
      <c r="B2971" s="6" t="s">
        <v>4834</v>
      </c>
      <c r="C2971" s="6" t="s">
        <v>4835</v>
      </c>
      <c r="D2971" s="6" t="s">
        <v>253</v>
      </c>
      <c r="E2971" s="6" t="s">
        <v>416</v>
      </c>
      <c r="F2971" s="6" t="s">
        <v>1765</v>
      </c>
      <c r="G2971" s="6" t="s">
        <v>3093</v>
      </c>
      <c r="H2971" s="6">
        <v>2400</v>
      </c>
    </row>
    <row r="2972" spans="1:8" ht="15.95">
      <c r="A2972" s="140">
        <v>45001.3125</v>
      </c>
      <c r="B2972" s="6" t="s">
        <v>4836</v>
      </c>
      <c r="C2972" s="6" t="s">
        <v>4804</v>
      </c>
      <c r="D2972" s="6" t="s">
        <v>242</v>
      </c>
      <c r="E2972" s="6" t="s">
        <v>139</v>
      </c>
      <c r="F2972" s="6" t="s">
        <v>1765</v>
      </c>
      <c r="G2972" s="6" t="s">
        <v>247</v>
      </c>
      <c r="H2972" s="6">
        <v>110</v>
      </c>
    </row>
    <row r="2973" spans="1:8" ht="15.95">
      <c r="A2973" s="140">
        <v>45001.78125</v>
      </c>
      <c r="B2973" s="6" t="s">
        <v>4837</v>
      </c>
      <c r="C2973" s="6" t="s">
        <v>4838</v>
      </c>
      <c r="D2973" s="6" t="s">
        <v>242</v>
      </c>
      <c r="E2973" s="6" t="s">
        <v>145</v>
      </c>
      <c r="F2973" s="6" t="s">
        <v>255</v>
      </c>
      <c r="G2973" s="6" t="s">
        <v>2422</v>
      </c>
      <c r="H2973" s="6">
        <v>40</v>
      </c>
    </row>
    <row r="2974" spans="1:8" ht="32.1">
      <c r="A2974" s="140">
        <v>45002.354166666664</v>
      </c>
      <c r="B2974" s="6" t="s">
        <v>4839</v>
      </c>
      <c r="C2974" s="6" t="s">
        <v>4840</v>
      </c>
      <c r="D2974" s="6" t="s">
        <v>253</v>
      </c>
      <c r="E2974" s="6" t="s">
        <v>416</v>
      </c>
      <c r="F2974" s="6" t="s">
        <v>255</v>
      </c>
      <c r="G2974" s="6" t="s">
        <v>2303</v>
      </c>
      <c r="H2974" s="6">
        <v>30</v>
      </c>
    </row>
    <row r="2975" spans="1:8" ht="48">
      <c r="A2975" s="140">
        <v>45002.364583333336</v>
      </c>
      <c r="B2975" s="6" t="s">
        <v>4841</v>
      </c>
      <c r="C2975" s="6" t="s">
        <v>4820</v>
      </c>
      <c r="D2975" s="6" t="s">
        <v>158</v>
      </c>
      <c r="E2975" s="6" t="s">
        <v>159</v>
      </c>
      <c r="F2975" s="6" t="s">
        <v>439</v>
      </c>
      <c r="G2975" s="6" t="s">
        <v>1435</v>
      </c>
      <c r="H2975" s="6">
        <v>50</v>
      </c>
    </row>
    <row r="2976" spans="1:8" ht="32.1">
      <c r="A2976" s="140">
        <v>45002.541666666664</v>
      </c>
      <c r="B2976" s="6" t="s">
        <v>4842</v>
      </c>
      <c r="C2976" s="6" t="s">
        <v>4460</v>
      </c>
      <c r="D2976" s="6" t="s">
        <v>158</v>
      </c>
      <c r="E2976" s="6" t="s">
        <v>159</v>
      </c>
      <c r="F2976" s="6" t="s">
        <v>439</v>
      </c>
      <c r="G2976" s="6" t="s">
        <v>1526</v>
      </c>
      <c r="H2976" s="6">
        <v>2492</v>
      </c>
    </row>
    <row r="2977" spans="1:8" ht="15.95">
      <c r="A2977" s="140">
        <v>45002.854166666664</v>
      </c>
      <c r="B2977" s="6" t="s">
        <v>4843</v>
      </c>
      <c r="C2977" s="6" t="s">
        <v>4844</v>
      </c>
      <c r="D2977" s="6" t="s">
        <v>158</v>
      </c>
      <c r="E2977" s="6" t="s">
        <v>161</v>
      </c>
      <c r="F2977" s="6" t="s">
        <v>255</v>
      </c>
      <c r="G2977" s="6" t="s">
        <v>2419</v>
      </c>
      <c r="H2977" s="6">
        <v>115</v>
      </c>
    </row>
    <row r="2978" spans="1:8" ht="32.1">
      <c r="A2978" s="140">
        <v>45003.520833333336</v>
      </c>
      <c r="B2978" s="6" t="s">
        <v>4078</v>
      </c>
      <c r="C2978" s="6" t="s">
        <v>4845</v>
      </c>
      <c r="D2978" s="6" t="s">
        <v>253</v>
      </c>
      <c r="E2978" s="6" t="s">
        <v>416</v>
      </c>
      <c r="F2978" s="6" t="s">
        <v>1152</v>
      </c>
      <c r="G2978" s="6" t="s">
        <v>1083</v>
      </c>
      <c r="H2978" s="6">
        <v>43</v>
      </c>
    </row>
    <row r="2979" spans="1:8" ht="32.1">
      <c r="A2979" s="140">
        <v>45003.75</v>
      </c>
      <c r="B2979" s="6" t="s">
        <v>4846</v>
      </c>
      <c r="C2979" s="6" t="s">
        <v>4847</v>
      </c>
      <c r="D2979" s="6" t="s">
        <v>253</v>
      </c>
      <c r="E2979" s="6" t="s">
        <v>416</v>
      </c>
      <c r="F2979" s="6" t="s">
        <v>439</v>
      </c>
      <c r="G2979" s="6" t="s">
        <v>1083</v>
      </c>
      <c r="H2979" s="6">
        <v>34</v>
      </c>
    </row>
    <row r="2980" spans="1:8" ht="32.1">
      <c r="A2980" s="140">
        <v>45003.802083333336</v>
      </c>
      <c r="B2980" s="6" t="s">
        <v>4848</v>
      </c>
      <c r="C2980" s="6" t="s">
        <v>4849</v>
      </c>
      <c r="D2980" s="6" t="s">
        <v>242</v>
      </c>
      <c r="E2980" s="6" t="s">
        <v>1615</v>
      </c>
      <c r="F2980" s="6" t="s">
        <v>439</v>
      </c>
      <c r="G2980" s="6" t="s">
        <v>1615</v>
      </c>
      <c r="H2980" s="6">
        <v>160</v>
      </c>
    </row>
    <row r="2981" spans="1:8" ht="32.1">
      <c r="A2981" s="140">
        <v>45003.84375</v>
      </c>
      <c r="B2981" s="6" t="s">
        <v>4850</v>
      </c>
      <c r="C2981" s="6" t="s">
        <v>4851</v>
      </c>
      <c r="D2981" s="6" t="s">
        <v>158</v>
      </c>
      <c r="E2981" s="6" t="s">
        <v>161</v>
      </c>
      <c r="F2981" s="6" t="s">
        <v>439</v>
      </c>
      <c r="G2981" s="6" t="s">
        <v>4852</v>
      </c>
      <c r="H2981" s="6">
        <v>392</v>
      </c>
    </row>
    <row r="2982" spans="1:8" ht="32.1">
      <c r="A2982" s="140">
        <v>45003.854166666664</v>
      </c>
      <c r="B2982" s="6" t="s">
        <v>4853</v>
      </c>
      <c r="C2982" s="6" t="s">
        <v>4854</v>
      </c>
      <c r="D2982" s="6" t="s">
        <v>242</v>
      </c>
      <c r="E2982" s="6" t="s">
        <v>387</v>
      </c>
      <c r="F2982" s="6" t="s">
        <v>439</v>
      </c>
      <c r="G2982" s="6" t="s">
        <v>4855</v>
      </c>
      <c r="H2982" s="6">
        <v>1200</v>
      </c>
    </row>
    <row r="2983" spans="1:8" ht="32.1">
      <c r="A2983" s="140">
        <v>45003.864583333336</v>
      </c>
      <c r="B2983" s="6" t="s">
        <v>4856</v>
      </c>
      <c r="C2983" s="6" t="s">
        <v>4857</v>
      </c>
      <c r="D2983" s="6" t="s">
        <v>158</v>
      </c>
      <c r="E2983" s="6" t="s">
        <v>259</v>
      </c>
      <c r="F2983" s="6" t="s">
        <v>439</v>
      </c>
      <c r="G2983" s="6" t="s">
        <v>4858</v>
      </c>
      <c r="H2983" s="6">
        <v>800</v>
      </c>
    </row>
    <row r="2984" spans="1:8" ht="32.1">
      <c r="A2984" s="140">
        <v>45003.875</v>
      </c>
      <c r="B2984" s="6" t="s">
        <v>4859</v>
      </c>
      <c r="C2984" s="6" t="s">
        <v>4860</v>
      </c>
      <c r="D2984" s="6" t="s">
        <v>158</v>
      </c>
      <c r="E2984" s="6" t="s">
        <v>159</v>
      </c>
      <c r="F2984" s="6" t="s">
        <v>439</v>
      </c>
      <c r="G2984" s="6" t="s">
        <v>4861</v>
      </c>
      <c r="H2984" s="6">
        <v>2850</v>
      </c>
    </row>
    <row r="2985" spans="1:8" ht="48">
      <c r="A2985" s="140">
        <v>45004.729166666664</v>
      </c>
      <c r="B2985" s="6" t="s">
        <v>4862</v>
      </c>
      <c r="C2985" s="6" t="s">
        <v>4863</v>
      </c>
      <c r="D2985" s="6" t="s">
        <v>253</v>
      </c>
      <c r="E2985" s="6" t="s">
        <v>416</v>
      </c>
      <c r="F2985" s="6" t="s">
        <v>255</v>
      </c>
      <c r="G2985" s="6" t="s">
        <v>1083</v>
      </c>
      <c r="H2985" s="6">
        <v>70</v>
      </c>
    </row>
    <row r="2986" spans="1:8" ht="48">
      <c r="A2986" s="140">
        <v>45004.760416666664</v>
      </c>
      <c r="B2986" s="6" t="s">
        <v>4864</v>
      </c>
      <c r="C2986" s="6" t="s">
        <v>4865</v>
      </c>
      <c r="D2986" s="6" t="s">
        <v>253</v>
      </c>
      <c r="E2986" s="6" t="s">
        <v>416</v>
      </c>
      <c r="F2986" s="6" t="s">
        <v>255</v>
      </c>
      <c r="G2986" s="6" t="s">
        <v>324</v>
      </c>
      <c r="H2986" s="6">
        <v>70</v>
      </c>
    </row>
    <row r="2987" spans="1:8" ht="48">
      <c r="A2987" s="140">
        <v>45004.791666666664</v>
      </c>
      <c r="B2987" s="6" t="s">
        <v>4866</v>
      </c>
      <c r="C2987" s="6" t="s">
        <v>4867</v>
      </c>
      <c r="D2987" s="6" t="s">
        <v>253</v>
      </c>
      <c r="E2987" s="6" t="s">
        <v>416</v>
      </c>
      <c r="F2987" s="6" t="s">
        <v>255</v>
      </c>
      <c r="G2987" s="6" t="s">
        <v>324</v>
      </c>
      <c r="H2987" s="6">
        <v>70</v>
      </c>
    </row>
    <row r="2988" spans="1:8" ht="48">
      <c r="A2988" s="140">
        <v>45004.802083333336</v>
      </c>
      <c r="B2988" s="6" t="s">
        <v>4868</v>
      </c>
      <c r="C2988" s="6" t="s">
        <v>4869</v>
      </c>
      <c r="D2988" s="6" t="s">
        <v>158</v>
      </c>
      <c r="E2988" s="6" t="s">
        <v>161</v>
      </c>
      <c r="F2988" s="6" t="s">
        <v>255</v>
      </c>
      <c r="G2988" s="6" t="s">
        <v>4750</v>
      </c>
      <c r="H2988" s="6">
        <v>320</v>
      </c>
    </row>
    <row r="2989" spans="1:8" ht="48">
      <c r="A2989" s="140">
        <v>45004.822916666664</v>
      </c>
      <c r="B2989" s="6" t="s">
        <v>4870</v>
      </c>
      <c r="C2989" s="6" t="s">
        <v>4869</v>
      </c>
      <c r="D2989" s="6" t="s">
        <v>158</v>
      </c>
      <c r="E2989" s="6" t="s">
        <v>161</v>
      </c>
      <c r="F2989" s="6" t="s">
        <v>255</v>
      </c>
      <c r="G2989" s="6" t="s">
        <v>4750</v>
      </c>
      <c r="H2989" s="6">
        <v>190</v>
      </c>
    </row>
    <row r="2990" spans="1:8" ht="48">
      <c r="A2990" s="140">
        <v>45004.833333333336</v>
      </c>
      <c r="B2990" s="6" t="s">
        <v>4871</v>
      </c>
      <c r="C2990" s="6" t="s">
        <v>4869</v>
      </c>
      <c r="D2990" s="6" t="s">
        <v>158</v>
      </c>
      <c r="E2990" s="6" t="s">
        <v>161</v>
      </c>
      <c r="F2990" s="6" t="s">
        <v>255</v>
      </c>
      <c r="G2990" s="6" t="s">
        <v>4750</v>
      </c>
      <c r="H2990" s="6">
        <v>190</v>
      </c>
    </row>
    <row r="2991" spans="1:8" ht="32.1">
      <c r="A2991" s="140">
        <v>45004.875</v>
      </c>
      <c r="B2991" s="6" t="s">
        <v>4872</v>
      </c>
      <c r="C2991" s="6" t="s">
        <v>4873</v>
      </c>
      <c r="D2991" s="6" t="s">
        <v>253</v>
      </c>
      <c r="E2991" s="6" t="s">
        <v>416</v>
      </c>
      <c r="F2991" s="6" t="s">
        <v>439</v>
      </c>
      <c r="G2991" s="6" t="s">
        <v>256</v>
      </c>
      <c r="H2991" s="6">
        <v>388</v>
      </c>
    </row>
    <row r="2992" spans="1:8" ht="15.95">
      <c r="A2992" s="140">
        <v>45005.520833333336</v>
      </c>
      <c r="B2992" s="6" t="s">
        <v>4557</v>
      </c>
      <c r="C2992" s="6" t="s">
        <v>4302</v>
      </c>
      <c r="D2992" s="6" t="s">
        <v>253</v>
      </c>
      <c r="E2992" s="6" t="s">
        <v>416</v>
      </c>
      <c r="F2992" s="6" t="s">
        <v>255</v>
      </c>
      <c r="G2992" s="6" t="s">
        <v>324</v>
      </c>
      <c r="H2992" s="6">
        <v>200</v>
      </c>
    </row>
    <row r="2993" spans="1:8" ht="15.95">
      <c r="A2993" s="140">
        <v>45006.28125</v>
      </c>
      <c r="B2993" s="6" t="s">
        <v>4874</v>
      </c>
      <c r="C2993" s="6" t="s">
        <v>2092</v>
      </c>
      <c r="D2993" s="6" t="s">
        <v>158</v>
      </c>
      <c r="E2993" s="6" t="s">
        <v>159</v>
      </c>
      <c r="F2993" s="6" t="s">
        <v>439</v>
      </c>
      <c r="G2993" s="6" t="s">
        <v>1435</v>
      </c>
      <c r="H2993" s="6">
        <v>846</v>
      </c>
    </row>
    <row r="2994" spans="1:8" ht="15.95">
      <c r="A2994" s="140">
        <v>45006.541666666664</v>
      </c>
      <c r="B2994" s="6" t="s">
        <v>4875</v>
      </c>
      <c r="C2994" s="6" t="s">
        <v>2092</v>
      </c>
      <c r="D2994" s="6" t="s">
        <v>158</v>
      </c>
      <c r="E2994" s="6" t="s">
        <v>159</v>
      </c>
      <c r="F2994" s="6" t="s">
        <v>439</v>
      </c>
      <c r="G2994" s="6" t="s">
        <v>1435</v>
      </c>
      <c r="H2994" s="6">
        <v>247</v>
      </c>
    </row>
    <row r="2995" spans="1:8" ht="32.1">
      <c r="A2995" s="140">
        <v>45007.552083333336</v>
      </c>
      <c r="B2995" s="6" t="s">
        <v>4876</v>
      </c>
      <c r="C2995" s="6" t="s">
        <v>4877</v>
      </c>
      <c r="D2995" s="6" t="s">
        <v>242</v>
      </c>
      <c r="E2995" s="6" t="s">
        <v>140</v>
      </c>
      <c r="F2995" s="6" t="s">
        <v>255</v>
      </c>
      <c r="G2995" s="6" t="s">
        <v>1551</v>
      </c>
      <c r="H2995" s="6">
        <v>500</v>
      </c>
    </row>
    <row r="2996" spans="1:8" ht="32.1">
      <c r="A2996" s="140">
        <v>45007.572916666664</v>
      </c>
      <c r="B2996" s="6" t="s">
        <v>4878</v>
      </c>
      <c r="C2996" s="6" t="s">
        <v>4879</v>
      </c>
      <c r="D2996" s="6" t="s">
        <v>253</v>
      </c>
      <c r="E2996" s="6" t="s">
        <v>416</v>
      </c>
      <c r="F2996" s="6" t="s">
        <v>255</v>
      </c>
      <c r="G2996" s="6" t="s">
        <v>1083</v>
      </c>
      <c r="H2996" s="6">
        <v>90</v>
      </c>
    </row>
    <row r="2997" spans="1:8" ht="32.1">
      <c r="A2997" s="140">
        <v>45007.604166666664</v>
      </c>
      <c r="B2997" s="6" t="s">
        <v>4880</v>
      </c>
      <c r="C2997" s="6" t="s">
        <v>4881</v>
      </c>
      <c r="D2997" s="6" t="s">
        <v>253</v>
      </c>
      <c r="E2997" s="6" t="s">
        <v>416</v>
      </c>
      <c r="F2997" s="6" t="s">
        <v>255</v>
      </c>
      <c r="G2997" s="6" t="s">
        <v>324</v>
      </c>
      <c r="H2997" s="6">
        <v>50</v>
      </c>
    </row>
    <row r="2998" spans="1:8" ht="32.1">
      <c r="A2998" s="140">
        <v>45007.614583333336</v>
      </c>
      <c r="B2998" s="6" t="s">
        <v>4882</v>
      </c>
      <c r="C2998" s="6" t="s">
        <v>4883</v>
      </c>
      <c r="D2998" s="6" t="s">
        <v>158</v>
      </c>
      <c r="E2998" s="6" t="s">
        <v>161</v>
      </c>
      <c r="F2998" s="6" t="s">
        <v>439</v>
      </c>
      <c r="G2998" s="6" t="s">
        <v>1786</v>
      </c>
      <c r="H2998" s="6">
        <v>135</v>
      </c>
    </row>
    <row r="2999" spans="1:8" ht="32.1">
      <c r="A2999" s="140">
        <v>45007.635416666664</v>
      </c>
      <c r="B2999" s="6" t="s">
        <v>4884</v>
      </c>
      <c r="C2999" s="6" t="s">
        <v>4885</v>
      </c>
      <c r="D2999" s="6" t="s">
        <v>253</v>
      </c>
      <c r="E2999" s="6" t="s">
        <v>416</v>
      </c>
      <c r="F2999" s="6" t="s">
        <v>255</v>
      </c>
      <c r="G2999" s="6" t="s">
        <v>256</v>
      </c>
      <c r="H2999" s="6">
        <v>40</v>
      </c>
    </row>
    <row r="3000" spans="1:8" ht="32.1">
      <c r="A3000" s="140">
        <v>45007.666666666664</v>
      </c>
      <c r="B3000" s="6" t="s">
        <v>4886</v>
      </c>
      <c r="C3000" s="6" t="s">
        <v>4887</v>
      </c>
      <c r="D3000" s="6" t="s">
        <v>158</v>
      </c>
      <c r="E3000" s="6" t="s">
        <v>161</v>
      </c>
      <c r="F3000" s="6" t="s">
        <v>439</v>
      </c>
      <c r="G3000" s="6" t="s">
        <v>3150</v>
      </c>
      <c r="H3000" s="6">
        <v>977</v>
      </c>
    </row>
    <row r="3001" spans="1:8" ht="32.1">
      <c r="A3001" s="140">
        <v>45007.708333333336</v>
      </c>
      <c r="B3001" s="6" t="s">
        <v>4888</v>
      </c>
      <c r="C3001" s="6" t="s">
        <v>4889</v>
      </c>
      <c r="D3001" s="6" t="s">
        <v>253</v>
      </c>
      <c r="E3001" s="6" t="s">
        <v>416</v>
      </c>
      <c r="F3001" s="6" t="s">
        <v>439</v>
      </c>
      <c r="G3001" s="6" t="s">
        <v>256</v>
      </c>
      <c r="H3001" s="6">
        <v>404</v>
      </c>
    </row>
    <row r="3002" spans="1:8" ht="15.95">
      <c r="A3002" s="140">
        <v>45007.885416666664</v>
      </c>
      <c r="B3002" s="6" t="s">
        <v>4890</v>
      </c>
      <c r="C3002" s="6" t="s">
        <v>488</v>
      </c>
      <c r="D3002" s="6" t="s">
        <v>242</v>
      </c>
      <c r="E3002" s="6" t="s">
        <v>144</v>
      </c>
      <c r="F3002" s="6" t="s">
        <v>439</v>
      </c>
      <c r="G3002" s="6" t="s">
        <v>488</v>
      </c>
      <c r="H3002" s="6">
        <v>1106</v>
      </c>
    </row>
    <row r="3003" spans="1:8" ht="15.95">
      <c r="A3003" s="140">
        <v>45009.364583333336</v>
      </c>
      <c r="B3003" s="6" t="s">
        <v>4891</v>
      </c>
      <c r="C3003" s="6" t="s">
        <v>145</v>
      </c>
      <c r="D3003" s="6" t="s">
        <v>242</v>
      </c>
      <c r="E3003" s="6" t="s">
        <v>145</v>
      </c>
      <c r="F3003" s="6" t="s">
        <v>255</v>
      </c>
      <c r="G3003" s="6" t="s">
        <v>2842</v>
      </c>
      <c r="H3003" s="6">
        <v>92</v>
      </c>
    </row>
    <row r="3004" spans="1:8" ht="15.95">
      <c r="A3004" s="140">
        <v>45009.59375</v>
      </c>
      <c r="B3004" s="6" t="s">
        <v>4892</v>
      </c>
      <c r="C3004" s="6" t="s">
        <v>4893</v>
      </c>
      <c r="D3004" s="6" t="s">
        <v>242</v>
      </c>
      <c r="E3004" s="6" t="s">
        <v>4894</v>
      </c>
      <c r="F3004" s="6" t="s">
        <v>439</v>
      </c>
      <c r="G3004" s="6" t="s">
        <v>263</v>
      </c>
      <c r="H3004" s="6">
        <v>2067</v>
      </c>
    </row>
    <row r="3005" spans="1:8" ht="32.1">
      <c r="A3005" s="140">
        <v>45009.8125</v>
      </c>
      <c r="B3005" s="6" t="s">
        <v>4895</v>
      </c>
      <c r="C3005" s="6" t="s">
        <v>4896</v>
      </c>
      <c r="D3005" s="6" t="s">
        <v>253</v>
      </c>
      <c r="E3005" s="6" t="s">
        <v>416</v>
      </c>
      <c r="F3005" s="6" t="s">
        <v>1152</v>
      </c>
      <c r="G3005" s="6" t="s">
        <v>1083</v>
      </c>
      <c r="H3005" s="6">
        <v>30</v>
      </c>
    </row>
    <row r="3006" spans="1:8" ht="32.1">
      <c r="A3006" s="140">
        <v>45009.84375</v>
      </c>
      <c r="B3006" s="6" t="s">
        <v>4897</v>
      </c>
      <c r="C3006" s="6" t="s">
        <v>4898</v>
      </c>
      <c r="D3006" s="6" t="s">
        <v>158</v>
      </c>
      <c r="E3006" s="6" t="s">
        <v>161</v>
      </c>
      <c r="F3006" s="6" t="s">
        <v>255</v>
      </c>
      <c r="G3006" s="6" t="s">
        <v>4899</v>
      </c>
      <c r="H3006" s="6">
        <v>110</v>
      </c>
    </row>
    <row r="3007" spans="1:8" ht="32.1">
      <c r="A3007" s="140">
        <v>45009.854166666664</v>
      </c>
      <c r="B3007" s="6" t="s">
        <v>4900</v>
      </c>
      <c r="C3007" s="6" t="s">
        <v>4901</v>
      </c>
      <c r="D3007" s="6" t="s">
        <v>158</v>
      </c>
      <c r="E3007" s="6" t="s">
        <v>161</v>
      </c>
      <c r="F3007" s="6" t="s">
        <v>1765</v>
      </c>
      <c r="G3007" s="6" t="s">
        <v>1786</v>
      </c>
      <c r="H3007" s="6">
        <v>825</v>
      </c>
    </row>
    <row r="3008" spans="1:8" ht="32.1">
      <c r="A3008" s="140">
        <v>45009.864583333336</v>
      </c>
      <c r="B3008" s="6" t="s">
        <v>4902</v>
      </c>
      <c r="C3008" s="6" t="s">
        <v>4903</v>
      </c>
      <c r="D3008" s="6" t="s">
        <v>158</v>
      </c>
      <c r="E3008" s="6" t="s">
        <v>159</v>
      </c>
      <c r="F3008" s="6" t="s">
        <v>255</v>
      </c>
      <c r="G3008" s="6" t="s">
        <v>4904</v>
      </c>
      <c r="H3008" s="6">
        <v>100</v>
      </c>
    </row>
    <row r="3009" spans="1:8" ht="32.1">
      <c r="A3009" s="140">
        <v>45009.875</v>
      </c>
      <c r="B3009" s="6" t="s">
        <v>4905</v>
      </c>
      <c r="C3009" s="6" t="s">
        <v>4906</v>
      </c>
      <c r="D3009" s="6" t="s">
        <v>158</v>
      </c>
      <c r="E3009" s="6" t="s">
        <v>161</v>
      </c>
      <c r="F3009" s="6" t="s">
        <v>255</v>
      </c>
      <c r="G3009" s="6" t="s">
        <v>1459</v>
      </c>
      <c r="H3009" s="6">
        <v>251</v>
      </c>
    </row>
    <row r="3010" spans="1:8" ht="32.1">
      <c r="A3010" s="140">
        <v>45009.927083333336</v>
      </c>
      <c r="B3010" s="6" t="s">
        <v>4907</v>
      </c>
      <c r="C3010" s="6" t="s">
        <v>4908</v>
      </c>
      <c r="D3010" s="6" t="s">
        <v>253</v>
      </c>
      <c r="E3010" s="6" t="s">
        <v>416</v>
      </c>
      <c r="F3010" s="6" t="s">
        <v>1152</v>
      </c>
      <c r="G3010" s="6" t="s">
        <v>1083</v>
      </c>
      <c r="H3010" s="6">
        <v>30</v>
      </c>
    </row>
    <row r="3011" spans="1:8" ht="15.95">
      <c r="A3011" s="140">
        <v>45009.958333333336</v>
      </c>
      <c r="B3011" s="6" t="s">
        <v>4584</v>
      </c>
      <c r="C3011" s="6" t="s">
        <v>479</v>
      </c>
      <c r="D3011" s="6" t="s">
        <v>1429</v>
      </c>
      <c r="E3011" s="6" t="s">
        <v>1429</v>
      </c>
      <c r="F3011" s="6" t="s">
        <v>1429</v>
      </c>
      <c r="G3011" s="6" t="s">
        <v>1429</v>
      </c>
      <c r="H3011" s="6">
        <v>0</v>
      </c>
    </row>
    <row r="3012" spans="1:8" ht="15.95">
      <c r="A3012" s="140">
        <v>45010.364583333336</v>
      </c>
      <c r="B3012" s="6" t="s">
        <v>4909</v>
      </c>
      <c r="C3012" s="6" t="s">
        <v>159</v>
      </c>
      <c r="D3012" s="6" t="s">
        <v>158</v>
      </c>
      <c r="E3012" s="6" t="s">
        <v>159</v>
      </c>
      <c r="F3012" s="6" t="s">
        <v>439</v>
      </c>
      <c r="G3012" s="6" t="s">
        <v>1435</v>
      </c>
      <c r="H3012" s="6">
        <v>1404</v>
      </c>
    </row>
    <row r="3013" spans="1:8" ht="15.95">
      <c r="A3013" s="140">
        <v>45011.75</v>
      </c>
      <c r="B3013" s="6" t="s">
        <v>4910</v>
      </c>
      <c r="C3013" s="6" t="s">
        <v>4911</v>
      </c>
      <c r="D3013" s="6" t="s">
        <v>253</v>
      </c>
      <c r="E3013" s="6" t="s">
        <v>416</v>
      </c>
      <c r="F3013" s="6" t="s">
        <v>1152</v>
      </c>
      <c r="G3013" s="6" t="s">
        <v>1083</v>
      </c>
      <c r="H3013" s="6">
        <v>35</v>
      </c>
    </row>
    <row r="3014" spans="1:8" ht="15.95">
      <c r="A3014" s="140">
        <v>45011.84375</v>
      </c>
      <c r="B3014" s="6" t="s">
        <v>4912</v>
      </c>
      <c r="C3014" s="6" t="s">
        <v>4913</v>
      </c>
      <c r="D3014" s="6" t="s">
        <v>253</v>
      </c>
      <c r="E3014" s="6" t="s">
        <v>416</v>
      </c>
      <c r="F3014" s="6" t="s">
        <v>1765</v>
      </c>
      <c r="G3014" s="6" t="s">
        <v>3093</v>
      </c>
      <c r="H3014" s="6">
        <v>30</v>
      </c>
    </row>
    <row r="3015" spans="1:8" ht="32.1">
      <c r="A3015" s="140">
        <v>45011.875</v>
      </c>
      <c r="B3015" s="6" t="s">
        <v>4914</v>
      </c>
      <c r="C3015" s="6" t="s">
        <v>4915</v>
      </c>
      <c r="D3015" s="6" t="s">
        <v>253</v>
      </c>
      <c r="E3015" s="6" t="s">
        <v>416</v>
      </c>
      <c r="F3015" s="6" t="s">
        <v>1765</v>
      </c>
      <c r="G3015" s="6" t="s">
        <v>3093</v>
      </c>
      <c r="H3015" s="6">
        <v>403</v>
      </c>
    </row>
    <row r="3016" spans="1:8" ht="15.95">
      <c r="A3016" s="140">
        <v>45012.260416666664</v>
      </c>
      <c r="B3016" s="6" t="s">
        <v>4916</v>
      </c>
      <c r="C3016" s="6" t="s">
        <v>4917</v>
      </c>
      <c r="D3016" s="6" t="s">
        <v>158</v>
      </c>
      <c r="E3016" s="6" t="s">
        <v>161</v>
      </c>
      <c r="F3016" s="6" t="s">
        <v>1765</v>
      </c>
      <c r="G3016" s="6" t="s">
        <v>3093</v>
      </c>
      <c r="H3016" s="6">
        <v>50</v>
      </c>
    </row>
    <row r="3017" spans="1:8" ht="15.95">
      <c r="A3017" s="140">
        <v>45012.270833333336</v>
      </c>
      <c r="B3017" s="6" t="s">
        <v>4918</v>
      </c>
      <c r="C3017" s="6" t="s">
        <v>4917</v>
      </c>
      <c r="D3017" s="6" t="s">
        <v>158</v>
      </c>
      <c r="E3017" s="6" t="s">
        <v>161</v>
      </c>
      <c r="F3017" s="6" t="s">
        <v>1765</v>
      </c>
      <c r="G3017" s="6" t="s">
        <v>3093</v>
      </c>
      <c r="H3017" s="6">
        <v>75</v>
      </c>
    </row>
    <row r="3018" spans="1:8" ht="15.95">
      <c r="A3018" s="140">
        <v>45012.28125</v>
      </c>
      <c r="B3018" s="6" t="s">
        <v>4919</v>
      </c>
      <c r="C3018" s="6" t="s">
        <v>4920</v>
      </c>
      <c r="D3018" s="6" t="s">
        <v>253</v>
      </c>
      <c r="E3018" s="6" t="s">
        <v>416</v>
      </c>
      <c r="F3018" s="6" t="s">
        <v>255</v>
      </c>
      <c r="G3018" s="6" t="s">
        <v>2303</v>
      </c>
      <c r="H3018" s="6">
        <v>40</v>
      </c>
    </row>
    <row r="3019" spans="1:8" ht="32.1">
      <c r="A3019" s="140">
        <v>45012.697916666664</v>
      </c>
      <c r="B3019" s="6" t="s">
        <v>4921</v>
      </c>
      <c r="C3019" s="6" t="s">
        <v>159</v>
      </c>
      <c r="D3019" s="6" t="s">
        <v>158</v>
      </c>
      <c r="E3019" s="6" t="s">
        <v>159</v>
      </c>
      <c r="F3019" s="6" t="s">
        <v>439</v>
      </c>
      <c r="G3019" s="6" t="s">
        <v>1195</v>
      </c>
      <c r="H3019" s="6">
        <v>220</v>
      </c>
    </row>
    <row r="3020" spans="1:8" ht="32.1">
      <c r="A3020" s="140">
        <v>45012.729166666664</v>
      </c>
      <c r="B3020" s="6" t="s">
        <v>4922</v>
      </c>
      <c r="C3020" s="6" t="s">
        <v>4923</v>
      </c>
      <c r="D3020" s="6" t="s">
        <v>158</v>
      </c>
      <c r="E3020" s="6" t="s">
        <v>161</v>
      </c>
      <c r="F3020" s="6" t="s">
        <v>439</v>
      </c>
      <c r="G3020" s="6" t="s">
        <v>1195</v>
      </c>
      <c r="H3020" s="6">
        <v>125</v>
      </c>
    </row>
    <row r="3021" spans="1:8" ht="15.95">
      <c r="A3021" s="140">
        <v>45012.739583333336</v>
      </c>
      <c r="B3021" s="6" t="s">
        <v>4924</v>
      </c>
      <c r="C3021" s="6" t="s">
        <v>159</v>
      </c>
      <c r="D3021" s="6" t="s">
        <v>158</v>
      </c>
      <c r="E3021" s="6" t="s">
        <v>159</v>
      </c>
      <c r="F3021" s="6" t="s">
        <v>439</v>
      </c>
      <c r="G3021" s="6" t="s">
        <v>1195</v>
      </c>
      <c r="H3021" s="6">
        <v>150</v>
      </c>
    </row>
    <row r="3022" spans="1:8" ht="32.1">
      <c r="A3022" s="140">
        <v>45012.75</v>
      </c>
      <c r="B3022" s="6" t="s">
        <v>4925</v>
      </c>
      <c r="C3022" s="6" t="s">
        <v>159</v>
      </c>
      <c r="D3022" s="6" t="s">
        <v>158</v>
      </c>
      <c r="E3022" s="6" t="s">
        <v>159</v>
      </c>
      <c r="F3022" s="6" t="s">
        <v>439</v>
      </c>
      <c r="G3022" s="6" t="s">
        <v>1195</v>
      </c>
      <c r="H3022" s="6">
        <v>165</v>
      </c>
    </row>
    <row r="3023" spans="1:8" ht="15.95">
      <c r="A3023" s="140">
        <v>45012.927083333336</v>
      </c>
      <c r="B3023" s="6" t="s">
        <v>4926</v>
      </c>
      <c r="C3023" s="6" t="s">
        <v>4927</v>
      </c>
      <c r="D3023" s="6" t="s">
        <v>158</v>
      </c>
      <c r="E3023" s="6" t="s">
        <v>161</v>
      </c>
      <c r="F3023" s="6" t="s">
        <v>1765</v>
      </c>
      <c r="G3023" s="6" t="s">
        <v>2419</v>
      </c>
      <c r="H3023" s="6">
        <v>28</v>
      </c>
    </row>
    <row r="3024" spans="1:8" ht="15.95">
      <c r="A3024" s="140">
        <v>45013.354166666664</v>
      </c>
      <c r="B3024" s="6" t="s">
        <v>4928</v>
      </c>
      <c r="C3024" s="6" t="s">
        <v>145</v>
      </c>
      <c r="D3024" s="6" t="s">
        <v>242</v>
      </c>
      <c r="E3024" s="6" t="s">
        <v>145</v>
      </c>
      <c r="F3024" s="6" t="s">
        <v>439</v>
      </c>
      <c r="G3024" s="6" t="s">
        <v>2842</v>
      </c>
      <c r="H3024" s="6">
        <v>70</v>
      </c>
    </row>
    <row r="3025" spans="1:8" ht="32.1">
      <c r="A3025" s="140">
        <v>45013.416666666664</v>
      </c>
      <c r="B3025" s="6" t="s">
        <v>4929</v>
      </c>
      <c r="C3025" s="6" t="s">
        <v>4930</v>
      </c>
      <c r="D3025" s="6" t="s">
        <v>242</v>
      </c>
      <c r="E3025" s="6" t="s">
        <v>458</v>
      </c>
      <c r="F3025" s="6" t="s">
        <v>439</v>
      </c>
      <c r="G3025" s="6" t="s">
        <v>4501</v>
      </c>
      <c r="H3025" s="6">
        <v>11700</v>
      </c>
    </row>
    <row r="3026" spans="1:8" ht="32.1">
      <c r="A3026" s="140">
        <v>45013.770833333336</v>
      </c>
      <c r="B3026" s="6" t="s">
        <v>4931</v>
      </c>
      <c r="C3026" s="6" t="s">
        <v>4932</v>
      </c>
      <c r="D3026" s="6" t="s">
        <v>158</v>
      </c>
      <c r="E3026" s="6" t="s">
        <v>159</v>
      </c>
      <c r="F3026" s="6" t="s">
        <v>1765</v>
      </c>
      <c r="G3026" s="6" t="s">
        <v>4829</v>
      </c>
      <c r="H3026" s="6">
        <v>100</v>
      </c>
    </row>
    <row r="3027" spans="1:8" ht="15.95">
      <c r="A3027" s="140">
        <v>45014.354166666664</v>
      </c>
      <c r="B3027" s="6" t="s">
        <v>4928</v>
      </c>
      <c r="C3027" s="6" t="s">
        <v>145</v>
      </c>
      <c r="D3027" s="6" t="s">
        <v>158</v>
      </c>
      <c r="E3027" s="6" t="s">
        <v>159</v>
      </c>
      <c r="F3027" s="6" t="s">
        <v>439</v>
      </c>
      <c r="G3027" s="6" t="s">
        <v>2842</v>
      </c>
      <c r="H3027" s="6">
        <v>70</v>
      </c>
    </row>
    <row r="3028" spans="1:8" ht="15.95">
      <c r="A3028" s="140">
        <v>45014.458333333336</v>
      </c>
      <c r="B3028" s="6" t="s">
        <v>4933</v>
      </c>
      <c r="C3028" s="6" t="s">
        <v>4934</v>
      </c>
      <c r="D3028" s="6" t="s">
        <v>158</v>
      </c>
      <c r="E3028" s="6" t="s">
        <v>159</v>
      </c>
      <c r="F3028" s="6" t="s">
        <v>439</v>
      </c>
      <c r="G3028" s="6" t="s">
        <v>2087</v>
      </c>
      <c r="H3028" s="6">
        <v>2338</v>
      </c>
    </row>
    <row r="3029" spans="1:8" ht="15.95">
      <c r="A3029" s="140">
        <v>45014.510416666664</v>
      </c>
      <c r="B3029" s="6" t="s">
        <v>4935</v>
      </c>
      <c r="C3029" s="6" t="s">
        <v>3924</v>
      </c>
      <c r="D3029" s="6" t="s">
        <v>158</v>
      </c>
      <c r="E3029" s="6" t="s">
        <v>159</v>
      </c>
      <c r="F3029" s="6" t="s">
        <v>439</v>
      </c>
      <c r="G3029" s="6" t="s">
        <v>1195</v>
      </c>
      <c r="H3029" s="6">
        <v>1095</v>
      </c>
    </row>
    <row r="3030" spans="1:8" ht="15.95">
      <c r="A3030" s="140">
        <v>45014.84375</v>
      </c>
      <c r="B3030" s="6" t="s">
        <v>4936</v>
      </c>
      <c r="C3030" s="6" t="s">
        <v>4937</v>
      </c>
      <c r="D3030" s="6" t="s">
        <v>158</v>
      </c>
      <c r="E3030" s="6" t="s">
        <v>161</v>
      </c>
      <c r="F3030" s="6" t="s">
        <v>148</v>
      </c>
      <c r="G3030" s="6" t="s">
        <v>2419</v>
      </c>
      <c r="H3030" s="6">
        <v>135</v>
      </c>
    </row>
    <row r="3031" spans="1:8" ht="32.1">
      <c r="A3031" s="140">
        <v>45015.260416666664</v>
      </c>
      <c r="B3031" s="6" t="s">
        <v>4938</v>
      </c>
      <c r="C3031" s="6" t="s">
        <v>4939</v>
      </c>
      <c r="D3031" s="6" t="s">
        <v>253</v>
      </c>
      <c r="E3031" s="6" t="s">
        <v>416</v>
      </c>
      <c r="F3031" s="6" t="s">
        <v>1765</v>
      </c>
      <c r="G3031" s="6" t="s">
        <v>3093</v>
      </c>
      <c r="H3031" s="6">
        <v>250</v>
      </c>
    </row>
    <row r="3032" spans="1:8" ht="32.1">
      <c r="A3032" s="140">
        <v>45015.375</v>
      </c>
      <c r="B3032" s="6" t="s">
        <v>4078</v>
      </c>
      <c r="C3032" s="6" t="s">
        <v>4940</v>
      </c>
      <c r="D3032" s="6" t="s">
        <v>253</v>
      </c>
      <c r="E3032" s="6" t="s">
        <v>416</v>
      </c>
      <c r="F3032" s="6" t="s">
        <v>1152</v>
      </c>
      <c r="G3032" s="6" t="s">
        <v>1083</v>
      </c>
      <c r="H3032" s="6">
        <v>43</v>
      </c>
    </row>
    <row r="3033" spans="1:8" ht="15.95">
      <c r="A3033" s="140">
        <v>45015.5</v>
      </c>
      <c r="B3033" s="6" t="s">
        <v>4941</v>
      </c>
      <c r="C3033" s="6" t="s">
        <v>4942</v>
      </c>
      <c r="D3033" s="6" t="s">
        <v>253</v>
      </c>
      <c r="E3033" s="6" t="s">
        <v>416</v>
      </c>
      <c r="F3033" s="6" t="s">
        <v>255</v>
      </c>
      <c r="G3033" s="6" t="s">
        <v>324</v>
      </c>
      <c r="H3033" s="6">
        <v>70</v>
      </c>
    </row>
    <row r="3034" spans="1:8" ht="32.1">
      <c r="A3034" s="140">
        <v>45015.520833333336</v>
      </c>
      <c r="B3034" s="6" t="s">
        <v>4943</v>
      </c>
      <c r="C3034" s="6" t="s">
        <v>4944</v>
      </c>
      <c r="D3034" s="6" t="s">
        <v>242</v>
      </c>
      <c r="E3034" s="6" t="s">
        <v>4945</v>
      </c>
      <c r="F3034" s="6" t="s">
        <v>439</v>
      </c>
      <c r="G3034" s="6" t="s">
        <v>3814</v>
      </c>
      <c r="H3034" s="6">
        <v>1024</v>
      </c>
    </row>
    <row r="3035" spans="1:8" ht="15.95">
      <c r="A3035" s="140">
        <v>45015.53125</v>
      </c>
      <c r="B3035" s="6" t="s">
        <v>4946</v>
      </c>
      <c r="C3035" s="6" t="s">
        <v>4947</v>
      </c>
      <c r="D3035" s="6" t="s">
        <v>158</v>
      </c>
      <c r="E3035" s="6" t="s">
        <v>161</v>
      </c>
      <c r="F3035" s="6" t="s">
        <v>1765</v>
      </c>
      <c r="G3035" s="6" t="s">
        <v>1942</v>
      </c>
      <c r="H3035" s="6">
        <v>85</v>
      </c>
    </row>
    <row r="3036" spans="1:8" ht="32.1">
      <c r="A3036" s="140">
        <v>45015.541666666664</v>
      </c>
      <c r="B3036" s="6" t="s">
        <v>4948</v>
      </c>
      <c r="C3036" s="6" t="s">
        <v>4949</v>
      </c>
      <c r="D3036" s="6" t="s">
        <v>158</v>
      </c>
      <c r="E3036" s="6" t="s">
        <v>161</v>
      </c>
      <c r="F3036" s="6" t="s">
        <v>439</v>
      </c>
      <c r="G3036" s="6" t="s">
        <v>1942</v>
      </c>
      <c r="H3036" s="6">
        <v>115</v>
      </c>
    </row>
    <row r="3037" spans="1:8" ht="15.95">
      <c r="A3037" s="140">
        <v>45015.552083333336</v>
      </c>
      <c r="B3037" s="6" t="s">
        <v>4950</v>
      </c>
      <c r="C3037" s="6" t="s">
        <v>4949</v>
      </c>
      <c r="D3037" s="6" t="s">
        <v>158</v>
      </c>
      <c r="E3037" s="6" t="s">
        <v>161</v>
      </c>
      <c r="F3037" s="6" t="s">
        <v>439</v>
      </c>
      <c r="G3037" s="6" t="s">
        <v>1942</v>
      </c>
      <c r="H3037" s="6">
        <v>85</v>
      </c>
    </row>
    <row r="3038" spans="1:8" ht="15.95">
      <c r="A3038" s="140">
        <v>45015.5625</v>
      </c>
      <c r="B3038" s="6" t="s">
        <v>4941</v>
      </c>
      <c r="C3038" s="6" t="s">
        <v>4951</v>
      </c>
      <c r="D3038" s="6" t="s">
        <v>253</v>
      </c>
      <c r="E3038" s="6" t="s">
        <v>416</v>
      </c>
      <c r="F3038" s="6" t="s">
        <v>255</v>
      </c>
      <c r="G3038" s="6" t="s">
        <v>256</v>
      </c>
      <c r="H3038" s="6">
        <v>70</v>
      </c>
    </row>
    <row r="3039" spans="1:8" ht="15.95">
      <c r="A3039" s="140">
        <v>45015.822916666664</v>
      </c>
      <c r="B3039" s="6" t="s">
        <v>4952</v>
      </c>
      <c r="C3039" s="6" t="s">
        <v>4953</v>
      </c>
      <c r="D3039" s="6" t="s">
        <v>158</v>
      </c>
      <c r="E3039" s="6" t="s">
        <v>161</v>
      </c>
      <c r="F3039" s="6" t="s">
        <v>255</v>
      </c>
      <c r="G3039" s="6" t="s">
        <v>413</v>
      </c>
      <c r="H3039" s="6">
        <v>50</v>
      </c>
    </row>
    <row r="3040" spans="1:8" ht="15.95">
      <c r="A3040" s="140">
        <v>45017.427083333336</v>
      </c>
      <c r="B3040" s="6" t="s">
        <v>4954</v>
      </c>
      <c r="C3040" s="6" t="s">
        <v>4955</v>
      </c>
      <c r="D3040" s="6" t="s">
        <v>253</v>
      </c>
      <c r="E3040" s="6" t="s">
        <v>416</v>
      </c>
      <c r="F3040" s="6" t="s">
        <v>255</v>
      </c>
      <c r="G3040" s="6" t="s">
        <v>256</v>
      </c>
      <c r="H3040" s="6">
        <v>263</v>
      </c>
    </row>
    <row r="3041" spans="1:8" ht="32.1">
      <c r="A3041" s="140">
        <v>45017.458333333336</v>
      </c>
      <c r="B3041" s="6" t="s">
        <v>4956</v>
      </c>
      <c r="C3041" s="6" t="s">
        <v>4957</v>
      </c>
      <c r="D3041" s="6" t="s">
        <v>158</v>
      </c>
      <c r="E3041" s="6" t="s">
        <v>161</v>
      </c>
      <c r="F3041" s="6" t="s">
        <v>255</v>
      </c>
      <c r="G3041" s="6" t="s">
        <v>4958</v>
      </c>
      <c r="H3041" s="6">
        <v>346</v>
      </c>
    </row>
    <row r="3042" spans="1:8" ht="32.1">
      <c r="A3042" s="140">
        <v>45017.5</v>
      </c>
      <c r="B3042" s="6" t="s">
        <v>4959</v>
      </c>
      <c r="C3042" s="6" t="s">
        <v>4960</v>
      </c>
      <c r="D3042" s="6" t="s">
        <v>158</v>
      </c>
      <c r="E3042" s="6" t="s">
        <v>161</v>
      </c>
      <c r="F3042" s="6" t="s">
        <v>439</v>
      </c>
      <c r="G3042" s="6" t="s">
        <v>1786</v>
      </c>
      <c r="H3042" s="6">
        <v>175</v>
      </c>
    </row>
    <row r="3043" spans="1:8" ht="32.1">
      <c r="A3043" s="140">
        <v>45017.510416666664</v>
      </c>
      <c r="B3043" s="6" t="s">
        <v>4961</v>
      </c>
      <c r="C3043" s="6" t="s">
        <v>4962</v>
      </c>
      <c r="D3043" s="6" t="s">
        <v>242</v>
      </c>
      <c r="E3043" s="6" t="s">
        <v>1615</v>
      </c>
      <c r="F3043" s="6" t="s">
        <v>439</v>
      </c>
      <c r="G3043" s="6" t="s">
        <v>1615</v>
      </c>
      <c r="H3043" s="6">
        <v>300</v>
      </c>
    </row>
    <row r="3044" spans="1:8" ht="32.1">
      <c r="A3044" s="140">
        <v>45017.5625</v>
      </c>
      <c r="B3044" s="6" t="s">
        <v>4963</v>
      </c>
      <c r="C3044" s="6" t="s">
        <v>4964</v>
      </c>
      <c r="D3044" s="6" t="s">
        <v>158</v>
      </c>
      <c r="E3044" s="6" t="s">
        <v>161</v>
      </c>
      <c r="F3044" s="6" t="s">
        <v>439</v>
      </c>
      <c r="G3044" s="6" t="s">
        <v>4965</v>
      </c>
      <c r="H3044" s="6">
        <v>938</v>
      </c>
    </row>
    <row r="3045" spans="1:8" ht="32.1">
      <c r="A3045" s="140">
        <v>45017.614583333336</v>
      </c>
      <c r="B3045" s="6" t="s">
        <v>4966</v>
      </c>
      <c r="C3045" s="6" t="s">
        <v>4967</v>
      </c>
      <c r="D3045" s="6" t="s">
        <v>253</v>
      </c>
      <c r="E3045" s="6" t="s">
        <v>416</v>
      </c>
      <c r="F3045" s="6" t="s">
        <v>439</v>
      </c>
      <c r="G3045" s="6" t="s">
        <v>256</v>
      </c>
      <c r="H3045" s="6">
        <v>372</v>
      </c>
    </row>
    <row r="3046" spans="1:8" ht="15.95">
      <c r="A3046" s="140">
        <v>45017.6875</v>
      </c>
      <c r="B3046" s="6" t="s">
        <v>4968</v>
      </c>
      <c r="C3046" s="6" t="s">
        <v>3093</v>
      </c>
      <c r="D3046" s="6" t="s">
        <v>253</v>
      </c>
      <c r="E3046" s="6" t="s">
        <v>416</v>
      </c>
      <c r="F3046" s="6" t="s">
        <v>1765</v>
      </c>
      <c r="G3046" s="6" t="s">
        <v>3093</v>
      </c>
      <c r="H3046" s="6">
        <v>794</v>
      </c>
    </row>
    <row r="3047" spans="1:8" ht="15.95">
      <c r="A3047" s="140">
        <v>45017.697916666664</v>
      </c>
      <c r="B3047" s="6" t="s">
        <v>4969</v>
      </c>
      <c r="C3047" s="6" t="s">
        <v>3093</v>
      </c>
      <c r="D3047" s="6" t="s">
        <v>253</v>
      </c>
      <c r="E3047" s="6" t="s">
        <v>416</v>
      </c>
      <c r="F3047" s="6" t="s">
        <v>1765</v>
      </c>
      <c r="G3047" s="6" t="s">
        <v>3093</v>
      </c>
      <c r="H3047" s="6">
        <v>403</v>
      </c>
    </row>
    <row r="3048" spans="1:8" ht="15.95">
      <c r="A3048" s="140">
        <v>45017.708333333336</v>
      </c>
      <c r="B3048" s="6" t="s">
        <v>4970</v>
      </c>
      <c r="C3048" s="6" t="s">
        <v>3093</v>
      </c>
      <c r="D3048" s="6" t="s">
        <v>253</v>
      </c>
      <c r="E3048" s="6" t="s">
        <v>416</v>
      </c>
      <c r="F3048" s="6" t="s">
        <v>1765</v>
      </c>
      <c r="G3048" s="6" t="s">
        <v>3093</v>
      </c>
      <c r="H3048" s="6">
        <v>794</v>
      </c>
    </row>
    <row r="3049" spans="1:8" ht="15.95">
      <c r="A3049" s="140">
        <v>45017.854166666664</v>
      </c>
      <c r="B3049" s="6" t="s">
        <v>4971</v>
      </c>
      <c r="C3049" s="6" t="s">
        <v>4972</v>
      </c>
      <c r="D3049" s="6" t="s">
        <v>158</v>
      </c>
      <c r="E3049" s="6" t="s">
        <v>161</v>
      </c>
      <c r="F3049" s="6" t="s">
        <v>1765</v>
      </c>
      <c r="G3049" s="6" t="s">
        <v>1498</v>
      </c>
      <c r="H3049" s="6">
        <v>90</v>
      </c>
    </row>
    <row r="3050" spans="1:8" ht="15.95">
      <c r="A3050" s="140">
        <v>45018.385416666664</v>
      </c>
      <c r="B3050" s="6" t="s">
        <v>4973</v>
      </c>
      <c r="C3050" s="6" t="s">
        <v>145</v>
      </c>
      <c r="D3050" s="6" t="s">
        <v>242</v>
      </c>
      <c r="E3050" s="6" t="s">
        <v>145</v>
      </c>
      <c r="F3050" s="6" t="s">
        <v>439</v>
      </c>
      <c r="G3050" s="6" t="s">
        <v>2842</v>
      </c>
      <c r="H3050" s="6">
        <v>76</v>
      </c>
    </row>
    <row r="3051" spans="1:8" ht="15.95">
      <c r="A3051" s="140">
        <v>45018.395833333336</v>
      </c>
      <c r="B3051" s="6" t="s">
        <v>4974</v>
      </c>
      <c r="C3051" s="6" t="s">
        <v>4649</v>
      </c>
      <c r="D3051" s="6" t="s">
        <v>242</v>
      </c>
      <c r="E3051" s="6" t="s">
        <v>145</v>
      </c>
      <c r="F3051" s="6" t="s">
        <v>439</v>
      </c>
      <c r="G3051" s="6" t="s">
        <v>2842</v>
      </c>
      <c r="H3051" s="6">
        <v>118</v>
      </c>
    </row>
    <row r="3052" spans="1:8" ht="15.95">
      <c r="A3052" s="140">
        <v>45018.75</v>
      </c>
      <c r="B3052" s="6" t="s">
        <v>4910</v>
      </c>
      <c r="C3052" s="6" t="s">
        <v>4927</v>
      </c>
      <c r="D3052" s="6" t="s">
        <v>253</v>
      </c>
      <c r="E3052" s="6" t="s">
        <v>416</v>
      </c>
      <c r="F3052" s="6" t="s">
        <v>255</v>
      </c>
      <c r="G3052" s="6" t="s">
        <v>2303</v>
      </c>
      <c r="H3052" s="6">
        <v>35</v>
      </c>
    </row>
    <row r="3053" spans="1:8" ht="15.95">
      <c r="A3053" s="140">
        <v>45019.25</v>
      </c>
      <c r="B3053" s="6" t="s">
        <v>4919</v>
      </c>
      <c r="C3053" s="6" t="s">
        <v>4927</v>
      </c>
      <c r="D3053" s="6" t="s">
        <v>253</v>
      </c>
      <c r="E3053" s="6" t="s">
        <v>416</v>
      </c>
      <c r="F3053" s="6" t="s">
        <v>255</v>
      </c>
      <c r="G3053" s="6" t="s">
        <v>2303</v>
      </c>
      <c r="H3053" s="6">
        <v>40</v>
      </c>
    </row>
    <row r="3054" spans="1:8" ht="15.95">
      <c r="A3054" s="140">
        <v>45019.34375</v>
      </c>
      <c r="B3054" s="6" t="s">
        <v>4975</v>
      </c>
      <c r="C3054" s="6" t="s">
        <v>4976</v>
      </c>
      <c r="D3054" s="6" t="s">
        <v>158</v>
      </c>
      <c r="E3054" s="6" t="s">
        <v>159</v>
      </c>
      <c r="F3054" s="6" t="s">
        <v>439</v>
      </c>
      <c r="G3054" s="6" t="s">
        <v>1435</v>
      </c>
      <c r="H3054" s="6">
        <v>1052</v>
      </c>
    </row>
    <row r="3055" spans="1:8" ht="15.95">
      <c r="A3055" s="140">
        <v>45020.822916666664</v>
      </c>
      <c r="B3055" s="6" t="s">
        <v>4977</v>
      </c>
      <c r="C3055" s="6" t="s">
        <v>4978</v>
      </c>
      <c r="D3055" s="6" t="s">
        <v>158</v>
      </c>
      <c r="E3055" s="6" t="s">
        <v>159</v>
      </c>
      <c r="F3055" s="6" t="s">
        <v>255</v>
      </c>
      <c r="G3055" s="6" t="s">
        <v>2703</v>
      </c>
      <c r="H3055" s="6">
        <v>342</v>
      </c>
    </row>
    <row r="3056" spans="1:8" ht="15.95">
      <c r="A3056" s="140">
        <v>45021.458333333336</v>
      </c>
      <c r="B3056" s="6" t="s">
        <v>4979</v>
      </c>
      <c r="C3056" s="6" t="s">
        <v>145</v>
      </c>
      <c r="D3056" s="6" t="s">
        <v>242</v>
      </c>
      <c r="E3056" s="6" t="s">
        <v>145</v>
      </c>
      <c r="F3056" s="6" t="s">
        <v>439</v>
      </c>
      <c r="G3056" s="6" t="s">
        <v>2842</v>
      </c>
      <c r="H3056" s="6">
        <v>70</v>
      </c>
    </row>
    <row r="3057" spans="1:8" ht="15.95">
      <c r="A3057" s="140">
        <v>45021.71875</v>
      </c>
      <c r="B3057" s="6" t="s">
        <v>4980</v>
      </c>
      <c r="C3057" s="6" t="s">
        <v>4981</v>
      </c>
      <c r="D3057" s="6" t="s">
        <v>242</v>
      </c>
      <c r="E3057" s="6" t="s">
        <v>1615</v>
      </c>
      <c r="F3057" s="6" t="s">
        <v>439</v>
      </c>
      <c r="G3057" s="6" t="s">
        <v>1615</v>
      </c>
      <c r="H3057" s="6">
        <v>1520</v>
      </c>
    </row>
    <row r="3058" spans="1:8" ht="15.95">
      <c r="A3058" s="140">
        <v>45021.729166666664</v>
      </c>
      <c r="B3058" s="6" t="s">
        <v>4982</v>
      </c>
      <c r="C3058" s="6" t="s">
        <v>248</v>
      </c>
      <c r="D3058" s="6" t="s">
        <v>158</v>
      </c>
      <c r="E3058" s="6" t="s">
        <v>161</v>
      </c>
      <c r="F3058" s="6" t="s">
        <v>439</v>
      </c>
      <c r="G3058" s="6" t="s">
        <v>4983</v>
      </c>
      <c r="H3058" s="6">
        <v>310</v>
      </c>
    </row>
    <row r="3059" spans="1:8" ht="15.95">
      <c r="A3059" s="140">
        <v>45021.739583333336</v>
      </c>
      <c r="B3059" s="6" t="s">
        <v>4984</v>
      </c>
      <c r="C3059" s="6" t="s">
        <v>4649</v>
      </c>
      <c r="D3059" s="6" t="s">
        <v>242</v>
      </c>
      <c r="E3059" s="6" t="s">
        <v>145</v>
      </c>
      <c r="F3059" s="6" t="s">
        <v>439</v>
      </c>
      <c r="G3059" s="6" t="s">
        <v>4985</v>
      </c>
      <c r="H3059" s="6">
        <v>40</v>
      </c>
    </row>
    <row r="3060" spans="1:8" ht="32.1">
      <c r="A3060" s="140">
        <v>45021.760416666664</v>
      </c>
      <c r="B3060" s="6" t="s">
        <v>4986</v>
      </c>
      <c r="C3060" s="6" t="s">
        <v>4981</v>
      </c>
      <c r="D3060" s="6" t="s">
        <v>242</v>
      </c>
      <c r="E3060" s="6" t="s">
        <v>1615</v>
      </c>
      <c r="F3060" s="6" t="s">
        <v>439</v>
      </c>
      <c r="G3060" s="6" t="s">
        <v>1615</v>
      </c>
      <c r="H3060" s="6">
        <v>1600</v>
      </c>
    </row>
    <row r="3061" spans="1:8" ht="15.95">
      <c r="A3061" s="140">
        <v>45021.84375</v>
      </c>
      <c r="B3061" s="6" t="s">
        <v>4987</v>
      </c>
      <c r="C3061" s="6" t="s">
        <v>4988</v>
      </c>
      <c r="D3061" s="6" t="s">
        <v>158</v>
      </c>
      <c r="E3061" s="6" t="s">
        <v>161</v>
      </c>
      <c r="F3061" s="6" t="s">
        <v>1765</v>
      </c>
      <c r="G3061" s="6" t="s">
        <v>2419</v>
      </c>
      <c r="H3061" s="6">
        <v>115</v>
      </c>
    </row>
    <row r="3062" spans="1:8" ht="15.95">
      <c r="A3062" s="140">
        <v>45022.427083333336</v>
      </c>
      <c r="B3062" s="6" t="s">
        <v>4989</v>
      </c>
      <c r="C3062" s="6" t="s">
        <v>4990</v>
      </c>
      <c r="D3062" s="6" t="s">
        <v>158</v>
      </c>
      <c r="E3062" s="6" t="s">
        <v>161</v>
      </c>
      <c r="F3062" s="6" t="s">
        <v>255</v>
      </c>
      <c r="G3062" s="6" t="s">
        <v>3093</v>
      </c>
      <c r="H3062" s="6">
        <v>140</v>
      </c>
    </row>
    <row r="3063" spans="1:8" ht="32.1">
      <c r="A3063" s="140">
        <v>45022.447916666664</v>
      </c>
      <c r="B3063" s="6" t="s">
        <v>4078</v>
      </c>
      <c r="C3063" s="6" t="s">
        <v>4991</v>
      </c>
      <c r="D3063" s="6" t="s">
        <v>253</v>
      </c>
      <c r="E3063" s="6" t="s">
        <v>416</v>
      </c>
      <c r="F3063" s="6" t="s">
        <v>1152</v>
      </c>
      <c r="G3063" s="6" t="s">
        <v>1083</v>
      </c>
      <c r="H3063" s="6">
        <v>43</v>
      </c>
    </row>
    <row r="3064" spans="1:8" ht="15.95">
      <c r="A3064" s="140">
        <v>45023.114583333336</v>
      </c>
      <c r="B3064" s="6" t="s">
        <v>4992</v>
      </c>
      <c r="C3064" s="6" t="s">
        <v>146</v>
      </c>
      <c r="D3064" s="6" t="s">
        <v>242</v>
      </c>
      <c r="E3064" s="6" t="s">
        <v>146</v>
      </c>
      <c r="F3064" s="6" t="s">
        <v>1765</v>
      </c>
      <c r="G3064" s="6" t="s">
        <v>2422</v>
      </c>
      <c r="H3064" s="6">
        <v>11000</v>
      </c>
    </row>
    <row r="3065" spans="1:8" ht="32.1">
      <c r="A3065" s="140">
        <v>45023.125</v>
      </c>
      <c r="B3065" s="6" t="s">
        <v>4993</v>
      </c>
      <c r="C3065" s="6" t="s">
        <v>4994</v>
      </c>
      <c r="D3065" s="6" t="s">
        <v>242</v>
      </c>
      <c r="E3065" s="6" t="s">
        <v>139</v>
      </c>
      <c r="F3065" s="6" t="s">
        <v>1765</v>
      </c>
      <c r="G3065" s="6" t="s">
        <v>247</v>
      </c>
      <c r="H3065" s="6">
        <v>111</v>
      </c>
    </row>
    <row r="3066" spans="1:8" ht="15.95">
      <c r="A3066" s="140">
        <v>45023.34375</v>
      </c>
      <c r="B3066" s="6" t="s">
        <v>4995</v>
      </c>
      <c r="C3066" s="6" t="s">
        <v>4649</v>
      </c>
      <c r="D3066" s="6" t="s">
        <v>158</v>
      </c>
      <c r="E3066" s="6" t="s">
        <v>145</v>
      </c>
      <c r="F3066" s="6" t="s">
        <v>439</v>
      </c>
      <c r="G3066" s="6" t="s">
        <v>2842</v>
      </c>
      <c r="H3066" s="6">
        <v>92</v>
      </c>
    </row>
    <row r="3067" spans="1:8" ht="15.95">
      <c r="A3067" s="140">
        <v>45023.364583333336</v>
      </c>
      <c r="B3067" s="6" t="s">
        <v>4996</v>
      </c>
      <c r="C3067" s="6" t="s">
        <v>4997</v>
      </c>
      <c r="D3067" s="6" t="s">
        <v>158</v>
      </c>
      <c r="E3067" s="6" t="s">
        <v>159</v>
      </c>
      <c r="F3067" s="6" t="s">
        <v>439</v>
      </c>
      <c r="G3067" s="6" t="s">
        <v>1435</v>
      </c>
      <c r="H3067" s="6">
        <v>913</v>
      </c>
    </row>
    <row r="3068" spans="1:8" ht="32.1">
      <c r="A3068" s="140">
        <v>45023.5</v>
      </c>
      <c r="B3068" s="6" t="s">
        <v>4998</v>
      </c>
      <c r="C3068" s="6" t="s">
        <v>4999</v>
      </c>
      <c r="D3068" s="6" t="s">
        <v>253</v>
      </c>
      <c r="E3068" s="6" t="s">
        <v>416</v>
      </c>
      <c r="F3068" s="6" t="s">
        <v>439</v>
      </c>
      <c r="G3068" s="6" t="s">
        <v>1083</v>
      </c>
      <c r="H3068" s="6">
        <v>34</v>
      </c>
    </row>
    <row r="3069" spans="1:8" ht="32.1">
      <c r="A3069" s="140">
        <v>45023.541666666664</v>
      </c>
      <c r="B3069" s="6" t="s">
        <v>5000</v>
      </c>
      <c r="C3069" s="6" t="s">
        <v>5001</v>
      </c>
      <c r="D3069" s="6" t="s">
        <v>253</v>
      </c>
      <c r="E3069" s="6" t="s">
        <v>416</v>
      </c>
      <c r="F3069" s="6" t="s">
        <v>439</v>
      </c>
      <c r="G3069" s="6" t="s">
        <v>256</v>
      </c>
      <c r="H3069" s="6">
        <v>249</v>
      </c>
    </row>
    <row r="3070" spans="1:8" ht="32.1">
      <c r="A3070" s="140">
        <v>45023.635416666664</v>
      </c>
      <c r="B3070" s="6" t="s">
        <v>5002</v>
      </c>
      <c r="C3070" s="6" t="s">
        <v>5003</v>
      </c>
      <c r="D3070" s="6" t="s">
        <v>253</v>
      </c>
      <c r="E3070" s="6" t="s">
        <v>416</v>
      </c>
      <c r="F3070" s="6" t="s">
        <v>255</v>
      </c>
      <c r="G3070" s="6" t="s">
        <v>1083</v>
      </c>
      <c r="H3070" s="6">
        <v>36</v>
      </c>
    </row>
    <row r="3071" spans="1:8" ht="32.1">
      <c r="A3071" s="140">
        <v>45023.645833333336</v>
      </c>
      <c r="B3071" s="6" t="s">
        <v>5004</v>
      </c>
      <c r="C3071" s="6" t="s">
        <v>5005</v>
      </c>
      <c r="D3071" s="6" t="s">
        <v>253</v>
      </c>
      <c r="E3071" s="6" t="s">
        <v>416</v>
      </c>
      <c r="F3071" s="6" t="s">
        <v>255</v>
      </c>
      <c r="G3071" s="6" t="s">
        <v>1083</v>
      </c>
      <c r="H3071" s="6">
        <v>30</v>
      </c>
    </row>
    <row r="3072" spans="1:8" ht="32.1">
      <c r="A3072" s="140">
        <v>45023.760416666664</v>
      </c>
      <c r="B3072" s="6" t="s">
        <v>5006</v>
      </c>
      <c r="C3072" s="6" t="s">
        <v>5007</v>
      </c>
      <c r="D3072" s="6" t="s">
        <v>158</v>
      </c>
      <c r="E3072" s="6" t="s">
        <v>161</v>
      </c>
      <c r="F3072" s="6" t="s">
        <v>255</v>
      </c>
      <c r="G3072" s="6" t="s">
        <v>4125</v>
      </c>
      <c r="H3072" s="6">
        <v>40</v>
      </c>
    </row>
    <row r="3073" spans="1:8" ht="32.1">
      <c r="A3073" s="140">
        <v>45023.770833333336</v>
      </c>
      <c r="B3073" s="6" t="s">
        <v>5008</v>
      </c>
      <c r="C3073" s="6" t="s">
        <v>5009</v>
      </c>
      <c r="D3073" s="6" t="s">
        <v>158</v>
      </c>
      <c r="E3073" s="6" t="s">
        <v>161</v>
      </c>
      <c r="F3073" s="6" t="s">
        <v>255</v>
      </c>
      <c r="G3073" s="6" t="s">
        <v>4125</v>
      </c>
      <c r="H3073" s="6">
        <v>250</v>
      </c>
    </row>
    <row r="3074" spans="1:8" ht="32.1">
      <c r="A3074" s="140">
        <v>45023.78125</v>
      </c>
      <c r="B3074" s="6" t="s">
        <v>5010</v>
      </c>
      <c r="C3074" s="6" t="s">
        <v>5011</v>
      </c>
      <c r="D3074" s="6" t="s">
        <v>253</v>
      </c>
      <c r="E3074" s="6" t="s">
        <v>416</v>
      </c>
      <c r="F3074" s="6" t="s">
        <v>255</v>
      </c>
      <c r="G3074" s="6" t="s">
        <v>1083</v>
      </c>
      <c r="H3074" s="6">
        <v>42</v>
      </c>
    </row>
    <row r="3075" spans="1:8" ht="32.1">
      <c r="A3075" s="140">
        <v>45023.802083333336</v>
      </c>
      <c r="B3075" s="6" t="s">
        <v>5012</v>
      </c>
      <c r="C3075" s="6" t="s">
        <v>5013</v>
      </c>
      <c r="D3075" s="6" t="s">
        <v>253</v>
      </c>
      <c r="E3075" s="6" t="s">
        <v>416</v>
      </c>
      <c r="F3075" s="6" t="s">
        <v>1152</v>
      </c>
      <c r="G3075" s="6" t="s">
        <v>1083</v>
      </c>
      <c r="H3075" s="6">
        <v>40</v>
      </c>
    </row>
    <row r="3076" spans="1:8" ht="32.1">
      <c r="A3076" s="140">
        <v>45023.8125</v>
      </c>
      <c r="B3076" s="6" t="s">
        <v>5014</v>
      </c>
      <c r="C3076" s="6" t="s">
        <v>5015</v>
      </c>
      <c r="D3076" s="6" t="s">
        <v>253</v>
      </c>
      <c r="E3076" s="6" t="s">
        <v>416</v>
      </c>
      <c r="F3076" s="6" t="s">
        <v>255</v>
      </c>
      <c r="G3076" s="6" t="s">
        <v>324</v>
      </c>
      <c r="H3076" s="6">
        <v>50</v>
      </c>
    </row>
    <row r="3077" spans="1:8" ht="32.1">
      <c r="A3077" s="140">
        <v>45024.375</v>
      </c>
      <c r="B3077" s="6" t="s">
        <v>5016</v>
      </c>
      <c r="C3077" s="6" t="s">
        <v>5017</v>
      </c>
      <c r="D3077" s="6" t="s">
        <v>158</v>
      </c>
      <c r="E3077" s="6" t="s">
        <v>161</v>
      </c>
      <c r="F3077" s="6" t="s">
        <v>439</v>
      </c>
      <c r="G3077" s="6" t="s">
        <v>1195</v>
      </c>
      <c r="H3077" s="6">
        <v>54</v>
      </c>
    </row>
    <row r="3078" spans="1:8" ht="32.1">
      <c r="A3078" s="140">
        <v>45024.385416666664</v>
      </c>
      <c r="B3078" s="6" t="s">
        <v>5018</v>
      </c>
      <c r="C3078" s="6" t="s">
        <v>145</v>
      </c>
      <c r="D3078" s="6" t="s">
        <v>242</v>
      </c>
      <c r="E3078" s="6" t="s">
        <v>145</v>
      </c>
      <c r="F3078" s="6" t="s">
        <v>439</v>
      </c>
      <c r="G3078" s="6" t="s">
        <v>2842</v>
      </c>
      <c r="H3078" s="6">
        <v>78</v>
      </c>
    </row>
    <row r="3079" spans="1:8" ht="32.1">
      <c r="A3079" s="140">
        <v>45024.791666666664</v>
      </c>
      <c r="B3079" s="6" t="s">
        <v>5019</v>
      </c>
      <c r="C3079" s="6" t="s">
        <v>5020</v>
      </c>
      <c r="D3079" s="6" t="s">
        <v>253</v>
      </c>
      <c r="E3079" s="6" t="s">
        <v>416</v>
      </c>
      <c r="F3079" s="6" t="s">
        <v>439</v>
      </c>
      <c r="G3079" s="6" t="s">
        <v>1083</v>
      </c>
      <c r="H3079" s="6">
        <v>40</v>
      </c>
    </row>
    <row r="3080" spans="1:8" ht="32.1">
      <c r="A3080" s="140">
        <v>45024.802083333336</v>
      </c>
      <c r="B3080" s="6" t="s">
        <v>5021</v>
      </c>
      <c r="C3080" s="6" t="s">
        <v>5022</v>
      </c>
      <c r="D3080" s="6" t="s">
        <v>253</v>
      </c>
      <c r="E3080" s="6" t="s">
        <v>416</v>
      </c>
      <c r="F3080" s="6" t="s">
        <v>1152</v>
      </c>
      <c r="G3080" s="6" t="s">
        <v>1083</v>
      </c>
      <c r="H3080" s="6">
        <v>40</v>
      </c>
    </row>
    <row r="3081" spans="1:8" ht="32.1">
      <c r="A3081" s="140">
        <v>45024.8125</v>
      </c>
      <c r="B3081" s="6" t="s">
        <v>5023</v>
      </c>
      <c r="C3081" s="6" t="s">
        <v>5024</v>
      </c>
      <c r="D3081" s="6" t="s">
        <v>253</v>
      </c>
      <c r="E3081" s="6" t="s">
        <v>416</v>
      </c>
      <c r="F3081" s="6" t="s">
        <v>255</v>
      </c>
      <c r="G3081" s="6" t="s">
        <v>324</v>
      </c>
      <c r="H3081" s="6">
        <v>40</v>
      </c>
    </row>
    <row r="3082" spans="1:8" ht="32.1">
      <c r="A3082" s="140">
        <v>45024.822916666664</v>
      </c>
      <c r="B3082" s="6" t="s">
        <v>5025</v>
      </c>
      <c r="C3082" s="6" t="s">
        <v>5026</v>
      </c>
      <c r="D3082" s="6" t="s">
        <v>158</v>
      </c>
      <c r="E3082" s="6" t="s">
        <v>161</v>
      </c>
      <c r="F3082" s="6" t="s">
        <v>255</v>
      </c>
      <c r="G3082" s="6" t="s">
        <v>5027</v>
      </c>
      <c r="H3082" s="6">
        <v>140</v>
      </c>
    </row>
    <row r="3083" spans="1:8" ht="32.1">
      <c r="A3083" s="140">
        <v>45024.833333333336</v>
      </c>
      <c r="B3083" s="6" t="s">
        <v>5028</v>
      </c>
      <c r="C3083" s="6" t="s">
        <v>5026</v>
      </c>
      <c r="D3083" s="6" t="s">
        <v>158</v>
      </c>
      <c r="E3083" s="6" t="s">
        <v>161</v>
      </c>
      <c r="F3083" s="6" t="s">
        <v>255</v>
      </c>
      <c r="G3083" s="6" t="s">
        <v>5027</v>
      </c>
      <c r="H3083" s="6">
        <v>170</v>
      </c>
    </row>
    <row r="3084" spans="1:8" ht="32.1">
      <c r="A3084" s="140">
        <v>45024.84375</v>
      </c>
      <c r="B3084" s="6" t="s">
        <v>5029</v>
      </c>
      <c r="C3084" s="6" t="s">
        <v>5026</v>
      </c>
      <c r="D3084" s="6" t="s">
        <v>158</v>
      </c>
      <c r="E3084" s="6" t="s">
        <v>161</v>
      </c>
      <c r="F3084" s="6" t="s">
        <v>255</v>
      </c>
      <c r="G3084" s="6" t="s">
        <v>5027</v>
      </c>
      <c r="H3084" s="6">
        <v>210</v>
      </c>
    </row>
    <row r="3085" spans="1:8" ht="48">
      <c r="A3085" s="140">
        <v>45024.875</v>
      </c>
      <c r="B3085" s="6" t="s">
        <v>5030</v>
      </c>
      <c r="C3085" s="6" t="s">
        <v>5026</v>
      </c>
      <c r="D3085" s="6" t="s">
        <v>158</v>
      </c>
      <c r="E3085" s="6" t="s">
        <v>161</v>
      </c>
      <c r="F3085" s="6" t="s">
        <v>439</v>
      </c>
      <c r="G3085" s="6" t="s">
        <v>5027</v>
      </c>
      <c r="H3085" s="6">
        <v>75</v>
      </c>
    </row>
    <row r="3086" spans="1:8" ht="32.1">
      <c r="A3086" s="140">
        <v>45024.885416666664</v>
      </c>
      <c r="B3086" s="6" t="s">
        <v>5031</v>
      </c>
      <c r="C3086" s="6" t="s">
        <v>5032</v>
      </c>
      <c r="D3086" s="6" t="s">
        <v>158</v>
      </c>
      <c r="E3086" s="6" t="s">
        <v>161</v>
      </c>
      <c r="F3086" s="6" t="s">
        <v>255</v>
      </c>
      <c r="G3086" s="6" t="s">
        <v>5033</v>
      </c>
      <c r="H3086" s="6">
        <v>50</v>
      </c>
    </row>
    <row r="3087" spans="1:8" ht="32.1">
      <c r="A3087" s="140">
        <v>45024.916666666664</v>
      </c>
      <c r="B3087" s="6" t="s">
        <v>5034</v>
      </c>
      <c r="C3087" s="6" t="s">
        <v>5035</v>
      </c>
      <c r="D3087" s="6" t="s">
        <v>253</v>
      </c>
      <c r="E3087" s="6" t="s">
        <v>416</v>
      </c>
      <c r="F3087" s="6" t="s">
        <v>255</v>
      </c>
      <c r="G3087" s="6" t="s">
        <v>1083</v>
      </c>
      <c r="H3087" s="6">
        <v>84</v>
      </c>
    </row>
    <row r="3088" spans="1:8" ht="32.1">
      <c r="A3088" s="140">
        <v>45024.958333333336</v>
      </c>
      <c r="B3088" s="6" t="s">
        <v>5036</v>
      </c>
      <c r="C3088" s="6" t="s">
        <v>5037</v>
      </c>
      <c r="D3088" s="6" t="s">
        <v>253</v>
      </c>
      <c r="E3088" s="6" t="s">
        <v>416</v>
      </c>
      <c r="F3088" s="6" t="s">
        <v>255</v>
      </c>
      <c r="G3088" s="6" t="s">
        <v>324</v>
      </c>
      <c r="H3088" s="6">
        <v>70</v>
      </c>
    </row>
    <row r="3089" spans="1:8" ht="15.95">
      <c r="A3089" s="140">
        <v>45025.333333333336</v>
      </c>
      <c r="B3089" s="6" t="s">
        <v>5038</v>
      </c>
      <c r="C3089" s="6" t="s">
        <v>5039</v>
      </c>
      <c r="D3089" s="6" t="s">
        <v>253</v>
      </c>
      <c r="E3089" s="6" t="s">
        <v>416</v>
      </c>
      <c r="F3089" s="6" t="s">
        <v>255</v>
      </c>
      <c r="G3089" s="6" t="s">
        <v>324</v>
      </c>
      <c r="H3089" s="6">
        <v>30</v>
      </c>
    </row>
    <row r="3090" spans="1:8" ht="15.95">
      <c r="A3090" s="140">
        <v>45025.34375</v>
      </c>
      <c r="B3090" s="6" t="s">
        <v>5040</v>
      </c>
      <c r="C3090" s="6" t="s">
        <v>5041</v>
      </c>
      <c r="D3090" s="6" t="s">
        <v>253</v>
      </c>
      <c r="E3090" s="6" t="s">
        <v>416</v>
      </c>
      <c r="F3090" s="6" t="s">
        <v>255</v>
      </c>
      <c r="G3090" s="6" t="s">
        <v>1083</v>
      </c>
      <c r="H3090" s="6">
        <v>76</v>
      </c>
    </row>
    <row r="3091" spans="1:8" ht="15.95">
      <c r="A3091" s="140">
        <v>45025.375</v>
      </c>
      <c r="B3091" s="6" t="s">
        <v>5042</v>
      </c>
      <c r="C3091" s="6" t="s">
        <v>5043</v>
      </c>
      <c r="D3091" s="6" t="s">
        <v>314</v>
      </c>
      <c r="E3091" s="6" t="s">
        <v>314</v>
      </c>
      <c r="F3091" s="6" t="s">
        <v>255</v>
      </c>
      <c r="G3091" s="6" t="s">
        <v>3318</v>
      </c>
      <c r="H3091" s="6">
        <v>60</v>
      </c>
    </row>
    <row r="3092" spans="1:8" ht="32.1">
      <c r="A3092" s="140">
        <v>45025.5</v>
      </c>
      <c r="B3092" s="6" t="s">
        <v>5044</v>
      </c>
      <c r="C3092" s="6" t="s">
        <v>5045</v>
      </c>
      <c r="D3092" s="6" t="s">
        <v>158</v>
      </c>
      <c r="E3092" s="6" t="s">
        <v>161</v>
      </c>
      <c r="F3092" s="6" t="s">
        <v>255</v>
      </c>
      <c r="G3092" s="6" t="s">
        <v>2656</v>
      </c>
      <c r="H3092" s="6">
        <v>888</v>
      </c>
    </row>
    <row r="3093" spans="1:8" ht="15.95">
      <c r="A3093" s="140">
        <v>45025.520833333336</v>
      </c>
      <c r="B3093" s="6" t="s">
        <v>5046</v>
      </c>
      <c r="C3093" s="6" t="s">
        <v>5047</v>
      </c>
      <c r="D3093" s="6" t="s">
        <v>253</v>
      </c>
      <c r="E3093" s="6" t="s">
        <v>416</v>
      </c>
      <c r="F3093" s="6" t="s">
        <v>255</v>
      </c>
      <c r="G3093" s="6" t="s">
        <v>256</v>
      </c>
      <c r="H3093" s="6">
        <v>202</v>
      </c>
    </row>
    <row r="3094" spans="1:8" ht="15.95">
      <c r="A3094" s="140">
        <v>45025.8125</v>
      </c>
      <c r="B3094" s="6" t="s">
        <v>5048</v>
      </c>
      <c r="C3094" s="6" t="s">
        <v>5049</v>
      </c>
      <c r="D3094" s="6" t="s">
        <v>158</v>
      </c>
      <c r="E3094" s="6" t="s">
        <v>161</v>
      </c>
      <c r="F3094" s="6" t="s">
        <v>1765</v>
      </c>
      <c r="G3094" s="6" t="s">
        <v>413</v>
      </c>
      <c r="H3094" s="6">
        <v>52</v>
      </c>
    </row>
    <row r="3095" spans="1:8" ht="32.1">
      <c r="A3095" s="140">
        <v>45025.84375</v>
      </c>
      <c r="B3095" s="6" t="s">
        <v>5050</v>
      </c>
      <c r="C3095" s="6" t="s">
        <v>4785</v>
      </c>
      <c r="D3095" s="6" t="s">
        <v>158</v>
      </c>
      <c r="E3095" s="6" t="s">
        <v>159</v>
      </c>
      <c r="F3095" s="6" t="s">
        <v>1765</v>
      </c>
      <c r="G3095" s="6" t="s">
        <v>3824</v>
      </c>
      <c r="H3095" s="6">
        <v>125</v>
      </c>
    </row>
    <row r="3096" spans="1:8" ht="32.1">
      <c r="A3096" s="140">
        <v>45026.5</v>
      </c>
      <c r="B3096" s="6" t="s">
        <v>5051</v>
      </c>
      <c r="C3096" s="6" t="s">
        <v>5052</v>
      </c>
      <c r="D3096" s="6" t="s">
        <v>253</v>
      </c>
      <c r="E3096" s="6" t="s">
        <v>416</v>
      </c>
      <c r="F3096" s="6" t="s">
        <v>439</v>
      </c>
      <c r="G3096" s="6" t="s">
        <v>324</v>
      </c>
      <c r="H3096" s="6">
        <v>200</v>
      </c>
    </row>
    <row r="3097" spans="1:8" ht="32.1">
      <c r="A3097" s="140">
        <v>45026.635416666664</v>
      </c>
      <c r="B3097" s="6" t="s">
        <v>5053</v>
      </c>
      <c r="C3097" s="6" t="s">
        <v>5054</v>
      </c>
      <c r="D3097" s="6" t="s">
        <v>253</v>
      </c>
      <c r="E3097" s="6" t="s">
        <v>416</v>
      </c>
      <c r="F3097" s="6" t="s">
        <v>1152</v>
      </c>
      <c r="G3097" s="6" t="s">
        <v>1083</v>
      </c>
      <c r="H3097" s="6">
        <v>50</v>
      </c>
    </row>
    <row r="3098" spans="1:8" ht="32.1">
      <c r="A3098" s="140">
        <v>45026.645833333336</v>
      </c>
      <c r="B3098" s="6" t="s">
        <v>5055</v>
      </c>
      <c r="C3098" s="6" t="s">
        <v>5056</v>
      </c>
      <c r="D3098" s="6" t="s">
        <v>253</v>
      </c>
      <c r="E3098" s="6" t="s">
        <v>416</v>
      </c>
      <c r="F3098" s="6" t="s">
        <v>255</v>
      </c>
      <c r="G3098" s="6" t="s">
        <v>2303</v>
      </c>
      <c r="H3098" s="6">
        <v>10</v>
      </c>
    </row>
    <row r="3099" spans="1:8" ht="15.95">
      <c r="A3099" s="140">
        <v>45026.6875</v>
      </c>
      <c r="B3099" s="6" t="s">
        <v>5057</v>
      </c>
      <c r="C3099" s="6" t="s">
        <v>5058</v>
      </c>
      <c r="D3099" s="6" t="s">
        <v>158</v>
      </c>
      <c r="E3099" s="6" t="s">
        <v>161</v>
      </c>
      <c r="F3099" s="6" t="s">
        <v>255</v>
      </c>
      <c r="G3099" s="6" t="s">
        <v>5059</v>
      </c>
      <c r="H3099" s="6">
        <v>200</v>
      </c>
    </row>
    <row r="3100" spans="1:8" ht="48">
      <c r="A3100" s="140">
        <v>45026.697916666664</v>
      </c>
      <c r="B3100" s="6" t="s">
        <v>5060</v>
      </c>
      <c r="C3100" s="6" t="s">
        <v>5061</v>
      </c>
      <c r="D3100" s="6" t="s">
        <v>158</v>
      </c>
      <c r="E3100" s="6" t="s">
        <v>161</v>
      </c>
      <c r="F3100" s="6" t="s">
        <v>255</v>
      </c>
      <c r="G3100" s="6" t="s">
        <v>5059</v>
      </c>
      <c r="H3100" s="6">
        <v>578</v>
      </c>
    </row>
    <row r="3101" spans="1:8" ht="32.1">
      <c r="A3101" s="140">
        <v>45026.708333333336</v>
      </c>
      <c r="B3101" s="6" t="s">
        <v>5062</v>
      </c>
      <c r="C3101" s="6" t="s">
        <v>5063</v>
      </c>
      <c r="D3101" s="6" t="s">
        <v>158</v>
      </c>
      <c r="E3101" s="6" t="s">
        <v>161</v>
      </c>
      <c r="F3101" s="6" t="s">
        <v>255</v>
      </c>
      <c r="G3101" s="6" t="s">
        <v>5059</v>
      </c>
      <c r="H3101" s="6">
        <v>155</v>
      </c>
    </row>
    <row r="3102" spans="1:8" ht="32.1">
      <c r="A3102" s="140">
        <v>45026.71875</v>
      </c>
      <c r="B3102" s="6" t="s">
        <v>5064</v>
      </c>
      <c r="C3102" s="6" t="s">
        <v>5065</v>
      </c>
      <c r="D3102" s="6" t="s">
        <v>253</v>
      </c>
      <c r="E3102" s="6" t="s">
        <v>416</v>
      </c>
      <c r="F3102" s="6" t="s">
        <v>255</v>
      </c>
      <c r="G3102" s="6" t="s">
        <v>2303</v>
      </c>
      <c r="H3102" s="6">
        <v>10</v>
      </c>
    </row>
    <row r="3103" spans="1:8" ht="32.1">
      <c r="A3103" s="140">
        <v>45026.770833333336</v>
      </c>
      <c r="B3103" s="6" t="s">
        <v>5066</v>
      </c>
      <c r="C3103" s="6" t="s">
        <v>5067</v>
      </c>
      <c r="D3103" s="6" t="s">
        <v>253</v>
      </c>
      <c r="E3103" s="6" t="s">
        <v>416</v>
      </c>
      <c r="F3103" s="6" t="s">
        <v>1152</v>
      </c>
      <c r="G3103" s="6" t="s">
        <v>1083</v>
      </c>
      <c r="H3103" s="6">
        <v>50</v>
      </c>
    </row>
    <row r="3104" spans="1:8" ht="15.95">
      <c r="A3104" s="140">
        <v>45027.666666666664</v>
      </c>
      <c r="B3104" s="6" t="s">
        <v>5068</v>
      </c>
      <c r="C3104" s="6" t="s">
        <v>5069</v>
      </c>
      <c r="D3104" s="6" t="s">
        <v>253</v>
      </c>
      <c r="E3104" s="6" t="s">
        <v>416</v>
      </c>
      <c r="F3104" s="6" t="s">
        <v>255</v>
      </c>
      <c r="G3104" s="6" t="s">
        <v>324</v>
      </c>
      <c r="H3104" s="6">
        <v>40</v>
      </c>
    </row>
    <row r="3105" spans="1:8" ht="32.1">
      <c r="A3105" s="140">
        <v>45027.677083333336</v>
      </c>
      <c r="B3105" s="6" t="s">
        <v>5070</v>
      </c>
      <c r="C3105" s="6" t="s">
        <v>5071</v>
      </c>
      <c r="D3105" s="6" t="s">
        <v>253</v>
      </c>
      <c r="E3105" s="6" t="s">
        <v>416</v>
      </c>
      <c r="F3105" s="6" t="s">
        <v>1152</v>
      </c>
      <c r="G3105" s="6" t="s">
        <v>1083</v>
      </c>
      <c r="H3105" s="6">
        <v>56</v>
      </c>
    </row>
    <row r="3106" spans="1:8" ht="32.1">
      <c r="A3106" s="140">
        <v>45027.6875</v>
      </c>
      <c r="B3106" s="6" t="s">
        <v>5072</v>
      </c>
      <c r="C3106" s="6" t="s">
        <v>5073</v>
      </c>
      <c r="D3106" s="6" t="s">
        <v>253</v>
      </c>
      <c r="E3106" s="6" t="s">
        <v>416</v>
      </c>
      <c r="F3106" s="6" t="s">
        <v>255</v>
      </c>
      <c r="G3106" s="6" t="s">
        <v>1083</v>
      </c>
      <c r="H3106" s="6">
        <v>58</v>
      </c>
    </row>
    <row r="3107" spans="1:8" ht="15.95">
      <c r="A3107" s="140">
        <v>45027.833333333336</v>
      </c>
      <c r="B3107" s="6" t="s">
        <v>5074</v>
      </c>
      <c r="C3107" s="6" t="s">
        <v>5075</v>
      </c>
      <c r="D3107" s="6" t="s">
        <v>242</v>
      </c>
      <c r="E3107" s="6" t="s">
        <v>4894</v>
      </c>
      <c r="F3107" s="6" t="s">
        <v>439</v>
      </c>
      <c r="G3107" s="6" t="s">
        <v>5076</v>
      </c>
      <c r="H3107" s="6">
        <v>9712</v>
      </c>
    </row>
    <row r="3108" spans="1:8" ht="32.1">
      <c r="A3108" s="140">
        <v>45027.84375</v>
      </c>
      <c r="B3108" s="6" t="s">
        <v>5077</v>
      </c>
      <c r="C3108" s="6" t="s">
        <v>5078</v>
      </c>
      <c r="D3108" s="6" t="s">
        <v>158</v>
      </c>
      <c r="E3108" s="6" t="s">
        <v>161</v>
      </c>
      <c r="F3108" s="6" t="s">
        <v>439</v>
      </c>
      <c r="G3108" s="6" t="s">
        <v>5076</v>
      </c>
      <c r="H3108" s="6">
        <v>365</v>
      </c>
    </row>
    <row r="3109" spans="1:8" ht="15.95">
      <c r="A3109" s="140">
        <v>45027.864583333336</v>
      </c>
      <c r="B3109" s="6" t="s">
        <v>5079</v>
      </c>
      <c r="C3109" s="6" t="s">
        <v>5080</v>
      </c>
      <c r="D3109" s="6" t="s">
        <v>242</v>
      </c>
      <c r="E3109" s="6" t="s">
        <v>4894</v>
      </c>
      <c r="F3109" s="6" t="s">
        <v>439</v>
      </c>
      <c r="G3109" s="6" t="s">
        <v>5076</v>
      </c>
      <c r="H3109" s="6">
        <v>299</v>
      </c>
    </row>
    <row r="3110" spans="1:8" ht="15.95">
      <c r="A3110" s="140">
        <v>45027.90625</v>
      </c>
      <c r="B3110" s="6" t="s">
        <v>5081</v>
      </c>
      <c r="C3110" s="6" t="s">
        <v>5082</v>
      </c>
      <c r="D3110" s="6" t="s">
        <v>158</v>
      </c>
      <c r="E3110" s="6" t="s">
        <v>161</v>
      </c>
      <c r="F3110" s="6" t="s">
        <v>439</v>
      </c>
      <c r="G3110" s="6" t="s">
        <v>5083</v>
      </c>
      <c r="H3110" s="6">
        <v>820</v>
      </c>
    </row>
    <row r="3111" spans="1:8" ht="32.1">
      <c r="A3111" s="140">
        <v>45027.947916666664</v>
      </c>
      <c r="B3111" s="6" t="s">
        <v>5084</v>
      </c>
      <c r="C3111" s="6" t="s">
        <v>5085</v>
      </c>
      <c r="D3111" s="6" t="s">
        <v>253</v>
      </c>
      <c r="E3111" s="6" t="s">
        <v>416</v>
      </c>
      <c r="F3111" s="6" t="s">
        <v>439</v>
      </c>
      <c r="G3111" s="6" t="s">
        <v>256</v>
      </c>
      <c r="H3111" s="6">
        <v>582</v>
      </c>
    </row>
    <row r="3112" spans="1:8" ht="15.95">
      <c r="A3112" s="140">
        <v>45028.583333333336</v>
      </c>
      <c r="B3112" s="6" t="s">
        <v>5086</v>
      </c>
      <c r="C3112" s="6" t="s">
        <v>5087</v>
      </c>
      <c r="D3112" s="6" t="s">
        <v>242</v>
      </c>
      <c r="E3112" s="6" t="s">
        <v>458</v>
      </c>
      <c r="F3112" s="6" t="s">
        <v>439</v>
      </c>
      <c r="G3112" s="6" t="s">
        <v>4533</v>
      </c>
      <c r="H3112" s="6">
        <v>22000</v>
      </c>
    </row>
    <row r="3113" spans="1:8" ht="15.95">
      <c r="A3113" s="140">
        <v>45028.927083333336</v>
      </c>
      <c r="B3113" s="6" t="s">
        <v>5088</v>
      </c>
      <c r="C3113" s="6" t="s">
        <v>5089</v>
      </c>
      <c r="D3113" s="6" t="s">
        <v>242</v>
      </c>
      <c r="E3113" s="6" t="s">
        <v>433</v>
      </c>
      <c r="F3113" s="6" t="s">
        <v>439</v>
      </c>
      <c r="G3113" s="6" t="s">
        <v>268</v>
      </c>
      <c r="H3113" s="6">
        <v>1799</v>
      </c>
    </row>
    <row r="3114" spans="1:8" ht="15.95">
      <c r="A3114" s="140">
        <v>45028.9375</v>
      </c>
      <c r="B3114" s="6" t="s">
        <v>5090</v>
      </c>
      <c r="C3114" s="6" t="s">
        <v>5091</v>
      </c>
      <c r="D3114" s="6" t="s">
        <v>242</v>
      </c>
      <c r="E3114" s="6" t="s">
        <v>139</v>
      </c>
      <c r="F3114" s="6" t="s">
        <v>439</v>
      </c>
      <c r="G3114" s="6" t="s">
        <v>1349</v>
      </c>
      <c r="H3114" s="6">
        <v>839</v>
      </c>
    </row>
    <row r="3115" spans="1:8" ht="15.95">
      <c r="A3115" s="140">
        <v>45028.947916666664</v>
      </c>
      <c r="B3115" s="6" t="s">
        <v>5092</v>
      </c>
      <c r="C3115" s="6" t="s">
        <v>5093</v>
      </c>
      <c r="D3115" s="6" t="s">
        <v>242</v>
      </c>
      <c r="E3115" s="6" t="s">
        <v>139</v>
      </c>
      <c r="F3115" s="6" t="s">
        <v>439</v>
      </c>
      <c r="G3115" s="6" t="s">
        <v>1349</v>
      </c>
      <c r="H3115" s="6">
        <v>2033</v>
      </c>
    </row>
    <row r="3116" spans="1:8" ht="15.95">
      <c r="A3116" s="140">
        <v>45029.614583333336</v>
      </c>
      <c r="B3116" s="6" t="s">
        <v>5094</v>
      </c>
      <c r="C3116" s="6" t="s">
        <v>5095</v>
      </c>
      <c r="D3116" s="6" t="s">
        <v>253</v>
      </c>
      <c r="E3116" s="6" t="s">
        <v>416</v>
      </c>
      <c r="F3116" s="6" t="s">
        <v>255</v>
      </c>
      <c r="G3116" s="6" t="s">
        <v>324</v>
      </c>
      <c r="H3116" s="6">
        <v>30</v>
      </c>
    </row>
    <row r="3117" spans="1:8" ht="32.1">
      <c r="A3117" s="140">
        <v>45029.625</v>
      </c>
      <c r="B3117" s="6" t="s">
        <v>5096</v>
      </c>
      <c r="C3117" s="6" t="s">
        <v>5097</v>
      </c>
      <c r="D3117" s="6" t="s">
        <v>253</v>
      </c>
      <c r="E3117" s="6" t="s">
        <v>416</v>
      </c>
      <c r="F3117" s="6" t="s">
        <v>255</v>
      </c>
      <c r="G3117" s="6" t="s">
        <v>1083</v>
      </c>
      <c r="H3117" s="6">
        <v>104</v>
      </c>
    </row>
    <row r="3118" spans="1:8" ht="32.1">
      <c r="A3118" s="140">
        <v>45029.65625</v>
      </c>
      <c r="B3118" s="6" t="s">
        <v>5098</v>
      </c>
      <c r="C3118" s="6" t="s">
        <v>5099</v>
      </c>
      <c r="D3118" s="6" t="s">
        <v>253</v>
      </c>
      <c r="E3118" s="6" t="s">
        <v>416</v>
      </c>
      <c r="F3118" s="6" t="s">
        <v>255</v>
      </c>
      <c r="G3118" s="6" t="s">
        <v>256</v>
      </c>
      <c r="H3118" s="6">
        <v>50</v>
      </c>
    </row>
    <row r="3119" spans="1:8" ht="32.1">
      <c r="A3119" s="140">
        <v>45029.666666666664</v>
      </c>
      <c r="B3119" s="6" t="s">
        <v>5100</v>
      </c>
      <c r="C3119" s="6" t="s">
        <v>5101</v>
      </c>
      <c r="D3119" s="6" t="s">
        <v>158</v>
      </c>
      <c r="E3119" s="6" t="s">
        <v>161</v>
      </c>
      <c r="F3119" s="6" t="s">
        <v>1765</v>
      </c>
      <c r="G3119" s="6" t="s">
        <v>5102</v>
      </c>
      <c r="H3119" s="6">
        <v>268</v>
      </c>
    </row>
    <row r="3120" spans="1:8" ht="32.1">
      <c r="A3120" s="140">
        <v>45029.677083333336</v>
      </c>
      <c r="B3120" s="6" t="s">
        <v>5103</v>
      </c>
      <c r="C3120" s="6" t="s">
        <v>5101</v>
      </c>
      <c r="D3120" s="6" t="s">
        <v>158</v>
      </c>
      <c r="E3120" s="6" t="s">
        <v>161</v>
      </c>
      <c r="F3120" s="6" t="s">
        <v>1765</v>
      </c>
      <c r="G3120" s="6" t="s">
        <v>5102</v>
      </c>
      <c r="H3120" s="6">
        <v>189</v>
      </c>
    </row>
    <row r="3121" spans="1:8" ht="32.1">
      <c r="A3121" s="140">
        <v>45029.697916666664</v>
      </c>
      <c r="B3121" s="6" t="s">
        <v>5104</v>
      </c>
      <c r="C3121" s="6" t="s">
        <v>5101</v>
      </c>
      <c r="D3121" s="6" t="s">
        <v>158</v>
      </c>
      <c r="E3121" s="6" t="s">
        <v>161</v>
      </c>
      <c r="F3121" s="6" t="s">
        <v>1765</v>
      </c>
      <c r="G3121" s="6" t="s">
        <v>5102</v>
      </c>
      <c r="H3121" s="6">
        <v>121</v>
      </c>
    </row>
    <row r="3122" spans="1:8" ht="32.1">
      <c r="A3122" s="140">
        <v>45029.708333333336</v>
      </c>
      <c r="B3122" s="6" t="s">
        <v>5105</v>
      </c>
      <c r="C3122" s="6" t="s">
        <v>5106</v>
      </c>
      <c r="D3122" s="6" t="s">
        <v>158</v>
      </c>
      <c r="E3122" s="6" t="s">
        <v>161</v>
      </c>
      <c r="F3122" s="6" t="s">
        <v>1765</v>
      </c>
      <c r="G3122" s="6" t="s">
        <v>5102</v>
      </c>
      <c r="H3122" s="6">
        <v>90</v>
      </c>
    </row>
    <row r="3123" spans="1:8" ht="32.1">
      <c r="A3123" s="140">
        <v>45029.729166666664</v>
      </c>
      <c r="B3123" s="6" t="s">
        <v>5107</v>
      </c>
      <c r="C3123" s="6" t="s">
        <v>5108</v>
      </c>
      <c r="D3123" s="6" t="s">
        <v>253</v>
      </c>
      <c r="E3123" s="6" t="s">
        <v>416</v>
      </c>
      <c r="F3123" s="6" t="s">
        <v>255</v>
      </c>
      <c r="G3123" s="6" t="s">
        <v>2303</v>
      </c>
      <c r="H3123" s="6">
        <v>40</v>
      </c>
    </row>
    <row r="3124" spans="1:8" ht="32.1">
      <c r="A3124" s="140">
        <v>45029.739583333336</v>
      </c>
      <c r="B3124" s="6" t="s">
        <v>5109</v>
      </c>
      <c r="C3124" s="6" t="s">
        <v>5110</v>
      </c>
      <c r="D3124" s="6" t="s">
        <v>253</v>
      </c>
      <c r="E3124" s="6" t="s">
        <v>416</v>
      </c>
      <c r="F3124" s="6" t="s">
        <v>255</v>
      </c>
      <c r="G3124" s="6" t="s">
        <v>324</v>
      </c>
      <c r="H3124" s="6">
        <v>30</v>
      </c>
    </row>
    <row r="3125" spans="1:8" ht="32.1">
      <c r="A3125" s="140">
        <v>45029.833333333336</v>
      </c>
      <c r="B3125" s="6" t="s">
        <v>5111</v>
      </c>
      <c r="C3125" s="6" t="s">
        <v>5112</v>
      </c>
      <c r="D3125" s="6" t="s">
        <v>253</v>
      </c>
      <c r="E3125" s="6" t="s">
        <v>416</v>
      </c>
      <c r="F3125" s="6" t="s">
        <v>255</v>
      </c>
      <c r="G3125" s="6" t="s">
        <v>2303</v>
      </c>
      <c r="H3125" s="6">
        <v>20</v>
      </c>
    </row>
    <row r="3126" spans="1:8" ht="32.1">
      <c r="A3126" s="140">
        <v>45029.84375</v>
      </c>
      <c r="B3126" s="6" t="s">
        <v>5113</v>
      </c>
      <c r="C3126" s="6" t="s">
        <v>5114</v>
      </c>
      <c r="D3126" s="6" t="s">
        <v>253</v>
      </c>
      <c r="E3126" s="6" t="s">
        <v>416</v>
      </c>
      <c r="F3126" s="6" t="s">
        <v>255</v>
      </c>
      <c r="G3126" s="6" t="s">
        <v>1083</v>
      </c>
      <c r="H3126" s="6">
        <v>116</v>
      </c>
    </row>
    <row r="3127" spans="1:8" ht="32.1">
      <c r="A3127" s="140">
        <v>45029.885416666664</v>
      </c>
      <c r="B3127" s="6" t="s">
        <v>5115</v>
      </c>
      <c r="C3127" s="6" t="s">
        <v>5116</v>
      </c>
      <c r="D3127" s="6" t="s">
        <v>253</v>
      </c>
      <c r="E3127" s="6" t="s">
        <v>416</v>
      </c>
      <c r="F3127" s="6" t="s">
        <v>255</v>
      </c>
      <c r="G3127" s="6" t="s">
        <v>324</v>
      </c>
      <c r="H3127" s="6">
        <v>60</v>
      </c>
    </row>
    <row r="3128" spans="1:8" ht="32.1">
      <c r="A3128" s="140">
        <v>45030.427083333336</v>
      </c>
      <c r="B3128" s="6" t="s">
        <v>5117</v>
      </c>
      <c r="C3128" s="6" t="s">
        <v>5118</v>
      </c>
      <c r="D3128" s="6" t="s">
        <v>253</v>
      </c>
      <c r="E3128" s="6" t="s">
        <v>416</v>
      </c>
      <c r="F3128" s="6" t="s">
        <v>255</v>
      </c>
      <c r="G3128" s="6" t="s">
        <v>324</v>
      </c>
      <c r="H3128" s="6">
        <v>40</v>
      </c>
    </row>
    <row r="3129" spans="1:8" ht="32.1">
      <c r="A3129" s="140">
        <v>45030.4375</v>
      </c>
      <c r="B3129" s="6" t="s">
        <v>5119</v>
      </c>
      <c r="C3129" s="6" t="s">
        <v>5120</v>
      </c>
      <c r="D3129" s="6" t="s">
        <v>253</v>
      </c>
      <c r="E3129" s="6" t="s">
        <v>416</v>
      </c>
      <c r="F3129" s="6" t="s">
        <v>255</v>
      </c>
      <c r="G3129" s="6" t="s">
        <v>1083</v>
      </c>
      <c r="H3129" s="6">
        <v>100</v>
      </c>
    </row>
    <row r="3130" spans="1:8" ht="32.1">
      <c r="A3130" s="140">
        <v>45030.479166666664</v>
      </c>
      <c r="B3130" s="6" t="s">
        <v>5121</v>
      </c>
      <c r="C3130" s="6" t="s">
        <v>5122</v>
      </c>
      <c r="D3130" s="6" t="s">
        <v>253</v>
      </c>
      <c r="E3130" s="6" t="s">
        <v>416</v>
      </c>
      <c r="F3130" s="6" t="s">
        <v>255</v>
      </c>
      <c r="G3130" s="6" t="s">
        <v>256</v>
      </c>
      <c r="H3130" s="6">
        <v>50</v>
      </c>
    </row>
    <row r="3131" spans="1:8" ht="32.1">
      <c r="A3131" s="140">
        <v>45030.510416666664</v>
      </c>
      <c r="B3131" s="6" t="s">
        <v>5123</v>
      </c>
      <c r="C3131" s="6" t="s">
        <v>5124</v>
      </c>
      <c r="D3131" s="6" t="s">
        <v>242</v>
      </c>
      <c r="E3131" s="6" t="s">
        <v>458</v>
      </c>
      <c r="F3131" s="6" t="s">
        <v>439</v>
      </c>
      <c r="G3131" s="6" t="s">
        <v>5125</v>
      </c>
      <c r="H3131" s="6">
        <v>820</v>
      </c>
    </row>
    <row r="3132" spans="1:8" ht="32.1">
      <c r="A3132" s="140">
        <v>45030.53125</v>
      </c>
      <c r="B3132" s="6" t="s">
        <v>5126</v>
      </c>
      <c r="C3132" s="6" t="s">
        <v>5127</v>
      </c>
      <c r="D3132" s="6" t="s">
        <v>253</v>
      </c>
      <c r="E3132" s="6" t="s">
        <v>416</v>
      </c>
      <c r="F3132" s="6" t="s">
        <v>255</v>
      </c>
      <c r="G3132" s="6" t="s">
        <v>256</v>
      </c>
      <c r="H3132" s="6">
        <v>50</v>
      </c>
    </row>
    <row r="3133" spans="1:8" ht="48">
      <c r="A3133" s="140">
        <v>45030.541666666664</v>
      </c>
      <c r="B3133" s="6" t="s">
        <v>5128</v>
      </c>
      <c r="C3133" s="6" t="s">
        <v>5129</v>
      </c>
      <c r="D3133" s="6" t="s">
        <v>158</v>
      </c>
      <c r="E3133" s="6" t="s">
        <v>161</v>
      </c>
      <c r="F3133" s="6" t="s">
        <v>439</v>
      </c>
      <c r="G3133" s="6" t="s">
        <v>5130</v>
      </c>
      <c r="H3133" s="6">
        <v>180</v>
      </c>
    </row>
    <row r="3134" spans="1:8" ht="32.1">
      <c r="A3134" s="140">
        <v>45030.552083333336</v>
      </c>
      <c r="B3134" s="6" t="s">
        <v>5131</v>
      </c>
      <c r="C3134" s="6" t="s">
        <v>5129</v>
      </c>
      <c r="D3134" s="6" t="s">
        <v>158</v>
      </c>
      <c r="E3134" s="6" t="s">
        <v>161</v>
      </c>
      <c r="F3134" s="6" t="s">
        <v>439</v>
      </c>
      <c r="G3134" s="6" t="s">
        <v>5130</v>
      </c>
      <c r="H3134" s="6">
        <v>175</v>
      </c>
    </row>
    <row r="3135" spans="1:8" ht="32.1">
      <c r="A3135" s="140">
        <v>45030.572916666664</v>
      </c>
      <c r="B3135" s="6" t="s">
        <v>5132</v>
      </c>
      <c r="C3135" s="6" t="s">
        <v>5129</v>
      </c>
      <c r="D3135" s="6" t="s">
        <v>158</v>
      </c>
      <c r="E3135" s="6" t="s">
        <v>161</v>
      </c>
      <c r="F3135" s="6" t="s">
        <v>439</v>
      </c>
      <c r="G3135" s="6" t="s">
        <v>5130</v>
      </c>
      <c r="H3135" s="6">
        <v>315</v>
      </c>
    </row>
    <row r="3136" spans="1:8" ht="32.1">
      <c r="A3136" s="140">
        <v>45030.625</v>
      </c>
      <c r="B3136" s="6" t="s">
        <v>5133</v>
      </c>
      <c r="C3136" s="6" t="s">
        <v>5134</v>
      </c>
      <c r="D3136" s="6" t="s">
        <v>253</v>
      </c>
      <c r="E3136" s="6" t="s">
        <v>416</v>
      </c>
      <c r="F3136" s="6" t="s">
        <v>439</v>
      </c>
      <c r="G3136" s="6" t="s">
        <v>256</v>
      </c>
      <c r="H3136" s="6">
        <v>403</v>
      </c>
    </row>
    <row r="3137" spans="1:8" ht="32.1">
      <c r="A3137" s="140">
        <v>45030.791666666664</v>
      </c>
      <c r="B3137" s="6" t="s">
        <v>5135</v>
      </c>
      <c r="C3137" s="6" t="s">
        <v>5136</v>
      </c>
      <c r="D3137" s="6" t="s">
        <v>242</v>
      </c>
      <c r="E3137" s="6" t="s">
        <v>458</v>
      </c>
      <c r="F3137" s="6" t="s">
        <v>1765</v>
      </c>
      <c r="G3137" s="6" t="s">
        <v>4767</v>
      </c>
      <c r="H3137" s="6">
        <v>220</v>
      </c>
    </row>
    <row r="3138" spans="1:8" ht="15.95">
      <c r="A3138" s="140">
        <v>45030.802083333336</v>
      </c>
      <c r="B3138" s="6" t="s">
        <v>5137</v>
      </c>
      <c r="C3138" s="6" t="s">
        <v>5138</v>
      </c>
      <c r="D3138" s="6" t="s">
        <v>158</v>
      </c>
      <c r="E3138" s="6" t="s">
        <v>416</v>
      </c>
      <c r="F3138" s="6" t="s">
        <v>1765</v>
      </c>
      <c r="G3138" s="6" t="s">
        <v>413</v>
      </c>
      <c r="H3138" s="6">
        <v>43</v>
      </c>
    </row>
    <row r="3139" spans="1:8" ht="15.95">
      <c r="A3139" s="140">
        <v>45030.833333333336</v>
      </c>
      <c r="B3139" s="6" t="s">
        <v>5139</v>
      </c>
      <c r="C3139" s="6" t="s">
        <v>5138</v>
      </c>
      <c r="D3139" s="6" t="s">
        <v>158</v>
      </c>
      <c r="E3139" s="6" t="s">
        <v>416</v>
      </c>
      <c r="F3139" s="6" t="s">
        <v>255</v>
      </c>
      <c r="G3139" s="6" t="s">
        <v>413</v>
      </c>
      <c r="H3139" s="6">
        <v>26</v>
      </c>
    </row>
    <row r="3140" spans="1:8" ht="15.95">
      <c r="A3140" s="140">
        <v>45030.885416666664</v>
      </c>
      <c r="B3140" s="6" t="s">
        <v>5140</v>
      </c>
      <c r="C3140" s="6" t="s">
        <v>4762</v>
      </c>
      <c r="D3140" s="6" t="s">
        <v>158</v>
      </c>
      <c r="E3140" s="6" t="s">
        <v>159</v>
      </c>
      <c r="F3140" s="6" t="s">
        <v>439</v>
      </c>
      <c r="G3140" s="6" t="s">
        <v>1435</v>
      </c>
      <c r="H3140" s="6">
        <v>750</v>
      </c>
    </row>
    <row r="3141" spans="1:8" ht="15.95">
      <c r="A3141" s="140">
        <v>45031.427083333336</v>
      </c>
      <c r="B3141" s="6" t="s">
        <v>5141</v>
      </c>
      <c r="C3141" s="6" t="s">
        <v>4762</v>
      </c>
      <c r="D3141" s="6" t="s">
        <v>158</v>
      </c>
      <c r="E3141" s="6" t="s">
        <v>159</v>
      </c>
      <c r="F3141" s="6" t="s">
        <v>439</v>
      </c>
      <c r="G3141" s="6" t="s">
        <v>1435</v>
      </c>
      <c r="H3141" s="6">
        <v>622</v>
      </c>
    </row>
    <row r="3142" spans="1:8" ht="15.95">
      <c r="A3142" s="140">
        <v>45032.416666666664</v>
      </c>
      <c r="B3142" s="6" t="s">
        <v>5142</v>
      </c>
      <c r="C3142" s="6" t="s">
        <v>5143</v>
      </c>
      <c r="D3142" s="6" t="s">
        <v>158</v>
      </c>
      <c r="E3142" s="6" t="s">
        <v>159</v>
      </c>
      <c r="F3142" s="6" t="s">
        <v>439</v>
      </c>
      <c r="G3142" s="6" t="s">
        <v>1195</v>
      </c>
      <c r="H3142" s="6">
        <v>68</v>
      </c>
    </row>
    <row r="3143" spans="1:8" ht="15.95">
      <c r="A3143" s="140">
        <v>45032.427083333336</v>
      </c>
      <c r="B3143" s="6" t="s">
        <v>5144</v>
      </c>
      <c r="C3143" s="6" t="s">
        <v>5145</v>
      </c>
      <c r="D3143" s="6" t="s">
        <v>242</v>
      </c>
      <c r="E3143" s="6" t="s">
        <v>145</v>
      </c>
      <c r="F3143" s="6" t="s">
        <v>439</v>
      </c>
      <c r="G3143" s="6" t="s">
        <v>2842</v>
      </c>
      <c r="H3143" s="6">
        <v>70</v>
      </c>
    </row>
    <row r="3144" spans="1:8" ht="15.95">
      <c r="A3144" s="140">
        <v>45032.458333333336</v>
      </c>
      <c r="B3144" s="6" t="s">
        <v>5146</v>
      </c>
      <c r="C3144" s="6" t="s">
        <v>488</v>
      </c>
      <c r="D3144" s="6" t="s">
        <v>242</v>
      </c>
      <c r="E3144" s="6" t="s">
        <v>144</v>
      </c>
      <c r="F3144" s="6" t="s">
        <v>439</v>
      </c>
      <c r="G3144" s="6" t="s">
        <v>488</v>
      </c>
      <c r="H3144" s="6">
        <v>1106</v>
      </c>
    </row>
    <row r="3145" spans="1:8" ht="15.95">
      <c r="A3145" s="140">
        <v>45033.34375</v>
      </c>
      <c r="B3145" s="6" t="s">
        <v>5147</v>
      </c>
      <c r="C3145" s="6" t="s">
        <v>4762</v>
      </c>
      <c r="D3145" s="6" t="s">
        <v>158</v>
      </c>
      <c r="E3145" s="6" t="s">
        <v>159</v>
      </c>
      <c r="F3145" s="6" t="s">
        <v>439</v>
      </c>
      <c r="G3145" s="6" t="s">
        <v>1435</v>
      </c>
      <c r="H3145" s="6">
        <v>347</v>
      </c>
    </row>
    <row r="3146" spans="1:8" ht="15.95">
      <c r="A3146" s="140">
        <v>45033.354166666664</v>
      </c>
      <c r="B3146" s="6" t="s">
        <v>5148</v>
      </c>
      <c r="C3146" s="6" t="s">
        <v>4762</v>
      </c>
      <c r="D3146" s="6" t="s">
        <v>158</v>
      </c>
      <c r="E3146" s="6" t="s">
        <v>159</v>
      </c>
      <c r="F3146" s="6" t="s">
        <v>439</v>
      </c>
      <c r="G3146" s="6" t="s">
        <v>1435</v>
      </c>
      <c r="H3146" s="6">
        <v>80</v>
      </c>
    </row>
    <row r="3147" spans="1:8" ht="15.95">
      <c r="A3147" s="140">
        <v>45033.364583333336</v>
      </c>
      <c r="B3147" s="6" t="s">
        <v>5149</v>
      </c>
      <c r="C3147" s="6" t="s">
        <v>145</v>
      </c>
      <c r="D3147" s="6" t="s">
        <v>242</v>
      </c>
      <c r="E3147" s="6" t="s">
        <v>145</v>
      </c>
      <c r="F3147" s="6" t="s">
        <v>439</v>
      </c>
      <c r="G3147" s="6" t="s">
        <v>2842</v>
      </c>
      <c r="H3147" s="6">
        <v>92</v>
      </c>
    </row>
    <row r="3148" spans="1:8" ht="15.95">
      <c r="A3148" s="140">
        <v>45033.541666666664</v>
      </c>
      <c r="B3148" s="6" t="s">
        <v>5150</v>
      </c>
      <c r="C3148" s="6" t="s">
        <v>5143</v>
      </c>
      <c r="D3148" s="6" t="s">
        <v>158</v>
      </c>
      <c r="E3148" s="6" t="s">
        <v>159</v>
      </c>
      <c r="F3148" s="6" t="s">
        <v>439</v>
      </c>
      <c r="G3148" s="6" t="s">
        <v>1195</v>
      </c>
      <c r="H3148" s="6">
        <v>622</v>
      </c>
    </row>
    <row r="3149" spans="1:8" ht="32.1">
      <c r="A3149" s="140">
        <v>45034.833333333336</v>
      </c>
      <c r="B3149" s="6" t="s">
        <v>5151</v>
      </c>
      <c r="C3149" s="6" t="s">
        <v>5152</v>
      </c>
      <c r="D3149" s="6" t="s">
        <v>253</v>
      </c>
      <c r="E3149" s="6" t="s">
        <v>416</v>
      </c>
      <c r="F3149" s="6" t="s">
        <v>255</v>
      </c>
      <c r="G3149" s="6" t="s">
        <v>324</v>
      </c>
      <c r="H3149" s="6">
        <v>40</v>
      </c>
    </row>
    <row r="3150" spans="1:8" ht="32.1">
      <c r="A3150" s="140">
        <v>45034.84375</v>
      </c>
      <c r="B3150" s="6" t="s">
        <v>5153</v>
      </c>
      <c r="C3150" s="6" t="s">
        <v>5154</v>
      </c>
      <c r="D3150" s="6" t="s">
        <v>253</v>
      </c>
      <c r="E3150" s="6" t="s">
        <v>416</v>
      </c>
      <c r="F3150" s="6" t="s">
        <v>255</v>
      </c>
      <c r="G3150" s="6" t="s">
        <v>1083</v>
      </c>
      <c r="H3150" s="6">
        <v>30</v>
      </c>
    </row>
    <row r="3151" spans="1:8" ht="32.1">
      <c r="A3151" s="140">
        <v>45034.875</v>
      </c>
      <c r="B3151" s="6" t="s">
        <v>5155</v>
      </c>
      <c r="C3151" s="6" t="s">
        <v>5156</v>
      </c>
      <c r="D3151" s="6" t="s">
        <v>242</v>
      </c>
      <c r="E3151" s="6" t="s">
        <v>458</v>
      </c>
      <c r="F3151" s="6" t="s">
        <v>439</v>
      </c>
      <c r="G3151" s="6" t="s">
        <v>3140</v>
      </c>
      <c r="H3151" s="6">
        <v>1142</v>
      </c>
    </row>
    <row r="3152" spans="1:8" ht="32.1">
      <c r="A3152" s="140">
        <v>45034.9375</v>
      </c>
      <c r="B3152" s="6" t="s">
        <v>5157</v>
      </c>
      <c r="C3152" s="6" t="s">
        <v>5158</v>
      </c>
      <c r="D3152" s="6" t="s">
        <v>158</v>
      </c>
      <c r="E3152" s="6" t="s">
        <v>161</v>
      </c>
      <c r="F3152" s="6" t="s">
        <v>439</v>
      </c>
      <c r="G3152" s="6" t="s">
        <v>5159</v>
      </c>
      <c r="H3152" s="6">
        <v>1015</v>
      </c>
    </row>
    <row r="3153" spans="1:8" ht="15.95">
      <c r="A3153" s="140">
        <v>45034.947916666664</v>
      </c>
      <c r="B3153" s="6" t="s">
        <v>5160</v>
      </c>
      <c r="C3153" s="6" t="s">
        <v>5161</v>
      </c>
      <c r="D3153" s="6" t="s">
        <v>253</v>
      </c>
      <c r="E3153" s="6" t="s">
        <v>416</v>
      </c>
      <c r="F3153" s="6" t="s">
        <v>255</v>
      </c>
      <c r="G3153" s="6" t="s">
        <v>256</v>
      </c>
      <c r="H3153" s="6">
        <v>70</v>
      </c>
    </row>
    <row r="3154" spans="1:8" ht="15.95">
      <c r="A3154" s="140">
        <v>45035.791666666664</v>
      </c>
      <c r="B3154" s="6" t="s">
        <v>5162</v>
      </c>
      <c r="C3154" s="6" t="s">
        <v>4730</v>
      </c>
      <c r="D3154" s="6" t="s">
        <v>158</v>
      </c>
      <c r="E3154" s="6" t="s">
        <v>161</v>
      </c>
      <c r="F3154" s="6" t="s">
        <v>1765</v>
      </c>
      <c r="G3154" s="6" t="s">
        <v>1699</v>
      </c>
      <c r="H3154" s="6">
        <v>80</v>
      </c>
    </row>
    <row r="3155" spans="1:8" ht="15.95">
      <c r="A3155" s="140">
        <v>45036.34375</v>
      </c>
      <c r="B3155" s="6" t="s">
        <v>5149</v>
      </c>
      <c r="C3155" s="6" t="s">
        <v>145</v>
      </c>
      <c r="D3155" s="6" t="s">
        <v>242</v>
      </c>
      <c r="E3155" s="6" t="s">
        <v>145</v>
      </c>
      <c r="F3155" s="6" t="s">
        <v>439</v>
      </c>
      <c r="G3155" s="6" t="s">
        <v>2842</v>
      </c>
      <c r="H3155" s="6">
        <v>92</v>
      </c>
    </row>
    <row r="3156" spans="1:8" ht="15.95">
      <c r="A3156" s="140">
        <v>45036.489583333336</v>
      </c>
      <c r="B3156" s="6" t="s">
        <v>5163</v>
      </c>
      <c r="C3156" s="6" t="s">
        <v>140</v>
      </c>
      <c r="D3156" s="6" t="s">
        <v>242</v>
      </c>
      <c r="E3156" s="6" t="s">
        <v>140</v>
      </c>
      <c r="F3156" s="6" t="s">
        <v>439</v>
      </c>
      <c r="G3156" s="6" t="s">
        <v>1551</v>
      </c>
      <c r="H3156" s="6">
        <v>500</v>
      </c>
    </row>
    <row r="3157" spans="1:8" ht="15.95">
      <c r="A3157" s="140">
        <v>45036.5</v>
      </c>
      <c r="B3157" s="6" t="s">
        <v>5164</v>
      </c>
      <c r="C3157" s="6" t="s">
        <v>5165</v>
      </c>
      <c r="D3157" s="6" t="s">
        <v>242</v>
      </c>
      <c r="E3157" s="6" t="s">
        <v>458</v>
      </c>
      <c r="F3157" s="6" t="s">
        <v>439</v>
      </c>
      <c r="G3157" s="6" t="s">
        <v>1494</v>
      </c>
      <c r="H3157" s="6">
        <v>1050</v>
      </c>
    </row>
    <row r="3158" spans="1:8" ht="15.95">
      <c r="A3158" s="140">
        <v>45036.552083333336</v>
      </c>
      <c r="B3158" s="6" t="s">
        <v>5166</v>
      </c>
      <c r="C3158" s="6" t="s">
        <v>5167</v>
      </c>
      <c r="D3158" s="6" t="s">
        <v>253</v>
      </c>
      <c r="E3158" s="6" t="s">
        <v>416</v>
      </c>
      <c r="F3158" s="6" t="s">
        <v>439</v>
      </c>
      <c r="G3158" s="6" t="s">
        <v>256</v>
      </c>
      <c r="H3158" s="6">
        <v>80</v>
      </c>
    </row>
    <row r="3159" spans="1:8" ht="15.95">
      <c r="A3159" s="140">
        <v>45036.625</v>
      </c>
      <c r="B3159" s="6" t="s">
        <v>5168</v>
      </c>
      <c r="C3159" s="6" t="s">
        <v>5167</v>
      </c>
      <c r="D3159" s="6" t="s">
        <v>253</v>
      </c>
      <c r="E3159" s="6" t="s">
        <v>416</v>
      </c>
      <c r="F3159" s="6" t="s">
        <v>439</v>
      </c>
      <c r="G3159" s="6" t="s">
        <v>256</v>
      </c>
      <c r="H3159" s="6">
        <v>75</v>
      </c>
    </row>
    <row r="3160" spans="1:8" ht="32.1">
      <c r="A3160" s="140">
        <v>45036.65625</v>
      </c>
      <c r="B3160" s="6" t="s">
        <v>5169</v>
      </c>
      <c r="C3160" s="6" t="s">
        <v>5170</v>
      </c>
      <c r="D3160" s="6" t="s">
        <v>253</v>
      </c>
      <c r="E3160" s="6" t="s">
        <v>416</v>
      </c>
      <c r="F3160" s="6" t="s">
        <v>255</v>
      </c>
      <c r="G3160" s="6" t="s">
        <v>324</v>
      </c>
      <c r="H3160" s="6">
        <v>550</v>
      </c>
    </row>
    <row r="3161" spans="1:8" ht="15.95">
      <c r="A3161" s="140">
        <v>45036.666666666664</v>
      </c>
      <c r="B3161" s="6" t="s">
        <v>5171</v>
      </c>
      <c r="C3161" s="6" t="s">
        <v>140</v>
      </c>
      <c r="D3161" s="6" t="s">
        <v>242</v>
      </c>
      <c r="E3161" s="6" t="s">
        <v>140</v>
      </c>
      <c r="F3161" s="6" t="s">
        <v>1765</v>
      </c>
      <c r="G3161" s="6" t="s">
        <v>1551</v>
      </c>
      <c r="H3161" s="6">
        <v>500</v>
      </c>
    </row>
    <row r="3162" spans="1:8" ht="32.1">
      <c r="A3162" s="140">
        <v>45036.802083333336</v>
      </c>
      <c r="B3162" s="6" t="s">
        <v>5172</v>
      </c>
      <c r="C3162" s="6" t="s">
        <v>4816</v>
      </c>
      <c r="D3162" s="6" t="s">
        <v>253</v>
      </c>
      <c r="E3162" s="6" t="s">
        <v>416</v>
      </c>
      <c r="F3162" s="6" t="s">
        <v>1152</v>
      </c>
      <c r="G3162" s="6" t="s">
        <v>1083</v>
      </c>
      <c r="H3162" s="6">
        <v>53</v>
      </c>
    </row>
    <row r="3163" spans="1:8" ht="32.1">
      <c r="A3163" s="140">
        <v>45036.8125</v>
      </c>
      <c r="B3163" s="6" t="s">
        <v>5173</v>
      </c>
      <c r="C3163" s="6" t="s">
        <v>5174</v>
      </c>
      <c r="D3163" s="6" t="s">
        <v>253</v>
      </c>
      <c r="E3163" s="6" t="s">
        <v>416</v>
      </c>
      <c r="F3163" s="6" t="s">
        <v>255</v>
      </c>
      <c r="G3163" s="6" t="s">
        <v>2303</v>
      </c>
      <c r="H3163" s="6">
        <v>10</v>
      </c>
    </row>
    <row r="3164" spans="1:8" ht="32.1">
      <c r="A3164" s="140">
        <v>45036.864583333336</v>
      </c>
      <c r="B3164" s="6" t="s">
        <v>5175</v>
      </c>
      <c r="C3164" s="6" t="s">
        <v>5176</v>
      </c>
      <c r="D3164" s="6" t="s">
        <v>158</v>
      </c>
      <c r="E3164" s="6" t="s">
        <v>161</v>
      </c>
      <c r="F3164" s="6" t="s">
        <v>255</v>
      </c>
      <c r="G3164" s="6" t="s">
        <v>1699</v>
      </c>
      <c r="H3164" s="6">
        <v>80</v>
      </c>
    </row>
    <row r="3165" spans="1:8" ht="32.1">
      <c r="A3165" s="140">
        <v>45036.875</v>
      </c>
      <c r="B3165" s="6" t="s">
        <v>5177</v>
      </c>
      <c r="C3165" s="6" t="s">
        <v>5174</v>
      </c>
      <c r="D3165" s="6" t="s">
        <v>253</v>
      </c>
      <c r="E3165" s="6" t="s">
        <v>416</v>
      </c>
      <c r="F3165" s="6" t="s">
        <v>255</v>
      </c>
      <c r="G3165" s="6" t="s">
        <v>2303</v>
      </c>
      <c r="H3165" s="6">
        <v>10</v>
      </c>
    </row>
    <row r="3166" spans="1:8" ht="15.95">
      <c r="A3166" s="140">
        <v>45036.885416666664</v>
      </c>
      <c r="B3166" s="6" t="s">
        <v>5178</v>
      </c>
      <c r="C3166" s="6" t="s">
        <v>5179</v>
      </c>
      <c r="D3166" s="6" t="s">
        <v>158</v>
      </c>
      <c r="E3166" s="6" t="s">
        <v>161</v>
      </c>
      <c r="F3166" s="6" t="s">
        <v>255</v>
      </c>
      <c r="G3166" s="6" t="s">
        <v>2675</v>
      </c>
      <c r="H3166" s="6">
        <v>45</v>
      </c>
    </row>
    <row r="3167" spans="1:8" ht="32.1">
      <c r="A3167" s="140">
        <v>45036.916666666664</v>
      </c>
      <c r="B3167" s="6" t="s">
        <v>5180</v>
      </c>
      <c r="C3167" s="6" t="s">
        <v>4816</v>
      </c>
      <c r="D3167" s="6" t="s">
        <v>253</v>
      </c>
      <c r="E3167" s="6" t="s">
        <v>416</v>
      </c>
      <c r="F3167" s="6" t="s">
        <v>1152</v>
      </c>
      <c r="G3167" s="6" t="s">
        <v>1083</v>
      </c>
      <c r="H3167" s="6">
        <v>53</v>
      </c>
    </row>
    <row r="3168" spans="1:8" ht="15.95">
      <c r="A3168" s="140">
        <v>45037.395833333336</v>
      </c>
      <c r="B3168" s="6" t="s">
        <v>5149</v>
      </c>
      <c r="C3168" s="6" t="s">
        <v>145</v>
      </c>
      <c r="D3168" s="6" t="s">
        <v>242</v>
      </c>
      <c r="E3168" s="6" t="s">
        <v>145</v>
      </c>
      <c r="F3168" s="6" t="s">
        <v>439</v>
      </c>
      <c r="G3168" s="6" t="s">
        <v>2842</v>
      </c>
      <c r="H3168" s="6">
        <v>92</v>
      </c>
    </row>
    <row r="3169" spans="1:8" ht="32.1">
      <c r="A3169" s="140">
        <v>45037.791666666664</v>
      </c>
      <c r="B3169" s="6" t="s">
        <v>5181</v>
      </c>
      <c r="C3169" s="6" t="s">
        <v>5049</v>
      </c>
      <c r="D3169" s="6" t="s">
        <v>158</v>
      </c>
      <c r="E3169" s="6" t="s">
        <v>161</v>
      </c>
      <c r="F3169" s="6" t="s">
        <v>148</v>
      </c>
      <c r="G3169" s="6" t="s">
        <v>413</v>
      </c>
      <c r="H3169" s="6">
        <v>52</v>
      </c>
    </row>
    <row r="3170" spans="1:8" ht="32.1">
      <c r="A3170" s="140">
        <v>45037.875</v>
      </c>
      <c r="B3170" s="6" t="s">
        <v>5182</v>
      </c>
      <c r="C3170" s="6" t="s">
        <v>5183</v>
      </c>
      <c r="D3170" s="6" t="s">
        <v>158</v>
      </c>
      <c r="E3170" s="6" t="s">
        <v>159</v>
      </c>
      <c r="F3170" s="6" t="s">
        <v>148</v>
      </c>
      <c r="G3170" s="6" t="s">
        <v>5184</v>
      </c>
      <c r="H3170" s="6">
        <v>114</v>
      </c>
    </row>
    <row r="3171" spans="1:8" ht="15.95">
      <c r="A3171" s="140">
        <v>45038.541666666664</v>
      </c>
      <c r="B3171" s="6" t="s">
        <v>5144</v>
      </c>
      <c r="C3171" s="6" t="s">
        <v>145</v>
      </c>
      <c r="D3171" s="6" t="s">
        <v>242</v>
      </c>
      <c r="E3171" s="6" t="s">
        <v>145</v>
      </c>
      <c r="F3171" s="6" t="s">
        <v>439</v>
      </c>
      <c r="G3171" s="6" t="s">
        <v>2842</v>
      </c>
      <c r="H3171" s="6">
        <v>70</v>
      </c>
    </row>
    <row r="3172" spans="1:8" ht="15.95">
      <c r="A3172" s="140">
        <v>45038.729166666664</v>
      </c>
      <c r="B3172" s="6" t="s">
        <v>5185</v>
      </c>
      <c r="C3172" s="6" t="s">
        <v>4997</v>
      </c>
      <c r="D3172" s="6" t="s">
        <v>158</v>
      </c>
      <c r="E3172" s="6" t="s">
        <v>159</v>
      </c>
      <c r="F3172" s="6" t="s">
        <v>439</v>
      </c>
      <c r="G3172" s="6" t="s">
        <v>1195</v>
      </c>
      <c r="H3172" s="6">
        <v>1300</v>
      </c>
    </row>
    <row r="3173" spans="1:8" ht="15.95">
      <c r="A3173" s="140">
        <v>45038.885416666664</v>
      </c>
      <c r="B3173" s="6" t="s">
        <v>5186</v>
      </c>
      <c r="C3173" s="6" t="s">
        <v>5187</v>
      </c>
      <c r="D3173" s="6" t="s">
        <v>314</v>
      </c>
      <c r="E3173" s="6" t="s">
        <v>314</v>
      </c>
      <c r="F3173" s="6" t="s">
        <v>255</v>
      </c>
      <c r="G3173" s="6" t="s">
        <v>433</v>
      </c>
      <c r="H3173" s="6">
        <v>300</v>
      </c>
    </row>
    <row r="3174" spans="1:8" ht="32.1">
      <c r="A3174" s="140">
        <v>45039.479166666664</v>
      </c>
      <c r="B3174" s="6" t="s">
        <v>5188</v>
      </c>
      <c r="C3174" s="6" t="s">
        <v>5189</v>
      </c>
      <c r="D3174" s="6" t="s">
        <v>314</v>
      </c>
      <c r="E3174" s="6" t="s">
        <v>314</v>
      </c>
      <c r="F3174" s="6" t="s">
        <v>255</v>
      </c>
      <c r="G3174" s="6" t="s">
        <v>5190</v>
      </c>
      <c r="H3174" s="6">
        <v>80</v>
      </c>
    </row>
    <row r="3175" spans="1:8" ht="32.1">
      <c r="A3175" s="140">
        <v>45039.75</v>
      </c>
      <c r="B3175" s="6" t="s">
        <v>5191</v>
      </c>
      <c r="C3175" s="6" t="s">
        <v>5192</v>
      </c>
      <c r="D3175" s="6" t="s">
        <v>253</v>
      </c>
      <c r="E3175" s="6" t="s">
        <v>416</v>
      </c>
      <c r="F3175" s="6" t="s">
        <v>255</v>
      </c>
      <c r="G3175" s="6" t="s">
        <v>324</v>
      </c>
      <c r="H3175" s="6">
        <v>300</v>
      </c>
    </row>
    <row r="3176" spans="1:8" ht="32.1">
      <c r="A3176" s="140">
        <v>45039.760416666664</v>
      </c>
      <c r="B3176" s="6" t="s">
        <v>5193</v>
      </c>
      <c r="C3176" s="6" t="s">
        <v>5194</v>
      </c>
      <c r="D3176" s="6" t="s">
        <v>158</v>
      </c>
      <c r="E3176" s="6" t="s">
        <v>161</v>
      </c>
      <c r="F3176" s="6" t="s">
        <v>255</v>
      </c>
      <c r="G3176" s="6" t="s">
        <v>1786</v>
      </c>
      <c r="H3176" s="6">
        <v>50</v>
      </c>
    </row>
    <row r="3177" spans="1:8" ht="15.95">
      <c r="A3177" s="140">
        <v>45039.958333333336</v>
      </c>
      <c r="B3177" s="6" t="s">
        <v>5195</v>
      </c>
      <c r="C3177" s="6" t="s">
        <v>5196</v>
      </c>
      <c r="D3177" s="6" t="s">
        <v>242</v>
      </c>
      <c r="E3177" s="6" t="s">
        <v>387</v>
      </c>
      <c r="F3177" s="6" t="s">
        <v>439</v>
      </c>
      <c r="G3177" s="6" t="s">
        <v>3879</v>
      </c>
      <c r="H3177" s="6">
        <v>3191</v>
      </c>
    </row>
    <row r="3178" spans="1:8" ht="15.95">
      <c r="A3178" s="140">
        <v>45040.239583333336</v>
      </c>
      <c r="B3178" s="6" t="s">
        <v>4919</v>
      </c>
      <c r="C3178" s="6" t="s">
        <v>5197</v>
      </c>
      <c r="D3178" s="6" t="s">
        <v>253</v>
      </c>
      <c r="E3178" s="6" t="s">
        <v>416</v>
      </c>
      <c r="F3178" s="6" t="s">
        <v>255</v>
      </c>
      <c r="G3178" s="6" t="s">
        <v>2303</v>
      </c>
      <c r="H3178" s="6">
        <v>40</v>
      </c>
    </row>
    <row r="3179" spans="1:8" ht="15.95">
      <c r="A3179" s="140">
        <v>45040.34375</v>
      </c>
      <c r="B3179" s="6" t="s">
        <v>5198</v>
      </c>
      <c r="C3179" s="6" t="s">
        <v>5199</v>
      </c>
      <c r="D3179" s="6" t="s">
        <v>158</v>
      </c>
      <c r="E3179" s="6" t="s">
        <v>161</v>
      </c>
      <c r="F3179" s="6" t="s">
        <v>255</v>
      </c>
      <c r="G3179" s="6" t="s">
        <v>2419</v>
      </c>
      <c r="H3179" s="6">
        <v>81</v>
      </c>
    </row>
    <row r="3180" spans="1:8" ht="32.1">
      <c r="A3180" s="140">
        <v>45040.375</v>
      </c>
      <c r="B3180" s="6" t="s">
        <v>5200</v>
      </c>
      <c r="C3180" s="6" t="s">
        <v>5201</v>
      </c>
      <c r="D3180" s="6" t="s">
        <v>253</v>
      </c>
      <c r="E3180" s="6" t="s">
        <v>416</v>
      </c>
      <c r="F3180" s="6" t="s">
        <v>255</v>
      </c>
      <c r="G3180" s="6" t="s">
        <v>2303</v>
      </c>
      <c r="H3180" s="6">
        <v>30</v>
      </c>
    </row>
    <row r="3181" spans="1:8" ht="32.1">
      <c r="A3181" s="140">
        <v>45040.4375</v>
      </c>
      <c r="B3181" s="6" t="s">
        <v>5202</v>
      </c>
      <c r="C3181" s="6" t="s">
        <v>5203</v>
      </c>
      <c r="D3181" s="6" t="s">
        <v>242</v>
      </c>
      <c r="E3181" s="6" t="s">
        <v>145</v>
      </c>
      <c r="F3181" s="6" t="s">
        <v>439</v>
      </c>
      <c r="G3181" s="6" t="s">
        <v>2842</v>
      </c>
      <c r="H3181" s="6">
        <v>92</v>
      </c>
    </row>
    <row r="3182" spans="1:8" ht="32.1">
      <c r="A3182" s="140">
        <v>45040.75</v>
      </c>
      <c r="B3182" s="6" t="s">
        <v>5204</v>
      </c>
      <c r="C3182" s="6" t="s">
        <v>5205</v>
      </c>
      <c r="D3182" s="6" t="s">
        <v>253</v>
      </c>
      <c r="E3182" s="6" t="s">
        <v>416</v>
      </c>
      <c r="F3182" s="6" t="s">
        <v>255</v>
      </c>
      <c r="G3182" s="6" t="s">
        <v>2303</v>
      </c>
      <c r="H3182" s="6">
        <v>30</v>
      </c>
    </row>
    <row r="3183" spans="1:8" ht="32.1">
      <c r="A3183" s="140">
        <v>45040.927083333336</v>
      </c>
      <c r="B3183" s="6" t="s">
        <v>5206</v>
      </c>
      <c r="C3183" s="6" t="s">
        <v>5207</v>
      </c>
      <c r="D3183" s="6" t="s">
        <v>158</v>
      </c>
      <c r="E3183" s="6" t="s">
        <v>161</v>
      </c>
      <c r="F3183" s="6" t="s">
        <v>255</v>
      </c>
      <c r="G3183" s="6" t="s">
        <v>5208</v>
      </c>
      <c r="H3183" s="6">
        <v>230</v>
      </c>
    </row>
    <row r="3184" spans="1:8" ht="15.95">
      <c r="A3184" s="140">
        <v>45041.40625</v>
      </c>
      <c r="B3184" s="6" t="s">
        <v>5209</v>
      </c>
      <c r="C3184" s="6" t="s">
        <v>5210</v>
      </c>
      <c r="D3184" s="6" t="s">
        <v>158</v>
      </c>
      <c r="E3184" s="6" t="s">
        <v>159</v>
      </c>
      <c r="F3184" s="6" t="s">
        <v>439</v>
      </c>
      <c r="G3184" s="6" t="s">
        <v>2087</v>
      </c>
      <c r="H3184" s="6">
        <v>3562</v>
      </c>
    </row>
    <row r="3185" spans="1:8" ht="32.1">
      <c r="A3185" s="140">
        <v>45041.447916666664</v>
      </c>
      <c r="B3185" s="6" t="s">
        <v>5211</v>
      </c>
      <c r="C3185" s="6" t="s">
        <v>4820</v>
      </c>
      <c r="D3185" s="6" t="s">
        <v>158</v>
      </c>
      <c r="E3185" s="6" t="s">
        <v>159</v>
      </c>
      <c r="F3185" s="6" t="s">
        <v>439</v>
      </c>
      <c r="G3185" s="6" t="s">
        <v>1435</v>
      </c>
      <c r="H3185" s="6">
        <v>1003</v>
      </c>
    </row>
    <row r="3186" spans="1:8" ht="32.1">
      <c r="A3186" s="140">
        <v>45042.78125</v>
      </c>
      <c r="B3186" s="6" t="s">
        <v>5212</v>
      </c>
      <c r="C3186" s="6" t="s">
        <v>5213</v>
      </c>
      <c r="D3186" s="6" t="s">
        <v>158</v>
      </c>
      <c r="E3186" s="6" t="s">
        <v>159</v>
      </c>
      <c r="F3186" s="6" t="s">
        <v>255</v>
      </c>
      <c r="G3186" s="6" t="s">
        <v>359</v>
      </c>
      <c r="H3186" s="6">
        <v>40</v>
      </c>
    </row>
    <row r="3187" spans="1:8" ht="32.1">
      <c r="A3187" s="140">
        <v>45042.791666666664</v>
      </c>
      <c r="B3187" s="6" t="s">
        <v>5214</v>
      </c>
      <c r="C3187" s="6" t="s">
        <v>5215</v>
      </c>
      <c r="D3187" s="6" t="s">
        <v>314</v>
      </c>
      <c r="E3187" s="6" t="s">
        <v>314</v>
      </c>
      <c r="F3187" s="6" t="s">
        <v>255</v>
      </c>
      <c r="G3187" s="6" t="s">
        <v>5216</v>
      </c>
      <c r="H3187" s="6">
        <v>275</v>
      </c>
    </row>
    <row r="3188" spans="1:8" ht="32.1">
      <c r="A3188" s="140">
        <v>45042.802083333336</v>
      </c>
      <c r="B3188" s="6" t="s">
        <v>5217</v>
      </c>
      <c r="C3188" s="6" t="s">
        <v>5218</v>
      </c>
      <c r="D3188" s="6" t="s">
        <v>158</v>
      </c>
      <c r="E3188" s="6" t="s">
        <v>161</v>
      </c>
      <c r="F3188" s="6" t="s">
        <v>255</v>
      </c>
      <c r="G3188" s="6" t="s">
        <v>5219</v>
      </c>
      <c r="H3188" s="6">
        <v>56</v>
      </c>
    </row>
    <row r="3189" spans="1:8" ht="32.1">
      <c r="A3189" s="140">
        <v>45042.854166666664</v>
      </c>
      <c r="B3189" s="6" t="s">
        <v>5220</v>
      </c>
      <c r="C3189" s="6" t="s">
        <v>5221</v>
      </c>
      <c r="D3189" s="6" t="s">
        <v>158</v>
      </c>
      <c r="E3189" s="6" t="s">
        <v>161</v>
      </c>
      <c r="F3189" s="6" t="s">
        <v>255</v>
      </c>
      <c r="G3189" s="6" t="s">
        <v>5222</v>
      </c>
      <c r="H3189" s="6">
        <v>150</v>
      </c>
    </row>
    <row r="3190" spans="1:8" ht="32.1">
      <c r="A3190" s="140">
        <v>45042.875</v>
      </c>
      <c r="B3190" s="6" t="s">
        <v>5223</v>
      </c>
      <c r="C3190" s="6" t="s">
        <v>5224</v>
      </c>
      <c r="D3190" s="6" t="s">
        <v>158</v>
      </c>
      <c r="E3190" s="6" t="s">
        <v>161</v>
      </c>
      <c r="F3190" s="6" t="s">
        <v>255</v>
      </c>
      <c r="G3190" s="6" t="s">
        <v>2419</v>
      </c>
      <c r="H3190" s="6">
        <v>28</v>
      </c>
    </row>
    <row r="3191" spans="1:8" ht="15.95">
      <c r="A3191" s="140">
        <v>45042.895833333336</v>
      </c>
      <c r="B3191" s="6" t="s">
        <v>5225</v>
      </c>
      <c r="C3191" s="6" t="s">
        <v>5226</v>
      </c>
      <c r="D3191" s="6" t="s">
        <v>242</v>
      </c>
      <c r="E3191" s="6" t="s">
        <v>140</v>
      </c>
      <c r="F3191" s="6" t="s">
        <v>255</v>
      </c>
      <c r="G3191" s="6" t="s">
        <v>1551</v>
      </c>
      <c r="H3191" s="6">
        <v>10</v>
      </c>
    </row>
    <row r="3192" spans="1:8" ht="32.1">
      <c r="A3192" s="140">
        <v>45043.364583333336</v>
      </c>
      <c r="B3192" s="6" t="s">
        <v>5227</v>
      </c>
      <c r="C3192" s="6" t="s">
        <v>145</v>
      </c>
      <c r="D3192" s="6" t="s">
        <v>242</v>
      </c>
      <c r="E3192" s="6" t="s">
        <v>145</v>
      </c>
      <c r="F3192" s="6" t="s">
        <v>439</v>
      </c>
      <c r="G3192" s="6" t="s">
        <v>2842</v>
      </c>
      <c r="H3192" s="6">
        <v>57</v>
      </c>
    </row>
    <row r="3193" spans="1:8" ht="15.95">
      <c r="A3193" s="140">
        <v>45043.895833333336</v>
      </c>
      <c r="B3193" s="6" t="s">
        <v>5228</v>
      </c>
      <c r="C3193" s="6" t="s">
        <v>5229</v>
      </c>
      <c r="D3193" s="6" t="s">
        <v>158</v>
      </c>
      <c r="E3193" s="6" t="s">
        <v>161</v>
      </c>
      <c r="F3193" s="6" t="s">
        <v>255</v>
      </c>
      <c r="G3193" s="6" t="s">
        <v>2419</v>
      </c>
      <c r="H3193" s="6">
        <v>96</v>
      </c>
    </row>
    <row r="3194" spans="1:8" ht="32.1">
      <c r="A3194" s="140">
        <v>45044.53125</v>
      </c>
      <c r="B3194" s="6" t="s">
        <v>5230</v>
      </c>
      <c r="C3194" s="6" t="s">
        <v>5231</v>
      </c>
      <c r="D3194" s="6" t="s">
        <v>158</v>
      </c>
      <c r="E3194" s="6" t="s">
        <v>161</v>
      </c>
      <c r="F3194" s="6" t="s">
        <v>1765</v>
      </c>
      <c r="G3194" s="6" t="s">
        <v>5232</v>
      </c>
      <c r="H3194" s="6">
        <v>718</v>
      </c>
    </row>
    <row r="3195" spans="1:8" ht="15.95">
      <c r="A3195" s="140">
        <v>45044.583333333336</v>
      </c>
      <c r="B3195" s="6" t="s">
        <v>5233</v>
      </c>
      <c r="C3195" s="6" t="s">
        <v>5234</v>
      </c>
      <c r="D3195" s="6" t="s">
        <v>253</v>
      </c>
      <c r="E3195" s="6" t="s">
        <v>416</v>
      </c>
      <c r="F3195" s="6" t="s">
        <v>255</v>
      </c>
      <c r="G3195" s="6" t="s">
        <v>2303</v>
      </c>
      <c r="H3195" s="6">
        <v>10</v>
      </c>
    </row>
    <row r="3196" spans="1:8" ht="15.95">
      <c r="A3196" s="140">
        <v>45044.614583333336</v>
      </c>
      <c r="B3196" s="6" t="s">
        <v>5235</v>
      </c>
      <c r="C3196" s="6" t="s">
        <v>5234</v>
      </c>
      <c r="D3196" s="6" t="s">
        <v>158</v>
      </c>
      <c r="E3196" s="6" t="s">
        <v>161</v>
      </c>
      <c r="F3196" s="6" t="s">
        <v>1765</v>
      </c>
      <c r="G3196" s="6" t="s">
        <v>2419</v>
      </c>
      <c r="H3196" s="6">
        <v>179</v>
      </c>
    </row>
    <row r="3197" spans="1:8" ht="15.95">
      <c r="A3197" s="140">
        <v>45044.625</v>
      </c>
      <c r="B3197" s="6" t="s">
        <v>5233</v>
      </c>
      <c r="C3197" s="6" t="s">
        <v>5234</v>
      </c>
      <c r="D3197" s="6" t="s">
        <v>253</v>
      </c>
      <c r="E3197" s="6" t="s">
        <v>416</v>
      </c>
      <c r="F3197" s="6" t="s">
        <v>255</v>
      </c>
      <c r="G3197" s="6" t="s">
        <v>2303</v>
      </c>
      <c r="H3197" s="6">
        <v>10</v>
      </c>
    </row>
    <row r="3198" spans="1:8" ht="32.1">
      <c r="A3198" s="140">
        <v>45044.864583333336</v>
      </c>
      <c r="B3198" s="6" t="s">
        <v>5236</v>
      </c>
      <c r="C3198" s="6" t="s">
        <v>5237</v>
      </c>
      <c r="D3198" s="6" t="s">
        <v>158</v>
      </c>
      <c r="E3198" s="6" t="s">
        <v>161</v>
      </c>
      <c r="F3198" s="6" t="s">
        <v>1765</v>
      </c>
      <c r="G3198" s="6" t="s">
        <v>2419</v>
      </c>
      <c r="H3198" s="6">
        <v>178</v>
      </c>
    </row>
    <row r="3199" spans="1:8" ht="32.1">
      <c r="A3199" s="140">
        <v>45045.4375</v>
      </c>
      <c r="B3199" s="6" t="s">
        <v>5238</v>
      </c>
      <c r="C3199" s="6" t="s">
        <v>5239</v>
      </c>
      <c r="D3199" s="6" t="s">
        <v>158</v>
      </c>
      <c r="E3199" s="6" t="s">
        <v>161</v>
      </c>
      <c r="F3199" s="6" t="s">
        <v>255</v>
      </c>
      <c r="G3199" s="6" t="s">
        <v>1786</v>
      </c>
      <c r="H3199" s="6">
        <v>120</v>
      </c>
    </row>
    <row r="3200" spans="1:8" ht="32.1">
      <c r="A3200" s="140">
        <v>45045.46875</v>
      </c>
      <c r="B3200" s="6" t="s">
        <v>4078</v>
      </c>
      <c r="C3200" s="6" t="s">
        <v>5240</v>
      </c>
      <c r="D3200" s="6" t="s">
        <v>253</v>
      </c>
      <c r="E3200" s="6" t="s">
        <v>416</v>
      </c>
      <c r="F3200" s="6" t="s">
        <v>1152</v>
      </c>
      <c r="G3200" s="6" t="s">
        <v>1083</v>
      </c>
      <c r="H3200" s="6">
        <v>43</v>
      </c>
    </row>
    <row r="3201" spans="1:8" ht="32.1">
      <c r="A3201" s="140">
        <v>45045.75</v>
      </c>
      <c r="B3201" s="6" t="s">
        <v>5241</v>
      </c>
      <c r="C3201" s="6" t="s">
        <v>4409</v>
      </c>
      <c r="D3201" s="6" t="s">
        <v>253</v>
      </c>
      <c r="E3201" s="6" t="s">
        <v>416</v>
      </c>
      <c r="F3201" s="6" t="s">
        <v>1152</v>
      </c>
      <c r="G3201" s="6" t="s">
        <v>1083</v>
      </c>
      <c r="H3201" s="6">
        <v>15</v>
      </c>
    </row>
    <row r="3202" spans="1:8" ht="32.1">
      <c r="A3202" s="140">
        <v>45045.854166666664</v>
      </c>
      <c r="B3202" s="6" t="s">
        <v>5242</v>
      </c>
      <c r="C3202" s="6" t="s">
        <v>4409</v>
      </c>
      <c r="D3202" s="6" t="s">
        <v>253</v>
      </c>
      <c r="E3202" s="6" t="s">
        <v>416</v>
      </c>
      <c r="F3202" s="6" t="s">
        <v>1152</v>
      </c>
      <c r="G3202" s="6" t="s">
        <v>1083</v>
      </c>
      <c r="H3202" s="6">
        <v>15</v>
      </c>
    </row>
    <row r="3203" spans="1:8" ht="32.1">
      <c r="A3203" s="140">
        <v>45046.34375</v>
      </c>
      <c r="B3203" s="6" t="s">
        <v>5243</v>
      </c>
      <c r="C3203" s="6" t="s">
        <v>145</v>
      </c>
      <c r="D3203" s="6" t="s">
        <v>242</v>
      </c>
      <c r="E3203" s="6" t="s">
        <v>145</v>
      </c>
      <c r="F3203" s="6" t="s">
        <v>439</v>
      </c>
      <c r="G3203" s="6" t="s">
        <v>2842</v>
      </c>
      <c r="H3203" s="6">
        <v>193</v>
      </c>
    </row>
    <row r="3204" spans="1:8" ht="32.1">
      <c r="A3204" s="140">
        <v>45047.395833333336</v>
      </c>
      <c r="B3204" s="6" t="s">
        <v>5244</v>
      </c>
      <c r="C3204" s="6" t="s">
        <v>4762</v>
      </c>
      <c r="D3204" s="6" t="s">
        <v>158</v>
      </c>
      <c r="E3204" s="6" t="s">
        <v>159</v>
      </c>
      <c r="F3204" s="6" t="s">
        <v>439</v>
      </c>
      <c r="G3204" s="6" t="s">
        <v>1435</v>
      </c>
      <c r="H3204" s="6">
        <v>833</v>
      </c>
    </row>
    <row r="3205" spans="1:8" ht="32.1">
      <c r="A3205" s="140">
        <v>45047.40625</v>
      </c>
      <c r="B3205" s="6" t="s">
        <v>5245</v>
      </c>
      <c r="C3205" s="6" t="s">
        <v>5246</v>
      </c>
      <c r="D3205" s="6" t="s">
        <v>158</v>
      </c>
      <c r="E3205" s="6" t="s">
        <v>159</v>
      </c>
      <c r="F3205" s="6" t="s">
        <v>439</v>
      </c>
      <c r="G3205" s="6" t="s">
        <v>5184</v>
      </c>
      <c r="H3205" s="6">
        <v>1450</v>
      </c>
    </row>
    <row r="3206" spans="1:8" ht="32.1">
      <c r="A3206" s="140">
        <v>45047.416666666664</v>
      </c>
      <c r="B3206" s="6" t="s">
        <v>5202</v>
      </c>
      <c r="C3206" s="6" t="s">
        <v>145</v>
      </c>
      <c r="D3206" s="6" t="s">
        <v>242</v>
      </c>
      <c r="E3206" s="6" t="s">
        <v>145</v>
      </c>
      <c r="F3206" s="6" t="s">
        <v>439</v>
      </c>
      <c r="G3206" s="6" t="s">
        <v>2842</v>
      </c>
      <c r="H3206" s="6">
        <v>92</v>
      </c>
    </row>
    <row r="3207" spans="1:8" ht="32.1">
      <c r="A3207" s="140">
        <v>45047.541666666664</v>
      </c>
      <c r="B3207" s="6" t="s">
        <v>5247</v>
      </c>
      <c r="C3207" s="6" t="s">
        <v>4762</v>
      </c>
      <c r="D3207" s="6" t="s">
        <v>158</v>
      </c>
      <c r="E3207" s="6" t="s">
        <v>159</v>
      </c>
      <c r="F3207" s="6" t="s">
        <v>439</v>
      </c>
      <c r="G3207" s="6" t="s">
        <v>1435</v>
      </c>
      <c r="H3207" s="6">
        <v>439</v>
      </c>
    </row>
    <row r="3208" spans="1:8" ht="32.1">
      <c r="A3208" s="140">
        <v>45048.739583333336</v>
      </c>
      <c r="B3208" s="6" t="s">
        <v>5241</v>
      </c>
      <c r="C3208" s="6" t="s">
        <v>4409</v>
      </c>
      <c r="D3208" s="6" t="s">
        <v>253</v>
      </c>
      <c r="E3208" s="6" t="s">
        <v>416</v>
      </c>
      <c r="F3208" s="6" t="s">
        <v>1152</v>
      </c>
      <c r="G3208" s="6" t="s">
        <v>1083</v>
      </c>
      <c r="H3208" s="6">
        <v>15</v>
      </c>
    </row>
    <row r="3209" spans="1:8" ht="15.95">
      <c r="A3209" s="140">
        <v>45048.822916666664</v>
      </c>
      <c r="B3209" s="6" t="s">
        <v>5248</v>
      </c>
      <c r="C3209" s="6" t="s">
        <v>5249</v>
      </c>
      <c r="D3209" s="6" t="s">
        <v>158</v>
      </c>
      <c r="E3209" s="6" t="s">
        <v>161</v>
      </c>
      <c r="F3209" s="6" t="s">
        <v>255</v>
      </c>
      <c r="G3209" s="6" t="s">
        <v>3543</v>
      </c>
      <c r="H3209" s="6">
        <v>450</v>
      </c>
    </row>
    <row r="3210" spans="1:8" ht="32.1">
      <c r="A3210" s="140">
        <v>45048.833333333336</v>
      </c>
      <c r="B3210" s="6" t="s">
        <v>5250</v>
      </c>
      <c r="C3210" s="6" t="s">
        <v>5251</v>
      </c>
      <c r="D3210" s="6" t="s">
        <v>158</v>
      </c>
      <c r="E3210" s="6" t="s">
        <v>161</v>
      </c>
      <c r="F3210" s="6" t="s">
        <v>1765</v>
      </c>
      <c r="G3210" s="6" t="s">
        <v>2557</v>
      </c>
      <c r="H3210" s="6">
        <v>113</v>
      </c>
    </row>
    <row r="3211" spans="1:8" ht="15.95">
      <c r="A3211" s="140">
        <v>45048.84375</v>
      </c>
      <c r="B3211" s="6" t="s">
        <v>5252</v>
      </c>
      <c r="C3211" s="6" t="s">
        <v>5251</v>
      </c>
      <c r="D3211" s="6" t="s">
        <v>158</v>
      </c>
      <c r="E3211" s="6" t="s">
        <v>161</v>
      </c>
      <c r="F3211" s="6" t="s">
        <v>1765</v>
      </c>
      <c r="G3211" s="6" t="s">
        <v>2557</v>
      </c>
      <c r="H3211" s="6">
        <v>620</v>
      </c>
    </row>
    <row r="3212" spans="1:8" ht="32.1">
      <c r="A3212" s="140">
        <v>45048.864583333336</v>
      </c>
      <c r="B3212" s="6" t="s">
        <v>5242</v>
      </c>
      <c r="C3212" s="6" t="s">
        <v>4409</v>
      </c>
      <c r="D3212" s="6" t="s">
        <v>253</v>
      </c>
      <c r="E3212" s="6" t="s">
        <v>416</v>
      </c>
      <c r="F3212" s="6" t="s">
        <v>1152</v>
      </c>
      <c r="G3212" s="6" t="s">
        <v>1083</v>
      </c>
      <c r="H3212" s="6">
        <v>15</v>
      </c>
    </row>
    <row r="3213" spans="1:8" ht="32.1">
      <c r="A3213" s="140">
        <v>45049.354166666664</v>
      </c>
      <c r="B3213" s="6" t="s">
        <v>5253</v>
      </c>
      <c r="C3213" s="6" t="s">
        <v>145</v>
      </c>
      <c r="D3213" s="6" t="s">
        <v>242</v>
      </c>
      <c r="E3213" s="6" t="s">
        <v>145</v>
      </c>
      <c r="F3213" s="6" t="s">
        <v>439</v>
      </c>
      <c r="G3213" s="6" t="s">
        <v>2842</v>
      </c>
      <c r="H3213" s="6">
        <v>120</v>
      </c>
    </row>
    <row r="3214" spans="1:8" ht="32.1">
      <c r="A3214" s="140">
        <v>45049.364583333336</v>
      </c>
      <c r="B3214" s="6" t="s">
        <v>5254</v>
      </c>
      <c r="C3214" s="6" t="s">
        <v>5143</v>
      </c>
      <c r="D3214" s="6" t="s">
        <v>158</v>
      </c>
      <c r="E3214" s="6" t="s">
        <v>159</v>
      </c>
      <c r="F3214" s="6" t="s">
        <v>439</v>
      </c>
      <c r="G3214" s="6" t="s">
        <v>1195</v>
      </c>
      <c r="H3214" s="6">
        <v>162</v>
      </c>
    </row>
    <row r="3215" spans="1:8" ht="15.95">
      <c r="A3215" s="140">
        <v>45049.729166666664</v>
      </c>
      <c r="B3215" s="6" t="s">
        <v>5255</v>
      </c>
      <c r="C3215" s="6" t="s">
        <v>5256</v>
      </c>
      <c r="D3215" s="6" t="s">
        <v>253</v>
      </c>
      <c r="E3215" s="6" t="s">
        <v>416</v>
      </c>
      <c r="F3215" s="6" t="s">
        <v>439</v>
      </c>
      <c r="G3215" s="6" t="s">
        <v>256</v>
      </c>
      <c r="H3215" s="6">
        <v>119</v>
      </c>
    </row>
    <row r="3216" spans="1:8" ht="15.95">
      <c r="A3216" s="140">
        <v>45049.78125</v>
      </c>
      <c r="B3216" s="6" t="s">
        <v>5257</v>
      </c>
      <c r="C3216" s="6" t="s">
        <v>308</v>
      </c>
      <c r="D3216" s="6" t="s">
        <v>242</v>
      </c>
      <c r="E3216" s="6" t="s">
        <v>458</v>
      </c>
      <c r="F3216" s="6" t="s">
        <v>439</v>
      </c>
      <c r="G3216" s="6" t="s">
        <v>4382</v>
      </c>
      <c r="H3216" s="6">
        <v>245</v>
      </c>
    </row>
    <row r="3217" spans="1:8" ht="15.95">
      <c r="A3217" s="140">
        <v>45049.791666666664</v>
      </c>
      <c r="B3217" s="6" t="s">
        <v>5258</v>
      </c>
      <c r="C3217" s="6" t="s">
        <v>5259</v>
      </c>
      <c r="D3217" s="6" t="s">
        <v>158</v>
      </c>
      <c r="E3217" s="6" t="s">
        <v>161</v>
      </c>
      <c r="F3217" s="6" t="s">
        <v>439</v>
      </c>
      <c r="G3217" s="6" t="s">
        <v>1195</v>
      </c>
      <c r="H3217" s="6">
        <v>110</v>
      </c>
    </row>
    <row r="3218" spans="1:8" ht="32.1">
      <c r="A3218" s="140">
        <v>45049.802083333336</v>
      </c>
      <c r="B3218" s="6" t="s">
        <v>5260</v>
      </c>
      <c r="C3218" s="6" t="s">
        <v>5261</v>
      </c>
      <c r="D3218" s="6" t="s">
        <v>158</v>
      </c>
      <c r="E3218" s="6" t="s">
        <v>161</v>
      </c>
      <c r="F3218" s="6" t="s">
        <v>439</v>
      </c>
      <c r="G3218" s="6" t="s">
        <v>5262</v>
      </c>
      <c r="H3218" s="6">
        <v>160</v>
      </c>
    </row>
    <row r="3219" spans="1:8" ht="32.1">
      <c r="A3219" s="140">
        <v>45050.760416666664</v>
      </c>
      <c r="B3219" s="6" t="s">
        <v>5241</v>
      </c>
      <c r="C3219" s="6" t="s">
        <v>4409</v>
      </c>
      <c r="D3219" s="6" t="s">
        <v>253</v>
      </c>
      <c r="E3219" s="6" t="s">
        <v>416</v>
      </c>
      <c r="F3219" s="6" t="s">
        <v>1152</v>
      </c>
      <c r="G3219" s="6" t="s">
        <v>1083</v>
      </c>
      <c r="H3219" s="6">
        <v>15</v>
      </c>
    </row>
    <row r="3220" spans="1:8" ht="32.1">
      <c r="A3220" s="140">
        <v>45050.84375</v>
      </c>
      <c r="B3220" s="6" t="s">
        <v>5263</v>
      </c>
      <c r="C3220" s="6" t="s">
        <v>5264</v>
      </c>
      <c r="D3220" s="6" t="s">
        <v>158</v>
      </c>
      <c r="E3220" s="6" t="s">
        <v>161</v>
      </c>
      <c r="F3220" s="6" t="s">
        <v>255</v>
      </c>
      <c r="G3220" s="6" t="s">
        <v>1699</v>
      </c>
      <c r="H3220" s="6">
        <v>30</v>
      </c>
    </row>
    <row r="3221" spans="1:8" ht="32.1">
      <c r="A3221" s="140">
        <v>45050.854166666664</v>
      </c>
      <c r="B3221" s="6" t="s">
        <v>5242</v>
      </c>
      <c r="C3221" s="6" t="s">
        <v>4409</v>
      </c>
      <c r="D3221" s="6" t="s">
        <v>253</v>
      </c>
      <c r="E3221" s="6" t="s">
        <v>416</v>
      </c>
      <c r="F3221" s="6" t="s">
        <v>1152</v>
      </c>
      <c r="G3221" s="6" t="s">
        <v>1083</v>
      </c>
      <c r="H3221" s="6">
        <v>15</v>
      </c>
    </row>
    <row r="3222" spans="1:8" ht="15.95">
      <c r="A3222" s="140">
        <v>45050.895833333336</v>
      </c>
      <c r="B3222" s="6" t="s">
        <v>5265</v>
      </c>
      <c r="C3222" s="6" t="s">
        <v>5266</v>
      </c>
      <c r="D3222" s="6" t="s">
        <v>242</v>
      </c>
      <c r="E3222" s="6" t="s">
        <v>146</v>
      </c>
      <c r="F3222" s="6" t="s">
        <v>1765</v>
      </c>
      <c r="G3222" s="6" t="s">
        <v>2422</v>
      </c>
      <c r="H3222" s="6">
        <v>11000</v>
      </c>
    </row>
    <row r="3223" spans="1:8" ht="32.1">
      <c r="A3223" s="140">
        <v>45051.489583333336</v>
      </c>
      <c r="B3223" s="6" t="s">
        <v>5267</v>
      </c>
      <c r="C3223" s="6" t="s">
        <v>5268</v>
      </c>
      <c r="D3223" s="6" t="s">
        <v>158</v>
      </c>
      <c r="E3223" s="6" t="s">
        <v>159</v>
      </c>
      <c r="F3223" s="6" t="s">
        <v>439</v>
      </c>
      <c r="G3223" s="6" t="s">
        <v>1195</v>
      </c>
      <c r="H3223" s="6">
        <v>442</v>
      </c>
    </row>
    <row r="3224" spans="1:8" ht="32.1">
      <c r="A3224" s="140">
        <v>45051.5</v>
      </c>
      <c r="B3224" s="6" t="s">
        <v>5269</v>
      </c>
      <c r="C3224" s="6" t="s">
        <v>5268</v>
      </c>
      <c r="D3224" s="6" t="s">
        <v>158</v>
      </c>
      <c r="E3224" s="6" t="s">
        <v>159</v>
      </c>
      <c r="F3224" s="6" t="s">
        <v>439</v>
      </c>
      <c r="G3224" s="6" t="s">
        <v>1195</v>
      </c>
      <c r="H3224" s="6">
        <v>260</v>
      </c>
    </row>
    <row r="3225" spans="1:8" ht="32.1">
      <c r="A3225" s="140">
        <v>45051.510416666664</v>
      </c>
      <c r="B3225" s="6" t="s">
        <v>5270</v>
      </c>
      <c r="C3225" s="6" t="s">
        <v>5271</v>
      </c>
      <c r="D3225" s="6" t="s">
        <v>158</v>
      </c>
      <c r="E3225" s="6" t="s">
        <v>159</v>
      </c>
      <c r="F3225" s="6" t="s">
        <v>439</v>
      </c>
      <c r="G3225" s="6" t="s">
        <v>1435</v>
      </c>
      <c r="H3225" s="6">
        <v>930</v>
      </c>
    </row>
    <row r="3226" spans="1:8" ht="15.95">
      <c r="A3226" s="140">
        <v>45051.770833333336</v>
      </c>
      <c r="B3226" s="6" t="s">
        <v>5272</v>
      </c>
      <c r="C3226" s="6" t="s">
        <v>5273</v>
      </c>
      <c r="D3226" s="6" t="s">
        <v>253</v>
      </c>
      <c r="E3226" s="6" t="s">
        <v>416</v>
      </c>
      <c r="F3226" s="6" t="s">
        <v>255</v>
      </c>
      <c r="G3226" s="6" t="s">
        <v>256</v>
      </c>
      <c r="H3226" s="6">
        <v>49</v>
      </c>
    </row>
    <row r="3227" spans="1:8" ht="32.1">
      <c r="A3227" s="140">
        <v>45051.864583333336</v>
      </c>
      <c r="B3227" s="6" t="s">
        <v>5274</v>
      </c>
      <c r="C3227" s="6" t="s">
        <v>5275</v>
      </c>
      <c r="D3227" s="6" t="s">
        <v>253</v>
      </c>
      <c r="E3227" s="6" t="s">
        <v>416</v>
      </c>
      <c r="F3227" s="6" t="s">
        <v>255</v>
      </c>
      <c r="G3227" s="6" t="s">
        <v>256</v>
      </c>
      <c r="H3227" s="6">
        <v>49</v>
      </c>
    </row>
    <row r="3228" spans="1:8" ht="15.95">
      <c r="A3228" s="140">
        <v>45052.46875</v>
      </c>
      <c r="B3228" s="6" t="s">
        <v>5276</v>
      </c>
      <c r="C3228" s="6" t="s">
        <v>5277</v>
      </c>
      <c r="D3228" s="6" t="s">
        <v>253</v>
      </c>
      <c r="E3228" s="6" t="s">
        <v>416</v>
      </c>
      <c r="F3228" s="6" t="s">
        <v>1765</v>
      </c>
      <c r="G3228" s="6" t="s">
        <v>256</v>
      </c>
      <c r="H3228" s="6">
        <v>91</v>
      </c>
    </row>
    <row r="3229" spans="1:8" ht="15.95">
      <c r="A3229" s="140">
        <v>45052.510416666664</v>
      </c>
      <c r="B3229" s="6" t="s">
        <v>5278</v>
      </c>
      <c r="C3229" s="6" t="s">
        <v>4994</v>
      </c>
      <c r="D3229" s="6" t="s">
        <v>242</v>
      </c>
      <c r="E3229" s="6" t="s">
        <v>139</v>
      </c>
      <c r="F3229" s="6" t="s">
        <v>148</v>
      </c>
      <c r="G3229" s="6" t="s">
        <v>247</v>
      </c>
      <c r="H3229" s="6">
        <v>88</v>
      </c>
    </row>
    <row r="3230" spans="1:8" ht="15.95">
      <c r="A3230" s="140">
        <v>45052.520833333336</v>
      </c>
      <c r="B3230" s="6" t="s">
        <v>5279</v>
      </c>
      <c r="C3230" s="6" t="s">
        <v>5280</v>
      </c>
      <c r="D3230" s="6" t="s">
        <v>253</v>
      </c>
      <c r="E3230" s="6" t="s">
        <v>416</v>
      </c>
      <c r="F3230" s="6" t="s">
        <v>255</v>
      </c>
      <c r="G3230" s="6" t="s">
        <v>4563</v>
      </c>
      <c r="H3230" s="6">
        <v>1200</v>
      </c>
    </row>
    <row r="3231" spans="1:8" ht="15.95">
      <c r="A3231" s="140">
        <v>45052.791666666664</v>
      </c>
      <c r="B3231" s="6" t="s">
        <v>5281</v>
      </c>
      <c r="C3231" s="6" t="s">
        <v>5282</v>
      </c>
      <c r="D3231" s="6" t="s">
        <v>158</v>
      </c>
      <c r="E3231" s="6" t="s">
        <v>159</v>
      </c>
      <c r="F3231" s="6" t="s">
        <v>439</v>
      </c>
      <c r="G3231" s="6" t="s">
        <v>2087</v>
      </c>
      <c r="H3231" s="6">
        <v>3565</v>
      </c>
    </row>
    <row r="3232" spans="1:8" ht="32.1">
      <c r="A3232" s="140">
        <v>45052.802083333336</v>
      </c>
      <c r="B3232" s="6" t="s">
        <v>5283</v>
      </c>
      <c r="C3232" s="6" t="s">
        <v>5284</v>
      </c>
      <c r="D3232" s="6" t="s">
        <v>242</v>
      </c>
      <c r="E3232" s="6" t="s">
        <v>387</v>
      </c>
      <c r="F3232" s="6" t="s">
        <v>439</v>
      </c>
      <c r="G3232" s="6" t="s">
        <v>263</v>
      </c>
      <c r="H3232" s="6">
        <v>724</v>
      </c>
    </row>
    <row r="3233" spans="1:8" ht="32.1">
      <c r="A3233" s="140">
        <v>45053.375</v>
      </c>
      <c r="B3233" s="6" t="s">
        <v>5202</v>
      </c>
      <c r="C3233" s="6" t="s">
        <v>145</v>
      </c>
      <c r="D3233" s="6" t="s">
        <v>242</v>
      </c>
      <c r="E3233" s="6" t="s">
        <v>145</v>
      </c>
      <c r="F3233" s="6" t="s">
        <v>439</v>
      </c>
      <c r="G3233" s="6" t="s">
        <v>2842</v>
      </c>
      <c r="H3233" s="6">
        <v>92</v>
      </c>
    </row>
    <row r="3234" spans="1:8" ht="32.1">
      <c r="A3234" s="140">
        <v>45053.375</v>
      </c>
      <c r="B3234" s="6" t="s">
        <v>5285</v>
      </c>
      <c r="C3234" s="6" t="s">
        <v>145</v>
      </c>
      <c r="D3234" s="6" t="s">
        <v>242</v>
      </c>
      <c r="E3234" s="6" t="s">
        <v>145</v>
      </c>
      <c r="F3234" s="6" t="s">
        <v>439</v>
      </c>
      <c r="G3234" s="6" t="s">
        <v>2842</v>
      </c>
      <c r="H3234" s="6">
        <v>114</v>
      </c>
    </row>
    <row r="3235" spans="1:8" ht="15.95">
      <c r="A3235" s="140">
        <v>45053.9375</v>
      </c>
      <c r="B3235" s="6" t="s">
        <v>5286</v>
      </c>
      <c r="C3235" s="6" t="s">
        <v>4804</v>
      </c>
      <c r="D3235" s="6" t="s">
        <v>242</v>
      </c>
      <c r="E3235" s="6" t="s">
        <v>139</v>
      </c>
      <c r="F3235" s="6" t="s">
        <v>439</v>
      </c>
      <c r="G3235" s="6" t="s">
        <v>1349</v>
      </c>
      <c r="H3235" s="6">
        <v>952</v>
      </c>
    </row>
    <row r="3236" spans="1:8" ht="32.1">
      <c r="A3236" s="140">
        <v>45054.447916666664</v>
      </c>
      <c r="B3236" s="6" t="s">
        <v>5287</v>
      </c>
      <c r="C3236" s="6" t="s">
        <v>5288</v>
      </c>
      <c r="D3236" s="6" t="s">
        <v>253</v>
      </c>
      <c r="E3236" s="6" t="s">
        <v>416</v>
      </c>
      <c r="F3236" s="6" t="s">
        <v>255</v>
      </c>
      <c r="G3236" s="6" t="s">
        <v>5289</v>
      </c>
      <c r="H3236" s="6">
        <v>150</v>
      </c>
    </row>
    <row r="3237" spans="1:8" ht="32.1">
      <c r="A3237" s="140">
        <v>45054.552083333336</v>
      </c>
      <c r="B3237" s="6" t="s">
        <v>5290</v>
      </c>
      <c r="C3237" s="6" t="s">
        <v>5291</v>
      </c>
      <c r="D3237" s="6" t="s">
        <v>253</v>
      </c>
      <c r="E3237" s="6" t="s">
        <v>416</v>
      </c>
      <c r="F3237" s="6" t="s">
        <v>255</v>
      </c>
      <c r="G3237" s="6" t="s">
        <v>256</v>
      </c>
      <c r="H3237" s="6">
        <v>420</v>
      </c>
    </row>
    <row r="3238" spans="1:8" ht="32.1">
      <c r="A3238" s="140">
        <v>45054.65625</v>
      </c>
      <c r="B3238" s="6" t="s">
        <v>5292</v>
      </c>
      <c r="C3238" s="6" t="s">
        <v>5291</v>
      </c>
      <c r="D3238" s="6" t="s">
        <v>253</v>
      </c>
      <c r="E3238" s="6" t="s">
        <v>416</v>
      </c>
      <c r="F3238" s="6" t="s">
        <v>255</v>
      </c>
      <c r="G3238" s="6" t="s">
        <v>256</v>
      </c>
      <c r="H3238" s="6">
        <v>235</v>
      </c>
    </row>
    <row r="3239" spans="1:8" ht="15.95">
      <c r="A3239" s="140">
        <v>45054.90625</v>
      </c>
      <c r="B3239" s="6" t="s">
        <v>5293</v>
      </c>
      <c r="C3239" s="6" t="s">
        <v>5294</v>
      </c>
      <c r="D3239" s="6" t="s">
        <v>242</v>
      </c>
      <c r="E3239" s="6" t="s">
        <v>5295</v>
      </c>
      <c r="F3239" s="6" t="s">
        <v>439</v>
      </c>
      <c r="G3239" s="6" t="s">
        <v>3814</v>
      </c>
      <c r="H3239" s="6">
        <v>94400</v>
      </c>
    </row>
    <row r="3240" spans="1:8" ht="15.95">
      <c r="A3240" s="140">
        <v>45054.916666666664</v>
      </c>
      <c r="B3240" s="6" t="s">
        <v>5296</v>
      </c>
      <c r="C3240" s="6" t="s">
        <v>5297</v>
      </c>
      <c r="D3240" s="6" t="s">
        <v>242</v>
      </c>
      <c r="E3240" s="6" t="s">
        <v>5295</v>
      </c>
      <c r="F3240" s="6" t="s">
        <v>439</v>
      </c>
      <c r="G3240" s="6" t="s">
        <v>3814</v>
      </c>
      <c r="H3240" s="6">
        <v>3650</v>
      </c>
    </row>
    <row r="3241" spans="1:8" ht="15.95">
      <c r="A3241" s="140">
        <v>45056.395833333336</v>
      </c>
      <c r="B3241" s="6" t="s">
        <v>5298</v>
      </c>
      <c r="C3241" s="6" t="s">
        <v>5299</v>
      </c>
      <c r="D3241" s="6" t="s">
        <v>253</v>
      </c>
      <c r="E3241" s="6" t="s">
        <v>416</v>
      </c>
      <c r="F3241" s="6" t="s">
        <v>255</v>
      </c>
      <c r="G3241" s="6" t="s">
        <v>4382</v>
      </c>
      <c r="H3241" s="6">
        <v>1400</v>
      </c>
    </row>
    <row r="3242" spans="1:8" ht="15.95">
      <c r="A3242" s="140">
        <v>45056.40625</v>
      </c>
      <c r="B3242" s="6" t="s">
        <v>5300</v>
      </c>
      <c r="C3242" s="6" t="s">
        <v>5301</v>
      </c>
      <c r="D3242" s="6" t="s">
        <v>158</v>
      </c>
      <c r="E3242" s="6" t="s">
        <v>161</v>
      </c>
      <c r="F3242" s="6" t="s">
        <v>255</v>
      </c>
      <c r="G3242" s="6" t="s">
        <v>4382</v>
      </c>
      <c r="H3242" s="6">
        <v>50</v>
      </c>
    </row>
    <row r="3243" spans="1:8" ht="15.95">
      <c r="A3243" s="140">
        <v>45056.510416666664</v>
      </c>
      <c r="B3243" s="6" t="s">
        <v>5298</v>
      </c>
      <c r="C3243" s="6" t="s">
        <v>5299</v>
      </c>
      <c r="D3243" s="6" t="s">
        <v>253</v>
      </c>
      <c r="E3243" s="6" t="s">
        <v>416</v>
      </c>
      <c r="F3243" s="6" t="s">
        <v>255</v>
      </c>
      <c r="G3243" s="6" t="s">
        <v>4382</v>
      </c>
      <c r="H3243" s="6">
        <v>1400</v>
      </c>
    </row>
    <row r="3244" spans="1:8" ht="32.1">
      <c r="A3244" s="140">
        <v>45056.520833333336</v>
      </c>
      <c r="B3244" s="6" t="s">
        <v>5302</v>
      </c>
      <c r="C3244" s="6" t="s">
        <v>145</v>
      </c>
      <c r="D3244" s="6" t="s">
        <v>242</v>
      </c>
      <c r="E3244" s="6" t="s">
        <v>145</v>
      </c>
      <c r="F3244" s="6" t="s">
        <v>439</v>
      </c>
      <c r="G3244" s="6" t="s">
        <v>2842</v>
      </c>
      <c r="H3244" s="6">
        <v>70</v>
      </c>
    </row>
    <row r="3245" spans="1:8" ht="32.1">
      <c r="A3245" s="140">
        <v>45056.791666666664</v>
      </c>
      <c r="B3245" s="6" t="s">
        <v>5303</v>
      </c>
      <c r="C3245" s="6" t="s">
        <v>5304</v>
      </c>
      <c r="D3245" s="6" t="s">
        <v>253</v>
      </c>
      <c r="E3245" s="6" t="s">
        <v>416</v>
      </c>
      <c r="F3245" s="6" t="s">
        <v>255</v>
      </c>
      <c r="G3245" s="6" t="s">
        <v>2303</v>
      </c>
      <c r="H3245" s="6">
        <v>20</v>
      </c>
    </row>
    <row r="3246" spans="1:8" ht="32.1">
      <c r="A3246" s="140">
        <v>45056.802083333336</v>
      </c>
      <c r="B3246" s="6" t="s">
        <v>5305</v>
      </c>
      <c r="C3246" s="6" t="s">
        <v>5306</v>
      </c>
      <c r="D3246" s="6" t="s">
        <v>253</v>
      </c>
      <c r="E3246" s="6" t="s">
        <v>416</v>
      </c>
      <c r="F3246" s="6" t="s">
        <v>255</v>
      </c>
      <c r="G3246" s="6" t="s">
        <v>1083</v>
      </c>
      <c r="H3246" s="6">
        <v>45</v>
      </c>
    </row>
    <row r="3247" spans="1:8" ht="32.1">
      <c r="A3247" s="140">
        <v>45056.875</v>
      </c>
      <c r="B3247" s="6" t="s">
        <v>5307</v>
      </c>
      <c r="C3247" s="6" t="s">
        <v>5308</v>
      </c>
      <c r="D3247" s="6" t="s">
        <v>242</v>
      </c>
      <c r="E3247" s="6" t="s">
        <v>387</v>
      </c>
      <c r="F3247" s="6" t="s">
        <v>255</v>
      </c>
      <c r="G3247" s="6" t="s">
        <v>3337</v>
      </c>
      <c r="H3247" s="6">
        <v>924</v>
      </c>
    </row>
    <row r="3248" spans="1:8" ht="32.1">
      <c r="A3248" s="140">
        <v>45056.885416666664</v>
      </c>
      <c r="B3248" s="6" t="s">
        <v>5309</v>
      </c>
      <c r="C3248" s="6" t="s">
        <v>5310</v>
      </c>
      <c r="D3248" s="6" t="s">
        <v>242</v>
      </c>
      <c r="E3248" s="6" t="s">
        <v>387</v>
      </c>
      <c r="F3248" s="6" t="s">
        <v>5311</v>
      </c>
      <c r="G3248" s="6" t="s">
        <v>3337</v>
      </c>
      <c r="H3248" s="6">
        <v>3214</v>
      </c>
    </row>
    <row r="3249" spans="1:8" ht="32.1">
      <c r="A3249" s="140">
        <v>45056.947916666664</v>
      </c>
      <c r="B3249" s="6" t="s">
        <v>5312</v>
      </c>
      <c r="C3249" s="6" t="s">
        <v>4633</v>
      </c>
      <c r="D3249" s="6" t="s">
        <v>158</v>
      </c>
      <c r="E3249" s="6" t="s">
        <v>161</v>
      </c>
      <c r="F3249" s="6" t="s">
        <v>255</v>
      </c>
      <c r="G3249" s="6" t="s">
        <v>1422</v>
      </c>
      <c r="H3249" s="6">
        <v>821</v>
      </c>
    </row>
    <row r="3250" spans="1:8" ht="32.1">
      <c r="A3250" s="140">
        <v>45056.96875</v>
      </c>
      <c r="B3250" s="6" t="s">
        <v>5313</v>
      </c>
      <c r="C3250" s="6" t="s">
        <v>5314</v>
      </c>
      <c r="D3250" s="6" t="s">
        <v>253</v>
      </c>
      <c r="E3250" s="6" t="s">
        <v>416</v>
      </c>
      <c r="F3250" s="6" t="s">
        <v>1765</v>
      </c>
      <c r="G3250" s="6" t="s">
        <v>256</v>
      </c>
      <c r="H3250" s="6">
        <v>182</v>
      </c>
    </row>
    <row r="3251" spans="1:8" ht="15.95">
      <c r="A3251" s="140">
        <v>45057.375</v>
      </c>
      <c r="B3251" s="6" t="s">
        <v>5315</v>
      </c>
      <c r="C3251" s="6" t="s">
        <v>145</v>
      </c>
      <c r="D3251" s="6" t="s">
        <v>242</v>
      </c>
      <c r="E3251" s="6" t="s">
        <v>145</v>
      </c>
      <c r="F3251" s="6" t="s">
        <v>439</v>
      </c>
      <c r="G3251" s="6" t="s">
        <v>2842</v>
      </c>
      <c r="H3251" s="6">
        <v>92</v>
      </c>
    </row>
    <row r="3252" spans="1:8" ht="32.1">
      <c r="A3252" s="140">
        <v>45057.5</v>
      </c>
      <c r="B3252" s="6" t="s">
        <v>5316</v>
      </c>
      <c r="C3252" s="6" t="s">
        <v>4762</v>
      </c>
      <c r="D3252" s="6" t="s">
        <v>158</v>
      </c>
      <c r="E3252" s="6" t="s">
        <v>159</v>
      </c>
      <c r="F3252" s="6" t="s">
        <v>439</v>
      </c>
      <c r="G3252" s="6" t="s">
        <v>1435</v>
      </c>
      <c r="H3252" s="6">
        <v>180</v>
      </c>
    </row>
    <row r="3253" spans="1:8" ht="32.1">
      <c r="A3253" s="140">
        <v>45057.770833333336</v>
      </c>
      <c r="B3253" s="6" t="s">
        <v>5317</v>
      </c>
      <c r="C3253" s="6" t="s">
        <v>5318</v>
      </c>
      <c r="D3253" s="6" t="s">
        <v>314</v>
      </c>
      <c r="E3253" s="6" t="s">
        <v>314</v>
      </c>
      <c r="F3253" s="6" t="s">
        <v>1765</v>
      </c>
      <c r="G3253" s="6" t="s">
        <v>263</v>
      </c>
      <c r="H3253" s="6">
        <v>1438</v>
      </c>
    </row>
    <row r="3254" spans="1:8" ht="15.95">
      <c r="A3254" s="140">
        <v>45057.78125</v>
      </c>
      <c r="B3254" s="6" t="s">
        <v>5319</v>
      </c>
      <c r="C3254" s="6" t="s">
        <v>5320</v>
      </c>
      <c r="D3254" s="6" t="s">
        <v>242</v>
      </c>
      <c r="E3254" s="6" t="s">
        <v>387</v>
      </c>
      <c r="F3254" s="6" t="s">
        <v>1765</v>
      </c>
      <c r="G3254" s="6" t="s">
        <v>263</v>
      </c>
      <c r="H3254" s="6">
        <v>988</v>
      </c>
    </row>
    <row r="3255" spans="1:8" ht="15.95">
      <c r="A3255" s="140">
        <v>45057.791666666664</v>
      </c>
      <c r="B3255" s="6" t="s">
        <v>5321</v>
      </c>
      <c r="C3255" s="6" t="s">
        <v>145</v>
      </c>
      <c r="D3255" s="6" t="s">
        <v>242</v>
      </c>
      <c r="E3255" s="6" t="s">
        <v>145</v>
      </c>
      <c r="F3255" s="6" t="s">
        <v>255</v>
      </c>
      <c r="G3255" s="6" t="s">
        <v>2842</v>
      </c>
      <c r="H3255" s="6">
        <v>22</v>
      </c>
    </row>
    <row r="3256" spans="1:8" ht="15.95">
      <c r="A3256" s="140">
        <v>45057.854166666664</v>
      </c>
      <c r="B3256" s="6" t="s">
        <v>5322</v>
      </c>
      <c r="C3256" s="6" t="s">
        <v>5323</v>
      </c>
      <c r="D3256" s="6" t="s">
        <v>158</v>
      </c>
      <c r="E3256" s="6" t="s">
        <v>161</v>
      </c>
      <c r="F3256" s="6" t="s">
        <v>1765</v>
      </c>
      <c r="G3256" s="6" t="s">
        <v>1699</v>
      </c>
      <c r="H3256" s="6">
        <v>35</v>
      </c>
    </row>
    <row r="3257" spans="1:8" ht="32.1">
      <c r="A3257" s="140">
        <v>45058.3125</v>
      </c>
      <c r="B3257" s="6" t="s">
        <v>5324</v>
      </c>
      <c r="C3257" s="6" t="s">
        <v>5325</v>
      </c>
      <c r="D3257" s="6" t="s">
        <v>242</v>
      </c>
      <c r="E3257" s="6" t="s">
        <v>458</v>
      </c>
      <c r="F3257" s="6" t="s">
        <v>439</v>
      </c>
      <c r="G3257" s="6" t="s">
        <v>2837</v>
      </c>
      <c r="H3257" s="6">
        <v>11678</v>
      </c>
    </row>
    <row r="3258" spans="1:8" ht="32.1">
      <c r="A3258" s="140">
        <v>45058.34375</v>
      </c>
      <c r="B3258" s="6" t="s">
        <v>5326</v>
      </c>
      <c r="C3258" s="6" t="s">
        <v>5327</v>
      </c>
      <c r="D3258" s="6" t="s">
        <v>158</v>
      </c>
      <c r="E3258" s="6" t="s">
        <v>161</v>
      </c>
      <c r="F3258" s="6" t="s">
        <v>148</v>
      </c>
      <c r="G3258" s="6" t="s">
        <v>413</v>
      </c>
      <c r="H3258" s="6">
        <v>26</v>
      </c>
    </row>
    <row r="3259" spans="1:8" ht="32.1">
      <c r="A3259" s="140">
        <v>45058.364583333336</v>
      </c>
      <c r="B3259" s="6" t="s">
        <v>5328</v>
      </c>
      <c r="C3259" s="6" t="s">
        <v>5329</v>
      </c>
      <c r="D3259" s="6" t="s">
        <v>158</v>
      </c>
      <c r="E3259" s="6" t="s">
        <v>161</v>
      </c>
      <c r="F3259" s="6" t="s">
        <v>148</v>
      </c>
      <c r="G3259" s="6" t="s">
        <v>1760</v>
      </c>
      <c r="H3259" s="6">
        <v>265</v>
      </c>
    </row>
    <row r="3260" spans="1:8" ht="15.95">
      <c r="A3260" s="140">
        <v>45058.375</v>
      </c>
      <c r="B3260" s="6" t="s">
        <v>5330</v>
      </c>
      <c r="C3260" s="6" t="s">
        <v>4762</v>
      </c>
      <c r="D3260" s="6" t="s">
        <v>158</v>
      </c>
      <c r="E3260" s="6" t="s">
        <v>328</v>
      </c>
      <c r="F3260" s="6" t="s">
        <v>439</v>
      </c>
      <c r="G3260" s="6" t="s">
        <v>1435</v>
      </c>
      <c r="H3260" s="6">
        <v>350</v>
      </c>
    </row>
    <row r="3261" spans="1:8" ht="15.95">
      <c r="A3261" s="140">
        <v>45058.458333333336</v>
      </c>
      <c r="B3261" s="6" t="s">
        <v>5331</v>
      </c>
      <c r="C3261" s="6" t="s">
        <v>5332</v>
      </c>
      <c r="D3261" s="6" t="s">
        <v>242</v>
      </c>
      <c r="E3261" s="6" t="s">
        <v>387</v>
      </c>
      <c r="F3261" s="6" t="s">
        <v>439</v>
      </c>
      <c r="G3261" s="6" t="s">
        <v>3879</v>
      </c>
      <c r="H3261" s="6">
        <v>1799</v>
      </c>
    </row>
    <row r="3262" spans="1:8" ht="32.1">
      <c r="A3262" s="140">
        <v>45058.604166666664</v>
      </c>
      <c r="B3262" s="6" t="s">
        <v>5333</v>
      </c>
      <c r="C3262" s="6" t="s">
        <v>5334</v>
      </c>
      <c r="D3262" s="6" t="s">
        <v>253</v>
      </c>
      <c r="E3262" s="6" t="s">
        <v>416</v>
      </c>
      <c r="F3262" s="6" t="s">
        <v>255</v>
      </c>
      <c r="G3262" s="6" t="s">
        <v>256</v>
      </c>
      <c r="H3262" s="6">
        <v>99</v>
      </c>
    </row>
    <row r="3263" spans="1:8" ht="15.95">
      <c r="A3263" s="140">
        <v>45058.6875</v>
      </c>
      <c r="B3263" s="6" t="s">
        <v>5335</v>
      </c>
      <c r="C3263" s="6" t="s">
        <v>5336</v>
      </c>
      <c r="D3263" s="6" t="s">
        <v>242</v>
      </c>
      <c r="E3263" s="6" t="s">
        <v>458</v>
      </c>
      <c r="F3263" s="6" t="s">
        <v>439</v>
      </c>
      <c r="G3263" s="6" t="s">
        <v>1386</v>
      </c>
      <c r="H3263" s="6">
        <v>1000</v>
      </c>
    </row>
    <row r="3264" spans="1:8" ht="32.1">
      <c r="A3264" s="140">
        <v>45058.71875</v>
      </c>
      <c r="B3264" s="6" t="s">
        <v>5337</v>
      </c>
      <c r="C3264" s="6" t="s">
        <v>5338</v>
      </c>
      <c r="D3264" s="6" t="s">
        <v>158</v>
      </c>
      <c r="E3264" s="6" t="s">
        <v>161</v>
      </c>
      <c r="F3264" s="6" t="s">
        <v>439</v>
      </c>
      <c r="G3264" s="6" t="s">
        <v>5339</v>
      </c>
      <c r="H3264" s="6">
        <v>417</v>
      </c>
    </row>
    <row r="3265" spans="1:8" ht="32.1">
      <c r="A3265" s="140">
        <v>45058.729166666664</v>
      </c>
      <c r="B3265" s="6" t="s">
        <v>5340</v>
      </c>
      <c r="C3265" s="6" t="s">
        <v>5341</v>
      </c>
      <c r="D3265" s="6" t="s">
        <v>253</v>
      </c>
      <c r="E3265" s="6" t="s">
        <v>416</v>
      </c>
      <c r="F3265" s="6" t="s">
        <v>255</v>
      </c>
      <c r="G3265" s="6" t="s">
        <v>324</v>
      </c>
      <c r="H3265" s="6">
        <v>100</v>
      </c>
    </row>
    <row r="3266" spans="1:8" ht="48">
      <c r="A3266" s="140">
        <v>45059.833333333336</v>
      </c>
      <c r="B3266" s="6" t="s">
        <v>5342</v>
      </c>
      <c r="C3266" s="6" t="s">
        <v>5343</v>
      </c>
      <c r="D3266" s="6" t="s">
        <v>253</v>
      </c>
      <c r="E3266" s="6" t="s">
        <v>416</v>
      </c>
      <c r="F3266" s="6" t="s">
        <v>255</v>
      </c>
      <c r="G3266" s="6" t="s">
        <v>256</v>
      </c>
      <c r="H3266" s="6">
        <v>184</v>
      </c>
    </row>
    <row r="3267" spans="1:8" ht="32.1">
      <c r="A3267" s="140">
        <v>45059.84375</v>
      </c>
      <c r="B3267" s="6" t="s">
        <v>5344</v>
      </c>
      <c r="C3267" s="6" t="s">
        <v>5345</v>
      </c>
      <c r="D3267" s="6" t="s">
        <v>158</v>
      </c>
      <c r="E3267" s="6" t="s">
        <v>161</v>
      </c>
      <c r="F3267" s="6" t="s">
        <v>1765</v>
      </c>
      <c r="G3267" s="6" t="s">
        <v>5346</v>
      </c>
      <c r="H3267" s="6">
        <v>229</v>
      </c>
    </row>
    <row r="3268" spans="1:8" ht="32.1">
      <c r="A3268" s="140">
        <v>45059.854166666664</v>
      </c>
      <c r="B3268" s="6" t="s">
        <v>5347</v>
      </c>
      <c r="C3268" s="6" t="s">
        <v>5345</v>
      </c>
      <c r="D3268" s="6" t="s">
        <v>158</v>
      </c>
      <c r="E3268" s="6" t="s">
        <v>161</v>
      </c>
      <c r="F3268" s="6" t="s">
        <v>1765</v>
      </c>
      <c r="G3268" s="6" t="s">
        <v>5346</v>
      </c>
      <c r="H3268" s="6">
        <v>228</v>
      </c>
    </row>
    <row r="3269" spans="1:8" ht="32.1">
      <c r="A3269" s="140">
        <v>45059.864583333336</v>
      </c>
      <c r="B3269" s="6" t="s">
        <v>5348</v>
      </c>
      <c r="C3269" s="6" t="s">
        <v>5345</v>
      </c>
      <c r="D3269" s="6" t="s">
        <v>158</v>
      </c>
      <c r="E3269" s="6" t="s">
        <v>161</v>
      </c>
      <c r="F3269" s="6" t="s">
        <v>1765</v>
      </c>
      <c r="G3269" s="6" t="s">
        <v>5346</v>
      </c>
      <c r="H3269" s="6">
        <v>165</v>
      </c>
    </row>
    <row r="3270" spans="1:8" ht="32.1">
      <c r="A3270" s="140">
        <v>45059.916666666664</v>
      </c>
      <c r="B3270" s="6" t="s">
        <v>5349</v>
      </c>
      <c r="C3270" s="6" t="s">
        <v>5350</v>
      </c>
      <c r="D3270" s="6" t="s">
        <v>253</v>
      </c>
      <c r="E3270" s="6" t="s">
        <v>416</v>
      </c>
      <c r="F3270" s="6" t="s">
        <v>439</v>
      </c>
      <c r="G3270" s="6" t="s">
        <v>256</v>
      </c>
      <c r="H3270" s="6">
        <v>241</v>
      </c>
    </row>
    <row r="3271" spans="1:8" ht="32.1">
      <c r="A3271" s="140">
        <v>45060.385416666664</v>
      </c>
      <c r="B3271" s="6" t="s">
        <v>5351</v>
      </c>
      <c r="C3271" s="6" t="s">
        <v>5352</v>
      </c>
      <c r="D3271" s="6" t="s">
        <v>253</v>
      </c>
      <c r="E3271" s="6" t="s">
        <v>416</v>
      </c>
      <c r="F3271" s="6" t="s">
        <v>1765</v>
      </c>
      <c r="G3271" s="6" t="s">
        <v>256</v>
      </c>
      <c r="H3271" s="6">
        <v>302</v>
      </c>
    </row>
    <row r="3272" spans="1:8" ht="32.1">
      <c r="A3272" s="140">
        <v>45060.395833333336</v>
      </c>
      <c r="B3272" s="6" t="s">
        <v>5353</v>
      </c>
      <c r="C3272" s="6" t="s">
        <v>5354</v>
      </c>
      <c r="D3272" s="6" t="s">
        <v>253</v>
      </c>
      <c r="E3272" s="6" t="s">
        <v>416</v>
      </c>
      <c r="F3272" s="6" t="s">
        <v>1765</v>
      </c>
      <c r="G3272" s="6" t="s">
        <v>324</v>
      </c>
      <c r="H3272" s="6">
        <v>30</v>
      </c>
    </row>
    <row r="3273" spans="1:8" ht="32.1">
      <c r="A3273" s="140">
        <v>45060.40625</v>
      </c>
      <c r="B3273" s="6" t="s">
        <v>5355</v>
      </c>
      <c r="C3273" s="6" t="s">
        <v>4965</v>
      </c>
      <c r="D3273" s="6" t="s">
        <v>158</v>
      </c>
      <c r="E3273" s="6" t="s">
        <v>161</v>
      </c>
      <c r="F3273" s="6" t="s">
        <v>1765</v>
      </c>
      <c r="G3273" s="6" t="s">
        <v>4965</v>
      </c>
      <c r="H3273" s="6">
        <v>485</v>
      </c>
    </row>
    <row r="3274" spans="1:8" ht="32.1">
      <c r="A3274" s="140">
        <v>45060.46875</v>
      </c>
      <c r="B3274" s="6" t="s">
        <v>5356</v>
      </c>
      <c r="C3274" s="6" t="s">
        <v>5357</v>
      </c>
      <c r="D3274" s="6" t="s">
        <v>158</v>
      </c>
      <c r="E3274" s="6" t="s">
        <v>161</v>
      </c>
      <c r="F3274" s="6" t="s">
        <v>148</v>
      </c>
      <c r="G3274" s="6" t="s">
        <v>2541</v>
      </c>
      <c r="H3274" s="6">
        <v>146</v>
      </c>
    </row>
    <row r="3275" spans="1:8" ht="32.1">
      <c r="A3275" s="140">
        <v>45060.479166666664</v>
      </c>
      <c r="B3275" s="6" t="s">
        <v>5358</v>
      </c>
      <c r="C3275" s="6" t="s">
        <v>5359</v>
      </c>
      <c r="D3275" s="6" t="s">
        <v>253</v>
      </c>
      <c r="E3275" s="6" t="s">
        <v>416</v>
      </c>
      <c r="F3275" s="6" t="s">
        <v>255</v>
      </c>
      <c r="G3275" s="6" t="s">
        <v>256</v>
      </c>
      <c r="H3275" s="6">
        <v>51</v>
      </c>
    </row>
    <row r="3276" spans="1:8" ht="32.1">
      <c r="A3276" s="140">
        <v>45060.520833333336</v>
      </c>
      <c r="B3276" s="6" t="s">
        <v>5360</v>
      </c>
      <c r="C3276" s="6" t="s">
        <v>5361</v>
      </c>
      <c r="D3276" s="6" t="s">
        <v>253</v>
      </c>
      <c r="E3276" s="6" t="s">
        <v>416</v>
      </c>
      <c r="F3276" s="6" t="s">
        <v>255</v>
      </c>
      <c r="G3276" s="6" t="s">
        <v>324</v>
      </c>
      <c r="H3276" s="6">
        <v>70</v>
      </c>
    </row>
    <row r="3277" spans="1:8" ht="32.1">
      <c r="A3277" s="140">
        <v>45060.5625</v>
      </c>
      <c r="B3277" s="6" t="s">
        <v>5362</v>
      </c>
      <c r="C3277" s="6" t="s">
        <v>5363</v>
      </c>
      <c r="D3277" s="6" t="s">
        <v>158</v>
      </c>
      <c r="E3277" s="6" t="s">
        <v>161</v>
      </c>
      <c r="F3277" s="6" t="s">
        <v>148</v>
      </c>
      <c r="G3277" s="6" t="s">
        <v>1786</v>
      </c>
      <c r="H3277" s="6">
        <v>814</v>
      </c>
    </row>
    <row r="3278" spans="1:8" ht="32.1">
      <c r="A3278" s="140">
        <v>45060.572916666664</v>
      </c>
      <c r="B3278" s="6" t="s">
        <v>5364</v>
      </c>
      <c r="C3278" s="6" t="s">
        <v>5363</v>
      </c>
      <c r="D3278" s="6" t="s">
        <v>158</v>
      </c>
      <c r="E3278" s="6" t="s">
        <v>161</v>
      </c>
      <c r="F3278" s="6" t="s">
        <v>148</v>
      </c>
      <c r="G3278" s="6" t="s">
        <v>1786</v>
      </c>
      <c r="H3278" s="6">
        <v>100</v>
      </c>
    </row>
    <row r="3279" spans="1:8" ht="32.1">
      <c r="A3279" s="140">
        <v>45060.583333333336</v>
      </c>
      <c r="B3279" s="6" t="s">
        <v>5365</v>
      </c>
      <c r="C3279" s="6" t="s">
        <v>5366</v>
      </c>
      <c r="D3279" s="6" t="s">
        <v>158</v>
      </c>
      <c r="E3279" s="6" t="s">
        <v>161</v>
      </c>
      <c r="F3279" s="6" t="s">
        <v>439</v>
      </c>
      <c r="G3279" s="6" t="s">
        <v>2387</v>
      </c>
      <c r="H3279" s="6">
        <v>270</v>
      </c>
    </row>
    <row r="3280" spans="1:8" ht="32.1">
      <c r="A3280" s="140">
        <v>45060.645833333336</v>
      </c>
      <c r="B3280" s="6" t="s">
        <v>5367</v>
      </c>
      <c r="C3280" s="6" t="s">
        <v>4965</v>
      </c>
      <c r="D3280" s="6" t="s">
        <v>253</v>
      </c>
      <c r="E3280" s="6" t="s">
        <v>416</v>
      </c>
      <c r="F3280" s="6" t="s">
        <v>1765</v>
      </c>
      <c r="G3280" s="6" t="s">
        <v>256</v>
      </c>
      <c r="H3280" s="6">
        <v>258</v>
      </c>
    </row>
    <row r="3281" spans="1:8" ht="15.95">
      <c r="A3281" s="140">
        <v>45061.427083333336</v>
      </c>
      <c r="B3281" s="6" t="s">
        <v>5368</v>
      </c>
      <c r="C3281" s="6" t="s">
        <v>4804</v>
      </c>
      <c r="D3281" s="6" t="s">
        <v>242</v>
      </c>
      <c r="E3281" s="6" t="s">
        <v>139</v>
      </c>
      <c r="F3281" s="6" t="s">
        <v>439</v>
      </c>
      <c r="G3281" s="6" t="s">
        <v>1349</v>
      </c>
      <c r="H3281" s="6">
        <v>2075</v>
      </c>
    </row>
    <row r="3282" spans="1:8" ht="32.1">
      <c r="A3282" s="140">
        <v>45061.5625</v>
      </c>
      <c r="B3282" s="6" t="s">
        <v>5369</v>
      </c>
      <c r="C3282" s="6" t="s">
        <v>5370</v>
      </c>
      <c r="D3282" s="6" t="s">
        <v>253</v>
      </c>
      <c r="E3282" s="6" t="s">
        <v>416</v>
      </c>
      <c r="F3282" s="6" t="s">
        <v>1765</v>
      </c>
      <c r="G3282" s="6" t="s">
        <v>256</v>
      </c>
      <c r="H3282" s="6">
        <v>281</v>
      </c>
    </row>
    <row r="3283" spans="1:8" ht="32.1">
      <c r="A3283" s="140">
        <v>45061.614583333336</v>
      </c>
      <c r="B3283" s="6" t="s">
        <v>5371</v>
      </c>
      <c r="C3283" s="6" t="s">
        <v>5372</v>
      </c>
      <c r="D3283" s="6" t="s">
        <v>253</v>
      </c>
      <c r="E3283" s="6" t="s">
        <v>416</v>
      </c>
      <c r="F3283" s="6" t="s">
        <v>1765</v>
      </c>
      <c r="G3283" s="6" t="s">
        <v>324</v>
      </c>
      <c r="H3283" s="6">
        <v>40</v>
      </c>
    </row>
    <row r="3284" spans="1:8" ht="32.1">
      <c r="A3284" s="140">
        <v>45061.625</v>
      </c>
      <c r="B3284" s="6" t="s">
        <v>5373</v>
      </c>
      <c r="C3284" s="6" t="s">
        <v>5374</v>
      </c>
      <c r="D3284" s="6" t="s">
        <v>158</v>
      </c>
      <c r="E3284" s="6" t="s">
        <v>161</v>
      </c>
      <c r="F3284" s="6" t="s">
        <v>1765</v>
      </c>
      <c r="G3284" s="6" t="s">
        <v>1576</v>
      </c>
      <c r="H3284" s="6">
        <v>130</v>
      </c>
    </row>
    <row r="3285" spans="1:8" ht="32.1">
      <c r="A3285" s="140">
        <v>45061.635416666664</v>
      </c>
      <c r="B3285" s="6" t="s">
        <v>5375</v>
      </c>
      <c r="C3285" s="6" t="s">
        <v>5374</v>
      </c>
      <c r="D3285" s="6" t="s">
        <v>158</v>
      </c>
      <c r="E3285" s="6" t="s">
        <v>161</v>
      </c>
      <c r="F3285" s="6" t="s">
        <v>1765</v>
      </c>
      <c r="G3285" s="6" t="s">
        <v>1576</v>
      </c>
      <c r="H3285" s="6">
        <v>379</v>
      </c>
    </row>
    <row r="3286" spans="1:8" ht="32.1">
      <c r="A3286" s="140">
        <v>45061.645833333336</v>
      </c>
      <c r="B3286" s="6" t="s">
        <v>5376</v>
      </c>
      <c r="C3286" s="6" t="s">
        <v>5374</v>
      </c>
      <c r="D3286" s="6" t="s">
        <v>158</v>
      </c>
      <c r="E3286" s="6" t="s">
        <v>161</v>
      </c>
      <c r="F3286" s="6" t="s">
        <v>255</v>
      </c>
      <c r="G3286" s="6" t="s">
        <v>1576</v>
      </c>
      <c r="H3286" s="6">
        <v>20</v>
      </c>
    </row>
    <row r="3287" spans="1:8" ht="32.1">
      <c r="A3287" s="140">
        <v>45061.65625</v>
      </c>
      <c r="B3287" s="6" t="s">
        <v>5377</v>
      </c>
      <c r="C3287" s="6" t="s">
        <v>5378</v>
      </c>
      <c r="D3287" s="6" t="s">
        <v>253</v>
      </c>
      <c r="E3287" s="6" t="s">
        <v>416</v>
      </c>
      <c r="F3287" s="6" t="s">
        <v>255</v>
      </c>
      <c r="G3287" s="6" t="s">
        <v>324</v>
      </c>
      <c r="H3287" s="6">
        <v>30</v>
      </c>
    </row>
    <row r="3288" spans="1:8" ht="32.1">
      <c r="A3288" s="140">
        <v>45061.739583333336</v>
      </c>
      <c r="B3288" s="6" t="s">
        <v>5379</v>
      </c>
      <c r="C3288" s="6" t="s">
        <v>5380</v>
      </c>
      <c r="D3288" s="6" t="s">
        <v>158</v>
      </c>
      <c r="E3288" s="6" t="s">
        <v>161</v>
      </c>
      <c r="F3288" s="6" t="s">
        <v>255</v>
      </c>
      <c r="G3288" s="6" t="s">
        <v>1786</v>
      </c>
      <c r="H3288" s="6">
        <v>99</v>
      </c>
    </row>
    <row r="3289" spans="1:8" ht="32.1">
      <c r="A3289" s="140">
        <v>45061.75</v>
      </c>
      <c r="B3289" s="6" t="s">
        <v>5381</v>
      </c>
      <c r="C3289" s="6" t="s">
        <v>5382</v>
      </c>
      <c r="D3289" s="6" t="s">
        <v>253</v>
      </c>
      <c r="E3289" s="6" t="s">
        <v>416</v>
      </c>
      <c r="F3289" s="6" t="s">
        <v>255</v>
      </c>
      <c r="G3289" s="6" t="s">
        <v>324</v>
      </c>
      <c r="H3289" s="6">
        <v>50</v>
      </c>
    </row>
    <row r="3290" spans="1:8" ht="32.1">
      <c r="A3290" s="140">
        <v>45061.760416666664</v>
      </c>
      <c r="B3290" s="6" t="s">
        <v>5383</v>
      </c>
      <c r="C3290" s="6" t="s">
        <v>5384</v>
      </c>
      <c r="D3290" s="6" t="s">
        <v>253</v>
      </c>
      <c r="E3290" s="6" t="s">
        <v>416</v>
      </c>
      <c r="F3290" s="6" t="s">
        <v>255</v>
      </c>
      <c r="G3290" s="6" t="s">
        <v>1083</v>
      </c>
      <c r="H3290" s="6">
        <v>105</v>
      </c>
    </row>
    <row r="3291" spans="1:8" ht="32.1">
      <c r="A3291" s="140">
        <v>45061.78125</v>
      </c>
      <c r="B3291" s="6" t="s">
        <v>5385</v>
      </c>
      <c r="C3291" s="6" t="s">
        <v>5382</v>
      </c>
      <c r="D3291" s="6" t="s">
        <v>253</v>
      </c>
      <c r="E3291" s="6" t="s">
        <v>416</v>
      </c>
      <c r="F3291" s="6" t="s">
        <v>255</v>
      </c>
      <c r="G3291" s="6" t="s">
        <v>324</v>
      </c>
      <c r="H3291" s="6">
        <v>50</v>
      </c>
    </row>
    <row r="3292" spans="1:8" ht="32.1">
      <c r="A3292" s="140">
        <v>45062.770833333336</v>
      </c>
      <c r="B3292" s="6" t="s">
        <v>5386</v>
      </c>
      <c r="C3292" s="6" t="s">
        <v>5387</v>
      </c>
      <c r="D3292" s="6" t="s">
        <v>242</v>
      </c>
      <c r="E3292" s="6" t="s">
        <v>387</v>
      </c>
      <c r="F3292" s="6" t="s">
        <v>439</v>
      </c>
      <c r="G3292" s="6" t="s">
        <v>5388</v>
      </c>
      <c r="H3292" s="6">
        <v>2612</v>
      </c>
    </row>
    <row r="3293" spans="1:8" ht="15.95">
      <c r="A3293" s="140">
        <v>45062.822916666664</v>
      </c>
      <c r="B3293" s="6" t="s">
        <v>5389</v>
      </c>
      <c r="C3293" s="6" t="s">
        <v>5390</v>
      </c>
      <c r="D3293" s="6" t="s">
        <v>158</v>
      </c>
      <c r="E3293" s="6" t="s">
        <v>161</v>
      </c>
      <c r="F3293" s="6" t="s">
        <v>439</v>
      </c>
      <c r="G3293" s="6" t="s">
        <v>4861</v>
      </c>
      <c r="H3293" s="6">
        <v>3860</v>
      </c>
    </row>
    <row r="3294" spans="1:8" ht="32.1">
      <c r="A3294" s="140">
        <v>45062.84375</v>
      </c>
      <c r="B3294" s="6" t="s">
        <v>5391</v>
      </c>
      <c r="C3294" s="6" t="s">
        <v>5387</v>
      </c>
      <c r="D3294" s="6" t="s">
        <v>242</v>
      </c>
      <c r="E3294" s="6" t="s">
        <v>387</v>
      </c>
      <c r="F3294" s="6" t="s">
        <v>439</v>
      </c>
      <c r="G3294" s="6" t="s">
        <v>5388</v>
      </c>
      <c r="H3294" s="6">
        <v>3660</v>
      </c>
    </row>
    <row r="3295" spans="1:8" ht="15.95">
      <c r="A3295" s="140">
        <v>45062.854166666664</v>
      </c>
      <c r="B3295" s="6" t="s">
        <v>5392</v>
      </c>
      <c r="C3295" s="6" t="s">
        <v>5393</v>
      </c>
      <c r="D3295" s="6" t="s">
        <v>242</v>
      </c>
      <c r="E3295" s="6" t="s">
        <v>387</v>
      </c>
      <c r="F3295" s="6" t="s">
        <v>439</v>
      </c>
      <c r="G3295" s="6" t="s">
        <v>3879</v>
      </c>
      <c r="H3295" s="6">
        <v>840</v>
      </c>
    </row>
    <row r="3296" spans="1:8" ht="15.95">
      <c r="A3296" s="140">
        <v>45063.354166666664</v>
      </c>
      <c r="B3296" s="6" t="s">
        <v>5394</v>
      </c>
      <c r="C3296" s="6" t="s">
        <v>3446</v>
      </c>
      <c r="D3296" s="6" t="s">
        <v>242</v>
      </c>
      <c r="E3296" s="6" t="s">
        <v>458</v>
      </c>
      <c r="F3296" s="6" t="s">
        <v>439</v>
      </c>
      <c r="G3296" s="6" t="s">
        <v>1895</v>
      </c>
      <c r="H3296" s="6">
        <v>140</v>
      </c>
    </row>
    <row r="3297" spans="1:8" ht="15.95">
      <c r="A3297" s="140">
        <v>45063.364583333336</v>
      </c>
      <c r="B3297" s="6" t="s">
        <v>5395</v>
      </c>
      <c r="C3297" s="6" t="s">
        <v>145</v>
      </c>
      <c r="D3297" s="6" t="s">
        <v>242</v>
      </c>
      <c r="E3297" s="6" t="s">
        <v>145</v>
      </c>
      <c r="F3297" s="6" t="s">
        <v>439</v>
      </c>
      <c r="G3297" s="6" t="s">
        <v>2842</v>
      </c>
      <c r="H3297" s="6">
        <v>100</v>
      </c>
    </row>
    <row r="3298" spans="1:8" ht="15.95">
      <c r="A3298" s="140">
        <v>45063.666666666664</v>
      </c>
      <c r="B3298" s="6" t="s">
        <v>5396</v>
      </c>
      <c r="C3298" s="6" t="s">
        <v>5397</v>
      </c>
      <c r="D3298" s="6" t="s">
        <v>242</v>
      </c>
      <c r="E3298" s="6" t="s">
        <v>458</v>
      </c>
      <c r="F3298" s="6" t="s">
        <v>439</v>
      </c>
      <c r="G3298" s="6" t="s">
        <v>1386</v>
      </c>
      <c r="H3298" s="6">
        <v>2200</v>
      </c>
    </row>
    <row r="3299" spans="1:8" ht="15.95">
      <c r="A3299" s="140">
        <v>45063.802083333336</v>
      </c>
      <c r="B3299" s="6" t="s">
        <v>5398</v>
      </c>
      <c r="C3299" s="6" t="s">
        <v>5399</v>
      </c>
      <c r="D3299" s="6" t="s">
        <v>158</v>
      </c>
      <c r="E3299" s="6" t="s">
        <v>161</v>
      </c>
      <c r="F3299" s="6" t="s">
        <v>148</v>
      </c>
      <c r="G3299" s="6" t="s">
        <v>1699</v>
      </c>
      <c r="H3299" s="6">
        <v>65</v>
      </c>
    </row>
    <row r="3300" spans="1:8" ht="15.95">
      <c r="A3300" s="140">
        <v>45064.854166666664</v>
      </c>
      <c r="B3300" s="6" t="s">
        <v>5400</v>
      </c>
      <c r="C3300" s="6" t="s">
        <v>5401</v>
      </c>
      <c r="D3300" s="6" t="s">
        <v>158</v>
      </c>
      <c r="E3300" s="6" t="s">
        <v>161</v>
      </c>
      <c r="F3300" s="6" t="s">
        <v>148</v>
      </c>
      <c r="G3300" s="6" t="s">
        <v>1699</v>
      </c>
      <c r="H3300" s="6">
        <v>40</v>
      </c>
    </row>
    <row r="3301" spans="1:8" ht="15.95">
      <c r="A3301" s="140">
        <v>45065.385416666664</v>
      </c>
      <c r="B3301" s="6" t="s">
        <v>5395</v>
      </c>
      <c r="C3301" s="6" t="s">
        <v>145</v>
      </c>
      <c r="D3301" s="6" t="s">
        <v>242</v>
      </c>
      <c r="E3301" s="6" t="s">
        <v>145</v>
      </c>
      <c r="F3301" s="6" t="s">
        <v>439</v>
      </c>
      <c r="G3301" s="6" t="s">
        <v>2842</v>
      </c>
      <c r="H3301" s="6">
        <v>100</v>
      </c>
    </row>
    <row r="3302" spans="1:8" ht="15.95">
      <c r="A3302" s="140">
        <v>45065.46875</v>
      </c>
      <c r="B3302" s="6" t="s">
        <v>5402</v>
      </c>
      <c r="C3302" s="6" t="s">
        <v>253</v>
      </c>
      <c r="D3302" s="6" t="s">
        <v>253</v>
      </c>
      <c r="E3302" s="6" t="s">
        <v>416</v>
      </c>
      <c r="F3302" s="6" t="s">
        <v>439</v>
      </c>
      <c r="G3302" s="6" t="s">
        <v>324</v>
      </c>
      <c r="H3302" s="6">
        <v>60</v>
      </c>
    </row>
    <row r="3303" spans="1:8" ht="15.95">
      <c r="A3303" s="140">
        <v>45065.583333333336</v>
      </c>
      <c r="B3303" s="6" t="s">
        <v>5403</v>
      </c>
      <c r="C3303" s="6" t="s">
        <v>253</v>
      </c>
      <c r="D3303" s="6" t="s">
        <v>253</v>
      </c>
      <c r="E3303" s="6" t="s">
        <v>416</v>
      </c>
      <c r="F3303" s="6" t="s">
        <v>439</v>
      </c>
      <c r="G3303" s="6" t="s">
        <v>324</v>
      </c>
      <c r="H3303" s="6">
        <v>150</v>
      </c>
    </row>
    <row r="3304" spans="1:8" ht="15.95">
      <c r="A3304" s="140">
        <v>45065.65625</v>
      </c>
      <c r="B3304" s="6" t="s">
        <v>5404</v>
      </c>
      <c r="C3304" s="6" t="s">
        <v>5397</v>
      </c>
      <c r="D3304" s="6" t="s">
        <v>242</v>
      </c>
      <c r="E3304" s="6" t="s">
        <v>458</v>
      </c>
      <c r="F3304" s="6" t="s">
        <v>439</v>
      </c>
      <c r="G3304" s="6" t="s">
        <v>1386</v>
      </c>
      <c r="H3304" s="6">
        <v>880</v>
      </c>
    </row>
    <row r="3305" spans="1:8" ht="15.95">
      <c r="A3305" s="140">
        <v>45065.666666666664</v>
      </c>
      <c r="B3305" s="6" t="s">
        <v>5405</v>
      </c>
      <c r="C3305" s="6" t="s">
        <v>5406</v>
      </c>
      <c r="D3305" s="6" t="s">
        <v>158</v>
      </c>
      <c r="E3305" s="6" t="s">
        <v>161</v>
      </c>
      <c r="F3305" s="6" t="s">
        <v>439</v>
      </c>
      <c r="G3305" s="6" t="s">
        <v>5339</v>
      </c>
      <c r="H3305" s="6">
        <v>60</v>
      </c>
    </row>
    <row r="3306" spans="1:8" ht="32.1">
      <c r="A3306" s="140">
        <v>45065.822916666664</v>
      </c>
      <c r="B3306" s="6" t="s">
        <v>5407</v>
      </c>
      <c r="C3306" s="6" t="s">
        <v>5401</v>
      </c>
      <c r="D3306" s="6" t="s">
        <v>158</v>
      </c>
      <c r="E3306" s="6" t="s">
        <v>161</v>
      </c>
      <c r="F3306" s="6" t="s">
        <v>148</v>
      </c>
      <c r="G3306" s="6" t="s">
        <v>1699</v>
      </c>
      <c r="H3306" s="6">
        <v>30</v>
      </c>
    </row>
    <row r="3307" spans="1:8" ht="32.1">
      <c r="A3307" s="140">
        <v>45065.833333333336</v>
      </c>
      <c r="B3307" s="6" t="s">
        <v>5408</v>
      </c>
      <c r="C3307" s="6" t="s">
        <v>5409</v>
      </c>
      <c r="D3307" s="6" t="s">
        <v>158</v>
      </c>
      <c r="E3307" s="6" t="s">
        <v>159</v>
      </c>
      <c r="F3307" s="6" t="s">
        <v>148</v>
      </c>
      <c r="G3307" s="6" t="s">
        <v>3824</v>
      </c>
      <c r="H3307" s="6">
        <v>230</v>
      </c>
    </row>
    <row r="3308" spans="1:8" ht="32.1">
      <c r="A3308" s="140">
        <v>45066.322916666664</v>
      </c>
      <c r="B3308" s="6" t="s">
        <v>5410</v>
      </c>
      <c r="C3308" s="6" t="s">
        <v>5411</v>
      </c>
      <c r="D3308" s="6" t="s">
        <v>242</v>
      </c>
      <c r="E3308" s="6" t="s">
        <v>387</v>
      </c>
      <c r="F3308" s="6" t="s">
        <v>439</v>
      </c>
      <c r="G3308" s="6" t="s">
        <v>3879</v>
      </c>
      <c r="H3308" s="6">
        <v>2808</v>
      </c>
    </row>
    <row r="3309" spans="1:8" ht="15.95">
      <c r="A3309" s="140">
        <v>45066.395833333336</v>
      </c>
      <c r="B3309" s="6" t="s">
        <v>5149</v>
      </c>
      <c r="C3309" s="6" t="s">
        <v>145</v>
      </c>
      <c r="D3309" s="6" t="s">
        <v>242</v>
      </c>
      <c r="E3309" s="6" t="s">
        <v>145</v>
      </c>
      <c r="F3309" s="6" t="s">
        <v>439</v>
      </c>
      <c r="G3309" s="6" t="s">
        <v>2842</v>
      </c>
      <c r="H3309" s="6">
        <v>92</v>
      </c>
    </row>
    <row r="3310" spans="1:8" ht="15.95">
      <c r="A3310" s="140">
        <v>45066.4375</v>
      </c>
      <c r="B3310" s="6" t="s">
        <v>5412</v>
      </c>
      <c r="C3310" s="6" t="s">
        <v>5413</v>
      </c>
      <c r="D3310" s="6" t="s">
        <v>242</v>
      </c>
      <c r="E3310" s="6" t="s">
        <v>144</v>
      </c>
      <c r="F3310" s="6" t="s">
        <v>439</v>
      </c>
      <c r="G3310" s="6" t="s">
        <v>488</v>
      </c>
      <c r="H3310" s="6">
        <v>1106</v>
      </c>
    </row>
    <row r="3311" spans="1:8" ht="32.1">
      <c r="A3311" s="140">
        <v>45066.760416666664</v>
      </c>
      <c r="B3311" s="6" t="s">
        <v>5414</v>
      </c>
      <c r="C3311" s="6" t="s">
        <v>5415</v>
      </c>
      <c r="D3311" s="6" t="s">
        <v>253</v>
      </c>
      <c r="E3311" s="6" t="s">
        <v>416</v>
      </c>
      <c r="F3311" s="6" t="s">
        <v>255</v>
      </c>
      <c r="G3311" s="6" t="s">
        <v>324</v>
      </c>
      <c r="H3311" s="6">
        <v>60</v>
      </c>
    </row>
    <row r="3312" spans="1:8" ht="32.1">
      <c r="A3312" s="140">
        <v>45066.770833333336</v>
      </c>
      <c r="B3312" s="6" t="s">
        <v>5416</v>
      </c>
      <c r="C3312" s="6" t="s">
        <v>5417</v>
      </c>
      <c r="D3312" s="6" t="s">
        <v>253</v>
      </c>
      <c r="E3312" s="6" t="s">
        <v>416</v>
      </c>
      <c r="F3312" s="6" t="s">
        <v>255</v>
      </c>
      <c r="G3312" s="6" t="s">
        <v>1083</v>
      </c>
      <c r="H3312" s="6">
        <v>200</v>
      </c>
    </row>
    <row r="3313" spans="1:8" ht="32.1">
      <c r="A3313" s="140">
        <v>45066.8125</v>
      </c>
      <c r="B3313" s="6" t="s">
        <v>5418</v>
      </c>
      <c r="C3313" s="6" t="s">
        <v>5419</v>
      </c>
      <c r="D3313" s="6" t="s">
        <v>253</v>
      </c>
      <c r="E3313" s="6" t="s">
        <v>416</v>
      </c>
      <c r="F3313" s="6" t="s">
        <v>255</v>
      </c>
      <c r="G3313" s="6" t="s">
        <v>324</v>
      </c>
      <c r="H3313" s="6">
        <v>60</v>
      </c>
    </row>
    <row r="3314" spans="1:8" ht="32.1">
      <c r="A3314" s="140">
        <v>45066.885416666664</v>
      </c>
      <c r="B3314" s="6" t="s">
        <v>5420</v>
      </c>
      <c r="C3314" s="6" t="s">
        <v>5421</v>
      </c>
      <c r="D3314" s="6" t="s">
        <v>158</v>
      </c>
      <c r="E3314" s="6" t="s">
        <v>161</v>
      </c>
      <c r="F3314" s="6" t="s">
        <v>1765</v>
      </c>
      <c r="G3314" s="6" t="s">
        <v>5422</v>
      </c>
      <c r="H3314" s="6">
        <v>3155</v>
      </c>
    </row>
    <row r="3315" spans="1:8" ht="32.1">
      <c r="A3315" s="140">
        <v>45066.90625</v>
      </c>
      <c r="B3315" s="6" t="s">
        <v>5423</v>
      </c>
      <c r="C3315" s="6" t="s">
        <v>5424</v>
      </c>
      <c r="D3315" s="6" t="s">
        <v>253</v>
      </c>
      <c r="E3315" s="6" t="s">
        <v>416</v>
      </c>
      <c r="F3315" s="6" t="s">
        <v>255</v>
      </c>
      <c r="G3315" s="6" t="s">
        <v>324</v>
      </c>
      <c r="H3315" s="6">
        <v>50</v>
      </c>
    </row>
    <row r="3316" spans="1:8" ht="32.1">
      <c r="A3316" s="140">
        <v>45066.916666666664</v>
      </c>
      <c r="B3316" s="6" t="s">
        <v>5425</v>
      </c>
      <c r="C3316" s="6" t="s">
        <v>5417</v>
      </c>
      <c r="D3316" s="6" t="s">
        <v>253</v>
      </c>
      <c r="E3316" s="6" t="s">
        <v>416</v>
      </c>
      <c r="F3316" s="6" t="s">
        <v>255</v>
      </c>
      <c r="G3316" s="6" t="s">
        <v>1083</v>
      </c>
      <c r="H3316" s="6">
        <v>200</v>
      </c>
    </row>
    <row r="3317" spans="1:8" ht="32.1">
      <c r="A3317" s="140">
        <v>45066.958333333336</v>
      </c>
      <c r="B3317" s="6" t="s">
        <v>5426</v>
      </c>
      <c r="C3317" s="6" t="s">
        <v>2507</v>
      </c>
      <c r="D3317" s="6" t="s">
        <v>253</v>
      </c>
      <c r="E3317" s="6" t="s">
        <v>416</v>
      </c>
      <c r="F3317" s="6" t="s">
        <v>255</v>
      </c>
      <c r="G3317" s="6" t="s">
        <v>324</v>
      </c>
      <c r="H3317" s="6">
        <v>50</v>
      </c>
    </row>
    <row r="3318" spans="1:8" ht="15.95">
      <c r="A3318" s="140">
        <v>45067.385416666664</v>
      </c>
      <c r="B3318" s="6" t="s">
        <v>5427</v>
      </c>
      <c r="C3318" s="6" t="s">
        <v>5428</v>
      </c>
      <c r="D3318" s="6" t="s">
        <v>158</v>
      </c>
      <c r="E3318" s="6" t="s">
        <v>159</v>
      </c>
      <c r="F3318" s="6" t="s">
        <v>439</v>
      </c>
      <c r="G3318" s="6" t="s">
        <v>1435</v>
      </c>
      <c r="H3318" s="6">
        <v>1048</v>
      </c>
    </row>
    <row r="3319" spans="1:8" ht="15.95">
      <c r="A3319" s="140">
        <v>45067.885416666664</v>
      </c>
      <c r="B3319" s="6" t="s">
        <v>5429</v>
      </c>
      <c r="C3319" s="6" t="s">
        <v>5428</v>
      </c>
      <c r="D3319" s="6" t="s">
        <v>158</v>
      </c>
      <c r="E3319" s="6" t="s">
        <v>159</v>
      </c>
      <c r="F3319" s="6" t="s">
        <v>439</v>
      </c>
      <c r="G3319" s="6" t="s">
        <v>1435</v>
      </c>
      <c r="H3319" s="6">
        <v>695</v>
      </c>
    </row>
    <row r="3320" spans="1:8" ht="15.95">
      <c r="A3320" s="140">
        <v>45068.34375</v>
      </c>
      <c r="B3320" s="6" t="s">
        <v>5149</v>
      </c>
      <c r="C3320" s="6" t="s">
        <v>145</v>
      </c>
      <c r="D3320" s="6" t="s">
        <v>242</v>
      </c>
      <c r="E3320" s="6" t="s">
        <v>145</v>
      </c>
      <c r="F3320" s="6" t="s">
        <v>439</v>
      </c>
      <c r="G3320" s="6" t="s">
        <v>2842</v>
      </c>
      <c r="H3320" s="6">
        <v>92</v>
      </c>
    </row>
    <row r="3321" spans="1:8" ht="15.95">
      <c r="A3321" s="140">
        <v>45068.447916666664</v>
      </c>
      <c r="B3321" s="6" t="s">
        <v>5430</v>
      </c>
      <c r="C3321" s="6" t="s">
        <v>159</v>
      </c>
      <c r="D3321" s="6" t="s">
        <v>158</v>
      </c>
      <c r="E3321" s="6" t="s">
        <v>159</v>
      </c>
      <c r="F3321" s="6" t="s">
        <v>439</v>
      </c>
      <c r="G3321" s="6" t="s">
        <v>1195</v>
      </c>
      <c r="H3321" s="6">
        <v>200</v>
      </c>
    </row>
    <row r="3322" spans="1:8" ht="32.1">
      <c r="A3322" s="140">
        <v>45068.489583333336</v>
      </c>
      <c r="B3322" s="6" t="s">
        <v>5431</v>
      </c>
      <c r="C3322" s="6" t="s">
        <v>5432</v>
      </c>
      <c r="D3322" s="6" t="s">
        <v>242</v>
      </c>
      <c r="E3322" s="6" t="s">
        <v>458</v>
      </c>
      <c r="F3322" s="6" t="s">
        <v>439</v>
      </c>
      <c r="G3322" s="6" t="s">
        <v>1386</v>
      </c>
      <c r="H3322" s="6">
        <v>880</v>
      </c>
    </row>
    <row r="3323" spans="1:8" ht="32.1">
      <c r="A3323" s="140">
        <v>45068.791666666664</v>
      </c>
      <c r="B3323" s="6" t="s">
        <v>5433</v>
      </c>
      <c r="C3323" s="6" t="s">
        <v>5434</v>
      </c>
      <c r="D3323" s="6" t="s">
        <v>158</v>
      </c>
      <c r="E3323" s="6" t="s">
        <v>161</v>
      </c>
      <c r="F3323" s="6" t="s">
        <v>148</v>
      </c>
      <c r="G3323" s="6" t="s">
        <v>413</v>
      </c>
      <c r="H3323" s="6">
        <v>52</v>
      </c>
    </row>
    <row r="3324" spans="1:8" ht="15.95">
      <c r="A3324" s="140">
        <v>45070.552083333336</v>
      </c>
      <c r="B3324" s="6" t="s">
        <v>5435</v>
      </c>
      <c r="C3324" s="6" t="s">
        <v>159</v>
      </c>
      <c r="D3324" s="6" t="s">
        <v>158</v>
      </c>
      <c r="E3324" s="6" t="s">
        <v>159</v>
      </c>
      <c r="F3324" s="6" t="s">
        <v>439</v>
      </c>
      <c r="G3324" s="6" t="s">
        <v>1195</v>
      </c>
      <c r="H3324" s="6">
        <v>210</v>
      </c>
    </row>
    <row r="3325" spans="1:8" ht="15.95">
      <c r="A3325" s="140">
        <v>45071.427083333336</v>
      </c>
      <c r="B3325" s="6" t="s">
        <v>5436</v>
      </c>
      <c r="C3325" s="6" t="s">
        <v>145</v>
      </c>
      <c r="D3325" s="6" t="s">
        <v>242</v>
      </c>
      <c r="E3325" s="6" t="s">
        <v>145</v>
      </c>
      <c r="F3325" s="6" t="s">
        <v>439</v>
      </c>
      <c r="G3325" s="6" t="s">
        <v>2842</v>
      </c>
      <c r="H3325" s="6">
        <v>116</v>
      </c>
    </row>
    <row r="3326" spans="1:8" ht="32.1">
      <c r="A3326" s="140">
        <v>45071.8125</v>
      </c>
      <c r="B3326" s="6" t="s">
        <v>5437</v>
      </c>
      <c r="C3326" s="6" t="s">
        <v>5438</v>
      </c>
      <c r="D3326" s="6" t="s">
        <v>253</v>
      </c>
      <c r="E3326" s="6" t="s">
        <v>416</v>
      </c>
      <c r="F3326" s="6" t="s">
        <v>1765</v>
      </c>
      <c r="G3326" s="6" t="s">
        <v>3093</v>
      </c>
      <c r="H3326" s="6">
        <v>403</v>
      </c>
    </row>
    <row r="3327" spans="1:8" ht="32.1">
      <c r="A3327" s="140">
        <v>45071.822916666664</v>
      </c>
      <c r="B3327" s="6" t="s">
        <v>5439</v>
      </c>
      <c r="C3327" s="6" t="s">
        <v>5438</v>
      </c>
      <c r="D3327" s="6" t="s">
        <v>253</v>
      </c>
      <c r="E3327" s="6" t="s">
        <v>416</v>
      </c>
      <c r="F3327" s="6" t="s">
        <v>1765</v>
      </c>
      <c r="G3327" s="6" t="s">
        <v>3093</v>
      </c>
      <c r="H3327" s="6">
        <v>398</v>
      </c>
    </row>
    <row r="3328" spans="1:8" ht="15.95">
      <c r="A3328" s="140">
        <v>45071.833333333336</v>
      </c>
      <c r="B3328" s="6" t="s">
        <v>5440</v>
      </c>
      <c r="C3328" s="6" t="s">
        <v>5428</v>
      </c>
      <c r="D3328" s="6" t="s">
        <v>158</v>
      </c>
      <c r="E3328" s="6" t="s">
        <v>159</v>
      </c>
      <c r="F3328" s="6" t="s">
        <v>439</v>
      </c>
      <c r="G3328" s="6" t="s">
        <v>1435</v>
      </c>
      <c r="H3328" s="6">
        <v>210</v>
      </c>
    </row>
    <row r="3329" spans="1:8" ht="15.95">
      <c r="A3329" s="140">
        <v>45072.333333333336</v>
      </c>
      <c r="B3329" s="6" t="s">
        <v>5441</v>
      </c>
      <c r="C3329" s="6" t="s">
        <v>145</v>
      </c>
      <c r="D3329" s="6" t="s">
        <v>242</v>
      </c>
      <c r="E3329" s="6" t="s">
        <v>145</v>
      </c>
      <c r="F3329" s="6" t="s">
        <v>439</v>
      </c>
      <c r="G3329" s="6" t="s">
        <v>2842</v>
      </c>
      <c r="H3329" s="6">
        <v>92</v>
      </c>
    </row>
    <row r="3330" spans="1:8" ht="32.1">
      <c r="A3330" s="140">
        <v>45072.458333333336</v>
      </c>
      <c r="B3330" s="6" t="s">
        <v>5442</v>
      </c>
      <c r="C3330" s="6" t="s">
        <v>253</v>
      </c>
      <c r="D3330" s="6" t="s">
        <v>253</v>
      </c>
      <c r="E3330" s="6" t="s">
        <v>416</v>
      </c>
      <c r="F3330" s="6" t="s">
        <v>1152</v>
      </c>
      <c r="G3330" s="6" t="s">
        <v>1083</v>
      </c>
      <c r="H3330" s="6">
        <v>15</v>
      </c>
    </row>
    <row r="3331" spans="1:8" ht="32.1">
      <c r="A3331" s="140">
        <v>45072.479166666664</v>
      </c>
      <c r="B3331" s="6" t="s">
        <v>5443</v>
      </c>
      <c r="C3331" s="6" t="s">
        <v>5432</v>
      </c>
      <c r="D3331" s="6" t="s">
        <v>242</v>
      </c>
      <c r="E3331" s="6" t="s">
        <v>458</v>
      </c>
      <c r="F3331" s="6" t="s">
        <v>439</v>
      </c>
      <c r="G3331" s="6" t="s">
        <v>1386</v>
      </c>
      <c r="H3331" s="6">
        <v>880</v>
      </c>
    </row>
    <row r="3332" spans="1:8" ht="32.1">
      <c r="A3332" s="140">
        <v>45072.489583333336</v>
      </c>
      <c r="B3332" s="6" t="s">
        <v>5444</v>
      </c>
      <c r="C3332" s="6" t="s">
        <v>5445</v>
      </c>
      <c r="D3332" s="6" t="s">
        <v>158</v>
      </c>
      <c r="E3332" s="6" t="s">
        <v>161</v>
      </c>
      <c r="F3332" s="6" t="s">
        <v>1765</v>
      </c>
      <c r="G3332" s="6" t="s">
        <v>2557</v>
      </c>
      <c r="H3332" s="6">
        <v>82</v>
      </c>
    </row>
    <row r="3333" spans="1:8" ht="32.1">
      <c r="A3333" s="140">
        <v>45072.5</v>
      </c>
      <c r="B3333" s="6" t="s">
        <v>5446</v>
      </c>
      <c r="C3333" s="6" t="s">
        <v>5445</v>
      </c>
      <c r="D3333" s="6" t="s">
        <v>158</v>
      </c>
      <c r="E3333" s="6" t="s">
        <v>161</v>
      </c>
      <c r="F3333" s="6" t="s">
        <v>1765</v>
      </c>
      <c r="G3333" s="6" t="s">
        <v>2557</v>
      </c>
      <c r="H3333" s="6">
        <v>68</v>
      </c>
    </row>
    <row r="3334" spans="1:8" ht="32.1">
      <c r="A3334" s="140">
        <v>45072.510416666664</v>
      </c>
      <c r="B3334" s="6" t="s">
        <v>5447</v>
      </c>
      <c r="C3334" s="6" t="s">
        <v>5445</v>
      </c>
      <c r="D3334" s="6" t="s">
        <v>158</v>
      </c>
      <c r="E3334" s="6" t="s">
        <v>161</v>
      </c>
      <c r="F3334" s="6" t="s">
        <v>1765</v>
      </c>
      <c r="G3334" s="6" t="s">
        <v>2557</v>
      </c>
      <c r="H3334" s="6">
        <v>605</v>
      </c>
    </row>
    <row r="3335" spans="1:8" ht="32.1">
      <c r="A3335" s="140">
        <v>45072.59375</v>
      </c>
      <c r="B3335" s="6" t="s">
        <v>5448</v>
      </c>
      <c r="C3335" s="6" t="s">
        <v>5449</v>
      </c>
      <c r="D3335" s="6" t="s">
        <v>242</v>
      </c>
      <c r="E3335" s="6" t="s">
        <v>1615</v>
      </c>
      <c r="F3335" s="6" t="s">
        <v>1765</v>
      </c>
      <c r="G3335" s="6" t="s">
        <v>5450</v>
      </c>
      <c r="H3335" s="6">
        <v>139</v>
      </c>
    </row>
    <row r="3336" spans="1:8" ht="32.1">
      <c r="A3336" s="140">
        <v>45072.666666666664</v>
      </c>
      <c r="B3336" s="6" t="s">
        <v>5451</v>
      </c>
      <c r="C3336" s="6" t="s">
        <v>5452</v>
      </c>
      <c r="D3336" s="6" t="s">
        <v>158</v>
      </c>
      <c r="E3336" s="6" t="s">
        <v>161</v>
      </c>
      <c r="F3336" s="6" t="s">
        <v>1765</v>
      </c>
      <c r="G3336" s="6" t="s">
        <v>5450</v>
      </c>
      <c r="H3336" s="6">
        <v>310</v>
      </c>
    </row>
    <row r="3337" spans="1:8" ht="32.1">
      <c r="A3337" s="140">
        <v>45072.677083333336</v>
      </c>
      <c r="B3337" s="6" t="s">
        <v>5453</v>
      </c>
      <c r="C3337" s="6" t="s">
        <v>5452</v>
      </c>
      <c r="D3337" s="6" t="s">
        <v>158</v>
      </c>
      <c r="E3337" s="6" t="s">
        <v>161</v>
      </c>
      <c r="F3337" s="6" t="s">
        <v>1765</v>
      </c>
      <c r="G3337" s="6" t="s">
        <v>5450</v>
      </c>
      <c r="H3337" s="6">
        <v>395</v>
      </c>
    </row>
    <row r="3338" spans="1:8" ht="32.1">
      <c r="A3338" s="140">
        <v>45072.708333333336</v>
      </c>
      <c r="B3338" s="6" t="s">
        <v>5454</v>
      </c>
      <c r="C3338" s="6" t="s">
        <v>5455</v>
      </c>
      <c r="D3338" s="6" t="s">
        <v>253</v>
      </c>
      <c r="E3338" s="6" t="s">
        <v>416</v>
      </c>
      <c r="F3338" s="6" t="s">
        <v>1765</v>
      </c>
      <c r="G3338" s="6" t="s">
        <v>324</v>
      </c>
      <c r="H3338" s="6">
        <v>80</v>
      </c>
    </row>
    <row r="3339" spans="1:8" ht="32.1">
      <c r="A3339" s="140">
        <v>45072.71875</v>
      </c>
      <c r="B3339" s="6" t="s">
        <v>5456</v>
      </c>
      <c r="C3339" s="6" t="s">
        <v>5457</v>
      </c>
      <c r="D3339" s="6" t="s">
        <v>158</v>
      </c>
      <c r="E3339" s="6" t="s">
        <v>161</v>
      </c>
      <c r="F3339" s="6" t="s">
        <v>1765</v>
      </c>
      <c r="G3339" s="6" t="s">
        <v>5458</v>
      </c>
      <c r="H3339" s="6">
        <v>440</v>
      </c>
    </row>
    <row r="3340" spans="1:8" ht="32.1">
      <c r="A3340" s="140">
        <v>45072.729166666664</v>
      </c>
      <c r="B3340" s="6" t="s">
        <v>5459</v>
      </c>
      <c r="C3340" s="6" t="s">
        <v>5457</v>
      </c>
      <c r="D3340" s="6" t="s">
        <v>158</v>
      </c>
      <c r="E3340" s="6" t="s">
        <v>161</v>
      </c>
      <c r="F3340" s="6" t="s">
        <v>439</v>
      </c>
      <c r="G3340" s="6" t="s">
        <v>5458</v>
      </c>
      <c r="H3340" s="6">
        <v>60</v>
      </c>
    </row>
    <row r="3341" spans="1:8" ht="15.95">
      <c r="A3341" s="140">
        <v>45073.40625</v>
      </c>
      <c r="B3341" s="6" t="s">
        <v>5460</v>
      </c>
      <c r="C3341" s="6" t="s">
        <v>5461</v>
      </c>
      <c r="D3341" s="6" t="s">
        <v>242</v>
      </c>
      <c r="E3341" s="6" t="s">
        <v>144</v>
      </c>
      <c r="F3341" s="6" t="s">
        <v>439</v>
      </c>
      <c r="G3341" s="6" t="s">
        <v>488</v>
      </c>
      <c r="H3341" s="6">
        <v>1106</v>
      </c>
    </row>
    <row r="3342" spans="1:8" ht="15.95">
      <c r="A3342" s="140">
        <v>45073.416666666664</v>
      </c>
      <c r="B3342" s="6" t="s">
        <v>5462</v>
      </c>
      <c r="C3342" s="6" t="s">
        <v>5463</v>
      </c>
      <c r="D3342" s="6" t="s">
        <v>242</v>
      </c>
      <c r="E3342" s="6" t="s">
        <v>387</v>
      </c>
      <c r="F3342" s="6" t="s">
        <v>439</v>
      </c>
      <c r="G3342" s="6" t="s">
        <v>263</v>
      </c>
      <c r="H3342" s="6">
        <v>2751</v>
      </c>
    </row>
    <row r="3343" spans="1:8" ht="32.1">
      <c r="A3343" s="140">
        <v>45073.489583333336</v>
      </c>
      <c r="B3343" s="6" t="s">
        <v>5464</v>
      </c>
      <c r="C3343" s="6" t="s">
        <v>5465</v>
      </c>
      <c r="D3343" s="6" t="s">
        <v>253</v>
      </c>
      <c r="E3343" s="6" t="s">
        <v>416</v>
      </c>
      <c r="F3343" s="6" t="s">
        <v>255</v>
      </c>
      <c r="G3343" s="6" t="s">
        <v>324</v>
      </c>
      <c r="H3343" s="6">
        <v>40</v>
      </c>
    </row>
    <row r="3344" spans="1:8" ht="32.1">
      <c r="A3344" s="140">
        <v>45073.5</v>
      </c>
      <c r="B3344" s="6" t="s">
        <v>5466</v>
      </c>
      <c r="C3344" s="6" t="s">
        <v>5465</v>
      </c>
      <c r="D3344" s="6" t="s">
        <v>253</v>
      </c>
      <c r="E3344" s="6" t="s">
        <v>416</v>
      </c>
      <c r="F3344" s="6" t="s">
        <v>255</v>
      </c>
      <c r="G3344" s="6" t="s">
        <v>1083</v>
      </c>
      <c r="H3344" s="6">
        <v>45</v>
      </c>
    </row>
    <row r="3345" spans="1:8" ht="32.1">
      <c r="A3345" s="140">
        <v>45073.552083333336</v>
      </c>
      <c r="B3345" s="6" t="s">
        <v>5467</v>
      </c>
      <c r="C3345" s="6" t="s">
        <v>5465</v>
      </c>
      <c r="D3345" s="6" t="s">
        <v>253</v>
      </c>
      <c r="E3345" s="6" t="s">
        <v>416</v>
      </c>
      <c r="F3345" s="6" t="s">
        <v>1765</v>
      </c>
      <c r="G3345" s="6" t="s">
        <v>324</v>
      </c>
      <c r="H3345" s="6">
        <v>100</v>
      </c>
    </row>
    <row r="3346" spans="1:8" ht="32.1">
      <c r="A3346" s="140">
        <v>45073.59375</v>
      </c>
      <c r="B3346" s="6" t="s">
        <v>5468</v>
      </c>
      <c r="C3346" s="6" t="s">
        <v>5469</v>
      </c>
      <c r="D3346" s="6" t="s">
        <v>158</v>
      </c>
      <c r="E3346" s="6" t="s">
        <v>161</v>
      </c>
      <c r="F3346" s="6" t="s">
        <v>1765</v>
      </c>
      <c r="G3346" s="6" t="s">
        <v>1422</v>
      </c>
      <c r="H3346" s="6">
        <v>854</v>
      </c>
    </row>
    <row r="3347" spans="1:8" ht="32.1">
      <c r="A3347" s="140">
        <v>45073.614583333336</v>
      </c>
      <c r="B3347" s="6" t="s">
        <v>5470</v>
      </c>
      <c r="C3347" s="6" t="s">
        <v>5471</v>
      </c>
      <c r="D3347" s="6" t="s">
        <v>253</v>
      </c>
      <c r="E3347" s="6" t="s">
        <v>416</v>
      </c>
      <c r="F3347" s="6" t="s">
        <v>255</v>
      </c>
      <c r="G3347" s="6" t="s">
        <v>324</v>
      </c>
      <c r="H3347" s="6">
        <v>100</v>
      </c>
    </row>
    <row r="3348" spans="1:8" ht="15.95">
      <c r="A3348" s="140">
        <v>45074.729166666664</v>
      </c>
      <c r="B3348" s="6" t="s">
        <v>5472</v>
      </c>
      <c r="C3348" s="6" t="s">
        <v>145</v>
      </c>
      <c r="D3348" s="6" t="s">
        <v>242</v>
      </c>
      <c r="E3348" s="6" t="s">
        <v>145</v>
      </c>
      <c r="F3348" s="6" t="s">
        <v>439</v>
      </c>
      <c r="G3348" s="6" t="s">
        <v>2842</v>
      </c>
      <c r="H3348" s="6">
        <v>26</v>
      </c>
    </row>
    <row r="3349" spans="1:8" ht="32.1">
      <c r="A3349" s="140">
        <v>45074.8125</v>
      </c>
      <c r="B3349" s="6" t="s">
        <v>5473</v>
      </c>
      <c r="C3349" s="6" t="s">
        <v>5474</v>
      </c>
      <c r="D3349" s="6" t="s">
        <v>158</v>
      </c>
      <c r="E3349" s="6" t="s">
        <v>161</v>
      </c>
      <c r="F3349" s="6" t="s">
        <v>1765</v>
      </c>
      <c r="G3349" s="6" t="s">
        <v>324</v>
      </c>
      <c r="H3349" s="6">
        <v>60</v>
      </c>
    </row>
    <row r="3350" spans="1:8" ht="15.95">
      <c r="A3350" s="140">
        <v>45075.333333333336</v>
      </c>
      <c r="B3350" s="6" t="s">
        <v>5475</v>
      </c>
      <c r="C3350" s="6" t="s">
        <v>159</v>
      </c>
      <c r="D3350" s="6" t="s">
        <v>158</v>
      </c>
      <c r="E3350" s="6" t="s">
        <v>159</v>
      </c>
      <c r="F3350" s="6" t="s">
        <v>439</v>
      </c>
      <c r="G3350" s="6" t="s">
        <v>5476</v>
      </c>
      <c r="H3350" s="6">
        <v>150</v>
      </c>
    </row>
    <row r="3351" spans="1:8" ht="15.95">
      <c r="A3351" s="140">
        <v>45075.34375</v>
      </c>
      <c r="B3351" s="6" t="s">
        <v>5477</v>
      </c>
      <c r="C3351" s="6" t="s">
        <v>159</v>
      </c>
      <c r="D3351" s="6" t="s">
        <v>158</v>
      </c>
      <c r="E3351" s="6" t="s">
        <v>159</v>
      </c>
      <c r="F3351" s="6" t="s">
        <v>439</v>
      </c>
      <c r="G3351" s="6" t="s">
        <v>5478</v>
      </c>
      <c r="H3351" s="6">
        <v>470</v>
      </c>
    </row>
    <row r="3352" spans="1:8" ht="15.95">
      <c r="A3352" s="140">
        <v>45075.354166666664</v>
      </c>
      <c r="B3352" s="6" t="s">
        <v>5479</v>
      </c>
      <c r="C3352" s="6" t="s">
        <v>159</v>
      </c>
      <c r="D3352" s="6" t="s">
        <v>158</v>
      </c>
      <c r="E3352" s="6" t="s">
        <v>159</v>
      </c>
      <c r="F3352" s="6" t="s">
        <v>439</v>
      </c>
      <c r="G3352" s="6" t="s">
        <v>5478</v>
      </c>
      <c r="H3352" s="6">
        <v>50</v>
      </c>
    </row>
    <row r="3353" spans="1:8" ht="15.95">
      <c r="A3353" s="140">
        <v>45075.364583333336</v>
      </c>
      <c r="B3353" s="6" t="s">
        <v>5480</v>
      </c>
      <c r="C3353" s="6" t="s">
        <v>159</v>
      </c>
      <c r="D3353" s="6" t="s">
        <v>158</v>
      </c>
      <c r="E3353" s="6" t="s">
        <v>159</v>
      </c>
      <c r="F3353" s="6" t="s">
        <v>439</v>
      </c>
      <c r="G3353" s="6" t="s">
        <v>5481</v>
      </c>
      <c r="H3353" s="6">
        <v>70</v>
      </c>
    </row>
    <row r="3354" spans="1:8" ht="15.95">
      <c r="A3354" s="140">
        <v>45075.375</v>
      </c>
      <c r="B3354" s="6" t="s">
        <v>5149</v>
      </c>
      <c r="C3354" s="6" t="s">
        <v>145</v>
      </c>
      <c r="D3354" s="6" t="s">
        <v>242</v>
      </c>
      <c r="E3354" s="6" t="s">
        <v>145</v>
      </c>
      <c r="F3354" s="6" t="s">
        <v>439</v>
      </c>
      <c r="G3354" s="6" t="s">
        <v>2842</v>
      </c>
      <c r="H3354" s="6">
        <v>92</v>
      </c>
    </row>
    <row r="3355" spans="1:8" ht="15.95">
      <c r="A3355" s="140">
        <v>45075.4375</v>
      </c>
      <c r="B3355" s="6" t="s">
        <v>5482</v>
      </c>
      <c r="C3355" s="6" t="s">
        <v>3707</v>
      </c>
      <c r="D3355" s="6" t="s">
        <v>158</v>
      </c>
      <c r="E3355" s="6" t="s">
        <v>159</v>
      </c>
      <c r="F3355" s="6" t="s">
        <v>439</v>
      </c>
      <c r="G3355" s="6" t="s">
        <v>1435</v>
      </c>
      <c r="H3355" s="6">
        <v>930</v>
      </c>
    </row>
    <row r="3356" spans="1:8" ht="32.1">
      <c r="A3356" s="140">
        <v>45076.34375</v>
      </c>
      <c r="B3356" s="6" t="s">
        <v>5483</v>
      </c>
      <c r="C3356" s="6" t="s">
        <v>5484</v>
      </c>
      <c r="D3356" s="6" t="s">
        <v>253</v>
      </c>
      <c r="E3356" s="6" t="s">
        <v>416</v>
      </c>
      <c r="F3356" s="6" t="s">
        <v>1152</v>
      </c>
      <c r="G3356" s="6" t="s">
        <v>1083</v>
      </c>
      <c r="H3356" s="6">
        <v>43</v>
      </c>
    </row>
    <row r="3357" spans="1:8" ht="32.1">
      <c r="A3357" s="140">
        <v>45076.354166666664</v>
      </c>
      <c r="B3357" s="6" t="s">
        <v>5485</v>
      </c>
      <c r="C3357" s="6" t="s">
        <v>5484</v>
      </c>
      <c r="D3357" s="6" t="s">
        <v>253</v>
      </c>
      <c r="E3357" s="6" t="s">
        <v>416</v>
      </c>
      <c r="F3357" s="6" t="s">
        <v>255</v>
      </c>
      <c r="G3357" s="6" t="s">
        <v>324</v>
      </c>
      <c r="H3357" s="6">
        <v>70</v>
      </c>
    </row>
    <row r="3358" spans="1:8" ht="32.1">
      <c r="A3358" s="140">
        <v>45076.364583333336</v>
      </c>
      <c r="B3358" s="6" t="s">
        <v>5486</v>
      </c>
      <c r="C3358" s="6" t="s">
        <v>5487</v>
      </c>
      <c r="D3358" s="6" t="s">
        <v>253</v>
      </c>
      <c r="E3358" s="6" t="s">
        <v>416</v>
      </c>
      <c r="F3358" s="6" t="s">
        <v>1765</v>
      </c>
      <c r="G3358" s="6" t="s">
        <v>4965</v>
      </c>
      <c r="H3358" s="6">
        <v>1400</v>
      </c>
    </row>
    <row r="3359" spans="1:8" ht="32.1">
      <c r="A3359" s="140">
        <v>45076.375</v>
      </c>
      <c r="B3359" s="6" t="s">
        <v>5488</v>
      </c>
      <c r="C3359" s="6" t="s">
        <v>5489</v>
      </c>
      <c r="D3359" s="6" t="s">
        <v>253</v>
      </c>
      <c r="E3359" s="6" t="s">
        <v>416</v>
      </c>
      <c r="F3359" s="6" t="s">
        <v>1765</v>
      </c>
      <c r="G3359" s="6" t="s">
        <v>2541</v>
      </c>
      <c r="H3359" s="6">
        <v>223</v>
      </c>
    </row>
    <row r="3360" spans="1:8" ht="32.1">
      <c r="A3360" s="140">
        <v>45076.395833333336</v>
      </c>
      <c r="B3360" s="6" t="s">
        <v>5490</v>
      </c>
      <c r="C3360" s="6" t="s">
        <v>5491</v>
      </c>
      <c r="D3360" s="6" t="s">
        <v>253</v>
      </c>
      <c r="E3360" s="6" t="s">
        <v>416</v>
      </c>
      <c r="F3360" s="6" t="s">
        <v>1765</v>
      </c>
      <c r="G3360" s="6" t="s">
        <v>256</v>
      </c>
      <c r="H3360" s="6">
        <v>101</v>
      </c>
    </row>
    <row r="3361" spans="1:8" ht="32.1">
      <c r="A3361" s="140">
        <v>45076.427083333336</v>
      </c>
      <c r="B3361" s="6" t="s">
        <v>5483</v>
      </c>
      <c r="C3361" s="6" t="s">
        <v>5484</v>
      </c>
      <c r="D3361" s="6" t="s">
        <v>253</v>
      </c>
      <c r="E3361" s="6" t="s">
        <v>416</v>
      </c>
      <c r="F3361" s="6" t="s">
        <v>1152</v>
      </c>
      <c r="G3361" s="6" t="s">
        <v>1083</v>
      </c>
      <c r="H3361" s="6">
        <v>43</v>
      </c>
    </row>
    <row r="3362" spans="1:8" ht="15.95">
      <c r="A3362" s="140">
        <v>45077.052083333336</v>
      </c>
      <c r="B3362" s="6" t="s">
        <v>5492</v>
      </c>
      <c r="C3362" s="6" t="s">
        <v>387</v>
      </c>
      <c r="D3362" s="6" t="s">
        <v>242</v>
      </c>
      <c r="E3362" s="6" t="s">
        <v>387</v>
      </c>
      <c r="F3362" s="6" t="s">
        <v>439</v>
      </c>
      <c r="G3362" s="6" t="s">
        <v>263</v>
      </c>
      <c r="H3362" s="6">
        <v>2187</v>
      </c>
    </row>
    <row r="3363" spans="1:8" ht="15.95">
      <c r="A3363" s="140">
        <v>45077.364583333336</v>
      </c>
      <c r="B3363" s="6" t="s">
        <v>5493</v>
      </c>
      <c r="C3363" s="6" t="s">
        <v>5494</v>
      </c>
      <c r="D3363" s="6" t="s">
        <v>253</v>
      </c>
      <c r="E3363" s="6" t="s">
        <v>416</v>
      </c>
      <c r="F3363" s="6" t="s">
        <v>255</v>
      </c>
      <c r="G3363" s="6" t="s">
        <v>324</v>
      </c>
      <c r="H3363" s="6">
        <v>200</v>
      </c>
    </row>
    <row r="3364" spans="1:8" ht="32.1">
      <c r="A3364" s="140">
        <v>45077.53125</v>
      </c>
      <c r="B3364" s="6" t="s">
        <v>5495</v>
      </c>
      <c r="C3364" s="6" t="s">
        <v>5494</v>
      </c>
      <c r="D3364" s="6" t="s">
        <v>253</v>
      </c>
      <c r="E3364" s="6" t="s">
        <v>416</v>
      </c>
      <c r="F3364" s="6" t="s">
        <v>255</v>
      </c>
      <c r="G3364" s="6" t="s">
        <v>324</v>
      </c>
      <c r="H3364" s="6">
        <v>200</v>
      </c>
    </row>
    <row r="3365" spans="1:8" ht="32.1">
      <c r="A3365" s="140">
        <v>45077.875</v>
      </c>
      <c r="B3365" s="6" t="s">
        <v>5496</v>
      </c>
      <c r="C3365" s="6" t="s">
        <v>5497</v>
      </c>
      <c r="D3365" s="6" t="s">
        <v>158</v>
      </c>
      <c r="E3365" s="6" t="s">
        <v>161</v>
      </c>
      <c r="F3365" s="6" t="s">
        <v>1765</v>
      </c>
      <c r="G3365" s="6" t="s">
        <v>1699</v>
      </c>
      <c r="H3365" s="6">
        <v>60</v>
      </c>
    </row>
    <row r="3366" spans="1:8" ht="32.1">
      <c r="A3366" s="140">
        <v>45078.322916666664</v>
      </c>
      <c r="B3366" s="6" t="s">
        <v>5498</v>
      </c>
      <c r="C3366" s="6" t="s">
        <v>5494</v>
      </c>
      <c r="D3366" s="6" t="s">
        <v>253</v>
      </c>
      <c r="E3366" s="6" t="s">
        <v>416</v>
      </c>
      <c r="F3366" s="6" t="s">
        <v>1765</v>
      </c>
      <c r="G3366" s="6" t="s">
        <v>256</v>
      </c>
      <c r="H3366" s="6">
        <v>62</v>
      </c>
    </row>
    <row r="3367" spans="1:8" ht="32.1">
      <c r="A3367" s="140">
        <v>45078.354166666664</v>
      </c>
      <c r="B3367" s="6" t="s">
        <v>5499</v>
      </c>
      <c r="C3367" s="6" t="s">
        <v>5494</v>
      </c>
      <c r="D3367" s="6" t="s">
        <v>253</v>
      </c>
      <c r="E3367" s="6" t="s">
        <v>416</v>
      </c>
      <c r="F3367" s="6" t="s">
        <v>255</v>
      </c>
      <c r="G3367" s="6" t="s">
        <v>2303</v>
      </c>
      <c r="H3367" s="6">
        <v>15</v>
      </c>
    </row>
    <row r="3368" spans="1:8" ht="15.95">
      <c r="A3368" s="140">
        <v>45078.375</v>
      </c>
      <c r="B3368" s="6" t="s">
        <v>5149</v>
      </c>
      <c r="C3368" s="6" t="s">
        <v>145</v>
      </c>
      <c r="D3368" s="6" t="s">
        <v>242</v>
      </c>
      <c r="E3368" s="6" t="s">
        <v>145</v>
      </c>
      <c r="F3368" s="6" t="s">
        <v>1765</v>
      </c>
      <c r="G3368" s="6" t="s">
        <v>2842</v>
      </c>
      <c r="H3368" s="6">
        <v>92</v>
      </c>
    </row>
    <row r="3369" spans="1:8" ht="32.1">
      <c r="A3369" s="140">
        <v>45078.53125</v>
      </c>
      <c r="B3369" s="6" t="s">
        <v>5500</v>
      </c>
      <c r="C3369" s="6" t="s">
        <v>5494</v>
      </c>
      <c r="D3369" s="6" t="s">
        <v>253</v>
      </c>
      <c r="E3369" s="6" t="s">
        <v>416</v>
      </c>
      <c r="F3369" s="6" t="s">
        <v>255</v>
      </c>
      <c r="G3369" s="6" t="s">
        <v>324</v>
      </c>
      <c r="H3369" s="6">
        <v>200</v>
      </c>
    </row>
    <row r="3370" spans="1:8" ht="32.1">
      <c r="A3370" s="140">
        <v>45079.322916666664</v>
      </c>
      <c r="B3370" s="6" t="s">
        <v>5501</v>
      </c>
      <c r="C3370" s="6" t="s">
        <v>5494</v>
      </c>
      <c r="D3370" s="6" t="s">
        <v>253</v>
      </c>
      <c r="E3370" s="6" t="s">
        <v>416</v>
      </c>
      <c r="F3370" s="6" t="s">
        <v>1765</v>
      </c>
      <c r="G3370" s="6" t="s">
        <v>256</v>
      </c>
      <c r="H3370" s="6">
        <v>62</v>
      </c>
    </row>
    <row r="3371" spans="1:8" ht="32.1">
      <c r="A3371" s="140">
        <v>45079.354166666664</v>
      </c>
      <c r="B3371" s="6" t="s">
        <v>5499</v>
      </c>
      <c r="C3371" s="6" t="s">
        <v>5494</v>
      </c>
      <c r="D3371" s="6" t="s">
        <v>253</v>
      </c>
      <c r="E3371" s="6" t="s">
        <v>416</v>
      </c>
      <c r="F3371" s="6" t="s">
        <v>255</v>
      </c>
      <c r="G3371" s="6" t="s">
        <v>2303</v>
      </c>
      <c r="H3371" s="6">
        <v>15</v>
      </c>
    </row>
    <row r="3372" spans="1:8" ht="15.95">
      <c r="A3372" s="140">
        <v>45079.364583333336</v>
      </c>
      <c r="B3372" s="6" t="s">
        <v>5502</v>
      </c>
      <c r="C3372" s="6" t="s">
        <v>5503</v>
      </c>
      <c r="D3372" s="6" t="s">
        <v>158</v>
      </c>
      <c r="E3372" s="6" t="s">
        <v>161</v>
      </c>
      <c r="F3372" s="6" t="s">
        <v>1765</v>
      </c>
      <c r="G3372" s="6" t="s">
        <v>1195</v>
      </c>
      <c r="H3372" s="6">
        <v>95</v>
      </c>
    </row>
    <row r="3373" spans="1:8" ht="15.95">
      <c r="A3373" s="140">
        <v>45079.375</v>
      </c>
      <c r="B3373" s="6" t="s">
        <v>5504</v>
      </c>
      <c r="C3373" s="6" t="s">
        <v>145</v>
      </c>
      <c r="D3373" s="6" t="s">
        <v>242</v>
      </c>
      <c r="E3373" s="6" t="s">
        <v>145</v>
      </c>
      <c r="F3373" s="6" t="s">
        <v>1765</v>
      </c>
      <c r="G3373" s="6" t="s">
        <v>2842</v>
      </c>
      <c r="H3373" s="6">
        <v>162</v>
      </c>
    </row>
    <row r="3374" spans="1:8" ht="32.1">
      <c r="A3374" s="140">
        <v>45079.53125</v>
      </c>
      <c r="B3374" s="6" t="s">
        <v>5500</v>
      </c>
      <c r="C3374" s="6" t="s">
        <v>5494</v>
      </c>
      <c r="D3374" s="6" t="s">
        <v>253</v>
      </c>
      <c r="E3374" s="6" t="s">
        <v>416</v>
      </c>
      <c r="F3374" s="6" t="s">
        <v>255</v>
      </c>
      <c r="G3374" s="6" t="s">
        <v>324</v>
      </c>
      <c r="H3374" s="6">
        <v>200</v>
      </c>
    </row>
    <row r="3375" spans="1:8" ht="32.1">
      <c r="A3375" s="140">
        <v>45079.666666666664</v>
      </c>
      <c r="B3375" s="6" t="s">
        <v>5505</v>
      </c>
      <c r="C3375" s="6" t="s">
        <v>5506</v>
      </c>
      <c r="D3375" s="6" t="s">
        <v>253</v>
      </c>
      <c r="E3375" s="6" t="s">
        <v>416</v>
      </c>
      <c r="F3375" s="6" t="s">
        <v>1765</v>
      </c>
      <c r="G3375" s="6" t="s">
        <v>256</v>
      </c>
      <c r="H3375" s="6">
        <v>97</v>
      </c>
    </row>
    <row r="3376" spans="1:8" ht="32.1">
      <c r="A3376" s="140">
        <v>45079.729166666664</v>
      </c>
      <c r="B3376" s="6" t="s">
        <v>5507</v>
      </c>
      <c r="C3376" s="6" t="s">
        <v>5508</v>
      </c>
      <c r="D3376" s="6" t="s">
        <v>242</v>
      </c>
      <c r="E3376" s="6" t="s">
        <v>458</v>
      </c>
      <c r="F3376" s="6" t="s">
        <v>439</v>
      </c>
      <c r="G3376" s="6" t="s">
        <v>1386</v>
      </c>
      <c r="H3376" s="6">
        <v>880</v>
      </c>
    </row>
    <row r="3377" spans="1:8" ht="32.1">
      <c r="A3377" s="140">
        <v>45079.739583333336</v>
      </c>
      <c r="B3377" s="6" t="s">
        <v>5509</v>
      </c>
      <c r="C3377" s="6" t="s">
        <v>5510</v>
      </c>
      <c r="D3377" s="6" t="s">
        <v>158</v>
      </c>
      <c r="E3377" s="6" t="s">
        <v>416</v>
      </c>
      <c r="F3377" s="6" t="s">
        <v>1765</v>
      </c>
      <c r="G3377" s="6" t="s">
        <v>2557</v>
      </c>
      <c r="H3377" s="6">
        <v>215</v>
      </c>
    </row>
    <row r="3378" spans="1:8" ht="32.1">
      <c r="A3378" s="140">
        <v>45079.75</v>
      </c>
      <c r="B3378" s="6" t="s">
        <v>5511</v>
      </c>
      <c r="C3378" s="6" t="s">
        <v>5510</v>
      </c>
      <c r="D3378" s="6" t="s">
        <v>158</v>
      </c>
      <c r="E3378" s="6" t="s">
        <v>416</v>
      </c>
      <c r="F3378" s="6" t="s">
        <v>1765</v>
      </c>
      <c r="G3378" s="6" t="s">
        <v>2557</v>
      </c>
      <c r="H3378" s="6">
        <v>149</v>
      </c>
    </row>
    <row r="3379" spans="1:8" ht="32.1">
      <c r="A3379" s="140">
        <v>45079.760416666664</v>
      </c>
      <c r="B3379" s="6" t="s">
        <v>5512</v>
      </c>
      <c r="C3379" s="6" t="s">
        <v>5510</v>
      </c>
      <c r="D3379" s="6" t="s">
        <v>158</v>
      </c>
      <c r="E3379" s="6" t="s">
        <v>416</v>
      </c>
      <c r="F3379" s="6" t="s">
        <v>1765</v>
      </c>
      <c r="G3379" s="6" t="s">
        <v>2557</v>
      </c>
      <c r="H3379" s="6">
        <v>40</v>
      </c>
    </row>
    <row r="3380" spans="1:8" ht="32.1">
      <c r="A3380" s="140">
        <v>45079.770833333336</v>
      </c>
      <c r="B3380" s="6" t="s">
        <v>5513</v>
      </c>
      <c r="C3380" s="6" t="s">
        <v>5514</v>
      </c>
      <c r="D3380" s="6" t="s">
        <v>253</v>
      </c>
      <c r="E3380" s="6" t="s">
        <v>416</v>
      </c>
      <c r="F3380" s="6" t="s">
        <v>1765</v>
      </c>
      <c r="G3380" s="6" t="s">
        <v>1083</v>
      </c>
      <c r="H3380" s="6">
        <v>90</v>
      </c>
    </row>
    <row r="3381" spans="1:8" ht="32.1">
      <c r="A3381" s="140">
        <v>45079.791666666664</v>
      </c>
      <c r="B3381" s="6" t="s">
        <v>5515</v>
      </c>
      <c r="C3381" s="6" t="s">
        <v>5516</v>
      </c>
      <c r="D3381" s="6" t="s">
        <v>253</v>
      </c>
      <c r="E3381" s="6" t="s">
        <v>416</v>
      </c>
      <c r="F3381" s="6" t="s">
        <v>255</v>
      </c>
      <c r="G3381" s="6" t="s">
        <v>324</v>
      </c>
      <c r="H3381" s="6">
        <v>50</v>
      </c>
    </row>
    <row r="3382" spans="1:8" ht="32.1">
      <c r="A3382" s="140">
        <v>45079.822916666664</v>
      </c>
      <c r="B3382" s="6" t="s">
        <v>5517</v>
      </c>
      <c r="C3382" s="6" t="s">
        <v>5518</v>
      </c>
      <c r="D3382" s="6" t="s">
        <v>158</v>
      </c>
      <c r="E3382" s="6" t="s">
        <v>161</v>
      </c>
      <c r="F3382" s="6" t="s">
        <v>439</v>
      </c>
      <c r="G3382" s="6" t="s">
        <v>5519</v>
      </c>
      <c r="H3382" s="6">
        <v>140</v>
      </c>
    </row>
    <row r="3383" spans="1:8" ht="32.1">
      <c r="A3383" s="140">
        <v>45079.833333333336</v>
      </c>
      <c r="B3383" s="6" t="s">
        <v>5520</v>
      </c>
      <c r="C3383" s="6" t="s">
        <v>5518</v>
      </c>
      <c r="D3383" s="6" t="s">
        <v>158</v>
      </c>
      <c r="E3383" s="6" t="s">
        <v>161</v>
      </c>
      <c r="F3383" s="6" t="s">
        <v>439</v>
      </c>
      <c r="G3383" s="6" t="s">
        <v>5519</v>
      </c>
      <c r="H3383" s="6">
        <v>90</v>
      </c>
    </row>
    <row r="3384" spans="1:8" ht="32.1">
      <c r="A3384" s="140">
        <v>45079.864583333336</v>
      </c>
      <c r="B3384" s="6" t="s">
        <v>5521</v>
      </c>
      <c r="C3384" s="6" t="s">
        <v>5522</v>
      </c>
      <c r="D3384" s="6" t="s">
        <v>158</v>
      </c>
      <c r="E3384" s="6" t="s">
        <v>161</v>
      </c>
      <c r="F3384" s="6" t="s">
        <v>255</v>
      </c>
      <c r="G3384" s="6" t="s">
        <v>3693</v>
      </c>
      <c r="H3384" s="6">
        <v>265</v>
      </c>
    </row>
    <row r="3385" spans="1:8" ht="32.1">
      <c r="A3385" s="140">
        <v>45079.927083333336</v>
      </c>
      <c r="B3385" s="6" t="s">
        <v>5523</v>
      </c>
      <c r="C3385" s="6" t="s">
        <v>5524</v>
      </c>
      <c r="D3385" s="6" t="s">
        <v>253</v>
      </c>
      <c r="E3385" s="6" t="s">
        <v>416</v>
      </c>
      <c r="F3385" s="6" t="s">
        <v>1765</v>
      </c>
      <c r="G3385" s="6" t="s">
        <v>256</v>
      </c>
      <c r="H3385" s="6">
        <v>266</v>
      </c>
    </row>
    <row r="3386" spans="1:8" ht="15.95">
      <c r="A3386" s="140">
        <v>45080.34375</v>
      </c>
      <c r="B3386" s="6" t="s">
        <v>5525</v>
      </c>
      <c r="C3386" s="6" t="s">
        <v>5526</v>
      </c>
      <c r="D3386" s="6" t="s">
        <v>242</v>
      </c>
      <c r="E3386" s="6" t="s">
        <v>387</v>
      </c>
      <c r="F3386" s="6" t="s">
        <v>439</v>
      </c>
      <c r="G3386" s="6" t="s">
        <v>5527</v>
      </c>
      <c r="H3386" s="6">
        <v>1296</v>
      </c>
    </row>
    <row r="3387" spans="1:8" ht="32.1">
      <c r="A3387" s="140">
        <v>45080.8125</v>
      </c>
      <c r="B3387" s="6" t="s">
        <v>5528</v>
      </c>
      <c r="C3387" s="6" t="s">
        <v>5529</v>
      </c>
      <c r="D3387" s="6" t="s">
        <v>253</v>
      </c>
      <c r="E3387" s="6" t="s">
        <v>416</v>
      </c>
      <c r="F3387" s="6" t="s">
        <v>255</v>
      </c>
      <c r="G3387" s="6" t="s">
        <v>324</v>
      </c>
      <c r="H3387" s="6">
        <v>50</v>
      </c>
    </row>
    <row r="3388" spans="1:8" ht="32.1">
      <c r="A3388" s="140">
        <v>45080.822916666664</v>
      </c>
      <c r="B3388" s="6" t="s">
        <v>5530</v>
      </c>
      <c r="C3388" s="6" t="s">
        <v>5531</v>
      </c>
      <c r="D3388" s="6" t="s">
        <v>253</v>
      </c>
      <c r="E3388" s="6" t="s">
        <v>416</v>
      </c>
      <c r="F3388" s="6" t="s">
        <v>255</v>
      </c>
      <c r="G3388" s="6" t="s">
        <v>1083</v>
      </c>
      <c r="H3388" s="6">
        <v>45</v>
      </c>
    </row>
    <row r="3389" spans="1:8" ht="32.1">
      <c r="A3389" s="140">
        <v>45080.833333333336</v>
      </c>
      <c r="B3389" s="6" t="s">
        <v>5532</v>
      </c>
      <c r="C3389" s="6" t="s">
        <v>5533</v>
      </c>
      <c r="D3389" s="6" t="s">
        <v>253</v>
      </c>
      <c r="E3389" s="6" t="s">
        <v>416</v>
      </c>
      <c r="F3389" s="6" t="s">
        <v>439</v>
      </c>
      <c r="G3389" s="6" t="s">
        <v>324</v>
      </c>
      <c r="H3389" s="6">
        <v>100</v>
      </c>
    </row>
    <row r="3390" spans="1:8" ht="32.1">
      <c r="A3390" s="140">
        <v>45080.864583333336</v>
      </c>
      <c r="B3390" s="6" t="s">
        <v>5534</v>
      </c>
      <c r="C3390" s="6" t="s">
        <v>5535</v>
      </c>
      <c r="D3390" s="6" t="s">
        <v>253</v>
      </c>
      <c r="E3390" s="6" t="s">
        <v>416</v>
      </c>
      <c r="F3390" s="6" t="s">
        <v>439</v>
      </c>
      <c r="G3390" s="6" t="s">
        <v>324</v>
      </c>
      <c r="H3390" s="6">
        <v>50</v>
      </c>
    </row>
    <row r="3391" spans="1:8" ht="32.1">
      <c r="A3391" s="140">
        <v>45080.895833333336</v>
      </c>
      <c r="B3391" s="6" t="s">
        <v>5536</v>
      </c>
      <c r="C3391" s="6" t="s">
        <v>5537</v>
      </c>
      <c r="D3391" s="6" t="s">
        <v>253</v>
      </c>
      <c r="E3391" s="6" t="s">
        <v>416</v>
      </c>
      <c r="F3391" s="6" t="s">
        <v>1765</v>
      </c>
      <c r="G3391" s="6" t="s">
        <v>256</v>
      </c>
      <c r="H3391" s="6">
        <v>108</v>
      </c>
    </row>
    <row r="3392" spans="1:8" ht="32.1">
      <c r="A3392" s="140">
        <v>45080.927083333336</v>
      </c>
      <c r="B3392" s="6" t="s">
        <v>5538</v>
      </c>
      <c r="C3392" s="6" t="s">
        <v>5539</v>
      </c>
      <c r="D3392" s="6" t="s">
        <v>253</v>
      </c>
      <c r="E3392" s="6" t="s">
        <v>416</v>
      </c>
      <c r="F3392" s="6" t="s">
        <v>1765</v>
      </c>
      <c r="G3392" s="6" t="s">
        <v>256</v>
      </c>
      <c r="H3392" s="6">
        <v>108</v>
      </c>
    </row>
    <row r="3393" spans="1:8" ht="32.1">
      <c r="A3393" s="140">
        <v>45081.822916666664</v>
      </c>
      <c r="B3393" s="6" t="s">
        <v>5540</v>
      </c>
      <c r="C3393" s="6" t="s">
        <v>5541</v>
      </c>
      <c r="D3393" s="6" t="s">
        <v>158</v>
      </c>
      <c r="E3393" s="6" t="s">
        <v>161</v>
      </c>
      <c r="F3393" s="6" t="s">
        <v>1765</v>
      </c>
      <c r="G3393" s="6" t="s">
        <v>1699</v>
      </c>
      <c r="H3393" s="6">
        <v>40</v>
      </c>
    </row>
    <row r="3394" spans="1:8" ht="15.95">
      <c r="A3394" s="140">
        <v>45082.34375</v>
      </c>
      <c r="B3394" s="6" t="s">
        <v>5149</v>
      </c>
      <c r="C3394" s="6" t="s">
        <v>145</v>
      </c>
      <c r="D3394" s="6" t="s">
        <v>242</v>
      </c>
      <c r="E3394" s="6" t="s">
        <v>145</v>
      </c>
      <c r="F3394" s="6" t="s">
        <v>439</v>
      </c>
      <c r="G3394" s="6" t="s">
        <v>2842</v>
      </c>
      <c r="H3394" s="6">
        <v>92</v>
      </c>
    </row>
    <row r="3395" spans="1:8" ht="32.1">
      <c r="A3395" s="140">
        <v>45082.53125</v>
      </c>
      <c r="B3395" s="6" t="s">
        <v>5500</v>
      </c>
      <c r="C3395" s="6" t="s">
        <v>5542</v>
      </c>
      <c r="D3395" s="6" t="s">
        <v>253</v>
      </c>
      <c r="E3395" s="6" t="s">
        <v>416</v>
      </c>
      <c r="F3395" s="6" t="s">
        <v>255</v>
      </c>
      <c r="G3395" s="6" t="s">
        <v>324</v>
      </c>
      <c r="H3395" s="6">
        <v>200</v>
      </c>
    </row>
    <row r="3396" spans="1:8" ht="15.95">
      <c r="A3396" s="140">
        <v>45082.729166666664</v>
      </c>
      <c r="B3396" s="6" t="s">
        <v>5404</v>
      </c>
      <c r="C3396" s="6" t="s">
        <v>5432</v>
      </c>
      <c r="D3396" s="6" t="s">
        <v>242</v>
      </c>
      <c r="E3396" s="6" t="s">
        <v>458</v>
      </c>
      <c r="F3396" s="6" t="s">
        <v>439</v>
      </c>
      <c r="G3396" s="6" t="s">
        <v>1386</v>
      </c>
      <c r="H3396" s="6">
        <v>880</v>
      </c>
    </row>
    <row r="3397" spans="1:8" ht="15.95">
      <c r="A3397" s="140">
        <v>45082.739583333336</v>
      </c>
      <c r="B3397" s="6" t="s">
        <v>5543</v>
      </c>
      <c r="C3397" s="6" t="s">
        <v>159</v>
      </c>
      <c r="D3397" s="6" t="s">
        <v>158</v>
      </c>
      <c r="E3397" s="6" t="s">
        <v>159</v>
      </c>
      <c r="F3397" s="6" t="s">
        <v>439</v>
      </c>
      <c r="G3397" s="6" t="s">
        <v>5544</v>
      </c>
      <c r="H3397" s="6">
        <v>100</v>
      </c>
    </row>
    <row r="3398" spans="1:8" ht="15.95">
      <c r="A3398" s="140">
        <v>45082.75</v>
      </c>
      <c r="B3398" s="6" t="s">
        <v>5545</v>
      </c>
      <c r="C3398" s="6" t="s">
        <v>159</v>
      </c>
      <c r="D3398" s="6" t="s">
        <v>158</v>
      </c>
      <c r="E3398" s="6" t="s">
        <v>159</v>
      </c>
      <c r="F3398" s="6" t="s">
        <v>439</v>
      </c>
      <c r="G3398" s="6" t="s">
        <v>5544</v>
      </c>
      <c r="H3398" s="6">
        <v>270</v>
      </c>
    </row>
    <row r="3399" spans="1:8" ht="15.95">
      <c r="A3399" s="140">
        <v>45082.833333333336</v>
      </c>
      <c r="B3399" s="6" t="s">
        <v>5546</v>
      </c>
      <c r="C3399" s="6" t="s">
        <v>5434</v>
      </c>
      <c r="D3399" s="6" t="s">
        <v>158</v>
      </c>
      <c r="E3399" s="6" t="s">
        <v>161</v>
      </c>
      <c r="F3399" s="6" t="s">
        <v>1765</v>
      </c>
      <c r="G3399" s="6" t="s">
        <v>413</v>
      </c>
      <c r="H3399" s="6">
        <v>28</v>
      </c>
    </row>
    <row r="3400" spans="1:8" ht="15.95">
      <c r="A3400" s="140">
        <v>45082.84375</v>
      </c>
      <c r="B3400" s="6" t="s">
        <v>5547</v>
      </c>
      <c r="C3400" s="6" t="s">
        <v>5434</v>
      </c>
      <c r="D3400" s="6" t="s">
        <v>158</v>
      </c>
      <c r="E3400" s="6" t="s">
        <v>161</v>
      </c>
      <c r="F3400" s="6" t="s">
        <v>1765</v>
      </c>
      <c r="G3400" s="6" t="s">
        <v>413</v>
      </c>
      <c r="H3400" s="6">
        <v>26</v>
      </c>
    </row>
    <row r="3401" spans="1:8" ht="15.95">
      <c r="A3401" s="140">
        <v>45083.375</v>
      </c>
      <c r="B3401" s="6" t="s">
        <v>5548</v>
      </c>
      <c r="C3401" s="6" t="s">
        <v>5549</v>
      </c>
      <c r="D3401" s="6" t="s">
        <v>242</v>
      </c>
      <c r="E3401" s="6" t="s">
        <v>146</v>
      </c>
      <c r="F3401" s="6" t="s">
        <v>1765</v>
      </c>
      <c r="G3401" s="6" t="s">
        <v>2422</v>
      </c>
      <c r="H3401" s="6">
        <v>11000</v>
      </c>
    </row>
    <row r="3402" spans="1:8" ht="15.95">
      <c r="A3402" s="140">
        <v>45083.385416666664</v>
      </c>
      <c r="B3402" s="6" t="s">
        <v>5550</v>
      </c>
      <c r="C3402" s="6" t="s">
        <v>5551</v>
      </c>
      <c r="D3402" s="6" t="s">
        <v>242</v>
      </c>
      <c r="E3402" s="6" t="s">
        <v>139</v>
      </c>
      <c r="F3402" s="6" t="s">
        <v>1765</v>
      </c>
      <c r="G3402" s="6" t="s">
        <v>247</v>
      </c>
      <c r="H3402" s="6">
        <v>110</v>
      </c>
    </row>
    <row r="3403" spans="1:8" ht="32.1">
      <c r="A3403" s="140">
        <v>45083.479166666664</v>
      </c>
      <c r="B3403" s="6" t="s">
        <v>5552</v>
      </c>
      <c r="C3403" s="6" t="s">
        <v>159</v>
      </c>
      <c r="D3403" s="6" t="s">
        <v>158</v>
      </c>
      <c r="E3403" s="6" t="s">
        <v>159</v>
      </c>
      <c r="F3403" s="6" t="s">
        <v>439</v>
      </c>
      <c r="G3403" s="6" t="s">
        <v>4985</v>
      </c>
      <c r="H3403" s="6">
        <v>45</v>
      </c>
    </row>
    <row r="3404" spans="1:8" ht="32.1">
      <c r="A3404" s="140">
        <v>45083.53125</v>
      </c>
      <c r="B3404" s="6" t="s">
        <v>5553</v>
      </c>
      <c r="C3404" s="6" t="s">
        <v>5542</v>
      </c>
      <c r="D3404" s="6" t="s">
        <v>253</v>
      </c>
      <c r="E3404" s="6" t="s">
        <v>416</v>
      </c>
      <c r="F3404" s="6" t="s">
        <v>1765</v>
      </c>
      <c r="G3404" s="6" t="s">
        <v>324</v>
      </c>
      <c r="H3404" s="6">
        <v>150</v>
      </c>
    </row>
    <row r="3405" spans="1:8" ht="15.95">
      <c r="A3405" s="140">
        <v>45083.71875</v>
      </c>
      <c r="B3405" s="6" t="s">
        <v>5554</v>
      </c>
      <c r="C3405" s="6" t="s">
        <v>5555</v>
      </c>
      <c r="D3405" s="6" t="s">
        <v>158</v>
      </c>
      <c r="E3405" s="6" t="s">
        <v>161</v>
      </c>
      <c r="F3405" s="6" t="s">
        <v>439</v>
      </c>
      <c r="G3405" s="6" t="s">
        <v>2557</v>
      </c>
      <c r="H3405" s="6">
        <v>252</v>
      </c>
    </row>
    <row r="3406" spans="1:8" ht="32.1">
      <c r="A3406" s="140">
        <v>45083.822916666664</v>
      </c>
      <c r="B3406" s="6" t="s">
        <v>5556</v>
      </c>
      <c r="C3406" s="6" t="s">
        <v>5557</v>
      </c>
      <c r="D3406" s="6" t="s">
        <v>253</v>
      </c>
      <c r="E3406" s="6" t="s">
        <v>416</v>
      </c>
      <c r="F3406" s="6" t="s">
        <v>1152</v>
      </c>
      <c r="G3406" s="6" t="s">
        <v>1083</v>
      </c>
      <c r="H3406" s="6">
        <v>34</v>
      </c>
    </row>
    <row r="3407" spans="1:8" ht="32.1">
      <c r="A3407" s="140">
        <v>45083.84375</v>
      </c>
      <c r="B3407" s="6" t="s">
        <v>5558</v>
      </c>
      <c r="C3407" s="6" t="s">
        <v>5559</v>
      </c>
      <c r="D3407" s="6" t="s">
        <v>253</v>
      </c>
      <c r="E3407" s="6" t="s">
        <v>416</v>
      </c>
      <c r="F3407" s="6" t="s">
        <v>255</v>
      </c>
      <c r="G3407" s="6" t="s">
        <v>2303</v>
      </c>
      <c r="H3407" s="6">
        <v>15</v>
      </c>
    </row>
    <row r="3408" spans="1:8" ht="32.1">
      <c r="A3408" s="140">
        <v>45083.864583333336</v>
      </c>
      <c r="B3408" s="6" t="s">
        <v>5560</v>
      </c>
      <c r="C3408" s="6" t="s">
        <v>5561</v>
      </c>
      <c r="D3408" s="6" t="s">
        <v>158</v>
      </c>
      <c r="E3408" s="6" t="s">
        <v>161</v>
      </c>
      <c r="F3408" s="6" t="s">
        <v>255</v>
      </c>
      <c r="G3408" s="6" t="s">
        <v>5562</v>
      </c>
      <c r="H3408" s="6">
        <v>220</v>
      </c>
    </row>
    <row r="3409" spans="1:8" ht="32.1">
      <c r="A3409" s="140">
        <v>45083.875</v>
      </c>
      <c r="B3409" s="6" t="s">
        <v>5563</v>
      </c>
      <c r="C3409" s="6" t="s">
        <v>5564</v>
      </c>
      <c r="D3409" s="6" t="s">
        <v>158</v>
      </c>
      <c r="E3409" s="6" t="s">
        <v>161</v>
      </c>
      <c r="F3409" s="6" t="s">
        <v>255</v>
      </c>
      <c r="G3409" s="6" t="s">
        <v>1699</v>
      </c>
      <c r="H3409" s="6">
        <v>50</v>
      </c>
    </row>
    <row r="3410" spans="1:8" ht="32.1">
      <c r="A3410" s="140">
        <v>45083.947916666664</v>
      </c>
      <c r="B3410" s="6" t="s">
        <v>5565</v>
      </c>
      <c r="C3410" s="6" t="s">
        <v>5566</v>
      </c>
      <c r="D3410" s="6" t="s">
        <v>253</v>
      </c>
      <c r="E3410" s="6" t="s">
        <v>416</v>
      </c>
      <c r="F3410" s="6" t="s">
        <v>1152</v>
      </c>
      <c r="G3410" s="6" t="s">
        <v>1083</v>
      </c>
      <c r="H3410" s="6">
        <v>34</v>
      </c>
    </row>
    <row r="3411" spans="1:8" ht="15.95">
      <c r="A3411" s="140">
        <v>45084.354166666664</v>
      </c>
      <c r="B3411" s="6" t="s">
        <v>5567</v>
      </c>
      <c r="C3411" s="6" t="s">
        <v>3707</v>
      </c>
      <c r="D3411" s="6" t="s">
        <v>158</v>
      </c>
      <c r="E3411" s="6" t="s">
        <v>159</v>
      </c>
      <c r="F3411" s="6" t="s">
        <v>439</v>
      </c>
      <c r="G3411" s="6" t="s">
        <v>1435</v>
      </c>
      <c r="H3411" s="6">
        <v>700</v>
      </c>
    </row>
    <row r="3412" spans="1:8" ht="15.95">
      <c r="A3412" s="140">
        <v>45084.364583333336</v>
      </c>
      <c r="B3412" s="6" t="s">
        <v>5568</v>
      </c>
      <c r="C3412" s="6" t="s">
        <v>5569</v>
      </c>
      <c r="D3412" s="6" t="s">
        <v>314</v>
      </c>
      <c r="E3412" s="6" t="s">
        <v>314</v>
      </c>
      <c r="F3412" s="6" t="s">
        <v>439</v>
      </c>
      <c r="G3412" s="6" t="s">
        <v>5570</v>
      </c>
      <c r="H3412" s="6">
        <v>120</v>
      </c>
    </row>
    <row r="3413" spans="1:8" ht="15.95">
      <c r="A3413" s="140">
        <v>45084.375</v>
      </c>
      <c r="B3413" s="6" t="s">
        <v>5149</v>
      </c>
      <c r="C3413" s="6" t="s">
        <v>145</v>
      </c>
      <c r="D3413" s="6" t="s">
        <v>158</v>
      </c>
      <c r="E3413" s="6" t="s">
        <v>145</v>
      </c>
      <c r="F3413" s="6" t="s">
        <v>439</v>
      </c>
      <c r="G3413" s="6" t="s">
        <v>2842</v>
      </c>
      <c r="H3413" s="6">
        <v>92</v>
      </c>
    </row>
    <row r="3414" spans="1:8" ht="32.1">
      <c r="A3414" s="140">
        <v>45084.46875</v>
      </c>
      <c r="B3414" s="6" t="s">
        <v>5571</v>
      </c>
      <c r="C3414" s="6" t="s">
        <v>5572</v>
      </c>
      <c r="D3414" s="6" t="s">
        <v>242</v>
      </c>
      <c r="E3414" s="6" t="s">
        <v>458</v>
      </c>
      <c r="F3414" s="6" t="s">
        <v>439</v>
      </c>
      <c r="G3414" s="6" t="s">
        <v>5573</v>
      </c>
      <c r="H3414" s="6">
        <v>4750</v>
      </c>
    </row>
    <row r="3415" spans="1:8" ht="32.1">
      <c r="A3415" s="140">
        <v>45084.5</v>
      </c>
      <c r="B3415" s="6" t="s">
        <v>5574</v>
      </c>
      <c r="C3415" s="6" t="s">
        <v>5575</v>
      </c>
      <c r="D3415" s="6" t="s">
        <v>242</v>
      </c>
      <c r="E3415" s="6" t="s">
        <v>4894</v>
      </c>
      <c r="F3415" s="6" t="s">
        <v>439</v>
      </c>
      <c r="G3415" s="6" t="s">
        <v>5576</v>
      </c>
      <c r="H3415" s="6">
        <v>370</v>
      </c>
    </row>
    <row r="3416" spans="1:8" ht="32.1">
      <c r="A3416" s="140">
        <v>45084.510416666664</v>
      </c>
      <c r="B3416" s="6" t="s">
        <v>5577</v>
      </c>
      <c r="C3416" s="6" t="s">
        <v>5578</v>
      </c>
      <c r="D3416" s="6" t="s">
        <v>242</v>
      </c>
      <c r="E3416" s="6" t="s">
        <v>433</v>
      </c>
      <c r="F3416" s="6" t="s">
        <v>439</v>
      </c>
      <c r="G3416" s="6" t="s">
        <v>5579</v>
      </c>
      <c r="H3416" s="6">
        <v>480</v>
      </c>
    </row>
    <row r="3417" spans="1:8" ht="32.1">
      <c r="A3417" s="140">
        <v>45084.53125</v>
      </c>
      <c r="B3417" s="6" t="s">
        <v>5500</v>
      </c>
      <c r="C3417" s="6" t="s">
        <v>5542</v>
      </c>
      <c r="D3417" s="6" t="s">
        <v>253</v>
      </c>
      <c r="E3417" s="6" t="s">
        <v>416</v>
      </c>
      <c r="F3417" s="6" t="s">
        <v>255</v>
      </c>
      <c r="G3417" s="6" t="s">
        <v>324</v>
      </c>
      <c r="H3417" s="6">
        <v>200</v>
      </c>
    </row>
    <row r="3418" spans="1:8" ht="15.95">
      <c r="A3418" s="140">
        <v>45084.604166666664</v>
      </c>
      <c r="B3418" s="6" t="s">
        <v>5580</v>
      </c>
      <c r="C3418" s="6" t="s">
        <v>5581</v>
      </c>
      <c r="D3418" s="6" t="s">
        <v>242</v>
      </c>
      <c r="E3418" s="6" t="s">
        <v>436</v>
      </c>
      <c r="F3418" s="6" t="s">
        <v>148</v>
      </c>
      <c r="G3418" s="6" t="s">
        <v>2061</v>
      </c>
      <c r="H3418" s="6">
        <v>1500</v>
      </c>
    </row>
    <row r="3419" spans="1:8" ht="32.1">
      <c r="A3419" s="140">
        <v>45084.645833333336</v>
      </c>
      <c r="B3419" s="6" t="s">
        <v>5582</v>
      </c>
      <c r="C3419" s="6" t="s">
        <v>5583</v>
      </c>
      <c r="D3419" s="6" t="s">
        <v>253</v>
      </c>
      <c r="E3419" s="6" t="s">
        <v>416</v>
      </c>
      <c r="F3419" s="6" t="s">
        <v>255</v>
      </c>
      <c r="G3419" s="6" t="s">
        <v>324</v>
      </c>
      <c r="H3419" s="6">
        <v>100</v>
      </c>
    </row>
    <row r="3420" spans="1:8" ht="15.95">
      <c r="A3420" s="140">
        <v>45084.697916666664</v>
      </c>
      <c r="B3420" s="6" t="s">
        <v>5404</v>
      </c>
      <c r="C3420" s="6" t="s">
        <v>5432</v>
      </c>
      <c r="D3420" s="6" t="s">
        <v>242</v>
      </c>
      <c r="E3420" s="6" t="s">
        <v>458</v>
      </c>
      <c r="F3420" s="6" t="s">
        <v>439</v>
      </c>
      <c r="G3420" s="6" t="s">
        <v>1386</v>
      </c>
      <c r="H3420" s="6">
        <v>880</v>
      </c>
    </row>
    <row r="3421" spans="1:8" ht="15.95">
      <c r="A3421" s="140">
        <v>45084.71875</v>
      </c>
      <c r="B3421" s="6" t="s">
        <v>5554</v>
      </c>
      <c r="C3421" s="6" t="s">
        <v>5555</v>
      </c>
      <c r="D3421" s="6" t="s">
        <v>158</v>
      </c>
      <c r="E3421" s="6" t="s">
        <v>161</v>
      </c>
      <c r="F3421" s="6" t="s">
        <v>439</v>
      </c>
      <c r="G3421" s="6" t="s">
        <v>2557</v>
      </c>
      <c r="H3421" s="6">
        <v>252</v>
      </c>
    </row>
    <row r="3422" spans="1:8" ht="32.1">
      <c r="A3422" s="140">
        <v>45084.885416666664</v>
      </c>
      <c r="B3422" s="6" t="s">
        <v>5584</v>
      </c>
      <c r="C3422" s="6" t="s">
        <v>1699</v>
      </c>
      <c r="D3422" s="6" t="s">
        <v>158</v>
      </c>
      <c r="E3422" s="6" t="s">
        <v>161</v>
      </c>
      <c r="F3422" s="6" t="s">
        <v>148</v>
      </c>
      <c r="G3422" s="6" t="s">
        <v>1699</v>
      </c>
      <c r="H3422" s="6">
        <v>60</v>
      </c>
    </row>
    <row r="3423" spans="1:8" ht="15.95">
      <c r="A3423" s="140">
        <v>45085.052083333336</v>
      </c>
      <c r="B3423" s="6" t="s">
        <v>5585</v>
      </c>
      <c r="C3423" s="6" t="s">
        <v>5586</v>
      </c>
      <c r="D3423" s="6" t="s">
        <v>158</v>
      </c>
      <c r="E3423" s="6" t="s">
        <v>159</v>
      </c>
      <c r="F3423" s="6" t="s">
        <v>439</v>
      </c>
      <c r="G3423" s="6" t="s">
        <v>263</v>
      </c>
      <c r="H3423" s="6">
        <v>689</v>
      </c>
    </row>
    <row r="3424" spans="1:8" ht="15.95">
      <c r="A3424" s="140">
        <v>45085.333333333336</v>
      </c>
      <c r="B3424" s="6" t="s">
        <v>5587</v>
      </c>
      <c r="C3424" s="6" t="s">
        <v>507</v>
      </c>
      <c r="D3424" s="6" t="s">
        <v>158</v>
      </c>
      <c r="E3424" s="6" t="s">
        <v>159</v>
      </c>
      <c r="F3424" s="6" t="s">
        <v>439</v>
      </c>
      <c r="G3424" s="6" t="s">
        <v>1195</v>
      </c>
      <c r="H3424" s="6">
        <v>62</v>
      </c>
    </row>
    <row r="3425" spans="1:8" ht="15.95">
      <c r="A3425" s="140">
        <v>45085.364583333336</v>
      </c>
      <c r="B3425" s="6" t="s">
        <v>5588</v>
      </c>
      <c r="C3425" s="6" t="s">
        <v>507</v>
      </c>
      <c r="D3425" s="6" t="s">
        <v>158</v>
      </c>
      <c r="E3425" s="6" t="s">
        <v>159</v>
      </c>
      <c r="F3425" s="6" t="s">
        <v>439</v>
      </c>
      <c r="G3425" s="6" t="s">
        <v>3824</v>
      </c>
      <c r="H3425" s="6">
        <v>240</v>
      </c>
    </row>
    <row r="3426" spans="1:8" ht="15.95">
      <c r="A3426" s="140">
        <v>45085.385416666664</v>
      </c>
      <c r="B3426" s="6" t="s">
        <v>5441</v>
      </c>
      <c r="C3426" s="6" t="s">
        <v>145</v>
      </c>
      <c r="D3426" s="6" t="s">
        <v>242</v>
      </c>
      <c r="E3426" s="6" t="s">
        <v>145</v>
      </c>
      <c r="F3426" s="6" t="s">
        <v>439</v>
      </c>
      <c r="G3426" s="6" t="s">
        <v>2842</v>
      </c>
      <c r="H3426" s="6">
        <v>92</v>
      </c>
    </row>
    <row r="3427" spans="1:8" ht="15.95">
      <c r="A3427" s="140">
        <v>45085.833333333336</v>
      </c>
      <c r="B3427" s="6" t="s">
        <v>5589</v>
      </c>
      <c r="C3427" s="6" t="s">
        <v>5590</v>
      </c>
      <c r="D3427" s="6" t="s">
        <v>158</v>
      </c>
      <c r="E3427" s="6" t="s">
        <v>161</v>
      </c>
      <c r="F3427" s="6" t="s">
        <v>255</v>
      </c>
      <c r="G3427" s="6" t="s">
        <v>3693</v>
      </c>
      <c r="H3427" s="6">
        <v>215</v>
      </c>
    </row>
    <row r="3428" spans="1:8" ht="32.1">
      <c r="A3428" s="140">
        <v>45085.864583333336</v>
      </c>
      <c r="B3428" s="6" t="s">
        <v>5591</v>
      </c>
      <c r="C3428" s="6" t="s">
        <v>5592</v>
      </c>
      <c r="D3428" s="6" t="s">
        <v>253</v>
      </c>
      <c r="E3428" s="6" t="s">
        <v>416</v>
      </c>
      <c r="F3428" s="6" t="s">
        <v>1152</v>
      </c>
      <c r="G3428" s="6" t="s">
        <v>1083</v>
      </c>
      <c r="H3428" s="6">
        <v>19</v>
      </c>
    </row>
    <row r="3429" spans="1:8" ht="15.95">
      <c r="A3429" s="140">
        <v>45086.385416666664</v>
      </c>
      <c r="B3429" s="6" t="s">
        <v>5593</v>
      </c>
      <c r="C3429" s="6" t="s">
        <v>3707</v>
      </c>
      <c r="D3429" s="6" t="s">
        <v>158</v>
      </c>
      <c r="E3429" s="6" t="s">
        <v>159</v>
      </c>
      <c r="F3429" s="6" t="s">
        <v>439</v>
      </c>
      <c r="G3429" s="6" t="s">
        <v>1435</v>
      </c>
      <c r="H3429" s="6">
        <v>1299</v>
      </c>
    </row>
    <row r="3430" spans="1:8" ht="32.1">
      <c r="A3430" s="140">
        <v>45086.708333333336</v>
      </c>
      <c r="B3430" s="6" t="s">
        <v>5594</v>
      </c>
      <c r="C3430" s="6" t="s">
        <v>5572</v>
      </c>
      <c r="D3430" s="6" t="s">
        <v>242</v>
      </c>
      <c r="E3430" s="6" t="s">
        <v>458</v>
      </c>
      <c r="F3430" s="6" t="s">
        <v>439</v>
      </c>
      <c r="G3430" s="6" t="s">
        <v>5573</v>
      </c>
      <c r="H3430" s="6">
        <v>8782</v>
      </c>
    </row>
    <row r="3431" spans="1:8" ht="15.95">
      <c r="A3431" s="140">
        <v>45086.729166666664</v>
      </c>
      <c r="B3431" s="6" t="s">
        <v>5595</v>
      </c>
      <c r="C3431" s="6" t="s">
        <v>5596</v>
      </c>
      <c r="D3431" s="6" t="s">
        <v>242</v>
      </c>
      <c r="E3431" s="6" t="s">
        <v>458</v>
      </c>
      <c r="F3431" s="6" t="s">
        <v>439</v>
      </c>
      <c r="G3431" s="6" t="s">
        <v>5597</v>
      </c>
      <c r="H3431" s="6">
        <v>1336</v>
      </c>
    </row>
    <row r="3432" spans="1:8" ht="32.1">
      <c r="A3432" s="140">
        <v>45086.822916666664</v>
      </c>
      <c r="B3432" s="6" t="s">
        <v>5598</v>
      </c>
      <c r="C3432" s="6" t="s">
        <v>308</v>
      </c>
      <c r="D3432" s="6" t="s">
        <v>242</v>
      </c>
      <c r="E3432" s="6" t="s">
        <v>458</v>
      </c>
      <c r="F3432" s="6" t="s">
        <v>1765</v>
      </c>
      <c r="G3432" s="6" t="s">
        <v>1895</v>
      </c>
      <c r="H3432" s="6">
        <v>138</v>
      </c>
    </row>
    <row r="3433" spans="1:8" ht="15.95">
      <c r="A3433" s="140">
        <v>45087.322916666664</v>
      </c>
      <c r="B3433" s="6" t="s">
        <v>5441</v>
      </c>
      <c r="C3433" s="6" t="s">
        <v>145</v>
      </c>
      <c r="D3433" s="6" t="s">
        <v>242</v>
      </c>
      <c r="E3433" s="6" t="s">
        <v>145</v>
      </c>
      <c r="F3433" s="6" t="s">
        <v>439</v>
      </c>
      <c r="G3433" s="6" t="s">
        <v>2842</v>
      </c>
      <c r="H3433" s="6">
        <v>92</v>
      </c>
    </row>
    <row r="3434" spans="1:8" ht="32.1">
      <c r="A3434" s="140">
        <v>45087.395833333336</v>
      </c>
      <c r="B3434" s="6" t="s">
        <v>5599</v>
      </c>
      <c r="C3434" s="6" t="s">
        <v>253</v>
      </c>
      <c r="D3434" s="6" t="s">
        <v>253</v>
      </c>
      <c r="E3434" s="6" t="s">
        <v>416</v>
      </c>
      <c r="F3434" s="6" t="s">
        <v>439</v>
      </c>
      <c r="G3434" s="6" t="s">
        <v>256</v>
      </c>
      <c r="H3434" s="6">
        <v>62</v>
      </c>
    </row>
    <row r="3435" spans="1:8" ht="32.1">
      <c r="A3435" s="140">
        <v>45087.447916666664</v>
      </c>
      <c r="B3435" s="6" t="s">
        <v>5600</v>
      </c>
      <c r="C3435" s="6" t="s">
        <v>5601</v>
      </c>
      <c r="D3435" s="6" t="s">
        <v>158</v>
      </c>
      <c r="E3435" s="6" t="s">
        <v>161</v>
      </c>
      <c r="F3435" s="6" t="s">
        <v>439</v>
      </c>
      <c r="G3435" s="6" t="s">
        <v>5602</v>
      </c>
      <c r="H3435" s="6">
        <v>100</v>
      </c>
    </row>
    <row r="3436" spans="1:8" ht="15.95">
      <c r="A3436" s="140">
        <v>45087.46875</v>
      </c>
      <c r="B3436" s="6" t="s">
        <v>5603</v>
      </c>
      <c r="C3436" s="6" t="s">
        <v>5604</v>
      </c>
      <c r="D3436" s="6" t="s">
        <v>253</v>
      </c>
      <c r="E3436" s="6" t="s">
        <v>416</v>
      </c>
      <c r="F3436" s="6" t="s">
        <v>439</v>
      </c>
      <c r="G3436" s="6" t="s">
        <v>324</v>
      </c>
      <c r="H3436" s="6">
        <v>120</v>
      </c>
    </row>
    <row r="3437" spans="1:8" ht="15.95">
      <c r="A3437" s="140">
        <v>45087.65625</v>
      </c>
      <c r="B3437" s="6" t="s">
        <v>5404</v>
      </c>
      <c r="C3437" s="6" t="s">
        <v>5432</v>
      </c>
      <c r="D3437" s="6" t="s">
        <v>242</v>
      </c>
      <c r="E3437" s="6" t="s">
        <v>458</v>
      </c>
      <c r="F3437" s="6" t="s">
        <v>439</v>
      </c>
      <c r="G3437" s="6" t="s">
        <v>1386</v>
      </c>
      <c r="H3437" s="6">
        <v>880</v>
      </c>
    </row>
    <row r="3438" spans="1:8" ht="15.95">
      <c r="A3438" s="140">
        <v>45087.677083333336</v>
      </c>
      <c r="B3438" s="6" t="s">
        <v>5605</v>
      </c>
      <c r="C3438" s="6" t="s">
        <v>5606</v>
      </c>
      <c r="D3438" s="6" t="s">
        <v>158</v>
      </c>
      <c r="E3438" s="6" t="s">
        <v>161</v>
      </c>
      <c r="F3438" s="6" t="s">
        <v>439</v>
      </c>
      <c r="G3438" s="6" t="s">
        <v>5339</v>
      </c>
      <c r="H3438" s="6">
        <v>501</v>
      </c>
    </row>
    <row r="3439" spans="1:8" ht="15.95">
      <c r="A3439" s="140">
        <v>45087.739583333336</v>
      </c>
      <c r="B3439" s="6" t="s">
        <v>5607</v>
      </c>
      <c r="C3439" s="6" t="s">
        <v>5608</v>
      </c>
      <c r="D3439" s="6" t="s">
        <v>314</v>
      </c>
      <c r="E3439" s="6" t="s">
        <v>314</v>
      </c>
      <c r="F3439" s="6" t="s">
        <v>255</v>
      </c>
      <c r="G3439" s="6" t="s">
        <v>5609</v>
      </c>
      <c r="H3439" s="6">
        <v>250</v>
      </c>
    </row>
    <row r="3440" spans="1:8" ht="15.95">
      <c r="A3440" s="140">
        <v>45087.802083333336</v>
      </c>
      <c r="B3440" s="6" t="s">
        <v>5610</v>
      </c>
      <c r="C3440" s="6" t="s">
        <v>5434</v>
      </c>
      <c r="D3440" s="6" t="s">
        <v>158</v>
      </c>
      <c r="E3440" s="6" t="s">
        <v>161</v>
      </c>
      <c r="F3440" s="6" t="s">
        <v>1765</v>
      </c>
      <c r="G3440" s="6" t="s">
        <v>413</v>
      </c>
      <c r="H3440" s="6">
        <v>43</v>
      </c>
    </row>
    <row r="3441" spans="1:8" ht="15.95">
      <c r="A3441" s="140">
        <v>45087.84375</v>
      </c>
      <c r="B3441" s="6" t="s">
        <v>5611</v>
      </c>
      <c r="C3441" s="6" t="s">
        <v>5612</v>
      </c>
      <c r="D3441" s="6" t="s">
        <v>158</v>
      </c>
      <c r="E3441" s="6" t="s">
        <v>159</v>
      </c>
      <c r="F3441" s="6" t="s">
        <v>1765</v>
      </c>
      <c r="G3441" s="6" t="s">
        <v>1786</v>
      </c>
      <c r="H3441" s="6">
        <v>325</v>
      </c>
    </row>
    <row r="3442" spans="1:8" ht="15.95">
      <c r="A3442" s="140">
        <v>45087.854166666664</v>
      </c>
      <c r="B3442" s="6" t="s">
        <v>5613</v>
      </c>
      <c r="C3442" s="6" t="s">
        <v>5614</v>
      </c>
      <c r="D3442" s="6" t="s">
        <v>314</v>
      </c>
      <c r="E3442" s="6" t="s">
        <v>314</v>
      </c>
      <c r="F3442" s="6" t="s">
        <v>1765</v>
      </c>
      <c r="G3442" s="6" t="s">
        <v>1195</v>
      </c>
      <c r="H3442" s="6">
        <v>125</v>
      </c>
    </row>
    <row r="3443" spans="1:8" ht="15.95">
      <c r="A3443" s="140">
        <v>45087.864583333336</v>
      </c>
      <c r="B3443" s="6" t="s">
        <v>5615</v>
      </c>
      <c r="C3443" s="6" t="s">
        <v>5616</v>
      </c>
      <c r="D3443" s="6" t="s">
        <v>314</v>
      </c>
      <c r="E3443" s="6" t="s">
        <v>314</v>
      </c>
      <c r="F3443" s="6" t="s">
        <v>1765</v>
      </c>
      <c r="G3443" s="6" t="s">
        <v>1412</v>
      </c>
      <c r="H3443" s="6">
        <v>100</v>
      </c>
    </row>
    <row r="3444" spans="1:8" ht="32.1">
      <c r="A3444" s="140">
        <v>45088.322916666664</v>
      </c>
      <c r="B3444" s="6" t="s">
        <v>5617</v>
      </c>
      <c r="C3444" s="6" t="s">
        <v>5618</v>
      </c>
      <c r="D3444" s="6" t="s">
        <v>253</v>
      </c>
      <c r="E3444" s="6" t="s">
        <v>416</v>
      </c>
      <c r="F3444" s="6" t="s">
        <v>1152</v>
      </c>
      <c r="G3444" s="6" t="s">
        <v>1083</v>
      </c>
      <c r="H3444" s="6">
        <v>37</v>
      </c>
    </row>
    <row r="3445" spans="1:8" ht="15.95">
      <c r="A3445" s="140">
        <v>45088.375</v>
      </c>
      <c r="B3445" s="6" t="s">
        <v>5619</v>
      </c>
      <c r="C3445" s="6" t="s">
        <v>5620</v>
      </c>
      <c r="D3445" s="6" t="s">
        <v>253</v>
      </c>
      <c r="E3445" s="6" t="s">
        <v>416</v>
      </c>
      <c r="F3445" s="6" t="s">
        <v>255</v>
      </c>
      <c r="G3445" s="6" t="s">
        <v>324</v>
      </c>
      <c r="H3445" s="6">
        <v>20</v>
      </c>
    </row>
    <row r="3446" spans="1:8" ht="15.95">
      <c r="A3446" s="140">
        <v>45088.385416666664</v>
      </c>
      <c r="B3446" s="6" t="s">
        <v>5621</v>
      </c>
      <c r="C3446" s="6" t="s">
        <v>5622</v>
      </c>
      <c r="D3446" s="6" t="s">
        <v>158</v>
      </c>
      <c r="E3446" s="6" t="s">
        <v>161</v>
      </c>
      <c r="F3446" s="6" t="s">
        <v>1765</v>
      </c>
      <c r="G3446" s="6" t="s">
        <v>3074</v>
      </c>
      <c r="H3446" s="6">
        <v>171</v>
      </c>
    </row>
    <row r="3447" spans="1:8" ht="15.95">
      <c r="A3447" s="140">
        <v>45088.395833333336</v>
      </c>
      <c r="B3447" s="6" t="s">
        <v>5623</v>
      </c>
      <c r="C3447" s="6" t="s">
        <v>5624</v>
      </c>
      <c r="D3447" s="6" t="s">
        <v>158</v>
      </c>
      <c r="E3447" s="6" t="s">
        <v>161</v>
      </c>
      <c r="F3447" s="6" t="s">
        <v>1765</v>
      </c>
      <c r="G3447" s="6" t="s">
        <v>3074</v>
      </c>
      <c r="H3447" s="6">
        <v>132</v>
      </c>
    </row>
    <row r="3448" spans="1:8" ht="32.1">
      <c r="A3448" s="140">
        <v>45088.458333333336</v>
      </c>
      <c r="B3448" s="6" t="s">
        <v>5625</v>
      </c>
      <c r="C3448" s="6" t="s">
        <v>5626</v>
      </c>
      <c r="D3448" s="6" t="s">
        <v>253</v>
      </c>
      <c r="E3448" s="6" t="s">
        <v>416</v>
      </c>
      <c r="F3448" s="6" t="s">
        <v>1152</v>
      </c>
      <c r="G3448" s="6" t="s">
        <v>1083</v>
      </c>
      <c r="H3448" s="6">
        <v>34</v>
      </c>
    </row>
    <row r="3449" spans="1:8" ht="32.1">
      <c r="A3449" s="140">
        <v>45088.6875</v>
      </c>
      <c r="B3449" s="6" t="s">
        <v>5627</v>
      </c>
      <c r="C3449" s="6" t="s">
        <v>5628</v>
      </c>
      <c r="D3449" s="6" t="s">
        <v>242</v>
      </c>
      <c r="E3449" s="6" t="s">
        <v>458</v>
      </c>
      <c r="F3449" s="6" t="s">
        <v>439</v>
      </c>
      <c r="G3449" s="6" t="s">
        <v>4533</v>
      </c>
      <c r="H3449" s="6">
        <v>22000</v>
      </c>
    </row>
    <row r="3450" spans="1:8" ht="32.1">
      <c r="A3450" s="140">
        <v>45089.53125</v>
      </c>
      <c r="B3450" s="6" t="s">
        <v>5629</v>
      </c>
      <c r="C3450" s="6" t="s">
        <v>145</v>
      </c>
      <c r="D3450" s="6" t="s">
        <v>242</v>
      </c>
      <c r="E3450" s="6" t="s">
        <v>145</v>
      </c>
      <c r="F3450" s="6" t="s">
        <v>1765</v>
      </c>
      <c r="G3450" s="6" t="s">
        <v>2842</v>
      </c>
      <c r="H3450" s="6">
        <v>70</v>
      </c>
    </row>
    <row r="3451" spans="1:8" ht="15.95">
      <c r="A3451" s="140">
        <v>45089.541666666664</v>
      </c>
      <c r="B3451" s="6" t="s">
        <v>5630</v>
      </c>
      <c r="C3451" s="6" t="s">
        <v>3101</v>
      </c>
      <c r="D3451" s="6" t="s">
        <v>253</v>
      </c>
      <c r="E3451" s="6" t="s">
        <v>416</v>
      </c>
      <c r="F3451" s="6" t="s">
        <v>255</v>
      </c>
      <c r="G3451" s="6" t="s">
        <v>324</v>
      </c>
      <c r="H3451" s="6">
        <v>400</v>
      </c>
    </row>
    <row r="3452" spans="1:8" ht="15.95">
      <c r="A3452" s="140">
        <v>45089.739583333336</v>
      </c>
      <c r="B3452" s="6" t="s">
        <v>4910</v>
      </c>
      <c r="C3452" s="6" t="s">
        <v>4202</v>
      </c>
      <c r="D3452" s="6" t="s">
        <v>253</v>
      </c>
      <c r="E3452" s="6" t="s">
        <v>416</v>
      </c>
      <c r="F3452" s="6" t="s">
        <v>1152</v>
      </c>
      <c r="G3452" s="6" t="s">
        <v>1083</v>
      </c>
      <c r="H3452" s="6">
        <v>35</v>
      </c>
    </row>
    <row r="3453" spans="1:8" ht="32.1">
      <c r="A3453" s="140">
        <v>45089.75</v>
      </c>
      <c r="B3453" s="6" t="s">
        <v>5631</v>
      </c>
      <c r="C3453" s="6" t="s">
        <v>5632</v>
      </c>
      <c r="D3453" s="6" t="s">
        <v>158</v>
      </c>
      <c r="E3453" s="6" t="s">
        <v>161</v>
      </c>
      <c r="F3453" s="6" t="s">
        <v>1765</v>
      </c>
      <c r="G3453" s="6" t="s">
        <v>3093</v>
      </c>
      <c r="H3453" s="6">
        <v>60</v>
      </c>
    </row>
    <row r="3454" spans="1:8" ht="32.1">
      <c r="A3454" s="140">
        <v>45089.760416666664</v>
      </c>
      <c r="B3454" s="6" t="s">
        <v>5633</v>
      </c>
      <c r="C3454" s="6" t="s">
        <v>5632</v>
      </c>
      <c r="D3454" s="6" t="s">
        <v>158</v>
      </c>
      <c r="E3454" s="6" t="s">
        <v>161</v>
      </c>
      <c r="F3454" s="6" t="s">
        <v>1765</v>
      </c>
      <c r="G3454" s="6" t="s">
        <v>3093</v>
      </c>
      <c r="H3454" s="6">
        <v>90</v>
      </c>
    </row>
    <row r="3455" spans="1:8" ht="15.95">
      <c r="A3455" s="140">
        <v>45090.302083333336</v>
      </c>
      <c r="B3455" s="6" t="s">
        <v>5634</v>
      </c>
      <c r="C3455" s="6" t="s">
        <v>5197</v>
      </c>
      <c r="D3455" s="6" t="s">
        <v>253</v>
      </c>
      <c r="E3455" s="6" t="s">
        <v>416</v>
      </c>
      <c r="F3455" s="6" t="s">
        <v>255</v>
      </c>
      <c r="G3455" s="6" t="s">
        <v>2303</v>
      </c>
      <c r="H3455" s="6">
        <v>40</v>
      </c>
    </row>
    <row r="3456" spans="1:8" ht="15.95">
      <c r="A3456" s="140">
        <v>45090.354166666664</v>
      </c>
      <c r="B3456" s="6" t="s">
        <v>5635</v>
      </c>
      <c r="C3456" s="6" t="s">
        <v>145</v>
      </c>
      <c r="D3456" s="6" t="s">
        <v>242</v>
      </c>
      <c r="E3456" s="6" t="s">
        <v>145</v>
      </c>
      <c r="F3456" s="6" t="s">
        <v>439</v>
      </c>
      <c r="G3456" s="6" t="s">
        <v>2842</v>
      </c>
      <c r="H3456" s="6">
        <v>66</v>
      </c>
    </row>
    <row r="3457" spans="1:8" ht="15.95">
      <c r="A3457" s="140">
        <v>45090.489583333336</v>
      </c>
      <c r="B3457" s="6" t="s">
        <v>5636</v>
      </c>
      <c r="C3457" s="6" t="s">
        <v>5637</v>
      </c>
      <c r="D3457" s="6" t="s">
        <v>253</v>
      </c>
      <c r="E3457" s="6" t="s">
        <v>416</v>
      </c>
      <c r="F3457" s="6" t="s">
        <v>255</v>
      </c>
      <c r="G3457" s="6" t="s">
        <v>2303</v>
      </c>
      <c r="H3457" s="6">
        <v>40</v>
      </c>
    </row>
    <row r="3458" spans="1:8" ht="32.1">
      <c r="A3458" s="140">
        <v>45090.604166666664</v>
      </c>
      <c r="B3458" s="6" t="s">
        <v>5638</v>
      </c>
      <c r="C3458" s="6" t="s">
        <v>3924</v>
      </c>
      <c r="D3458" s="6" t="s">
        <v>158</v>
      </c>
      <c r="E3458" s="6" t="s">
        <v>159</v>
      </c>
      <c r="F3458" s="6" t="s">
        <v>439</v>
      </c>
      <c r="G3458" s="6" t="s">
        <v>5639</v>
      </c>
      <c r="H3458" s="6">
        <v>1780</v>
      </c>
    </row>
    <row r="3459" spans="1:8" ht="32.1">
      <c r="A3459" s="140">
        <v>45090.75</v>
      </c>
      <c r="B3459" s="6" t="s">
        <v>5640</v>
      </c>
      <c r="C3459" s="6" t="s">
        <v>4804</v>
      </c>
      <c r="D3459" s="6" t="s">
        <v>242</v>
      </c>
      <c r="E3459" s="6" t="s">
        <v>139</v>
      </c>
      <c r="F3459" s="6" t="s">
        <v>439</v>
      </c>
      <c r="G3459" s="6" t="s">
        <v>1349</v>
      </c>
      <c r="H3459" s="6">
        <v>1757</v>
      </c>
    </row>
    <row r="3460" spans="1:8" ht="32.1">
      <c r="A3460" s="140">
        <v>45090.760416666664</v>
      </c>
      <c r="B3460" s="6" t="s">
        <v>5641</v>
      </c>
      <c r="C3460" s="6" t="s">
        <v>4804</v>
      </c>
      <c r="D3460" s="6" t="s">
        <v>242</v>
      </c>
      <c r="E3460" s="6" t="s">
        <v>139</v>
      </c>
      <c r="F3460" s="6" t="s">
        <v>439</v>
      </c>
      <c r="G3460" s="6" t="s">
        <v>1349</v>
      </c>
      <c r="H3460" s="6">
        <v>3179</v>
      </c>
    </row>
    <row r="3461" spans="1:8" ht="15.95">
      <c r="A3461" s="140">
        <v>45090.885416666664</v>
      </c>
      <c r="B3461" s="6" t="s">
        <v>5642</v>
      </c>
      <c r="C3461" s="6" t="s">
        <v>5643</v>
      </c>
      <c r="D3461" s="6" t="s">
        <v>158</v>
      </c>
      <c r="E3461" s="6" t="s">
        <v>161</v>
      </c>
      <c r="F3461" s="6" t="s">
        <v>255</v>
      </c>
      <c r="G3461" s="6" t="s">
        <v>5644</v>
      </c>
      <c r="H3461" s="6">
        <v>70</v>
      </c>
    </row>
    <row r="3462" spans="1:8" ht="32.1">
      <c r="A3462" s="140">
        <v>45091.375</v>
      </c>
      <c r="B3462" s="6" t="s">
        <v>5645</v>
      </c>
      <c r="C3462" s="6" t="s">
        <v>5646</v>
      </c>
      <c r="D3462" s="6" t="s">
        <v>242</v>
      </c>
      <c r="E3462" s="6" t="s">
        <v>144</v>
      </c>
      <c r="F3462" s="6" t="s">
        <v>439</v>
      </c>
      <c r="G3462" s="6" t="s">
        <v>488</v>
      </c>
      <c r="H3462" s="6">
        <v>1106</v>
      </c>
    </row>
    <row r="3463" spans="1:8" ht="32.1">
      <c r="A3463" s="140">
        <v>45091.666666666664</v>
      </c>
      <c r="B3463" s="6" t="s">
        <v>5647</v>
      </c>
      <c r="C3463" s="6" t="s">
        <v>5648</v>
      </c>
      <c r="D3463" s="6" t="s">
        <v>253</v>
      </c>
      <c r="E3463" s="6" t="s">
        <v>416</v>
      </c>
      <c r="F3463" s="6" t="s">
        <v>1765</v>
      </c>
      <c r="G3463" s="6" t="s">
        <v>3093</v>
      </c>
      <c r="H3463" s="6">
        <v>403</v>
      </c>
    </row>
    <row r="3464" spans="1:8" ht="32.1">
      <c r="A3464" s="140">
        <v>45091.677083333336</v>
      </c>
      <c r="B3464" s="6" t="s">
        <v>5649</v>
      </c>
      <c r="C3464" s="6" t="s">
        <v>5648</v>
      </c>
      <c r="D3464" s="6" t="s">
        <v>253</v>
      </c>
      <c r="E3464" s="6" t="s">
        <v>416</v>
      </c>
      <c r="F3464" s="6" t="s">
        <v>1765</v>
      </c>
      <c r="G3464" s="6" t="s">
        <v>3093</v>
      </c>
      <c r="H3464" s="6">
        <v>398</v>
      </c>
    </row>
    <row r="3465" spans="1:8" ht="32.1">
      <c r="A3465" s="140">
        <v>45091.6875</v>
      </c>
      <c r="B3465" s="6" t="s">
        <v>5650</v>
      </c>
      <c r="C3465" s="6" t="s">
        <v>5648</v>
      </c>
      <c r="D3465" s="6" t="s">
        <v>253</v>
      </c>
      <c r="E3465" s="6" t="s">
        <v>416</v>
      </c>
      <c r="F3465" s="6" t="s">
        <v>1765</v>
      </c>
      <c r="G3465" s="6" t="s">
        <v>3093</v>
      </c>
      <c r="H3465" s="6">
        <v>398</v>
      </c>
    </row>
    <row r="3466" spans="1:8" ht="32.1">
      <c r="A3466" s="140">
        <v>45091.697916666664</v>
      </c>
      <c r="B3466" s="6" t="s">
        <v>5651</v>
      </c>
      <c r="C3466" s="6" t="s">
        <v>5648</v>
      </c>
      <c r="D3466" s="6" t="s">
        <v>253</v>
      </c>
      <c r="E3466" s="6" t="s">
        <v>416</v>
      </c>
      <c r="F3466" s="6" t="s">
        <v>1765</v>
      </c>
      <c r="G3466" s="6" t="s">
        <v>3093</v>
      </c>
      <c r="H3466" s="6">
        <v>794</v>
      </c>
    </row>
    <row r="3467" spans="1:8" ht="15.95">
      <c r="A3467" s="140">
        <v>45091.895833333336</v>
      </c>
      <c r="B3467" s="6" t="s">
        <v>5652</v>
      </c>
      <c r="C3467" s="6" t="s">
        <v>5653</v>
      </c>
      <c r="D3467" s="6" t="s">
        <v>158</v>
      </c>
      <c r="E3467" s="6" t="s">
        <v>161</v>
      </c>
      <c r="F3467" s="6" t="s">
        <v>148</v>
      </c>
      <c r="G3467" s="6" t="s">
        <v>2419</v>
      </c>
      <c r="H3467" s="6">
        <v>96</v>
      </c>
    </row>
    <row r="3468" spans="1:8" ht="15.95">
      <c r="A3468" s="140">
        <v>45092.427083333336</v>
      </c>
      <c r="B3468" s="6" t="s">
        <v>5654</v>
      </c>
      <c r="C3468" s="6" t="s">
        <v>5655</v>
      </c>
      <c r="D3468" s="6" t="s">
        <v>314</v>
      </c>
      <c r="E3468" s="6" t="s">
        <v>314</v>
      </c>
      <c r="F3468" s="6" t="s">
        <v>1765</v>
      </c>
      <c r="G3468" s="6" t="s">
        <v>3886</v>
      </c>
      <c r="H3468" s="6">
        <v>500</v>
      </c>
    </row>
    <row r="3469" spans="1:8" ht="15.95">
      <c r="A3469" s="140">
        <v>45092.489583333336</v>
      </c>
      <c r="B3469" s="6" t="s">
        <v>5656</v>
      </c>
      <c r="C3469" s="6" t="s">
        <v>5657</v>
      </c>
      <c r="D3469" s="6" t="s">
        <v>242</v>
      </c>
      <c r="E3469" s="6" t="s">
        <v>458</v>
      </c>
      <c r="F3469" s="6" t="s">
        <v>439</v>
      </c>
      <c r="G3469" s="6" t="s">
        <v>5573</v>
      </c>
      <c r="H3469" s="6">
        <v>15980</v>
      </c>
    </row>
    <row r="3470" spans="1:8" ht="32.1">
      <c r="A3470" s="140">
        <v>45092.6875</v>
      </c>
      <c r="B3470" s="6" t="s">
        <v>5658</v>
      </c>
      <c r="C3470" s="6" t="s">
        <v>5659</v>
      </c>
      <c r="D3470" s="6" t="s">
        <v>253</v>
      </c>
      <c r="E3470" s="6" t="s">
        <v>416</v>
      </c>
      <c r="F3470" s="6" t="s">
        <v>148</v>
      </c>
      <c r="G3470" s="6" t="s">
        <v>2463</v>
      </c>
      <c r="H3470" s="6">
        <v>500</v>
      </c>
    </row>
    <row r="3471" spans="1:8" ht="32.1">
      <c r="A3471" s="140">
        <v>45092.71875</v>
      </c>
      <c r="B3471" s="6" t="s">
        <v>5660</v>
      </c>
      <c r="C3471" s="6" t="s">
        <v>5661</v>
      </c>
      <c r="D3471" s="6" t="s">
        <v>253</v>
      </c>
      <c r="E3471" s="6" t="s">
        <v>416</v>
      </c>
      <c r="F3471" s="6" t="s">
        <v>1765</v>
      </c>
      <c r="G3471" s="6" t="s">
        <v>2463</v>
      </c>
      <c r="H3471" s="6">
        <v>50</v>
      </c>
    </row>
    <row r="3472" spans="1:8" ht="32.1">
      <c r="A3472" s="140">
        <v>45092.729166666664</v>
      </c>
      <c r="B3472" s="6" t="s">
        <v>5662</v>
      </c>
      <c r="C3472" s="6" t="s">
        <v>5663</v>
      </c>
      <c r="D3472" s="6" t="s">
        <v>158</v>
      </c>
      <c r="E3472" s="6" t="s">
        <v>161</v>
      </c>
      <c r="F3472" s="6" t="s">
        <v>148</v>
      </c>
      <c r="G3472" s="6" t="s">
        <v>3933</v>
      </c>
      <c r="H3472" s="6">
        <v>90</v>
      </c>
    </row>
    <row r="3473" spans="1:8" ht="15.95">
      <c r="A3473" s="140">
        <v>45092.739583333336</v>
      </c>
      <c r="B3473" s="6" t="s">
        <v>5664</v>
      </c>
      <c r="C3473" s="6" t="s">
        <v>5659</v>
      </c>
      <c r="D3473" s="6" t="s">
        <v>253</v>
      </c>
      <c r="E3473" s="6" t="s">
        <v>416</v>
      </c>
      <c r="F3473" s="6" t="s">
        <v>255</v>
      </c>
      <c r="G3473" s="6" t="s">
        <v>2303</v>
      </c>
      <c r="H3473" s="6">
        <v>20</v>
      </c>
    </row>
    <row r="3474" spans="1:8" ht="15.95">
      <c r="A3474" s="140">
        <v>45092.760416666664</v>
      </c>
      <c r="B3474" s="6" t="s">
        <v>5665</v>
      </c>
      <c r="C3474" s="6" t="s">
        <v>5666</v>
      </c>
      <c r="D3474" s="6" t="s">
        <v>158</v>
      </c>
      <c r="E3474" s="6" t="s">
        <v>161</v>
      </c>
      <c r="F3474" s="6" t="s">
        <v>148</v>
      </c>
      <c r="G3474" s="6" t="s">
        <v>3093</v>
      </c>
      <c r="H3474" s="6">
        <v>60</v>
      </c>
    </row>
    <row r="3475" spans="1:8" ht="15.95">
      <c r="A3475" s="140">
        <v>45092.770833333336</v>
      </c>
      <c r="B3475" s="6" t="s">
        <v>5667</v>
      </c>
      <c r="C3475" s="6" t="s">
        <v>5668</v>
      </c>
      <c r="D3475" s="6" t="s">
        <v>158</v>
      </c>
      <c r="E3475" s="6" t="s">
        <v>161</v>
      </c>
      <c r="F3475" s="6" t="s">
        <v>148</v>
      </c>
      <c r="G3475" s="6" t="s">
        <v>3093</v>
      </c>
      <c r="H3475" s="6">
        <v>42</v>
      </c>
    </row>
    <row r="3476" spans="1:8" ht="15.95">
      <c r="A3476" s="140">
        <v>45092.78125</v>
      </c>
      <c r="B3476" s="6" t="s">
        <v>5669</v>
      </c>
      <c r="C3476" s="6" t="s">
        <v>5670</v>
      </c>
      <c r="D3476" s="6" t="s">
        <v>158</v>
      </c>
      <c r="E3476" s="6" t="s">
        <v>161</v>
      </c>
      <c r="F3476" s="6" t="s">
        <v>255</v>
      </c>
      <c r="G3476" s="6" t="s">
        <v>3093</v>
      </c>
      <c r="H3476" s="6">
        <v>10</v>
      </c>
    </row>
    <row r="3477" spans="1:8" ht="15.95">
      <c r="A3477" s="140">
        <v>45093.25</v>
      </c>
      <c r="B3477" s="6" t="s">
        <v>5671</v>
      </c>
      <c r="C3477" s="6" t="s">
        <v>5672</v>
      </c>
      <c r="D3477" s="6" t="s">
        <v>253</v>
      </c>
      <c r="E3477" s="6" t="s">
        <v>416</v>
      </c>
      <c r="F3477" s="6" t="s">
        <v>1765</v>
      </c>
      <c r="G3477" s="6" t="s">
        <v>256</v>
      </c>
      <c r="H3477" s="6">
        <v>58</v>
      </c>
    </row>
    <row r="3478" spans="1:8" ht="32.1">
      <c r="A3478" s="140">
        <v>45093.322916666664</v>
      </c>
      <c r="B3478" s="6" t="s">
        <v>5673</v>
      </c>
      <c r="C3478" s="6" t="s">
        <v>4779</v>
      </c>
      <c r="D3478" s="6" t="s">
        <v>253</v>
      </c>
      <c r="E3478" s="6" t="s">
        <v>416</v>
      </c>
      <c r="F3478" s="6" t="s">
        <v>255</v>
      </c>
      <c r="G3478" s="6" t="s">
        <v>256</v>
      </c>
      <c r="H3478" s="6">
        <v>62</v>
      </c>
    </row>
    <row r="3479" spans="1:8" ht="32.1">
      <c r="A3479" s="140">
        <v>45093.354166666664</v>
      </c>
      <c r="B3479" s="6" t="s">
        <v>5499</v>
      </c>
      <c r="C3479" s="6" t="s">
        <v>4779</v>
      </c>
      <c r="D3479" s="6" t="s">
        <v>253</v>
      </c>
      <c r="E3479" s="6" t="s">
        <v>416</v>
      </c>
      <c r="F3479" s="6" t="s">
        <v>255</v>
      </c>
      <c r="G3479" s="6" t="s">
        <v>2303</v>
      </c>
      <c r="H3479" s="6">
        <v>15</v>
      </c>
    </row>
    <row r="3480" spans="1:8" ht="32.1">
      <c r="A3480" s="140">
        <v>45093.677083333336</v>
      </c>
      <c r="B3480" s="6" t="s">
        <v>5674</v>
      </c>
      <c r="C3480" s="6" t="s">
        <v>5675</v>
      </c>
      <c r="D3480" s="6" t="s">
        <v>253</v>
      </c>
      <c r="E3480" s="6" t="s">
        <v>416</v>
      </c>
      <c r="F3480" s="6" t="s">
        <v>255</v>
      </c>
      <c r="G3480" s="6" t="s">
        <v>1083</v>
      </c>
      <c r="H3480" s="6">
        <v>90</v>
      </c>
    </row>
    <row r="3481" spans="1:8" ht="32.1">
      <c r="A3481" s="140">
        <v>45093.697916666664</v>
      </c>
      <c r="B3481" s="6" t="s">
        <v>5676</v>
      </c>
      <c r="C3481" s="6" t="s">
        <v>5677</v>
      </c>
      <c r="D3481" s="6" t="s">
        <v>242</v>
      </c>
      <c r="E3481" s="6" t="s">
        <v>1615</v>
      </c>
      <c r="F3481" s="6" t="s">
        <v>1765</v>
      </c>
      <c r="G3481" s="6" t="s">
        <v>1615</v>
      </c>
      <c r="H3481" s="6">
        <v>70</v>
      </c>
    </row>
    <row r="3482" spans="1:8" ht="32.1">
      <c r="A3482" s="140">
        <v>45093.739583333336</v>
      </c>
      <c r="B3482" s="6" t="s">
        <v>5678</v>
      </c>
      <c r="C3482" s="6" t="s">
        <v>5679</v>
      </c>
      <c r="D3482" s="6" t="s">
        <v>242</v>
      </c>
      <c r="E3482" s="6" t="s">
        <v>1615</v>
      </c>
      <c r="F3482" s="6" t="s">
        <v>1765</v>
      </c>
      <c r="G3482" s="6" t="s">
        <v>1615</v>
      </c>
      <c r="H3482" s="6">
        <v>250</v>
      </c>
    </row>
    <row r="3483" spans="1:8" ht="32.1">
      <c r="A3483" s="140">
        <v>45093.75</v>
      </c>
      <c r="B3483" s="6" t="s">
        <v>5680</v>
      </c>
      <c r="C3483" s="6" t="s">
        <v>5681</v>
      </c>
      <c r="D3483" s="6" t="s">
        <v>314</v>
      </c>
      <c r="E3483" s="6" t="s">
        <v>314</v>
      </c>
      <c r="F3483" s="6" t="s">
        <v>439</v>
      </c>
      <c r="G3483" s="6" t="s">
        <v>5682</v>
      </c>
      <c r="H3483" s="6">
        <v>10042</v>
      </c>
    </row>
    <row r="3484" spans="1:8" ht="32.1">
      <c r="A3484" s="140">
        <v>45093.760416666664</v>
      </c>
      <c r="B3484" s="6" t="s">
        <v>5683</v>
      </c>
      <c r="C3484" s="6" t="s">
        <v>5684</v>
      </c>
      <c r="D3484" s="6" t="s">
        <v>158</v>
      </c>
      <c r="E3484" s="6" t="s">
        <v>416</v>
      </c>
      <c r="F3484" s="6" t="s">
        <v>148</v>
      </c>
      <c r="G3484" s="6" t="s">
        <v>5685</v>
      </c>
      <c r="H3484" s="6">
        <v>530</v>
      </c>
    </row>
    <row r="3485" spans="1:8" ht="32.1">
      <c r="A3485" s="140">
        <v>45093.8125</v>
      </c>
      <c r="B3485" s="6" t="s">
        <v>5686</v>
      </c>
      <c r="C3485" s="6" t="s">
        <v>5687</v>
      </c>
      <c r="D3485" s="6" t="s">
        <v>242</v>
      </c>
      <c r="E3485" s="6" t="s">
        <v>387</v>
      </c>
      <c r="F3485" s="6" t="s">
        <v>1765</v>
      </c>
      <c r="G3485" s="6" t="s">
        <v>5688</v>
      </c>
      <c r="H3485" s="6">
        <v>405</v>
      </c>
    </row>
    <row r="3486" spans="1:8" ht="32.1">
      <c r="A3486" s="140">
        <v>45093.833333333336</v>
      </c>
      <c r="B3486" s="6" t="s">
        <v>5689</v>
      </c>
      <c r="C3486" s="6" t="s">
        <v>5690</v>
      </c>
      <c r="D3486" s="6" t="s">
        <v>253</v>
      </c>
      <c r="E3486" s="6" t="s">
        <v>416</v>
      </c>
      <c r="F3486" s="6" t="s">
        <v>255</v>
      </c>
      <c r="G3486" s="6" t="s">
        <v>1083</v>
      </c>
      <c r="H3486" s="6">
        <v>45</v>
      </c>
    </row>
    <row r="3487" spans="1:8" ht="32.1">
      <c r="A3487" s="140">
        <v>45093.84375</v>
      </c>
      <c r="B3487" s="6" t="s">
        <v>5691</v>
      </c>
      <c r="C3487" s="6" t="s">
        <v>5692</v>
      </c>
      <c r="D3487" s="6" t="s">
        <v>253</v>
      </c>
      <c r="E3487" s="6" t="s">
        <v>416</v>
      </c>
      <c r="F3487" s="6" t="s">
        <v>255</v>
      </c>
      <c r="G3487" s="6" t="s">
        <v>324</v>
      </c>
      <c r="H3487" s="6">
        <v>80</v>
      </c>
    </row>
    <row r="3488" spans="1:8" ht="32.1">
      <c r="A3488" s="140">
        <v>45093.885416666664</v>
      </c>
      <c r="B3488" s="6" t="s">
        <v>5693</v>
      </c>
      <c r="C3488" s="6" t="s">
        <v>5694</v>
      </c>
      <c r="D3488" s="6" t="s">
        <v>158</v>
      </c>
      <c r="E3488" s="6" t="s">
        <v>161</v>
      </c>
      <c r="F3488" s="6" t="s">
        <v>148</v>
      </c>
      <c r="G3488" s="6" t="s">
        <v>5695</v>
      </c>
      <c r="H3488" s="6">
        <v>509</v>
      </c>
    </row>
    <row r="3489" spans="1:8" ht="32.1">
      <c r="A3489" s="140">
        <v>45093.916666666664</v>
      </c>
      <c r="B3489" s="6" t="s">
        <v>5696</v>
      </c>
      <c r="C3489" s="6" t="s">
        <v>5697</v>
      </c>
      <c r="D3489" s="6" t="s">
        <v>253</v>
      </c>
      <c r="E3489" s="6" t="s">
        <v>416</v>
      </c>
      <c r="F3489" s="6" t="s">
        <v>1765</v>
      </c>
      <c r="G3489" s="6" t="s">
        <v>256</v>
      </c>
      <c r="H3489" s="6">
        <v>381</v>
      </c>
    </row>
    <row r="3490" spans="1:8" ht="15.95">
      <c r="A3490" s="140">
        <v>45094.5625</v>
      </c>
      <c r="B3490" s="6" t="s">
        <v>5698</v>
      </c>
      <c r="C3490" s="6" t="s">
        <v>5699</v>
      </c>
      <c r="D3490" s="6" t="s">
        <v>253</v>
      </c>
      <c r="E3490" s="6" t="s">
        <v>416</v>
      </c>
      <c r="F3490" s="6" t="s">
        <v>439</v>
      </c>
      <c r="G3490" s="6" t="s">
        <v>256</v>
      </c>
      <c r="H3490" s="6">
        <v>88</v>
      </c>
    </row>
    <row r="3491" spans="1:8" ht="15.95">
      <c r="A3491" s="140">
        <v>45094.635416666664</v>
      </c>
      <c r="B3491" s="6" t="s">
        <v>5700</v>
      </c>
      <c r="C3491" s="6" t="s">
        <v>2274</v>
      </c>
      <c r="D3491" s="6" t="s">
        <v>158</v>
      </c>
      <c r="E3491" s="6" t="s">
        <v>161</v>
      </c>
      <c r="F3491" s="6" t="s">
        <v>439</v>
      </c>
      <c r="G3491" s="6" t="s">
        <v>4985</v>
      </c>
      <c r="H3491" s="6">
        <v>45</v>
      </c>
    </row>
    <row r="3492" spans="1:8" ht="32.1">
      <c r="A3492" s="140">
        <v>45094.645833333336</v>
      </c>
      <c r="B3492" s="6" t="s">
        <v>5701</v>
      </c>
      <c r="C3492" s="6" t="s">
        <v>5249</v>
      </c>
      <c r="D3492" s="6" t="s">
        <v>158</v>
      </c>
      <c r="E3492" s="6" t="s">
        <v>161</v>
      </c>
      <c r="F3492" s="6" t="s">
        <v>439</v>
      </c>
      <c r="G3492" s="6" t="s">
        <v>3543</v>
      </c>
      <c r="H3492" s="6">
        <v>270</v>
      </c>
    </row>
    <row r="3493" spans="1:8" ht="32.1">
      <c r="A3493" s="140">
        <v>45094.65625</v>
      </c>
      <c r="B3493" s="6" t="s">
        <v>5702</v>
      </c>
      <c r="C3493" s="6" t="s">
        <v>5703</v>
      </c>
      <c r="D3493" s="6" t="s">
        <v>253</v>
      </c>
      <c r="E3493" s="6" t="s">
        <v>416</v>
      </c>
      <c r="F3493" s="6" t="s">
        <v>255</v>
      </c>
      <c r="G3493" s="6" t="s">
        <v>324</v>
      </c>
      <c r="H3493" s="6">
        <v>30</v>
      </c>
    </row>
    <row r="3494" spans="1:8" ht="32.1">
      <c r="A3494" s="140">
        <v>45094.666666666664</v>
      </c>
      <c r="B3494" s="6" t="s">
        <v>5704</v>
      </c>
      <c r="C3494" s="6" t="s">
        <v>5705</v>
      </c>
      <c r="D3494" s="6" t="s">
        <v>253</v>
      </c>
      <c r="E3494" s="6" t="s">
        <v>416</v>
      </c>
      <c r="F3494" s="6" t="s">
        <v>255</v>
      </c>
      <c r="G3494" s="6" t="s">
        <v>1083</v>
      </c>
      <c r="H3494" s="6">
        <v>114</v>
      </c>
    </row>
    <row r="3495" spans="1:8" ht="32.1">
      <c r="A3495" s="140">
        <v>45094.697916666664</v>
      </c>
      <c r="B3495" s="6" t="s">
        <v>5706</v>
      </c>
      <c r="C3495" s="6" t="s">
        <v>5707</v>
      </c>
      <c r="D3495" s="6" t="s">
        <v>158</v>
      </c>
      <c r="E3495" s="6" t="s">
        <v>161</v>
      </c>
      <c r="F3495" s="6" t="s">
        <v>255</v>
      </c>
      <c r="G3495" s="6" t="s">
        <v>3318</v>
      </c>
      <c r="H3495" s="6">
        <v>60</v>
      </c>
    </row>
    <row r="3496" spans="1:8" ht="32.1">
      <c r="A3496" s="140">
        <v>45094.708333333336</v>
      </c>
      <c r="B3496" s="6" t="s">
        <v>5708</v>
      </c>
      <c r="C3496" s="6" t="s">
        <v>5707</v>
      </c>
      <c r="D3496" s="6" t="s">
        <v>158</v>
      </c>
      <c r="E3496" s="6" t="s">
        <v>161</v>
      </c>
      <c r="F3496" s="6" t="s">
        <v>255</v>
      </c>
      <c r="G3496" s="6" t="s">
        <v>3318</v>
      </c>
      <c r="H3496" s="6">
        <v>50</v>
      </c>
    </row>
    <row r="3497" spans="1:8" ht="32.1">
      <c r="A3497" s="140">
        <v>45094.71875</v>
      </c>
      <c r="B3497" s="6" t="s">
        <v>5709</v>
      </c>
      <c r="C3497" s="6" t="s">
        <v>5707</v>
      </c>
      <c r="D3497" s="6" t="s">
        <v>158</v>
      </c>
      <c r="E3497" s="6" t="s">
        <v>161</v>
      </c>
      <c r="F3497" s="6" t="s">
        <v>148</v>
      </c>
      <c r="G3497" s="6" t="s">
        <v>3318</v>
      </c>
      <c r="H3497" s="6">
        <v>100</v>
      </c>
    </row>
    <row r="3498" spans="1:8" ht="32.1">
      <c r="A3498" s="140">
        <v>45094.729166666664</v>
      </c>
      <c r="B3498" s="6" t="s">
        <v>5710</v>
      </c>
      <c r="C3498" s="6" t="s">
        <v>5707</v>
      </c>
      <c r="D3498" s="6" t="s">
        <v>158</v>
      </c>
      <c r="E3498" s="6" t="s">
        <v>161</v>
      </c>
      <c r="F3498" s="6" t="s">
        <v>1765</v>
      </c>
      <c r="G3498" s="6" t="s">
        <v>3318</v>
      </c>
      <c r="H3498" s="6">
        <v>100</v>
      </c>
    </row>
    <row r="3499" spans="1:8" ht="32.1">
      <c r="A3499" s="140">
        <v>45094.739583333336</v>
      </c>
      <c r="B3499" s="6" t="s">
        <v>5711</v>
      </c>
      <c r="C3499" s="6" t="s">
        <v>5707</v>
      </c>
      <c r="D3499" s="6" t="s">
        <v>158</v>
      </c>
      <c r="E3499" s="6" t="s">
        <v>161</v>
      </c>
      <c r="F3499" s="6" t="s">
        <v>1765</v>
      </c>
      <c r="G3499" s="6" t="s">
        <v>3318</v>
      </c>
      <c r="H3499" s="6">
        <v>50</v>
      </c>
    </row>
    <row r="3500" spans="1:8" ht="32.1">
      <c r="A3500" s="140">
        <v>45094.75</v>
      </c>
      <c r="B3500" s="6" t="s">
        <v>5712</v>
      </c>
      <c r="C3500" s="6" t="s">
        <v>5713</v>
      </c>
      <c r="D3500" s="6" t="s">
        <v>158</v>
      </c>
      <c r="E3500" s="6" t="s">
        <v>161</v>
      </c>
      <c r="F3500" s="6" t="s">
        <v>255</v>
      </c>
      <c r="G3500" s="6" t="s">
        <v>3318</v>
      </c>
      <c r="H3500" s="6">
        <v>100</v>
      </c>
    </row>
    <row r="3501" spans="1:8" ht="32.1">
      <c r="A3501" s="140">
        <v>45094.760416666664</v>
      </c>
      <c r="B3501" s="6" t="s">
        <v>5714</v>
      </c>
      <c r="C3501" s="6" t="s">
        <v>5713</v>
      </c>
      <c r="D3501" s="6" t="s">
        <v>158</v>
      </c>
      <c r="E3501" s="6" t="s">
        <v>161</v>
      </c>
      <c r="F3501" s="6" t="s">
        <v>439</v>
      </c>
      <c r="G3501" s="6" t="s">
        <v>3318</v>
      </c>
      <c r="H3501" s="6">
        <v>510</v>
      </c>
    </row>
    <row r="3502" spans="1:8" ht="32.1">
      <c r="A3502" s="140">
        <v>45094.770833333336</v>
      </c>
      <c r="B3502" s="6" t="s">
        <v>5715</v>
      </c>
      <c r="C3502" s="6" t="s">
        <v>5713</v>
      </c>
      <c r="D3502" s="6" t="s">
        <v>158</v>
      </c>
      <c r="E3502" s="6" t="s">
        <v>161</v>
      </c>
      <c r="F3502" s="6" t="s">
        <v>1765</v>
      </c>
      <c r="G3502" s="6" t="s">
        <v>3318</v>
      </c>
      <c r="H3502" s="6">
        <v>150</v>
      </c>
    </row>
    <row r="3503" spans="1:8" ht="32.1">
      <c r="A3503" s="140">
        <v>45094.78125</v>
      </c>
      <c r="B3503" s="6" t="s">
        <v>5716</v>
      </c>
      <c r="C3503" s="6" t="s">
        <v>5717</v>
      </c>
      <c r="D3503" s="6" t="s">
        <v>158</v>
      </c>
      <c r="E3503" s="6" t="s">
        <v>161</v>
      </c>
      <c r="F3503" s="6" t="s">
        <v>439</v>
      </c>
      <c r="G3503" s="6" t="s">
        <v>3318</v>
      </c>
      <c r="H3503" s="6">
        <v>100</v>
      </c>
    </row>
    <row r="3504" spans="1:8" ht="32.1">
      <c r="A3504" s="140">
        <v>45094.791666666664</v>
      </c>
      <c r="B3504" s="6" t="s">
        <v>5718</v>
      </c>
      <c r="C3504" s="6" t="s">
        <v>5717</v>
      </c>
      <c r="D3504" s="6" t="s">
        <v>158</v>
      </c>
      <c r="E3504" s="6" t="s">
        <v>161</v>
      </c>
      <c r="F3504" s="6" t="s">
        <v>439</v>
      </c>
      <c r="G3504" s="6" t="s">
        <v>3318</v>
      </c>
      <c r="H3504" s="6">
        <v>100</v>
      </c>
    </row>
    <row r="3505" spans="1:8" ht="32.1">
      <c r="A3505" s="140">
        <v>45094.802083333336</v>
      </c>
      <c r="B3505" s="6" t="s">
        <v>5719</v>
      </c>
      <c r="C3505" s="6" t="s">
        <v>5720</v>
      </c>
      <c r="D3505" s="6" t="s">
        <v>253</v>
      </c>
      <c r="E3505" s="6" t="s">
        <v>416</v>
      </c>
      <c r="F3505" s="6" t="s">
        <v>1765</v>
      </c>
      <c r="G3505" s="6" t="s">
        <v>324</v>
      </c>
      <c r="H3505" s="6">
        <v>80</v>
      </c>
    </row>
    <row r="3506" spans="1:8" ht="32.1">
      <c r="A3506" s="140">
        <v>45094.8125</v>
      </c>
      <c r="B3506" s="6" t="s">
        <v>5721</v>
      </c>
      <c r="C3506" s="6" t="s">
        <v>5722</v>
      </c>
      <c r="D3506" s="6" t="s">
        <v>158</v>
      </c>
      <c r="E3506" s="6" t="s">
        <v>161</v>
      </c>
      <c r="F3506" s="6" t="s">
        <v>148</v>
      </c>
      <c r="G3506" s="6" t="s">
        <v>5723</v>
      </c>
      <c r="H3506" s="6">
        <v>163</v>
      </c>
    </row>
    <row r="3507" spans="1:8" ht="32.1">
      <c r="A3507" s="140">
        <v>45094.822916666664</v>
      </c>
      <c r="B3507" s="6" t="s">
        <v>5724</v>
      </c>
      <c r="C3507" s="6" t="s">
        <v>5722</v>
      </c>
      <c r="D3507" s="6" t="s">
        <v>158</v>
      </c>
      <c r="E3507" s="6" t="s">
        <v>161</v>
      </c>
      <c r="F3507" s="6" t="s">
        <v>148</v>
      </c>
      <c r="G3507" s="6" t="s">
        <v>5723</v>
      </c>
      <c r="H3507" s="6">
        <v>58</v>
      </c>
    </row>
    <row r="3508" spans="1:8" ht="32.1">
      <c r="A3508" s="140">
        <v>45094.833333333336</v>
      </c>
      <c r="B3508" s="6" t="s">
        <v>5725</v>
      </c>
      <c r="C3508" s="6" t="s">
        <v>5722</v>
      </c>
      <c r="D3508" s="6" t="s">
        <v>158</v>
      </c>
      <c r="E3508" s="6" t="s">
        <v>161</v>
      </c>
      <c r="F3508" s="6" t="s">
        <v>148</v>
      </c>
      <c r="G3508" s="6" t="s">
        <v>5723</v>
      </c>
      <c r="H3508" s="6">
        <v>55</v>
      </c>
    </row>
    <row r="3509" spans="1:8" ht="32.1">
      <c r="A3509" s="140">
        <v>45094.864583333336</v>
      </c>
      <c r="B3509" s="6" t="s">
        <v>5726</v>
      </c>
      <c r="C3509" s="6" t="s">
        <v>5727</v>
      </c>
      <c r="D3509" s="6" t="s">
        <v>253</v>
      </c>
      <c r="E3509" s="6" t="s">
        <v>416</v>
      </c>
      <c r="F3509" s="6" t="s">
        <v>1765</v>
      </c>
      <c r="G3509" s="6" t="s">
        <v>256</v>
      </c>
      <c r="H3509" s="6">
        <v>62</v>
      </c>
    </row>
    <row r="3510" spans="1:8" ht="32.1">
      <c r="A3510" s="140">
        <v>45094.875</v>
      </c>
      <c r="B3510" s="6" t="s">
        <v>5728</v>
      </c>
      <c r="C3510" s="6" t="s">
        <v>5729</v>
      </c>
      <c r="D3510" s="6" t="s">
        <v>253</v>
      </c>
      <c r="E3510" s="6" t="s">
        <v>416</v>
      </c>
      <c r="F3510" s="6" t="s">
        <v>1765</v>
      </c>
      <c r="G3510" s="6" t="s">
        <v>1083</v>
      </c>
      <c r="H3510" s="6">
        <v>126</v>
      </c>
    </row>
    <row r="3511" spans="1:8" ht="32.1">
      <c r="A3511" s="140">
        <v>45094.90625</v>
      </c>
      <c r="B3511" s="6" t="s">
        <v>5730</v>
      </c>
      <c r="C3511" s="6" t="s">
        <v>5731</v>
      </c>
      <c r="D3511" s="6" t="s">
        <v>253</v>
      </c>
      <c r="E3511" s="6" t="s">
        <v>416</v>
      </c>
      <c r="F3511" s="6" t="s">
        <v>255</v>
      </c>
      <c r="G3511" s="6" t="s">
        <v>324</v>
      </c>
      <c r="H3511" s="6">
        <v>50</v>
      </c>
    </row>
    <row r="3512" spans="1:8" ht="15.95">
      <c r="A3512" s="140">
        <v>45095.416666666664</v>
      </c>
      <c r="B3512" s="6" t="s">
        <v>5395</v>
      </c>
      <c r="C3512" s="6" t="s">
        <v>145</v>
      </c>
      <c r="D3512" s="6" t="s">
        <v>242</v>
      </c>
      <c r="E3512" s="6" t="s">
        <v>145</v>
      </c>
      <c r="F3512" s="6" t="s">
        <v>439</v>
      </c>
      <c r="G3512" s="6" t="s">
        <v>2842</v>
      </c>
      <c r="H3512" s="6">
        <v>100</v>
      </c>
    </row>
    <row r="3513" spans="1:8" ht="32.1">
      <c r="A3513" s="140">
        <v>45095.760416666664</v>
      </c>
      <c r="B3513" s="6" t="s">
        <v>5732</v>
      </c>
      <c r="C3513" s="6" t="s">
        <v>5733</v>
      </c>
      <c r="D3513" s="6" t="s">
        <v>242</v>
      </c>
      <c r="E3513" s="6" t="s">
        <v>436</v>
      </c>
      <c r="F3513" s="6" t="s">
        <v>148</v>
      </c>
      <c r="G3513" s="6" t="s">
        <v>5734</v>
      </c>
      <c r="H3513" s="6">
        <v>999</v>
      </c>
    </row>
    <row r="3514" spans="1:8" ht="15.95">
      <c r="A3514" s="140">
        <v>45096.34375</v>
      </c>
      <c r="B3514" s="6" t="s">
        <v>5735</v>
      </c>
      <c r="C3514" s="6" t="s">
        <v>145</v>
      </c>
      <c r="D3514" s="6" t="s">
        <v>242</v>
      </c>
      <c r="E3514" s="6" t="s">
        <v>145</v>
      </c>
      <c r="F3514" s="6" t="s">
        <v>439</v>
      </c>
      <c r="G3514" s="6" t="s">
        <v>2842</v>
      </c>
      <c r="H3514" s="6">
        <v>79</v>
      </c>
    </row>
    <row r="3515" spans="1:8" ht="32.1">
      <c r="A3515" s="140">
        <v>45096.53125</v>
      </c>
      <c r="B3515" s="6" t="s">
        <v>5500</v>
      </c>
      <c r="C3515" s="6" t="s">
        <v>5736</v>
      </c>
      <c r="D3515" s="6" t="s">
        <v>253</v>
      </c>
      <c r="E3515" s="6" t="s">
        <v>416</v>
      </c>
      <c r="F3515" s="6" t="s">
        <v>255</v>
      </c>
      <c r="G3515" s="6" t="s">
        <v>324</v>
      </c>
      <c r="H3515" s="6">
        <v>200</v>
      </c>
    </row>
    <row r="3516" spans="1:8" ht="15.95">
      <c r="A3516" s="140">
        <v>45097.458333333336</v>
      </c>
      <c r="B3516" s="6" t="s">
        <v>5737</v>
      </c>
      <c r="C3516" s="6" t="s">
        <v>5738</v>
      </c>
      <c r="D3516" s="6" t="s">
        <v>158</v>
      </c>
      <c r="E3516" s="6" t="s">
        <v>159</v>
      </c>
      <c r="F3516" s="6" t="s">
        <v>439</v>
      </c>
      <c r="G3516" s="6" t="s">
        <v>1435</v>
      </c>
      <c r="H3516" s="6">
        <v>180</v>
      </c>
    </row>
    <row r="3517" spans="1:8" ht="32.1">
      <c r="A3517" s="140">
        <v>45097.552083333336</v>
      </c>
      <c r="B3517" s="6" t="s">
        <v>5500</v>
      </c>
      <c r="C3517" s="6" t="s">
        <v>5736</v>
      </c>
      <c r="D3517" s="6" t="s">
        <v>253</v>
      </c>
      <c r="E3517" s="6" t="s">
        <v>416</v>
      </c>
      <c r="F3517" s="6" t="s">
        <v>255</v>
      </c>
      <c r="G3517" s="6" t="s">
        <v>324</v>
      </c>
      <c r="H3517" s="6">
        <v>200</v>
      </c>
    </row>
    <row r="3518" spans="1:8" ht="15.95">
      <c r="A3518" s="140">
        <v>45097.9375</v>
      </c>
      <c r="B3518" s="6" t="s">
        <v>5739</v>
      </c>
      <c r="C3518" s="6" t="s">
        <v>5738</v>
      </c>
      <c r="D3518" s="6" t="s">
        <v>158</v>
      </c>
      <c r="E3518" s="6" t="s">
        <v>159</v>
      </c>
      <c r="F3518" s="6" t="s">
        <v>439</v>
      </c>
      <c r="G3518" s="6" t="s">
        <v>1435</v>
      </c>
      <c r="H3518" s="6">
        <v>1208</v>
      </c>
    </row>
    <row r="3519" spans="1:8" ht="15.95">
      <c r="A3519" s="140">
        <v>45098.34375</v>
      </c>
      <c r="B3519" s="6" t="s">
        <v>5149</v>
      </c>
      <c r="C3519" s="6" t="s">
        <v>145</v>
      </c>
      <c r="D3519" s="6" t="s">
        <v>242</v>
      </c>
      <c r="E3519" s="6" t="s">
        <v>145</v>
      </c>
      <c r="F3519" s="6" t="s">
        <v>439</v>
      </c>
      <c r="G3519" s="6" t="s">
        <v>2842</v>
      </c>
      <c r="H3519" s="6">
        <v>92</v>
      </c>
    </row>
    <row r="3520" spans="1:8" ht="15.95">
      <c r="A3520" s="140">
        <v>45098.416666666664</v>
      </c>
      <c r="B3520" s="6" t="s">
        <v>5737</v>
      </c>
      <c r="C3520" s="6" t="s">
        <v>5738</v>
      </c>
      <c r="D3520" s="6" t="s">
        <v>158</v>
      </c>
      <c r="E3520" s="6" t="s">
        <v>159</v>
      </c>
      <c r="F3520" s="6" t="s">
        <v>439</v>
      </c>
      <c r="G3520" s="6" t="s">
        <v>1435</v>
      </c>
      <c r="H3520" s="6">
        <v>180</v>
      </c>
    </row>
    <row r="3521" spans="1:8" ht="32.1">
      <c r="A3521" s="140">
        <v>45098.53125</v>
      </c>
      <c r="B3521" s="6" t="s">
        <v>5500</v>
      </c>
      <c r="C3521" s="6" t="s">
        <v>5736</v>
      </c>
      <c r="D3521" s="6" t="s">
        <v>253</v>
      </c>
      <c r="E3521" s="6" t="s">
        <v>416</v>
      </c>
      <c r="F3521" s="6" t="s">
        <v>255</v>
      </c>
      <c r="G3521" s="6" t="s">
        <v>324</v>
      </c>
      <c r="H3521" s="6">
        <v>200</v>
      </c>
    </row>
    <row r="3522" spans="1:8" ht="15.95">
      <c r="A3522" s="140">
        <v>45098.822916666664</v>
      </c>
      <c r="B3522" s="6" t="s">
        <v>5740</v>
      </c>
      <c r="C3522" s="6" t="s">
        <v>5409</v>
      </c>
      <c r="D3522" s="6" t="s">
        <v>158</v>
      </c>
      <c r="E3522" s="6" t="s">
        <v>159</v>
      </c>
      <c r="F3522" s="6" t="s">
        <v>148</v>
      </c>
      <c r="G3522" s="6" t="s">
        <v>3824</v>
      </c>
      <c r="H3522" s="6">
        <v>125</v>
      </c>
    </row>
    <row r="3523" spans="1:8" ht="15.95">
      <c r="A3523" s="140">
        <v>45099.333333333336</v>
      </c>
      <c r="B3523" s="6" t="s">
        <v>5741</v>
      </c>
      <c r="C3523" s="6" t="s">
        <v>5738</v>
      </c>
      <c r="D3523" s="6" t="s">
        <v>158</v>
      </c>
      <c r="E3523" s="6" t="s">
        <v>159</v>
      </c>
      <c r="F3523" s="6" t="s">
        <v>439</v>
      </c>
      <c r="G3523" s="6" t="s">
        <v>1435</v>
      </c>
      <c r="H3523" s="6">
        <v>195</v>
      </c>
    </row>
    <row r="3524" spans="1:8" ht="15.95">
      <c r="A3524" s="140">
        <v>45099.34375</v>
      </c>
      <c r="B3524" s="6" t="s">
        <v>5742</v>
      </c>
      <c r="C3524" s="6" t="s">
        <v>145</v>
      </c>
      <c r="D3524" s="6" t="s">
        <v>242</v>
      </c>
      <c r="E3524" s="6" t="s">
        <v>145</v>
      </c>
      <c r="F3524" s="6" t="s">
        <v>439</v>
      </c>
      <c r="G3524" s="6" t="s">
        <v>2842</v>
      </c>
      <c r="H3524" s="6">
        <v>118</v>
      </c>
    </row>
    <row r="3525" spans="1:8" ht="32.1">
      <c r="A3525" s="140">
        <v>45099.520833333336</v>
      </c>
      <c r="B3525" s="6" t="s">
        <v>5743</v>
      </c>
      <c r="C3525" s="6" t="s">
        <v>5744</v>
      </c>
      <c r="D3525" s="6" t="s">
        <v>158</v>
      </c>
      <c r="E3525" s="6" t="s">
        <v>159</v>
      </c>
      <c r="F3525" s="6" t="s">
        <v>255</v>
      </c>
      <c r="G3525" s="6" t="s">
        <v>5745</v>
      </c>
      <c r="H3525" s="6">
        <v>30</v>
      </c>
    </row>
    <row r="3526" spans="1:8" ht="32.1">
      <c r="A3526" s="140">
        <v>45099.53125</v>
      </c>
      <c r="B3526" s="6" t="s">
        <v>5500</v>
      </c>
      <c r="C3526" s="6" t="s">
        <v>5736</v>
      </c>
      <c r="D3526" s="6" t="s">
        <v>253</v>
      </c>
      <c r="E3526" s="6" t="s">
        <v>416</v>
      </c>
      <c r="F3526" s="6" t="s">
        <v>255</v>
      </c>
      <c r="G3526" s="6" t="s">
        <v>324</v>
      </c>
      <c r="H3526" s="6">
        <v>200</v>
      </c>
    </row>
    <row r="3527" spans="1:8" ht="15.95">
      <c r="A3527" s="140">
        <v>45099.791666666664</v>
      </c>
      <c r="B3527" s="6" t="s">
        <v>5746</v>
      </c>
      <c r="C3527" s="6" t="s">
        <v>5747</v>
      </c>
      <c r="D3527" s="6" t="s">
        <v>242</v>
      </c>
      <c r="E3527" s="6" t="s">
        <v>458</v>
      </c>
      <c r="F3527" s="6" t="s">
        <v>148</v>
      </c>
      <c r="G3527" s="6" t="s">
        <v>5748</v>
      </c>
      <c r="H3527" s="6">
        <v>439</v>
      </c>
    </row>
    <row r="3528" spans="1:8" ht="15.95">
      <c r="A3528" s="140">
        <v>45099.8125</v>
      </c>
      <c r="B3528" s="6" t="s">
        <v>5749</v>
      </c>
      <c r="C3528" s="6" t="s">
        <v>5049</v>
      </c>
      <c r="D3528" s="6" t="s">
        <v>158</v>
      </c>
      <c r="E3528" s="6" t="s">
        <v>161</v>
      </c>
      <c r="F3528" s="6" t="s">
        <v>148</v>
      </c>
      <c r="G3528" s="6" t="s">
        <v>413</v>
      </c>
      <c r="H3528" s="6">
        <v>52</v>
      </c>
    </row>
    <row r="3529" spans="1:8" ht="15.95">
      <c r="A3529" s="140">
        <v>45100.34375</v>
      </c>
      <c r="B3529" s="6" t="s">
        <v>5750</v>
      </c>
      <c r="C3529" s="6" t="s">
        <v>145</v>
      </c>
      <c r="D3529" s="6" t="s">
        <v>242</v>
      </c>
      <c r="E3529" s="6" t="s">
        <v>145</v>
      </c>
      <c r="F3529" s="6" t="s">
        <v>439</v>
      </c>
      <c r="G3529" s="6" t="s">
        <v>2842</v>
      </c>
      <c r="H3529" s="6">
        <v>44</v>
      </c>
    </row>
    <row r="3530" spans="1:8" ht="32.1">
      <c r="A3530" s="140">
        <v>45100.520833333336</v>
      </c>
      <c r="B3530" s="6" t="s">
        <v>5500</v>
      </c>
      <c r="C3530" s="6" t="s">
        <v>5736</v>
      </c>
      <c r="D3530" s="6" t="s">
        <v>253</v>
      </c>
      <c r="E3530" s="6" t="s">
        <v>416</v>
      </c>
      <c r="F3530" s="6" t="s">
        <v>255</v>
      </c>
      <c r="G3530" s="6" t="s">
        <v>324</v>
      </c>
      <c r="H3530" s="6">
        <v>200</v>
      </c>
    </row>
    <row r="3531" spans="1:8" ht="32.1">
      <c r="A3531" s="140">
        <v>45100.53125</v>
      </c>
      <c r="B3531" s="6" t="s">
        <v>5751</v>
      </c>
      <c r="C3531" s="6" t="s">
        <v>5752</v>
      </c>
      <c r="D3531" s="6" t="s">
        <v>158</v>
      </c>
      <c r="E3531" s="6" t="s">
        <v>159</v>
      </c>
      <c r="F3531" s="6" t="s">
        <v>439</v>
      </c>
      <c r="G3531" s="6" t="s">
        <v>1195</v>
      </c>
      <c r="H3531" s="6">
        <v>777</v>
      </c>
    </row>
    <row r="3532" spans="1:8" ht="15.95">
      <c r="A3532" s="140">
        <v>45100.708333333336</v>
      </c>
      <c r="B3532" s="6" t="s">
        <v>5753</v>
      </c>
      <c r="C3532" s="6" t="s">
        <v>5754</v>
      </c>
      <c r="D3532" s="6" t="s">
        <v>242</v>
      </c>
      <c r="E3532" s="6" t="s">
        <v>458</v>
      </c>
      <c r="F3532" s="6" t="s">
        <v>439</v>
      </c>
      <c r="G3532" s="6" t="s">
        <v>1386</v>
      </c>
      <c r="H3532" s="6">
        <v>880</v>
      </c>
    </row>
    <row r="3533" spans="1:8" ht="32.1">
      <c r="A3533" s="140">
        <v>45100.71875</v>
      </c>
      <c r="B3533" s="6" t="s">
        <v>5755</v>
      </c>
      <c r="C3533" s="6" t="s">
        <v>5756</v>
      </c>
      <c r="D3533" s="6" t="s">
        <v>158</v>
      </c>
      <c r="E3533" s="6" t="s">
        <v>161</v>
      </c>
      <c r="F3533" s="6" t="s">
        <v>439</v>
      </c>
      <c r="G3533" s="6" t="s">
        <v>3136</v>
      </c>
      <c r="H3533" s="6">
        <v>160</v>
      </c>
    </row>
    <row r="3534" spans="1:8" ht="32.1">
      <c r="A3534" s="140">
        <v>45100.729166666664</v>
      </c>
      <c r="B3534" s="6" t="s">
        <v>5757</v>
      </c>
      <c r="C3534" s="6" t="s">
        <v>5756</v>
      </c>
      <c r="D3534" s="6" t="s">
        <v>158</v>
      </c>
      <c r="E3534" s="6" t="s">
        <v>161</v>
      </c>
      <c r="F3534" s="6" t="s">
        <v>439</v>
      </c>
      <c r="G3534" s="6" t="s">
        <v>3136</v>
      </c>
      <c r="H3534" s="6">
        <v>170</v>
      </c>
    </row>
    <row r="3535" spans="1:8" ht="32.1">
      <c r="A3535" s="140">
        <v>45101.666666666664</v>
      </c>
      <c r="B3535" s="6" t="s">
        <v>5758</v>
      </c>
      <c r="C3535" s="6" t="s">
        <v>5759</v>
      </c>
      <c r="D3535" s="6" t="s">
        <v>158</v>
      </c>
      <c r="E3535" s="6" t="s">
        <v>161</v>
      </c>
      <c r="F3535" s="6" t="s">
        <v>439</v>
      </c>
      <c r="G3535" s="6" t="s">
        <v>5760</v>
      </c>
      <c r="H3535" s="6">
        <v>70</v>
      </c>
    </row>
    <row r="3536" spans="1:8" ht="32.1">
      <c r="A3536" s="140">
        <v>45101.677083333336</v>
      </c>
      <c r="B3536" s="6" t="s">
        <v>5761</v>
      </c>
      <c r="C3536" s="6" t="s">
        <v>5762</v>
      </c>
      <c r="D3536" s="6" t="s">
        <v>158</v>
      </c>
      <c r="E3536" s="6" t="s">
        <v>161</v>
      </c>
      <c r="F3536" s="6" t="s">
        <v>439</v>
      </c>
      <c r="G3536" s="6" t="s">
        <v>5763</v>
      </c>
      <c r="H3536" s="6">
        <v>420</v>
      </c>
    </row>
    <row r="3537" spans="1:8" ht="15.95">
      <c r="A3537" s="140">
        <v>45101.833333333336</v>
      </c>
      <c r="B3537" s="6" t="s">
        <v>5764</v>
      </c>
      <c r="C3537" s="6" t="s">
        <v>5765</v>
      </c>
      <c r="D3537" s="6" t="s">
        <v>158</v>
      </c>
      <c r="E3537" s="6" t="s">
        <v>159</v>
      </c>
      <c r="F3537" s="6" t="s">
        <v>1765</v>
      </c>
      <c r="G3537" s="6" t="s">
        <v>1786</v>
      </c>
      <c r="H3537" s="6">
        <v>456</v>
      </c>
    </row>
    <row r="3538" spans="1:8" ht="15.95">
      <c r="A3538" s="140">
        <v>45101.854166666664</v>
      </c>
      <c r="B3538" s="6" t="s">
        <v>5766</v>
      </c>
      <c r="C3538" s="6" t="s">
        <v>5767</v>
      </c>
      <c r="D3538" s="6" t="s">
        <v>314</v>
      </c>
      <c r="E3538" s="6" t="s">
        <v>314</v>
      </c>
      <c r="F3538" s="6" t="s">
        <v>1765</v>
      </c>
      <c r="G3538" s="6" t="s">
        <v>5768</v>
      </c>
      <c r="H3538" s="6">
        <v>170</v>
      </c>
    </row>
    <row r="3539" spans="1:8" ht="15.95">
      <c r="A3539" s="140">
        <v>45101.885416666664</v>
      </c>
      <c r="B3539" s="6" t="s">
        <v>5769</v>
      </c>
      <c r="C3539" s="6" t="s">
        <v>158</v>
      </c>
      <c r="D3539" s="6" t="s">
        <v>158</v>
      </c>
      <c r="E3539" s="6" t="s">
        <v>159</v>
      </c>
      <c r="F3539" s="6" t="s">
        <v>148</v>
      </c>
      <c r="G3539" s="6" t="s">
        <v>5770</v>
      </c>
      <c r="H3539" s="6">
        <v>652</v>
      </c>
    </row>
    <row r="3540" spans="1:8" ht="32.1">
      <c r="A3540" s="140">
        <v>45102.510416666664</v>
      </c>
      <c r="B3540" s="6" t="s">
        <v>5771</v>
      </c>
      <c r="C3540" s="6" t="s">
        <v>5772</v>
      </c>
      <c r="D3540" s="6" t="s">
        <v>242</v>
      </c>
      <c r="E3540" s="6" t="s">
        <v>145</v>
      </c>
      <c r="F3540" s="6" t="s">
        <v>148</v>
      </c>
      <c r="G3540" s="6" t="s">
        <v>5773</v>
      </c>
      <c r="H3540" s="6">
        <v>90</v>
      </c>
    </row>
    <row r="3541" spans="1:8" ht="15.95">
      <c r="A3541" s="140">
        <v>45103.458333333336</v>
      </c>
      <c r="B3541" s="6" t="s">
        <v>5774</v>
      </c>
      <c r="C3541" s="6" t="s">
        <v>5411</v>
      </c>
      <c r="D3541" s="6" t="s">
        <v>242</v>
      </c>
      <c r="E3541" s="6" t="s">
        <v>387</v>
      </c>
      <c r="F3541" s="6" t="s">
        <v>439</v>
      </c>
      <c r="G3541" s="6" t="s">
        <v>3879</v>
      </c>
      <c r="H3541" s="6">
        <v>1705</v>
      </c>
    </row>
    <row r="3542" spans="1:8" ht="15.95">
      <c r="A3542" s="140">
        <v>45103.645833333336</v>
      </c>
      <c r="B3542" s="6" t="s">
        <v>5775</v>
      </c>
      <c r="C3542" s="6" t="s">
        <v>253</v>
      </c>
      <c r="D3542" s="6" t="s">
        <v>253</v>
      </c>
      <c r="E3542" s="6" t="s">
        <v>416</v>
      </c>
      <c r="F3542" s="6" t="s">
        <v>439</v>
      </c>
      <c r="G3542" s="6" t="s">
        <v>256</v>
      </c>
      <c r="H3542" s="6">
        <v>100</v>
      </c>
    </row>
    <row r="3543" spans="1:8" ht="15.95">
      <c r="A3543" s="140">
        <v>45103.697916666664</v>
      </c>
      <c r="B3543" s="6" t="s">
        <v>5753</v>
      </c>
      <c r="C3543" s="6" t="s">
        <v>5754</v>
      </c>
      <c r="D3543" s="6" t="s">
        <v>242</v>
      </c>
      <c r="E3543" s="6" t="s">
        <v>458</v>
      </c>
      <c r="F3543" s="6" t="s">
        <v>439</v>
      </c>
      <c r="G3543" s="6" t="s">
        <v>1386</v>
      </c>
      <c r="H3543" s="6">
        <v>880</v>
      </c>
    </row>
    <row r="3544" spans="1:8" ht="32.1">
      <c r="A3544" s="140">
        <v>45103.708333333336</v>
      </c>
      <c r="B3544" s="6" t="s">
        <v>5776</v>
      </c>
      <c r="C3544" s="6" t="s">
        <v>5756</v>
      </c>
      <c r="D3544" s="6" t="s">
        <v>158</v>
      </c>
      <c r="E3544" s="6" t="s">
        <v>161</v>
      </c>
      <c r="F3544" s="6" t="s">
        <v>439</v>
      </c>
      <c r="G3544" s="6" t="s">
        <v>3136</v>
      </c>
      <c r="H3544" s="6">
        <v>75</v>
      </c>
    </row>
    <row r="3545" spans="1:8" ht="15.95">
      <c r="A3545" s="140">
        <v>45103.729166666664</v>
      </c>
      <c r="B3545" s="6" t="s">
        <v>5750</v>
      </c>
      <c r="C3545" s="6" t="s">
        <v>145</v>
      </c>
      <c r="D3545" s="6" t="s">
        <v>242</v>
      </c>
      <c r="E3545" s="6" t="s">
        <v>145</v>
      </c>
      <c r="F3545" s="6" t="s">
        <v>439</v>
      </c>
      <c r="G3545" s="6" t="s">
        <v>2842</v>
      </c>
      <c r="H3545" s="6">
        <v>44</v>
      </c>
    </row>
    <row r="3546" spans="1:8" ht="15.95">
      <c r="A3546" s="140">
        <v>45104.333333333336</v>
      </c>
      <c r="B3546" s="6" t="s">
        <v>5777</v>
      </c>
      <c r="C3546" s="6" t="s">
        <v>4302</v>
      </c>
      <c r="D3546" s="6" t="s">
        <v>253</v>
      </c>
      <c r="E3546" s="6" t="s">
        <v>416</v>
      </c>
      <c r="F3546" s="6" t="s">
        <v>439</v>
      </c>
      <c r="G3546" s="6" t="s">
        <v>324</v>
      </c>
      <c r="H3546" s="6">
        <v>70</v>
      </c>
    </row>
    <row r="3547" spans="1:8" ht="15.95">
      <c r="A3547" s="140">
        <v>45104.447916666664</v>
      </c>
      <c r="B3547" s="6" t="s">
        <v>5778</v>
      </c>
      <c r="C3547" s="6" t="s">
        <v>5779</v>
      </c>
      <c r="D3547" s="6" t="s">
        <v>158</v>
      </c>
      <c r="E3547" s="6" t="s">
        <v>328</v>
      </c>
      <c r="F3547" s="6" t="s">
        <v>439</v>
      </c>
      <c r="G3547" s="6" t="s">
        <v>1435</v>
      </c>
      <c r="H3547" s="6">
        <v>120</v>
      </c>
    </row>
    <row r="3548" spans="1:8" ht="15.95">
      <c r="A3548" s="140">
        <v>45104.895833333336</v>
      </c>
      <c r="B3548" s="6" t="s">
        <v>5780</v>
      </c>
      <c r="C3548" s="6" t="s">
        <v>458</v>
      </c>
      <c r="D3548" s="6" t="s">
        <v>242</v>
      </c>
      <c r="E3548" s="6" t="s">
        <v>458</v>
      </c>
      <c r="F3548" s="6" t="s">
        <v>1765</v>
      </c>
      <c r="G3548" s="6" t="s">
        <v>1895</v>
      </c>
      <c r="H3548" s="6">
        <v>128</v>
      </c>
    </row>
    <row r="3549" spans="1:8" ht="15.95">
      <c r="A3549" s="140">
        <v>45105.34375</v>
      </c>
      <c r="B3549" s="6" t="s">
        <v>5781</v>
      </c>
      <c r="C3549" s="6" t="s">
        <v>145</v>
      </c>
      <c r="D3549" s="6" t="s">
        <v>242</v>
      </c>
      <c r="E3549" s="6" t="s">
        <v>145</v>
      </c>
      <c r="F3549" s="6" t="s">
        <v>439</v>
      </c>
      <c r="G3549" s="6" t="s">
        <v>2842</v>
      </c>
      <c r="H3549" s="6">
        <v>92</v>
      </c>
    </row>
    <row r="3550" spans="1:8" ht="15.95">
      <c r="A3550" s="140">
        <v>45105.875</v>
      </c>
      <c r="B3550" s="6" t="s">
        <v>5782</v>
      </c>
      <c r="C3550" s="6" t="s">
        <v>5779</v>
      </c>
      <c r="D3550" s="6" t="s">
        <v>158</v>
      </c>
      <c r="E3550" s="6" t="s">
        <v>328</v>
      </c>
      <c r="F3550" s="6" t="s">
        <v>439</v>
      </c>
      <c r="G3550" s="6" t="s">
        <v>1435</v>
      </c>
      <c r="H3550" s="6">
        <v>1012</v>
      </c>
    </row>
    <row r="3551" spans="1:8" ht="15.95">
      <c r="A3551" s="140">
        <v>45105.885416666664</v>
      </c>
      <c r="B3551" s="6" t="s">
        <v>5783</v>
      </c>
      <c r="C3551" s="6" t="s">
        <v>5784</v>
      </c>
      <c r="D3551" s="6" t="s">
        <v>242</v>
      </c>
      <c r="E3551" s="6" t="s">
        <v>144</v>
      </c>
      <c r="F3551" s="6" t="s">
        <v>439</v>
      </c>
      <c r="G3551" s="6" t="s">
        <v>488</v>
      </c>
      <c r="H3551" s="6">
        <v>1106</v>
      </c>
    </row>
    <row r="3552" spans="1:8" ht="15.95">
      <c r="A3552" s="140">
        <v>45105.90625</v>
      </c>
      <c r="B3552" s="6" t="s">
        <v>5785</v>
      </c>
      <c r="C3552" s="6" t="s">
        <v>5503</v>
      </c>
      <c r="D3552" s="6" t="s">
        <v>158</v>
      </c>
      <c r="E3552" s="6" t="s">
        <v>161</v>
      </c>
      <c r="F3552" s="6" t="s">
        <v>1765</v>
      </c>
      <c r="G3552" s="6" t="s">
        <v>5786</v>
      </c>
      <c r="H3552" s="6">
        <v>20</v>
      </c>
    </row>
    <row r="3553" spans="1:8" ht="15.95">
      <c r="A3553" s="140">
        <v>45106.34375</v>
      </c>
      <c r="B3553" s="6" t="s">
        <v>5787</v>
      </c>
      <c r="C3553" s="6" t="s">
        <v>4785</v>
      </c>
      <c r="D3553" s="6" t="s">
        <v>158</v>
      </c>
      <c r="E3553" s="6" t="s">
        <v>159</v>
      </c>
      <c r="F3553" s="6" t="s">
        <v>439</v>
      </c>
      <c r="G3553" s="6" t="s">
        <v>3824</v>
      </c>
      <c r="H3553" s="6">
        <v>215</v>
      </c>
    </row>
    <row r="3554" spans="1:8" ht="15.95">
      <c r="A3554" s="140">
        <v>45106.479166666664</v>
      </c>
      <c r="B3554" s="6" t="s">
        <v>5788</v>
      </c>
      <c r="C3554" s="6" t="s">
        <v>5657</v>
      </c>
      <c r="D3554" s="6" t="s">
        <v>242</v>
      </c>
      <c r="E3554" s="6" t="s">
        <v>458</v>
      </c>
      <c r="F3554" s="6" t="s">
        <v>439</v>
      </c>
      <c r="G3554" s="6" t="s">
        <v>5573</v>
      </c>
      <c r="H3554" s="6">
        <v>14584</v>
      </c>
    </row>
    <row r="3555" spans="1:8" ht="15.95">
      <c r="A3555" s="140">
        <v>45106.489583333336</v>
      </c>
      <c r="B3555" s="6" t="s">
        <v>5789</v>
      </c>
      <c r="C3555" s="6" t="s">
        <v>5790</v>
      </c>
      <c r="D3555" s="6" t="s">
        <v>314</v>
      </c>
      <c r="E3555" s="6" t="s">
        <v>314</v>
      </c>
      <c r="F3555" s="6" t="s">
        <v>439</v>
      </c>
      <c r="G3555" s="6" t="s">
        <v>5791</v>
      </c>
      <c r="H3555" s="6">
        <v>1014</v>
      </c>
    </row>
    <row r="3556" spans="1:8" ht="32.1">
      <c r="A3556" s="140">
        <v>45106.5</v>
      </c>
      <c r="B3556" s="6" t="s">
        <v>5792</v>
      </c>
      <c r="C3556" s="6" t="s">
        <v>5793</v>
      </c>
      <c r="D3556" s="6" t="s">
        <v>314</v>
      </c>
      <c r="E3556" s="6" t="s">
        <v>314</v>
      </c>
      <c r="F3556" s="6" t="s">
        <v>439</v>
      </c>
      <c r="G3556" s="6" t="s">
        <v>1561</v>
      </c>
      <c r="H3556" s="6">
        <v>920</v>
      </c>
    </row>
    <row r="3557" spans="1:8" ht="48">
      <c r="A3557" s="140">
        <v>45106.510416666664</v>
      </c>
      <c r="B3557" s="6" t="s">
        <v>5794</v>
      </c>
      <c r="C3557" s="6" t="s">
        <v>447</v>
      </c>
      <c r="D3557" s="6" t="s">
        <v>158</v>
      </c>
      <c r="E3557" s="6" t="s">
        <v>161</v>
      </c>
      <c r="F3557" s="6" t="s">
        <v>439</v>
      </c>
      <c r="G3557" s="6" t="s">
        <v>447</v>
      </c>
      <c r="H3557" s="6">
        <v>260</v>
      </c>
    </row>
    <row r="3558" spans="1:8" ht="48">
      <c r="A3558" s="140">
        <v>45106.520833333336</v>
      </c>
      <c r="B3558" s="6" t="s">
        <v>5795</v>
      </c>
      <c r="C3558" s="6" t="s">
        <v>5796</v>
      </c>
      <c r="D3558" s="6" t="s">
        <v>253</v>
      </c>
      <c r="E3558" s="6" t="s">
        <v>416</v>
      </c>
      <c r="F3558" s="6" t="s">
        <v>439</v>
      </c>
      <c r="G3558" s="6" t="s">
        <v>324</v>
      </c>
      <c r="H3558" s="6">
        <v>350</v>
      </c>
    </row>
    <row r="3559" spans="1:8" ht="15.95">
      <c r="A3559" s="140">
        <v>45106.90625</v>
      </c>
      <c r="B3559" s="6" t="s">
        <v>5797</v>
      </c>
      <c r="C3559" s="6" t="s">
        <v>1699</v>
      </c>
      <c r="D3559" s="6" t="s">
        <v>158</v>
      </c>
      <c r="E3559" s="6" t="s">
        <v>161</v>
      </c>
      <c r="F3559" s="6" t="s">
        <v>255</v>
      </c>
      <c r="G3559" s="6" t="s">
        <v>1699</v>
      </c>
      <c r="H3559" s="6">
        <v>30</v>
      </c>
    </row>
    <row r="3560" spans="1:8" ht="15.95">
      <c r="A3560" s="140">
        <v>45107.34375</v>
      </c>
      <c r="B3560" s="6" t="s">
        <v>5798</v>
      </c>
      <c r="C3560" s="6" t="s">
        <v>145</v>
      </c>
      <c r="D3560" s="6" t="s">
        <v>242</v>
      </c>
      <c r="E3560" s="6" t="s">
        <v>145</v>
      </c>
      <c r="F3560" s="6" t="s">
        <v>439</v>
      </c>
      <c r="G3560" s="6" t="s">
        <v>2842</v>
      </c>
      <c r="H3560" s="6">
        <v>92</v>
      </c>
    </row>
    <row r="3561" spans="1:8" ht="32.1">
      <c r="A3561" s="140">
        <v>45107.520833333336</v>
      </c>
      <c r="B3561" s="6" t="s">
        <v>5500</v>
      </c>
      <c r="C3561" s="6" t="s">
        <v>5799</v>
      </c>
      <c r="D3561" s="6" t="s">
        <v>253</v>
      </c>
      <c r="E3561" s="6" t="s">
        <v>416</v>
      </c>
      <c r="F3561" s="6" t="s">
        <v>255</v>
      </c>
      <c r="G3561" s="6" t="s">
        <v>324</v>
      </c>
      <c r="H3561" s="6">
        <v>200</v>
      </c>
    </row>
    <row r="3562" spans="1:8" ht="32.1">
      <c r="A3562" s="140">
        <v>45107.635416666664</v>
      </c>
      <c r="B3562" s="6" t="s">
        <v>5800</v>
      </c>
      <c r="C3562" s="6" t="s">
        <v>5801</v>
      </c>
      <c r="D3562" s="6" t="s">
        <v>242</v>
      </c>
      <c r="E3562" s="6" t="s">
        <v>140</v>
      </c>
      <c r="F3562" s="6" t="s">
        <v>439</v>
      </c>
      <c r="G3562" s="6" t="s">
        <v>1551</v>
      </c>
      <c r="H3562" s="6">
        <v>500</v>
      </c>
    </row>
    <row r="3563" spans="1:8" ht="32.1">
      <c r="A3563" s="140">
        <v>45107.645833333336</v>
      </c>
      <c r="B3563" s="6" t="s">
        <v>5802</v>
      </c>
      <c r="C3563" s="6" t="s">
        <v>5803</v>
      </c>
      <c r="D3563" s="6" t="s">
        <v>253</v>
      </c>
      <c r="E3563" s="6" t="s">
        <v>416</v>
      </c>
      <c r="F3563" s="6" t="s">
        <v>439</v>
      </c>
      <c r="G3563" s="6" t="s">
        <v>256</v>
      </c>
      <c r="H3563" s="6">
        <v>155</v>
      </c>
    </row>
    <row r="3564" spans="1:8" ht="32.1">
      <c r="A3564" s="140">
        <v>45107.677083333336</v>
      </c>
      <c r="B3564" s="6" t="s">
        <v>5804</v>
      </c>
      <c r="C3564" s="6" t="s">
        <v>5805</v>
      </c>
      <c r="D3564" s="6" t="s">
        <v>242</v>
      </c>
      <c r="E3564" s="6" t="s">
        <v>458</v>
      </c>
      <c r="F3564" s="6" t="s">
        <v>439</v>
      </c>
      <c r="G3564" s="6" t="s">
        <v>1386</v>
      </c>
      <c r="H3564" s="6">
        <v>880</v>
      </c>
    </row>
    <row r="3565" spans="1:8" ht="32.1">
      <c r="A3565" s="140">
        <v>45107.6875</v>
      </c>
      <c r="B3565" s="6" t="s">
        <v>5806</v>
      </c>
      <c r="C3565" s="6" t="s">
        <v>5807</v>
      </c>
      <c r="D3565" s="6" t="s">
        <v>158</v>
      </c>
      <c r="E3565" s="6" t="s">
        <v>161</v>
      </c>
      <c r="F3565" s="6" t="s">
        <v>1765</v>
      </c>
      <c r="G3565" s="6" t="s">
        <v>3136</v>
      </c>
      <c r="H3565" s="6">
        <v>170</v>
      </c>
    </row>
    <row r="3566" spans="1:8" ht="32.1">
      <c r="A3566" s="140">
        <v>45107.697916666664</v>
      </c>
      <c r="B3566" s="6" t="s">
        <v>5808</v>
      </c>
      <c r="C3566" s="6" t="s">
        <v>5809</v>
      </c>
      <c r="D3566" s="6" t="s">
        <v>158</v>
      </c>
      <c r="E3566" s="6" t="s">
        <v>161</v>
      </c>
      <c r="F3566" s="6" t="s">
        <v>1765</v>
      </c>
      <c r="G3566" s="6" t="s">
        <v>3136</v>
      </c>
      <c r="H3566" s="6">
        <v>40</v>
      </c>
    </row>
    <row r="3567" spans="1:8" ht="32.1">
      <c r="A3567" s="140">
        <v>45107.708333333336</v>
      </c>
      <c r="B3567" s="6" t="s">
        <v>5810</v>
      </c>
      <c r="C3567" s="6" t="s">
        <v>5811</v>
      </c>
      <c r="D3567" s="6" t="s">
        <v>253</v>
      </c>
      <c r="E3567" s="6" t="s">
        <v>416</v>
      </c>
      <c r="F3567" s="6" t="s">
        <v>1765</v>
      </c>
      <c r="G3567" s="6" t="s">
        <v>1083</v>
      </c>
      <c r="H3567" s="6">
        <v>126</v>
      </c>
    </row>
    <row r="3568" spans="1:8" ht="32.1">
      <c r="A3568" s="140">
        <v>45107.802083333336</v>
      </c>
      <c r="B3568" s="6" t="s">
        <v>5812</v>
      </c>
      <c r="C3568" s="6" t="s">
        <v>5813</v>
      </c>
      <c r="D3568" s="6" t="s">
        <v>158</v>
      </c>
      <c r="E3568" s="6" t="s">
        <v>161</v>
      </c>
      <c r="F3568" s="6" t="s">
        <v>255</v>
      </c>
      <c r="G3568" s="6" t="s">
        <v>259</v>
      </c>
      <c r="H3568" s="6">
        <v>100</v>
      </c>
    </row>
    <row r="3569" spans="1:8" ht="32.1">
      <c r="A3569" s="140">
        <v>45107.8125</v>
      </c>
      <c r="B3569" s="6" t="s">
        <v>5814</v>
      </c>
      <c r="C3569" s="6" t="s">
        <v>5815</v>
      </c>
      <c r="D3569" s="6" t="s">
        <v>253</v>
      </c>
      <c r="E3569" s="6" t="s">
        <v>416</v>
      </c>
      <c r="F3569" s="6" t="s">
        <v>1765</v>
      </c>
      <c r="G3569" s="6" t="s">
        <v>324</v>
      </c>
      <c r="H3569" s="6">
        <v>50</v>
      </c>
    </row>
    <row r="3570" spans="1:8" ht="32.1">
      <c r="A3570" s="140">
        <v>45107.822916666664</v>
      </c>
      <c r="B3570" s="6" t="s">
        <v>5816</v>
      </c>
      <c r="C3570" s="6" t="s">
        <v>5817</v>
      </c>
      <c r="D3570" s="6" t="s">
        <v>242</v>
      </c>
      <c r="E3570" s="6" t="s">
        <v>387</v>
      </c>
      <c r="F3570" s="6" t="s">
        <v>1765</v>
      </c>
      <c r="G3570" s="6" t="s">
        <v>5818</v>
      </c>
      <c r="H3570" s="6">
        <v>40</v>
      </c>
    </row>
    <row r="3571" spans="1:8" ht="32.1">
      <c r="A3571" s="140">
        <v>45107.833333333336</v>
      </c>
      <c r="B3571" s="6" t="s">
        <v>5819</v>
      </c>
      <c r="C3571" s="6" t="s">
        <v>5820</v>
      </c>
      <c r="D3571" s="6" t="s">
        <v>158</v>
      </c>
      <c r="E3571" s="6" t="s">
        <v>161</v>
      </c>
      <c r="F3571" s="6" t="s">
        <v>148</v>
      </c>
      <c r="G3571" s="6" t="s">
        <v>1786</v>
      </c>
      <c r="H3571" s="6">
        <v>15</v>
      </c>
    </row>
    <row r="3572" spans="1:8" ht="48">
      <c r="A3572" s="140">
        <v>45107.84375</v>
      </c>
      <c r="B3572" s="6" t="s">
        <v>5821</v>
      </c>
      <c r="C3572" s="6" t="s">
        <v>5822</v>
      </c>
      <c r="D3572" s="6" t="s">
        <v>158</v>
      </c>
      <c r="E3572" s="6" t="s">
        <v>161</v>
      </c>
      <c r="F3572" s="6" t="s">
        <v>1765</v>
      </c>
      <c r="G3572" s="6" t="s">
        <v>5823</v>
      </c>
      <c r="H3572" s="6">
        <v>450</v>
      </c>
    </row>
    <row r="3573" spans="1:8" ht="32.1">
      <c r="A3573" s="140">
        <v>45107.854166666664</v>
      </c>
      <c r="B3573" s="6" t="s">
        <v>5824</v>
      </c>
      <c r="C3573" s="6" t="s">
        <v>5825</v>
      </c>
      <c r="D3573" s="6" t="s">
        <v>158</v>
      </c>
      <c r="E3573" s="6" t="s">
        <v>161</v>
      </c>
      <c r="F3573" s="6" t="s">
        <v>1765</v>
      </c>
      <c r="G3573" s="6" t="s">
        <v>5823</v>
      </c>
      <c r="H3573" s="6">
        <v>55</v>
      </c>
    </row>
    <row r="3574" spans="1:8" ht="32.1">
      <c r="A3574" s="140">
        <v>45107.864583333336</v>
      </c>
      <c r="B3574" s="6" t="s">
        <v>5826</v>
      </c>
      <c r="C3574" s="6" t="s">
        <v>5827</v>
      </c>
      <c r="D3574" s="6" t="s">
        <v>158</v>
      </c>
      <c r="E3574" s="6" t="s">
        <v>161</v>
      </c>
      <c r="F3574" s="6" t="s">
        <v>148</v>
      </c>
      <c r="G3574" s="6" t="s">
        <v>5828</v>
      </c>
      <c r="H3574" s="6">
        <v>180</v>
      </c>
    </row>
    <row r="3575" spans="1:8" ht="32.1">
      <c r="A3575" s="140">
        <v>45107.916666666664</v>
      </c>
      <c r="B3575" s="6" t="s">
        <v>5829</v>
      </c>
      <c r="C3575" s="6" t="s">
        <v>5830</v>
      </c>
      <c r="D3575" s="6" t="s">
        <v>253</v>
      </c>
      <c r="E3575" s="6" t="s">
        <v>416</v>
      </c>
      <c r="F3575" s="6" t="s">
        <v>1765</v>
      </c>
      <c r="G3575" s="6" t="s">
        <v>256</v>
      </c>
      <c r="H3575" s="6">
        <v>413</v>
      </c>
    </row>
    <row r="3576" spans="1:8" ht="15.95">
      <c r="A3576" s="140">
        <v>45108.489583333336</v>
      </c>
      <c r="B3576" s="6" t="s">
        <v>5831</v>
      </c>
      <c r="C3576" s="6" t="s">
        <v>5832</v>
      </c>
      <c r="D3576" s="6" t="s">
        <v>253</v>
      </c>
      <c r="E3576" s="6" t="s">
        <v>416</v>
      </c>
      <c r="F3576" s="6" t="s">
        <v>255</v>
      </c>
      <c r="G3576" s="6" t="s">
        <v>324</v>
      </c>
      <c r="H3576" s="6">
        <v>8000</v>
      </c>
    </row>
    <row r="3577" spans="1:8" ht="15.95">
      <c r="A3577" s="140">
        <v>45108.489583333336</v>
      </c>
      <c r="B3577" s="6" t="s">
        <v>5833</v>
      </c>
      <c r="C3577" s="6" t="s">
        <v>5834</v>
      </c>
      <c r="D3577" s="6" t="s">
        <v>242</v>
      </c>
      <c r="E3577" s="6" t="s">
        <v>145</v>
      </c>
      <c r="F3577" s="6" t="s">
        <v>439</v>
      </c>
      <c r="G3577" s="6" t="s">
        <v>2842</v>
      </c>
      <c r="H3577" s="6">
        <v>3000</v>
      </c>
    </row>
    <row r="3578" spans="1:8" ht="15.95">
      <c r="A3578" s="140">
        <v>45108.5</v>
      </c>
      <c r="B3578" s="6" t="s">
        <v>5835</v>
      </c>
      <c r="C3578" s="6" t="s">
        <v>5832</v>
      </c>
      <c r="D3578" s="6" t="s">
        <v>253</v>
      </c>
      <c r="E3578" s="6" t="s">
        <v>416</v>
      </c>
      <c r="F3578" s="6" t="s">
        <v>255</v>
      </c>
      <c r="G3578" s="6" t="s">
        <v>324</v>
      </c>
      <c r="H3578" s="6">
        <v>8000</v>
      </c>
    </row>
    <row r="3579" spans="1:8" ht="32.1">
      <c r="A3579" s="140">
        <v>45108.541666666664</v>
      </c>
      <c r="B3579" s="6" t="s">
        <v>5836</v>
      </c>
      <c r="C3579" s="6" t="s">
        <v>5837</v>
      </c>
      <c r="D3579" s="6" t="s">
        <v>253</v>
      </c>
      <c r="E3579" s="6" t="s">
        <v>416</v>
      </c>
      <c r="F3579" s="6" t="s">
        <v>255</v>
      </c>
      <c r="G3579" s="6" t="s">
        <v>324</v>
      </c>
      <c r="H3579" s="6">
        <v>30</v>
      </c>
    </row>
    <row r="3580" spans="1:8" ht="32.1">
      <c r="A3580" s="140">
        <v>45108.552083333336</v>
      </c>
      <c r="B3580" s="6" t="s">
        <v>5838</v>
      </c>
      <c r="C3580" s="6" t="s">
        <v>5839</v>
      </c>
      <c r="D3580" s="6" t="s">
        <v>253</v>
      </c>
      <c r="E3580" s="6" t="s">
        <v>416</v>
      </c>
      <c r="F3580" s="6" t="s">
        <v>1765</v>
      </c>
      <c r="G3580" s="6" t="s">
        <v>1083</v>
      </c>
      <c r="H3580" s="6">
        <v>126</v>
      </c>
    </row>
    <row r="3581" spans="1:8" ht="32.1">
      <c r="A3581" s="140">
        <v>45108.59375</v>
      </c>
      <c r="B3581" s="6" t="s">
        <v>5840</v>
      </c>
      <c r="C3581" s="6" t="s">
        <v>5841</v>
      </c>
      <c r="D3581" s="6" t="s">
        <v>253</v>
      </c>
      <c r="E3581" s="6" t="s">
        <v>416</v>
      </c>
      <c r="F3581" s="6" t="s">
        <v>255</v>
      </c>
      <c r="G3581" s="6" t="s">
        <v>324</v>
      </c>
      <c r="H3581" s="6">
        <v>50</v>
      </c>
    </row>
    <row r="3582" spans="1:8" ht="32.1">
      <c r="A3582" s="140">
        <v>45108.604166666664</v>
      </c>
      <c r="B3582" s="6" t="s">
        <v>5842</v>
      </c>
      <c r="C3582" s="6" t="s">
        <v>5843</v>
      </c>
      <c r="D3582" s="6" t="s">
        <v>242</v>
      </c>
      <c r="E3582" s="6" t="s">
        <v>387</v>
      </c>
      <c r="F3582" s="6" t="s">
        <v>255</v>
      </c>
      <c r="G3582" s="6" t="s">
        <v>1615</v>
      </c>
      <c r="H3582" s="6">
        <v>50</v>
      </c>
    </row>
    <row r="3583" spans="1:8" ht="32.1">
      <c r="A3583" s="140">
        <v>45108.645833333336</v>
      </c>
      <c r="B3583" s="6" t="s">
        <v>5844</v>
      </c>
      <c r="C3583" s="6" t="s">
        <v>5845</v>
      </c>
      <c r="D3583" s="6" t="s">
        <v>253</v>
      </c>
      <c r="E3583" s="6" t="s">
        <v>416</v>
      </c>
      <c r="F3583" s="6" t="s">
        <v>439</v>
      </c>
      <c r="G3583" s="6" t="s">
        <v>256</v>
      </c>
      <c r="H3583" s="6">
        <v>90</v>
      </c>
    </row>
    <row r="3584" spans="1:8" ht="32.1">
      <c r="A3584" s="140">
        <v>45108.65625</v>
      </c>
      <c r="B3584" s="6" t="s">
        <v>5846</v>
      </c>
      <c r="C3584" s="6" t="s">
        <v>5847</v>
      </c>
      <c r="D3584" s="6" t="s">
        <v>158</v>
      </c>
      <c r="E3584" s="6" t="s">
        <v>161</v>
      </c>
      <c r="F3584" s="6" t="s">
        <v>1765</v>
      </c>
      <c r="G3584" s="6" t="s">
        <v>1786</v>
      </c>
      <c r="H3584" s="6">
        <v>125</v>
      </c>
    </row>
    <row r="3585" spans="1:8" ht="32.1">
      <c r="A3585" s="140">
        <v>45108.666666666664</v>
      </c>
      <c r="B3585" s="6" t="s">
        <v>5848</v>
      </c>
      <c r="C3585" s="6" t="s">
        <v>5849</v>
      </c>
      <c r="D3585" s="6" t="s">
        <v>158</v>
      </c>
      <c r="E3585" s="6" t="s">
        <v>161</v>
      </c>
      <c r="F3585" s="6" t="s">
        <v>148</v>
      </c>
      <c r="G3585" s="6" t="s">
        <v>447</v>
      </c>
      <c r="H3585" s="6">
        <v>60</v>
      </c>
    </row>
    <row r="3586" spans="1:8" ht="32.1">
      <c r="A3586" s="140">
        <v>45108.677083333336</v>
      </c>
      <c r="B3586" s="6" t="s">
        <v>5850</v>
      </c>
      <c r="C3586" s="6" t="s">
        <v>5851</v>
      </c>
      <c r="D3586" s="6" t="s">
        <v>158</v>
      </c>
      <c r="E3586" s="6" t="s">
        <v>328</v>
      </c>
      <c r="F3586" s="6" t="s">
        <v>1765</v>
      </c>
      <c r="G3586" s="6" t="s">
        <v>259</v>
      </c>
      <c r="H3586" s="6">
        <v>350</v>
      </c>
    </row>
    <row r="3587" spans="1:8" ht="32.1">
      <c r="A3587" s="140">
        <v>45108.6875</v>
      </c>
      <c r="B3587" s="6" t="s">
        <v>5852</v>
      </c>
      <c r="C3587" s="6" t="s">
        <v>5853</v>
      </c>
      <c r="D3587" s="6" t="s">
        <v>158</v>
      </c>
      <c r="E3587" s="6" t="s">
        <v>328</v>
      </c>
      <c r="F3587" s="6" t="s">
        <v>1765</v>
      </c>
      <c r="G3587" s="6" t="s">
        <v>359</v>
      </c>
      <c r="H3587" s="6">
        <v>100</v>
      </c>
    </row>
    <row r="3588" spans="1:8" ht="32.1">
      <c r="A3588" s="140">
        <v>45108.71875</v>
      </c>
      <c r="B3588" s="6" t="s">
        <v>5854</v>
      </c>
      <c r="C3588" s="6" t="s">
        <v>5855</v>
      </c>
      <c r="D3588" s="6" t="s">
        <v>158</v>
      </c>
      <c r="E3588" s="6" t="s">
        <v>161</v>
      </c>
      <c r="F3588" s="6" t="s">
        <v>255</v>
      </c>
      <c r="G3588" s="6" t="s">
        <v>4852</v>
      </c>
      <c r="H3588" s="6">
        <v>474</v>
      </c>
    </row>
    <row r="3589" spans="1:8" ht="32.1">
      <c r="A3589" s="140">
        <v>45108.78125</v>
      </c>
      <c r="B3589" s="6" t="s">
        <v>5856</v>
      </c>
      <c r="C3589" s="6" t="s">
        <v>5857</v>
      </c>
      <c r="D3589" s="6" t="s">
        <v>253</v>
      </c>
      <c r="E3589" s="6" t="s">
        <v>416</v>
      </c>
      <c r="F3589" s="6" t="s">
        <v>1765</v>
      </c>
      <c r="G3589" s="6" t="s">
        <v>256</v>
      </c>
      <c r="H3589" s="6">
        <v>372</v>
      </c>
    </row>
    <row r="3590" spans="1:8" ht="15.95">
      <c r="A3590" s="140">
        <v>45109.427083333336</v>
      </c>
      <c r="B3590" s="6" t="s">
        <v>5149</v>
      </c>
      <c r="C3590" s="6" t="s">
        <v>145</v>
      </c>
      <c r="D3590" s="6" t="s">
        <v>158</v>
      </c>
      <c r="E3590" s="6" t="s">
        <v>145</v>
      </c>
      <c r="F3590" s="6" t="s">
        <v>439</v>
      </c>
      <c r="G3590" s="6" t="s">
        <v>2842</v>
      </c>
      <c r="H3590" s="6">
        <v>92</v>
      </c>
    </row>
    <row r="3591" spans="1:8" ht="32.1">
      <c r="A3591" s="140">
        <v>45110.53125</v>
      </c>
      <c r="B3591" s="6" t="s">
        <v>5858</v>
      </c>
      <c r="C3591" s="6" t="s">
        <v>5859</v>
      </c>
      <c r="D3591" s="6" t="s">
        <v>158</v>
      </c>
      <c r="E3591" s="6" t="s">
        <v>159</v>
      </c>
      <c r="F3591" s="6" t="s">
        <v>439</v>
      </c>
      <c r="G3591" s="6" t="s">
        <v>3824</v>
      </c>
      <c r="H3591" s="6">
        <v>54</v>
      </c>
    </row>
    <row r="3592" spans="1:8" ht="15.95">
      <c r="A3592" s="140">
        <v>45110.739583333336</v>
      </c>
      <c r="B3592" s="6" t="s">
        <v>4910</v>
      </c>
      <c r="C3592" s="6" t="s">
        <v>5860</v>
      </c>
      <c r="D3592" s="6" t="s">
        <v>253</v>
      </c>
      <c r="E3592" s="6" t="s">
        <v>416</v>
      </c>
      <c r="F3592" s="6" t="s">
        <v>1152</v>
      </c>
      <c r="G3592" s="6" t="s">
        <v>1083</v>
      </c>
      <c r="H3592" s="6">
        <v>35</v>
      </c>
    </row>
    <row r="3593" spans="1:8" ht="32.1">
      <c r="A3593" s="140">
        <v>45110.75</v>
      </c>
      <c r="B3593" s="6" t="s">
        <v>5631</v>
      </c>
      <c r="C3593" s="6" t="s">
        <v>5861</v>
      </c>
      <c r="D3593" s="6" t="s">
        <v>158</v>
      </c>
      <c r="E3593" s="6" t="s">
        <v>161</v>
      </c>
      <c r="F3593" s="6" t="s">
        <v>1765</v>
      </c>
      <c r="G3593" s="6" t="s">
        <v>3093</v>
      </c>
      <c r="H3593" s="6">
        <v>60</v>
      </c>
    </row>
    <row r="3594" spans="1:8" ht="15.95">
      <c r="A3594" s="140">
        <v>45111.25</v>
      </c>
      <c r="B3594" s="6" t="s">
        <v>5634</v>
      </c>
      <c r="C3594" s="6" t="s">
        <v>5862</v>
      </c>
      <c r="D3594" s="6" t="s">
        <v>253</v>
      </c>
      <c r="E3594" s="6" t="s">
        <v>416</v>
      </c>
      <c r="F3594" s="6" t="s">
        <v>255</v>
      </c>
      <c r="G3594" s="6" t="s">
        <v>2303</v>
      </c>
      <c r="H3594" s="6">
        <v>40</v>
      </c>
    </row>
    <row r="3595" spans="1:8" ht="15.95">
      <c r="A3595" s="140">
        <v>45111.34375</v>
      </c>
      <c r="B3595" s="6" t="s">
        <v>5863</v>
      </c>
      <c r="C3595" s="6" t="s">
        <v>145</v>
      </c>
      <c r="D3595" s="6" t="s">
        <v>158</v>
      </c>
      <c r="E3595" s="6" t="s">
        <v>145</v>
      </c>
      <c r="F3595" s="6" t="s">
        <v>439</v>
      </c>
      <c r="G3595" s="6" t="s">
        <v>2842</v>
      </c>
      <c r="H3595" s="6">
        <v>57</v>
      </c>
    </row>
    <row r="3596" spans="1:8" ht="32.1">
      <c r="A3596" s="140">
        <v>45111.510416666664</v>
      </c>
      <c r="B3596" s="6" t="s">
        <v>5864</v>
      </c>
      <c r="C3596" s="6" t="s">
        <v>5865</v>
      </c>
      <c r="D3596" s="6" t="s">
        <v>253</v>
      </c>
      <c r="E3596" s="6" t="s">
        <v>416</v>
      </c>
      <c r="F3596" s="6" t="s">
        <v>1765</v>
      </c>
      <c r="G3596" s="6" t="s">
        <v>3093</v>
      </c>
      <c r="H3596" s="6">
        <v>403</v>
      </c>
    </row>
    <row r="3597" spans="1:8" ht="32.1">
      <c r="A3597" s="140">
        <v>45111.520833333336</v>
      </c>
      <c r="B3597" s="6" t="s">
        <v>5866</v>
      </c>
      <c r="C3597" s="6" t="s">
        <v>5865</v>
      </c>
      <c r="D3597" s="6" t="s">
        <v>253</v>
      </c>
      <c r="E3597" s="6" t="s">
        <v>416</v>
      </c>
      <c r="F3597" s="6" t="s">
        <v>1765</v>
      </c>
      <c r="G3597" s="6" t="s">
        <v>3093</v>
      </c>
      <c r="H3597" s="6">
        <v>403</v>
      </c>
    </row>
    <row r="3598" spans="1:8" ht="32.1">
      <c r="A3598" s="140">
        <v>45111.53125</v>
      </c>
      <c r="B3598" s="6" t="s">
        <v>5867</v>
      </c>
      <c r="C3598" s="6" t="s">
        <v>5865</v>
      </c>
      <c r="D3598" s="6" t="s">
        <v>253</v>
      </c>
      <c r="E3598" s="6" t="s">
        <v>416</v>
      </c>
      <c r="F3598" s="6" t="s">
        <v>1765</v>
      </c>
      <c r="G3598" s="6" t="s">
        <v>3093</v>
      </c>
      <c r="H3598" s="6">
        <v>403</v>
      </c>
    </row>
    <row r="3599" spans="1:8" ht="32.1">
      <c r="A3599" s="140">
        <v>45111.541666666664</v>
      </c>
      <c r="B3599" s="6" t="s">
        <v>5868</v>
      </c>
      <c r="C3599" s="6" t="s">
        <v>5865</v>
      </c>
      <c r="D3599" s="6" t="s">
        <v>253</v>
      </c>
      <c r="E3599" s="6" t="s">
        <v>416</v>
      </c>
      <c r="F3599" s="6" t="s">
        <v>1765</v>
      </c>
      <c r="G3599" s="6" t="s">
        <v>3093</v>
      </c>
      <c r="H3599" s="6">
        <v>403</v>
      </c>
    </row>
    <row r="3600" spans="1:8" ht="32.1">
      <c r="A3600" s="140">
        <v>45111.666666666664</v>
      </c>
      <c r="B3600" s="6" t="s">
        <v>5869</v>
      </c>
      <c r="C3600" s="6" t="s">
        <v>5870</v>
      </c>
      <c r="D3600" s="6" t="s">
        <v>158</v>
      </c>
      <c r="E3600" s="6" t="s">
        <v>159</v>
      </c>
      <c r="F3600" s="6" t="s">
        <v>439</v>
      </c>
      <c r="G3600" s="6" t="s">
        <v>1195</v>
      </c>
      <c r="H3600" s="6">
        <v>150</v>
      </c>
    </row>
    <row r="3601" spans="1:8" ht="32.1">
      <c r="A3601" s="140">
        <v>45111.75</v>
      </c>
      <c r="B3601" s="6" t="s">
        <v>5871</v>
      </c>
      <c r="C3601" s="6" t="s">
        <v>5754</v>
      </c>
      <c r="D3601" s="6" t="s">
        <v>242</v>
      </c>
      <c r="E3601" s="6" t="s">
        <v>458</v>
      </c>
      <c r="F3601" s="6" t="s">
        <v>439</v>
      </c>
      <c r="G3601" s="6" t="s">
        <v>1386</v>
      </c>
      <c r="H3601" s="6">
        <v>880</v>
      </c>
    </row>
    <row r="3602" spans="1:8" ht="15.95">
      <c r="A3602" s="140">
        <v>45111.885416666664</v>
      </c>
      <c r="B3602" s="6" t="s">
        <v>5872</v>
      </c>
      <c r="C3602" s="6" t="s">
        <v>5199</v>
      </c>
      <c r="D3602" s="6" t="s">
        <v>158</v>
      </c>
      <c r="E3602" s="6" t="s">
        <v>161</v>
      </c>
      <c r="F3602" s="6" t="s">
        <v>148</v>
      </c>
      <c r="G3602" s="6" t="s">
        <v>2419</v>
      </c>
      <c r="H3602" s="6">
        <v>96</v>
      </c>
    </row>
    <row r="3603" spans="1:8" ht="32.1">
      <c r="A3603" s="140">
        <v>45112.416666666664</v>
      </c>
      <c r="B3603" s="6" t="s">
        <v>5873</v>
      </c>
      <c r="C3603" s="6" t="s">
        <v>5874</v>
      </c>
      <c r="D3603" s="6" t="s">
        <v>158</v>
      </c>
      <c r="E3603" s="6" t="s">
        <v>159</v>
      </c>
      <c r="F3603" s="6" t="s">
        <v>439</v>
      </c>
      <c r="G3603" s="6" t="s">
        <v>1435</v>
      </c>
      <c r="H3603" s="6">
        <v>1214</v>
      </c>
    </row>
    <row r="3604" spans="1:8" ht="15.95">
      <c r="A3604" s="140">
        <v>45112.489583333336</v>
      </c>
      <c r="B3604" s="6" t="s">
        <v>5875</v>
      </c>
      <c r="C3604" s="6" t="s">
        <v>4981</v>
      </c>
      <c r="D3604" s="6" t="s">
        <v>242</v>
      </c>
      <c r="E3604" s="6" t="s">
        <v>1615</v>
      </c>
      <c r="F3604" s="6" t="s">
        <v>439</v>
      </c>
      <c r="G3604" s="6" t="s">
        <v>3879</v>
      </c>
      <c r="H3604" s="6">
        <v>2030</v>
      </c>
    </row>
    <row r="3605" spans="1:8" ht="15.95">
      <c r="A3605" s="140">
        <v>45112.53125</v>
      </c>
      <c r="B3605" s="6" t="s">
        <v>5876</v>
      </c>
      <c r="C3605" s="6" t="s">
        <v>145</v>
      </c>
      <c r="D3605" s="6" t="s">
        <v>158</v>
      </c>
      <c r="E3605" s="6" t="s">
        <v>145</v>
      </c>
      <c r="F3605" s="6" t="s">
        <v>439</v>
      </c>
      <c r="G3605" s="6" t="s">
        <v>2842</v>
      </c>
      <c r="H3605" s="6">
        <v>48</v>
      </c>
    </row>
    <row r="3606" spans="1:8" ht="15.95">
      <c r="A3606" s="140">
        <v>45112.791666666664</v>
      </c>
      <c r="B3606" s="6" t="s">
        <v>5877</v>
      </c>
      <c r="C3606" s="6" t="s">
        <v>5878</v>
      </c>
      <c r="D3606" s="6" t="s">
        <v>158</v>
      </c>
      <c r="E3606" s="6" t="s">
        <v>161</v>
      </c>
      <c r="F3606" s="6" t="s">
        <v>1765</v>
      </c>
      <c r="G3606" s="6" t="s">
        <v>3897</v>
      </c>
      <c r="H3606" s="6">
        <v>70</v>
      </c>
    </row>
    <row r="3607" spans="1:8" ht="15.95">
      <c r="A3607" s="140">
        <v>45112.802083333336</v>
      </c>
      <c r="B3607" s="6" t="s">
        <v>5879</v>
      </c>
      <c r="C3607" s="6" t="s">
        <v>5878</v>
      </c>
      <c r="D3607" s="6" t="s">
        <v>158</v>
      </c>
      <c r="E3607" s="6" t="s">
        <v>161</v>
      </c>
      <c r="F3607" s="6" t="s">
        <v>1765</v>
      </c>
      <c r="G3607" s="6" t="s">
        <v>3897</v>
      </c>
      <c r="H3607" s="6">
        <v>50</v>
      </c>
    </row>
    <row r="3608" spans="1:8" ht="15.95">
      <c r="A3608" s="140">
        <v>45112.875</v>
      </c>
      <c r="B3608" s="6" t="s">
        <v>5880</v>
      </c>
      <c r="C3608" s="6" t="s">
        <v>5881</v>
      </c>
      <c r="D3608" s="6" t="s">
        <v>158</v>
      </c>
      <c r="E3608" s="6" t="s">
        <v>161</v>
      </c>
      <c r="F3608" s="6" t="s">
        <v>1765</v>
      </c>
      <c r="G3608" s="6" t="s">
        <v>5882</v>
      </c>
      <c r="H3608" s="6">
        <v>722</v>
      </c>
    </row>
    <row r="3609" spans="1:8" ht="32.1">
      <c r="A3609" s="140">
        <v>45112.895833333336</v>
      </c>
      <c r="B3609" s="6" t="s">
        <v>5883</v>
      </c>
      <c r="C3609" s="6" t="s">
        <v>5884</v>
      </c>
      <c r="D3609" s="6" t="s">
        <v>253</v>
      </c>
      <c r="E3609" s="6" t="s">
        <v>416</v>
      </c>
      <c r="F3609" s="6" t="s">
        <v>255</v>
      </c>
      <c r="G3609" s="6" t="s">
        <v>2463</v>
      </c>
      <c r="H3609" s="6">
        <v>15</v>
      </c>
    </row>
    <row r="3610" spans="1:8" ht="15.95">
      <c r="A3610" s="140">
        <v>45112.90625</v>
      </c>
      <c r="B3610" s="6" t="s">
        <v>5885</v>
      </c>
      <c r="C3610" s="6" t="s">
        <v>5886</v>
      </c>
      <c r="D3610" s="6" t="s">
        <v>253</v>
      </c>
      <c r="E3610" s="6" t="s">
        <v>416</v>
      </c>
      <c r="F3610" s="6" t="s">
        <v>255</v>
      </c>
      <c r="G3610" s="6" t="s">
        <v>2303</v>
      </c>
      <c r="H3610" s="6">
        <v>15</v>
      </c>
    </row>
    <row r="3611" spans="1:8" ht="32.1">
      <c r="A3611" s="140">
        <v>45112.916666666664</v>
      </c>
      <c r="B3611" s="6" t="s">
        <v>5887</v>
      </c>
      <c r="C3611" s="6" t="s">
        <v>5888</v>
      </c>
      <c r="D3611" s="6" t="s">
        <v>253</v>
      </c>
      <c r="E3611" s="6" t="s">
        <v>416</v>
      </c>
      <c r="F3611" s="6" t="s">
        <v>255</v>
      </c>
      <c r="G3611" s="6" t="s">
        <v>2303</v>
      </c>
      <c r="H3611" s="6">
        <v>25</v>
      </c>
    </row>
    <row r="3612" spans="1:8" ht="15.95">
      <c r="A3612" s="140">
        <v>45113.34375</v>
      </c>
      <c r="B3612" s="6" t="s">
        <v>5889</v>
      </c>
      <c r="C3612" s="6" t="s">
        <v>5874</v>
      </c>
      <c r="D3612" s="6" t="s">
        <v>158</v>
      </c>
      <c r="E3612" s="6" t="s">
        <v>159</v>
      </c>
      <c r="F3612" s="6" t="s">
        <v>439</v>
      </c>
      <c r="G3612" s="6" t="s">
        <v>1435</v>
      </c>
      <c r="H3612" s="6">
        <v>167</v>
      </c>
    </row>
    <row r="3613" spans="1:8" ht="15.95">
      <c r="A3613" s="140">
        <v>45113.40625</v>
      </c>
      <c r="B3613" s="6" t="s">
        <v>5890</v>
      </c>
      <c r="C3613" s="6" t="s">
        <v>5891</v>
      </c>
      <c r="D3613" s="6" t="s">
        <v>158</v>
      </c>
      <c r="E3613" s="6" t="s">
        <v>161</v>
      </c>
      <c r="F3613" s="6" t="s">
        <v>148</v>
      </c>
      <c r="G3613" s="6" t="s">
        <v>2419</v>
      </c>
      <c r="H3613" s="6">
        <v>109</v>
      </c>
    </row>
    <row r="3614" spans="1:8" ht="15.95">
      <c r="A3614" s="140">
        <v>45113.416666666664</v>
      </c>
      <c r="B3614" s="6" t="s">
        <v>5892</v>
      </c>
      <c r="C3614" s="6" t="s">
        <v>5891</v>
      </c>
      <c r="D3614" s="6" t="s">
        <v>158</v>
      </c>
      <c r="E3614" s="6" t="s">
        <v>161</v>
      </c>
      <c r="F3614" s="6" t="s">
        <v>148</v>
      </c>
      <c r="G3614" s="6" t="s">
        <v>2419</v>
      </c>
      <c r="H3614" s="6">
        <v>53</v>
      </c>
    </row>
    <row r="3615" spans="1:8" ht="15.95">
      <c r="A3615" s="140">
        <v>45113.635416666664</v>
      </c>
      <c r="B3615" s="6" t="s">
        <v>5893</v>
      </c>
      <c r="C3615" s="6" t="s">
        <v>5891</v>
      </c>
      <c r="D3615" s="6" t="s">
        <v>158</v>
      </c>
      <c r="E3615" s="6" t="s">
        <v>161</v>
      </c>
      <c r="F3615" s="6" t="s">
        <v>148</v>
      </c>
      <c r="G3615" s="6" t="s">
        <v>2419</v>
      </c>
      <c r="H3615" s="6">
        <v>96</v>
      </c>
    </row>
    <row r="3616" spans="1:8" ht="32.1">
      <c r="A3616" s="140">
        <v>45113.697916666664</v>
      </c>
      <c r="B3616" s="6" t="s">
        <v>5894</v>
      </c>
      <c r="C3616" s="6" t="s">
        <v>5895</v>
      </c>
      <c r="D3616" s="6" t="s">
        <v>253</v>
      </c>
      <c r="E3616" s="6" t="s">
        <v>416</v>
      </c>
      <c r="F3616" s="6" t="s">
        <v>255</v>
      </c>
      <c r="G3616" s="6" t="s">
        <v>5896</v>
      </c>
      <c r="H3616" s="6">
        <v>10</v>
      </c>
    </row>
    <row r="3617" spans="1:8" ht="15.95">
      <c r="A3617" s="140">
        <v>45113.760416666664</v>
      </c>
      <c r="B3617" s="6" t="s">
        <v>5897</v>
      </c>
      <c r="C3617" s="6" t="s">
        <v>5754</v>
      </c>
      <c r="D3617" s="6" t="s">
        <v>242</v>
      </c>
      <c r="E3617" s="6" t="s">
        <v>458</v>
      </c>
      <c r="F3617" s="6" t="s">
        <v>439</v>
      </c>
      <c r="G3617" s="6" t="s">
        <v>1386</v>
      </c>
      <c r="H3617" s="6">
        <v>880</v>
      </c>
    </row>
    <row r="3618" spans="1:8" ht="32.1">
      <c r="A3618" s="140">
        <v>45113.802083333336</v>
      </c>
      <c r="B3618" s="6" t="s">
        <v>5898</v>
      </c>
      <c r="C3618" s="6" t="s">
        <v>5899</v>
      </c>
      <c r="D3618" s="6" t="s">
        <v>158</v>
      </c>
      <c r="E3618" s="6" t="s">
        <v>161</v>
      </c>
      <c r="F3618" s="6" t="s">
        <v>1765</v>
      </c>
      <c r="G3618" s="6" t="s">
        <v>3093</v>
      </c>
      <c r="H3618" s="6">
        <v>45</v>
      </c>
    </row>
    <row r="3619" spans="1:8" ht="32.1">
      <c r="A3619" s="140">
        <v>45114.260416666664</v>
      </c>
      <c r="B3619" s="6" t="s">
        <v>5900</v>
      </c>
      <c r="C3619" s="6" t="s">
        <v>5901</v>
      </c>
      <c r="D3619" s="6" t="s">
        <v>253</v>
      </c>
      <c r="E3619" s="6" t="s">
        <v>416</v>
      </c>
      <c r="F3619" s="6" t="s">
        <v>1765</v>
      </c>
      <c r="G3619" s="6" t="s">
        <v>5902</v>
      </c>
      <c r="H3619" s="6">
        <v>60</v>
      </c>
    </row>
    <row r="3620" spans="1:8" ht="15.95">
      <c r="A3620" s="140">
        <v>45114.302083333336</v>
      </c>
      <c r="B3620" s="6" t="s">
        <v>5149</v>
      </c>
      <c r="C3620" s="6" t="s">
        <v>145</v>
      </c>
      <c r="D3620" s="6" t="s">
        <v>158</v>
      </c>
      <c r="E3620" s="6" t="s">
        <v>145</v>
      </c>
      <c r="F3620" s="6" t="s">
        <v>439</v>
      </c>
      <c r="G3620" s="6" t="s">
        <v>2842</v>
      </c>
      <c r="H3620" s="6">
        <v>92</v>
      </c>
    </row>
    <row r="3621" spans="1:8" ht="32.1">
      <c r="A3621" s="140">
        <v>45114.333333333336</v>
      </c>
      <c r="B3621" s="6" t="s">
        <v>5903</v>
      </c>
      <c r="C3621" s="6" t="s">
        <v>5904</v>
      </c>
      <c r="D3621" s="6" t="s">
        <v>253</v>
      </c>
      <c r="E3621" s="6" t="s">
        <v>416</v>
      </c>
      <c r="F3621" s="6" t="s">
        <v>1765</v>
      </c>
      <c r="G3621" s="6" t="s">
        <v>256</v>
      </c>
      <c r="H3621" s="6">
        <v>88</v>
      </c>
    </row>
    <row r="3622" spans="1:8" ht="32.1">
      <c r="A3622" s="140">
        <v>45114.354166666664</v>
      </c>
      <c r="B3622" s="6" t="s">
        <v>5905</v>
      </c>
      <c r="C3622" s="6" t="s">
        <v>5904</v>
      </c>
      <c r="D3622" s="6" t="s">
        <v>253</v>
      </c>
      <c r="E3622" s="6" t="s">
        <v>416</v>
      </c>
      <c r="F3622" s="6" t="s">
        <v>1765</v>
      </c>
      <c r="G3622" s="6" t="s">
        <v>5902</v>
      </c>
      <c r="H3622" s="6">
        <v>76</v>
      </c>
    </row>
    <row r="3623" spans="1:8" ht="15.95">
      <c r="A3623" s="140">
        <v>45114.46875</v>
      </c>
      <c r="B3623" s="6" t="s">
        <v>5906</v>
      </c>
      <c r="C3623" s="6" t="s">
        <v>5874</v>
      </c>
      <c r="D3623" s="6" t="s">
        <v>158</v>
      </c>
      <c r="E3623" s="6" t="s">
        <v>159</v>
      </c>
      <c r="F3623" s="6" t="s">
        <v>439</v>
      </c>
      <c r="G3623" s="6" t="s">
        <v>1435</v>
      </c>
      <c r="H3623" s="6">
        <v>180</v>
      </c>
    </row>
    <row r="3624" spans="1:8" ht="15.95">
      <c r="A3624" s="140">
        <v>45114.614583333336</v>
      </c>
      <c r="B3624" s="6" t="s">
        <v>5907</v>
      </c>
      <c r="C3624" s="6" t="s">
        <v>5908</v>
      </c>
      <c r="D3624" s="6" t="s">
        <v>253</v>
      </c>
      <c r="E3624" s="6" t="s">
        <v>416</v>
      </c>
      <c r="F3624" s="6" t="s">
        <v>439</v>
      </c>
      <c r="G3624" s="6" t="s">
        <v>256</v>
      </c>
      <c r="H3624" s="6">
        <v>90</v>
      </c>
    </row>
    <row r="3625" spans="1:8" ht="15.95">
      <c r="A3625" s="140">
        <v>45114.65625</v>
      </c>
      <c r="B3625" s="6" t="s">
        <v>5909</v>
      </c>
      <c r="C3625" s="6" t="s">
        <v>5910</v>
      </c>
      <c r="D3625" s="6" t="s">
        <v>158</v>
      </c>
      <c r="E3625" s="6" t="s">
        <v>159</v>
      </c>
      <c r="F3625" s="6" t="s">
        <v>439</v>
      </c>
      <c r="G3625" s="6" t="s">
        <v>5597</v>
      </c>
      <c r="H3625" s="6">
        <v>304</v>
      </c>
    </row>
    <row r="3626" spans="1:8" ht="32.1">
      <c r="A3626" s="140">
        <v>45115.5</v>
      </c>
      <c r="B3626" s="6" t="s">
        <v>5911</v>
      </c>
      <c r="C3626" s="6" t="s">
        <v>5754</v>
      </c>
      <c r="D3626" s="6" t="s">
        <v>242</v>
      </c>
      <c r="E3626" s="6" t="s">
        <v>458</v>
      </c>
      <c r="F3626" s="6" t="s">
        <v>439</v>
      </c>
      <c r="G3626" s="6" t="s">
        <v>1386</v>
      </c>
      <c r="H3626" s="6">
        <v>880</v>
      </c>
    </row>
    <row r="3627" spans="1:8" ht="32.1">
      <c r="A3627" s="140">
        <v>45115.541666666664</v>
      </c>
      <c r="B3627" s="6" t="s">
        <v>5912</v>
      </c>
      <c r="C3627" s="6" t="s">
        <v>5913</v>
      </c>
      <c r="D3627" s="6" t="s">
        <v>253</v>
      </c>
      <c r="E3627" s="6" t="s">
        <v>416</v>
      </c>
      <c r="F3627" s="6" t="s">
        <v>255</v>
      </c>
      <c r="G3627" s="6" t="s">
        <v>1083</v>
      </c>
      <c r="H3627" s="6">
        <v>90</v>
      </c>
    </row>
    <row r="3628" spans="1:8" ht="32.1">
      <c r="A3628" s="140">
        <v>45115.552083333336</v>
      </c>
      <c r="B3628" s="6" t="s">
        <v>5914</v>
      </c>
      <c r="C3628" s="6" t="s">
        <v>5913</v>
      </c>
      <c r="D3628" s="6" t="s">
        <v>253</v>
      </c>
      <c r="E3628" s="6" t="s">
        <v>416</v>
      </c>
      <c r="F3628" s="6" t="s">
        <v>1152</v>
      </c>
      <c r="G3628" s="6" t="s">
        <v>1083</v>
      </c>
      <c r="H3628" s="6">
        <v>43</v>
      </c>
    </row>
    <row r="3629" spans="1:8" ht="48">
      <c r="A3629" s="140">
        <v>45115.572916666664</v>
      </c>
      <c r="B3629" s="6" t="s">
        <v>5915</v>
      </c>
      <c r="C3629" s="6" t="s">
        <v>5916</v>
      </c>
      <c r="D3629" s="6" t="s">
        <v>253</v>
      </c>
      <c r="E3629" s="6" t="s">
        <v>416</v>
      </c>
      <c r="F3629" s="6" t="s">
        <v>1765</v>
      </c>
      <c r="G3629" s="6" t="s">
        <v>5902</v>
      </c>
      <c r="H3629" s="6">
        <v>50</v>
      </c>
    </row>
    <row r="3630" spans="1:8" ht="32.1">
      <c r="A3630" s="140">
        <v>45115.583333333336</v>
      </c>
      <c r="B3630" s="6" t="s">
        <v>5917</v>
      </c>
      <c r="C3630" s="6" t="s">
        <v>5918</v>
      </c>
      <c r="D3630" s="6" t="s">
        <v>158</v>
      </c>
      <c r="E3630" s="6" t="s">
        <v>161</v>
      </c>
      <c r="F3630" s="6" t="s">
        <v>148</v>
      </c>
      <c r="G3630" s="6" t="s">
        <v>3479</v>
      </c>
      <c r="H3630" s="6">
        <v>190</v>
      </c>
    </row>
    <row r="3631" spans="1:8" ht="32.1">
      <c r="A3631" s="140">
        <v>45115.59375</v>
      </c>
      <c r="B3631" s="6" t="s">
        <v>5919</v>
      </c>
      <c r="C3631" s="6" t="s">
        <v>5918</v>
      </c>
      <c r="D3631" s="6" t="s">
        <v>158</v>
      </c>
      <c r="E3631" s="6" t="s">
        <v>161</v>
      </c>
      <c r="F3631" s="6" t="s">
        <v>148</v>
      </c>
      <c r="G3631" s="6" t="s">
        <v>3479</v>
      </c>
      <c r="H3631" s="6">
        <v>110</v>
      </c>
    </row>
    <row r="3632" spans="1:8" ht="32.1">
      <c r="A3632" s="140">
        <v>45115.666666666664</v>
      </c>
      <c r="B3632" s="6" t="s">
        <v>5920</v>
      </c>
      <c r="C3632" s="6" t="s">
        <v>5921</v>
      </c>
      <c r="D3632" s="6" t="s">
        <v>253</v>
      </c>
      <c r="E3632" s="6" t="s">
        <v>416</v>
      </c>
      <c r="F3632" s="6" t="s">
        <v>1765</v>
      </c>
      <c r="G3632" s="6" t="s">
        <v>256</v>
      </c>
      <c r="H3632" s="6">
        <v>397</v>
      </c>
    </row>
    <row r="3633" spans="1:8" ht="15.95">
      <c r="A3633" s="140">
        <v>45115.677083333336</v>
      </c>
      <c r="B3633" s="6" t="s">
        <v>5922</v>
      </c>
      <c r="C3633" s="6" t="s">
        <v>5923</v>
      </c>
      <c r="D3633" s="6" t="s">
        <v>158</v>
      </c>
      <c r="E3633" s="6" t="s">
        <v>145</v>
      </c>
      <c r="F3633" s="6" t="s">
        <v>1765</v>
      </c>
      <c r="G3633" s="6" t="s">
        <v>5924</v>
      </c>
      <c r="H3633" s="6">
        <v>20</v>
      </c>
    </row>
    <row r="3634" spans="1:8" ht="15.95">
      <c r="A3634" s="140">
        <v>45116.333333333336</v>
      </c>
      <c r="B3634" s="6" t="s">
        <v>5925</v>
      </c>
      <c r="C3634" s="6" t="s">
        <v>2686</v>
      </c>
      <c r="D3634" s="6" t="s">
        <v>158</v>
      </c>
      <c r="E3634" s="6" t="s">
        <v>159</v>
      </c>
      <c r="F3634" s="6" t="s">
        <v>439</v>
      </c>
      <c r="G3634" s="6" t="s">
        <v>2087</v>
      </c>
      <c r="H3634" s="6">
        <v>2882</v>
      </c>
    </row>
    <row r="3635" spans="1:8" ht="32.1">
      <c r="A3635" s="140">
        <v>45116.354166666664</v>
      </c>
      <c r="B3635" s="6" t="s">
        <v>5926</v>
      </c>
      <c r="C3635" s="6" t="s">
        <v>4997</v>
      </c>
      <c r="D3635" s="6" t="s">
        <v>158</v>
      </c>
      <c r="E3635" s="6" t="s">
        <v>159</v>
      </c>
      <c r="F3635" s="6" t="s">
        <v>439</v>
      </c>
      <c r="G3635" s="6" t="s">
        <v>4044</v>
      </c>
      <c r="H3635" s="6">
        <v>114</v>
      </c>
    </row>
    <row r="3636" spans="1:8" ht="15.95">
      <c r="A3636" s="140">
        <v>45116.364583333336</v>
      </c>
      <c r="B3636" s="6" t="s">
        <v>5149</v>
      </c>
      <c r="C3636" s="6" t="s">
        <v>145</v>
      </c>
      <c r="D3636" s="6" t="s">
        <v>158</v>
      </c>
      <c r="E3636" s="6" t="s">
        <v>145</v>
      </c>
      <c r="F3636" s="6" t="s">
        <v>439</v>
      </c>
      <c r="G3636" s="6" t="s">
        <v>2842</v>
      </c>
      <c r="H3636" s="6">
        <v>92</v>
      </c>
    </row>
    <row r="3637" spans="1:8" ht="15.95">
      <c r="A3637" s="140">
        <v>45116.666666666664</v>
      </c>
      <c r="B3637" s="6" t="s">
        <v>5927</v>
      </c>
      <c r="C3637" s="6" t="s">
        <v>5928</v>
      </c>
      <c r="D3637" s="6" t="s">
        <v>242</v>
      </c>
      <c r="E3637" s="6" t="s">
        <v>139</v>
      </c>
      <c r="F3637" s="6" t="s">
        <v>439</v>
      </c>
      <c r="G3637" s="6" t="s">
        <v>1349</v>
      </c>
      <c r="H3637" s="6">
        <v>2463</v>
      </c>
    </row>
    <row r="3638" spans="1:8" ht="15.95">
      <c r="A3638" s="140">
        <v>45116.677083333336</v>
      </c>
      <c r="B3638" s="6" t="s">
        <v>5929</v>
      </c>
      <c r="C3638" s="6" t="s">
        <v>5930</v>
      </c>
      <c r="D3638" s="6" t="s">
        <v>242</v>
      </c>
      <c r="E3638" s="6" t="s">
        <v>139</v>
      </c>
      <c r="F3638" s="6" t="s">
        <v>439</v>
      </c>
      <c r="G3638" s="6" t="s">
        <v>1349</v>
      </c>
      <c r="H3638" s="6">
        <v>1022</v>
      </c>
    </row>
    <row r="3639" spans="1:8" ht="32.1">
      <c r="A3639" s="140">
        <v>45116.791666666664</v>
      </c>
      <c r="B3639" s="6" t="s">
        <v>5931</v>
      </c>
      <c r="C3639" s="6" t="s">
        <v>3924</v>
      </c>
      <c r="D3639" s="6" t="s">
        <v>158</v>
      </c>
      <c r="E3639" s="6" t="s">
        <v>159</v>
      </c>
      <c r="F3639" s="6" t="s">
        <v>439</v>
      </c>
      <c r="G3639" s="6" t="s">
        <v>1435</v>
      </c>
      <c r="H3639" s="6">
        <v>492</v>
      </c>
    </row>
    <row r="3640" spans="1:8" ht="32.1">
      <c r="A3640" s="140">
        <v>45116.802083333336</v>
      </c>
      <c r="B3640" s="6" t="s">
        <v>5932</v>
      </c>
      <c r="C3640" s="6" t="s">
        <v>4997</v>
      </c>
      <c r="D3640" s="6" t="s">
        <v>158</v>
      </c>
      <c r="E3640" s="6" t="s">
        <v>159</v>
      </c>
      <c r="F3640" s="6" t="s">
        <v>5933</v>
      </c>
      <c r="G3640" s="6" t="s">
        <v>4044</v>
      </c>
      <c r="H3640" s="6">
        <v>204</v>
      </c>
    </row>
    <row r="3641" spans="1:8" ht="32.1">
      <c r="A3641" s="140">
        <v>45117.395833333336</v>
      </c>
      <c r="B3641" s="6" t="s">
        <v>5934</v>
      </c>
      <c r="C3641" s="6" t="s">
        <v>5935</v>
      </c>
      <c r="D3641" s="6" t="s">
        <v>253</v>
      </c>
      <c r="E3641" s="6" t="s">
        <v>416</v>
      </c>
      <c r="F3641" s="6" t="s">
        <v>1765</v>
      </c>
      <c r="G3641" s="6" t="s">
        <v>256</v>
      </c>
      <c r="H3641" s="6">
        <v>64</v>
      </c>
    </row>
    <row r="3642" spans="1:8" ht="15.95">
      <c r="A3642" s="140">
        <v>45117.739583333336</v>
      </c>
      <c r="B3642" s="6" t="s">
        <v>5936</v>
      </c>
      <c r="C3642" s="6" t="s">
        <v>5937</v>
      </c>
      <c r="D3642" s="6" t="s">
        <v>253</v>
      </c>
      <c r="E3642" s="6" t="s">
        <v>416</v>
      </c>
      <c r="F3642" s="6" t="s">
        <v>1152</v>
      </c>
      <c r="G3642" s="6" t="s">
        <v>1083</v>
      </c>
      <c r="H3642" s="6">
        <v>30</v>
      </c>
    </row>
    <row r="3643" spans="1:8" ht="15.95">
      <c r="A3643" s="140">
        <v>45117.75</v>
      </c>
      <c r="B3643" s="6" t="s">
        <v>5938</v>
      </c>
      <c r="C3643" s="6" t="s">
        <v>5939</v>
      </c>
      <c r="D3643" s="6" t="s">
        <v>158</v>
      </c>
      <c r="E3643" s="6" t="s">
        <v>161</v>
      </c>
      <c r="F3643" s="6" t="s">
        <v>148</v>
      </c>
      <c r="G3643" s="6" t="s">
        <v>3093</v>
      </c>
      <c r="H3643" s="6">
        <v>60</v>
      </c>
    </row>
    <row r="3644" spans="1:8" ht="15.95">
      <c r="A3644" s="140">
        <v>45117.760416666664</v>
      </c>
      <c r="B3644" s="6" t="s">
        <v>5940</v>
      </c>
      <c r="C3644" s="6" t="s">
        <v>5939</v>
      </c>
      <c r="D3644" s="6" t="s">
        <v>158</v>
      </c>
      <c r="E3644" s="6" t="s">
        <v>161</v>
      </c>
      <c r="F3644" s="6" t="s">
        <v>1765</v>
      </c>
      <c r="G3644" s="6" t="s">
        <v>3093</v>
      </c>
      <c r="H3644" s="6">
        <v>70</v>
      </c>
    </row>
    <row r="3645" spans="1:8" ht="15.95">
      <c r="A3645" s="140">
        <v>45117.8125</v>
      </c>
      <c r="B3645" s="6" t="s">
        <v>5941</v>
      </c>
      <c r="C3645" s="6" t="s">
        <v>5942</v>
      </c>
      <c r="D3645" s="6" t="s">
        <v>158</v>
      </c>
      <c r="E3645" s="6" t="s">
        <v>161</v>
      </c>
      <c r="F3645" s="6" t="s">
        <v>255</v>
      </c>
      <c r="G3645" s="6" t="s">
        <v>3093</v>
      </c>
      <c r="H3645" s="6">
        <v>30</v>
      </c>
    </row>
    <row r="3646" spans="1:8" ht="32.1">
      <c r="A3646" s="140">
        <v>45118.322916666664</v>
      </c>
      <c r="B3646" s="6" t="s">
        <v>5943</v>
      </c>
      <c r="C3646" s="6" t="s">
        <v>5944</v>
      </c>
      <c r="D3646" s="6" t="s">
        <v>253</v>
      </c>
      <c r="E3646" s="6" t="s">
        <v>416</v>
      </c>
      <c r="F3646" s="6" t="s">
        <v>255</v>
      </c>
      <c r="G3646" s="6" t="s">
        <v>2303</v>
      </c>
      <c r="H3646" s="6">
        <v>100</v>
      </c>
    </row>
    <row r="3647" spans="1:8" ht="15.95">
      <c r="A3647" s="140">
        <v>45118.395833333336</v>
      </c>
      <c r="B3647" s="6" t="s">
        <v>5149</v>
      </c>
      <c r="C3647" s="6" t="s">
        <v>145</v>
      </c>
      <c r="D3647" s="6" t="s">
        <v>158</v>
      </c>
      <c r="E3647" s="6" t="s">
        <v>145</v>
      </c>
      <c r="F3647" s="6" t="s">
        <v>439</v>
      </c>
      <c r="G3647" s="6" t="s">
        <v>2842</v>
      </c>
      <c r="H3647" s="6">
        <v>92</v>
      </c>
    </row>
    <row r="3648" spans="1:8" ht="32.1">
      <c r="A3648" s="140">
        <v>45118.791666666664</v>
      </c>
      <c r="B3648" s="6" t="s">
        <v>5945</v>
      </c>
      <c r="C3648" s="6" t="s">
        <v>5946</v>
      </c>
      <c r="D3648" s="6" t="s">
        <v>158</v>
      </c>
      <c r="E3648" s="6" t="s">
        <v>161</v>
      </c>
      <c r="F3648" s="6" t="s">
        <v>1765</v>
      </c>
      <c r="G3648" s="6" t="s">
        <v>1699</v>
      </c>
      <c r="H3648" s="6">
        <v>180</v>
      </c>
    </row>
    <row r="3649" spans="1:8" ht="32.1">
      <c r="A3649" s="140">
        <v>45118.802083333336</v>
      </c>
      <c r="B3649" s="6" t="s">
        <v>5947</v>
      </c>
      <c r="C3649" s="6" t="s">
        <v>5946</v>
      </c>
      <c r="D3649" s="6" t="s">
        <v>158</v>
      </c>
      <c r="E3649" s="6" t="s">
        <v>161</v>
      </c>
      <c r="F3649" s="6" t="s">
        <v>1765</v>
      </c>
      <c r="G3649" s="6" t="s">
        <v>1699</v>
      </c>
      <c r="H3649" s="6">
        <v>140</v>
      </c>
    </row>
    <row r="3650" spans="1:8" ht="32.1">
      <c r="A3650" s="140">
        <v>45118.833333333336</v>
      </c>
      <c r="B3650" s="6" t="s">
        <v>5948</v>
      </c>
      <c r="C3650" s="6" t="s">
        <v>1429</v>
      </c>
      <c r="D3650" s="6" t="s">
        <v>1429</v>
      </c>
      <c r="E3650" s="6" t="s">
        <v>1429</v>
      </c>
      <c r="F3650" s="6" t="s">
        <v>255</v>
      </c>
      <c r="G3650" s="6" t="s">
        <v>1429</v>
      </c>
      <c r="H3650" s="6">
        <v>0</v>
      </c>
    </row>
    <row r="3651" spans="1:8" ht="15.95">
      <c r="A3651" s="140">
        <v>45119.354166666664</v>
      </c>
      <c r="B3651" s="6" t="s">
        <v>5149</v>
      </c>
      <c r="C3651" s="6" t="s">
        <v>145</v>
      </c>
      <c r="D3651" s="6" t="s">
        <v>158</v>
      </c>
      <c r="E3651" s="6" t="s">
        <v>145</v>
      </c>
      <c r="F3651" s="6" t="s">
        <v>439</v>
      </c>
      <c r="G3651" s="6" t="s">
        <v>2842</v>
      </c>
      <c r="H3651" s="6">
        <v>92</v>
      </c>
    </row>
    <row r="3652" spans="1:8" ht="32.1">
      <c r="A3652" s="140">
        <v>45119.708333333336</v>
      </c>
      <c r="B3652" s="6" t="s">
        <v>5949</v>
      </c>
      <c r="C3652" s="6" t="s">
        <v>5628</v>
      </c>
      <c r="D3652" s="6" t="s">
        <v>242</v>
      </c>
      <c r="E3652" s="6" t="s">
        <v>458</v>
      </c>
      <c r="F3652" s="6" t="s">
        <v>439</v>
      </c>
      <c r="G3652" s="6" t="s">
        <v>4533</v>
      </c>
      <c r="H3652" s="6">
        <v>22000</v>
      </c>
    </row>
    <row r="3653" spans="1:8" ht="32.1">
      <c r="A3653" s="140">
        <v>45119.71875</v>
      </c>
      <c r="B3653" s="6" t="s">
        <v>5950</v>
      </c>
      <c r="C3653" s="6" t="s">
        <v>5754</v>
      </c>
      <c r="D3653" s="6" t="s">
        <v>242</v>
      </c>
      <c r="E3653" s="6" t="s">
        <v>458</v>
      </c>
      <c r="F3653" s="6" t="s">
        <v>439</v>
      </c>
      <c r="G3653" s="6" t="s">
        <v>1386</v>
      </c>
      <c r="H3653" s="6">
        <v>880</v>
      </c>
    </row>
    <row r="3654" spans="1:8" ht="15.95">
      <c r="A3654" s="140">
        <v>45119.916666666664</v>
      </c>
      <c r="B3654" s="6" t="s">
        <v>5951</v>
      </c>
      <c r="C3654" s="6" t="s">
        <v>5952</v>
      </c>
      <c r="D3654" s="6" t="s">
        <v>158</v>
      </c>
      <c r="E3654" s="6" t="s">
        <v>161</v>
      </c>
      <c r="F3654" s="6" t="s">
        <v>148</v>
      </c>
      <c r="G3654" s="6" t="s">
        <v>2419</v>
      </c>
      <c r="H3654" s="6">
        <v>28</v>
      </c>
    </row>
    <row r="3655" spans="1:8" ht="15.95">
      <c r="A3655" s="140">
        <v>45120.333333333336</v>
      </c>
      <c r="B3655" s="6" t="s">
        <v>5953</v>
      </c>
      <c r="C3655" s="6" t="s">
        <v>5952</v>
      </c>
      <c r="D3655" s="6" t="s">
        <v>158</v>
      </c>
      <c r="E3655" s="6" t="s">
        <v>161</v>
      </c>
      <c r="F3655" s="6" t="s">
        <v>148</v>
      </c>
      <c r="G3655" s="6" t="s">
        <v>2419</v>
      </c>
      <c r="H3655" s="6">
        <v>81</v>
      </c>
    </row>
    <row r="3656" spans="1:8" ht="15.95">
      <c r="A3656" s="140">
        <v>45120.34375</v>
      </c>
      <c r="B3656" s="6" t="s">
        <v>5954</v>
      </c>
      <c r="C3656" s="6" t="s">
        <v>5952</v>
      </c>
      <c r="D3656" s="6" t="s">
        <v>158</v>
      </c>
      <c r="E3656" s="6" t="s">
        <v>161</v>
      </c>
      <c r="F3656" s="6" t="s">
        <v>148</v>
      </c>
      <c r="G3656" s="6" t="s">
        <v>2419</v>
      </c>
      <c r="H3656" s="6">
        <v>69</v>
      </c>
    </row>
    <row r="3657" spans="1:8" ht="15.95">
      <c r="A3657" s="140">
        <v>45120.5</v>
      </c>
      <c r="B3657" s="6" t="s">
        <v>5955</v>
      </c>
      <c r="C3657" s="6" t="s">
        <v>5956</v>
      </c>
      <c r="D3657" s="6" t="s">
        <v>242</v>
      </c>
      <c r="E3657" s="6" t="s">
        <v>139</v>
      </c>
      <c r="F3657" s="6" t="s">
        <v>148</v>
      </c>
      <c r="G3657" s="6" t="s">
        <v>247</v>
      </c>
      <c r="H3657" s="6">
        <v>111</v>
      </c>
    </row>
    <row r="3658" spans="1:8" ht="15.95">
      <c r="A3658" s="140">
        <v>45120.53125</v>
      </c>
      <c r="B3658" s="6" t="s">
        <v>5957</v>
      </c>
      <c r="C3658" s="6" t="s">
        <v>145</v>
      </c>
      <c r="D3658" s="6" t="s">
        <v>242</v>
      </c>
      <c r="E3658" s="6" t="s">
        <v>145</v>
      </c>
      <c r="F3658" s="6" t="s">
        <v>439</v>
      </c>
      <c r="G3658" s="6" t="s">
        <v>2842</v>
      </c>
      <c r="H3658" s="6">
        <v>52</v>
      </c>
    </row>
    <row r="3659" spans="1:8" ht="15.95">
      <c r="A3659" s="140">
        <v>45120.583333333336</v>
      </c>
      <c r="B3659" s="6" t="s">
        <v>5753</v>
      </c>
      <c r="C3659" s="6" t="s">
        <v>5754</v>
      </c>
      <c r="D3659" s="6" t="s">
        <v>242</v>
      </c>
      <c r="E3659" s="6" t="s">
        <v>458</v>
      </c>
      <c r="F3659" s="6" t="s">
        <v>439</v>
      </c>
      <c r="G3659" s="6" t="s">
        <v>1386</v>
      </c>
      <c r="H3659" s="6">
        <v>880</v>
      </c>
    </row>
    <row r="3660" spans="1:8" ht="15.95">
      <c r="A3660" s="140">
        <v>45120.59375</v>
      </c>
      <c r="B3660" s="6" t="s">
        <v>5958</v>
      </c>
      <c r="C3660" s="6" t="s">
        <v>4997</v>
      </c>
      <c r="D3660" s="6" t="s">
        <v>158</v>
      </c>
      <c r="E3660" s="6" t="s">
        <v>159</v>
      </c>
      <c r="F3660" s="6" t="s">
        <v>439</v>
      </c>
      <c r="G3660" s="6" t="s">
        <v>5597</v>
      </c>
      <c r="H3660" s="6">
        <v>108</v>
      </c>
    </row>
    <row r="3661" spans="1:8" ht="32.1">
      <c r="A3661" s="140">
        <v>45120.833333333336</v>
      </c>
      <c r="B3661" s="6" t="s">
        <v>5959</v>
      </c>
      <c r="C3661" s="6" t="s">
        <v>5960</v>
      </c>
      <c r="D3661" s="6" t="s">
        <v>253</v>
      </c>
      <c r="E3661" s="6" t="s">
        <v>416</v>
      </c>
      <c r="F3661" s="6" t="s">
        <v>255</v>
      </c>
      <c r="G3661" s="6" t="s">
        <v>2463</v>
      </c>
      <c r="H3661" s="6">
        <v>50</v>
      </c>
    </row>
    <row r="3662" spans="1:8" ht="15.95">
      <c r="A3662" s="140">
        <v>45120.875</v>
      </c>
      <c r="B3662" s="6" t="s">
        <v>5961</v>
      </c>
      <c r="C3662" s="6" t="s">
        <v>5962</v>
      </c>
      <c r="D3662" s="6" t="s">
        <v>158</v>
      </c>
      <c r="E3662" s="6" t="s">
        <v>161</v>
      </c>
      <c r="F3662" s="6" t="s">
        <v>148</v>
      </c>
      <c r="G3662" s="6" t="s">
        <v>2387</v>
      </c>
      <c r="H3662" s="6">
        <v>91</v>
      </c>
    </row>
    <row r="3663" spans="1:8" ht="15.95">
      <c r="A3663" s="140">
        <v>45120.885416666664</v>
      </c>
      <c r="B3663" s="6" t="s">
        <v>5963</v>
      </c>
      <c r="C3663" s="6" t="s">
        <v>5962</v>
      </c>
      <c r="D3663" s="6" t="s">
        <v>158</v>
      </c>
      <c r="E3663" s="6" t="s">
        <v>161</v>
      </c>
      <c r="F3663" s="6" t="s">
        <v>148</v>
      </c>
      <c r="G3663" s="6" t="s">
        <v>2387</v>
      </c>
      <c r="H3663" s="6">
        <v>95</v>
      </c>
    </row>
    <row r="3664" spans="1:8" ht="32.1">
      <c r="A3664" s="140">
        <v>45120.916666666664</v>
      </c>
      <c r="B3664" s="6" t="s">
        <v>5964</v>
      </c>
      <c r="C3664" s="6" t="s">
        <v>5965</v>
      </c>
      <c r="D3664" s="6" t="s">
        <v>253</v>
      </c>
      <c r="E3664" s="6" t="s">
        <v>416</v>
      </c>
      <c r="F3664" s="6" t="s">
        <v>255</v>
      </c>
      <c r="G3664" s="6" t="s">
        <v>2303</v>
      </c>
      <c r="H3664" s="6">
        <v>30</v>
      </c>
    </row>
    <row r="3665" spans="1:8" ht="32.1">
      <c r="A3665" s="140">
        <v>45120.947916666664</v>
      </c>
      <c r="B3665" s="6" t="s">
        <v>5966</v>
      </c>
      <c r="C3665" s="6" t="s">
        <v>5967</v>
      </c>
      <c r="D3665" s="6" t="s">
        <v>253</v>
      </c>
      <c r="E3665" s="6" t="s">
        <v>416</v>
      </c>
      <c r="F3665" s="6" t="s">
        <v>255</v>
      </c>
      <c r="G3665" s="6" t="s">
        <v>2303</v>
      </c>
      <c r="H3665" s="6">
        <v>15</v>
      </c>
    </row>
    <row r="3666" spans="1:8" ht="15.95">
      <c r="A3666" s="140">
        <v>45121.447916666664</v>
      </c>
      <c r="B3666" s="6" t="s">
        <v>5968</v>
      </c>
      <c r="C3666" s="6" t="s">
        <v>5952</v>
      </c>
      <c r="D3666" s="6" t="s">
        <v>158</v>
      </c>
      <c r="E3666" s="6" t="s">
        <v>161</v>
      </c>
      <c r="F3666" s="6" t="s">
        <v>148</v>
      </c>
      <c r="G3666" s="6" t="s">
        <v>2419</v>
      </c>
      <c r="H3666" s="6">
        <v>115</v>
      </c>
    </row>
    <row r="3667" spans="1:8" ht="32.1">
      <c r="A3667" s="140">
        <v>45121.46875</v>
      </c>
      <c r="B3667" s="6" t="s">
        <v>5969</v>
      </c>
      <c r="C3667" s="6" t="s">
        <v>5970</v>
      </c>
      <c r="D3667" s="6" t="s">
        <v>253</v>
      </c>
      <c r="E3667" s="6" t="s">
        <v>416</v>
      </c>
      <c r="F3667" s="6" t="s">
        <v>255</v>
      </c>
      <c r="G3667" s="6" t="s">
        <v>2303</v>
      </c>
      <c r="H3667" s="6">
        <v>30</v>
      </c>
    </row>
    <row r="3668" spans="1:8" ht="15.95">
      <c r="A3668" s="140">
        <v>45121.53125</v>
      </c>
      <c r="B3668" s="6" t="s">
        <v>5971</v>
      </c>
      <c r="C3668" s="6" t="s">
        <v>5972</v>
      </c>
      <c r="D3668" s="6" t="s">
        <v>158</v>
      </c>
      <c r="E3668" s="6" t="s">
        <v>159</v>
      </c>
      <c r="F3668" s="6" t="s">
        <v>439</v>
      </c>
      <c r="G3668" s="6" t="s">
        <v>1435</v>
      </c>
      <c r="H3668" s="6">
        <v>150</v>
      </c>
    </row>
    <row r="3669" spans="1:8" ht="32.1">
      <c r="A3669" s="140">
        <v>45121.541666666664</v>
      </c>
      <c r="B3669" s="6" t="s">
        <v>5973</v>
      </c>
      <c r="C3669" s="6" t="s">
        <v>5974</v>
      </c>
      <c r="D3669" s="6" t="s">
        <v>158</v>
      </c>
      <c r="E3669" s="6" t="s">
        <v>159</v>
      </c>
      <c r="F3669" s="6" t="s">
        <v>439</v>
      </c>
      <c r="G3669" s="6" t="s">
        <v>4044</v>
      </c>
      <c r="H3669" s="6">
        <v>1918</v>
      </c>
    </row>
    <row r="3670" spans="1:8" ht="32.1">
      <c r="A3670" s="140">
        <v>45121.583333333336</v>
      </c>
      <c r="B3670" s="6" t="s">
        <v>5975</v>
      </c>
      <c r="C3670" s="6" t="s">
        <v>5754</v>
      </c>
      <c r="D3670" s="6" t="s">
        <v>242</v>
      </c>
      <c r="E3670" s="6" t="s">
        <v>458</v>
      </c>
      <c r="F3670" s="6" t="s">
        <v>439</v>
      </c>
      <c r="G3670" s="6" t="s">
        <v>1386</v>
      </c>
      <c r="H3670" s="6">
        <v>880</v>
      </c>
    </row>
    <row r="3671" spans="1:8" ht="32.1">
      <c r="A3671" s="140">
        <v>45121.59375</v>
      </c>
      <c r="B3671" s="6" t="s">
        <v>5976</v>
      </c>
      <c r="C3671" s="6" t="s">
        <v>4997</v>
      </c>
      <c r="D3671" s="6" t="s">
        <v>158</v>
      </c>
      <c r="E3671" s="6" t="s">
        <v>159</v>
      </c>
      <c r="F3671" s="6" t="s">
        <v>439</v>
      </c>
      <c r="G3671" s="6" t="s">
        <v>1195</v>
      </c>
      <c r="H3671" s="6">
        <v>108</v>
      </c>
    </row>
    <row r="3672" spans="1:8" ht="15.95">
      <c r="A3672" s="140">
        <v>45121.770833333336</v>
      </c>
      <c r="B3672" s="6" t="s">
        <v>5977</v>
      </c>
      <c r="C3672" s="6" t="s">
        <v>5978</v>
      </c>
      <c r="D3672" s="6" t="s">
        <v>158</v>
      </c>
      <c r="E3672" s="6" t="s">
        <v>159</v>
      </c>
      <c r="F3672" s="6" t="s">
        <v>1765</v>
      </c>
      <c r="G3672" s="6" t="s">
        <v>1699</v>
      </c>
      <c r="H3672" s="6">
        <v>30</v>
      </c>
    </row>
    <row r="3673" spans="1:8" ht="15.95">
      <c r="A3673" s="140">
        <v>45121.78125</v>
      </c>
      <c r="B3673" s="6" t="s">
        <v>5979</v>
      </c>
      <c r="C3673" s="6" t="s">
        <v>5653</v>
      </c>
      <c r="D3673" s="6" t="s">
        <v>158</v>
      </c>
      <c r="E3673" s="6" t="s">
        <v>161</v>
      </c>
      <c r="F3673" s="6" t="s">
        <v>148</v>
      </c>
      <c r="G3673" s="6" t="s">
        <v>2419</v>
      </c>
      <c r="H3673" s="6">
        <v>70</v>
      </c>
    </row>
    <row r="3674" spans="1:8" ht="15.95">
      <c r="A3674" s="140">
        <v>45122.40625</v>
      </c>
      <c r="B3674" s="6" t="s">
        <v>5980</v>
      </c>
      <c r="C3674" s="6" t="s">
        <v>5981</v>
      </c>
      <c r="D3674" s="6" t="s">
        <v>158</v>
      </c>
      <c r="E3674" s="6" t="s">
        <v>161</v>
      </c>
      <c r="F3674" s="6" t="s">
        <v>255</v>
      </c>
      <c r="G3674" s="6" t="s">
        <v>3093</v>
      </c>
      <c r="H3674" s="6">
        <v>80</v>
      </c>
    </row>
    <row r="3675" spans="1:8" ht="32.1">
      <c r="A3675" s="140">
        <v>45122.427083333336</v>
      </c>
      <c r="B3675" s="6" t="s">
        <v>5982</v>
      </c>
      <c r="C3675" s="6" t="s">
        <v>5983</v>
      </c>
      <c r="D3675" s="6" t="s">
        <v>253</v>
      </c>
      <c r="E3675" s="6" t="s">
        <v>416</v>
      </c>
      <c r="F3675" s="6" t="s">
        <v>1152</v>
      </c>
      <c r="G3675" s="6" t="s">
        <v>1083</v>
      </c>
      <c r="H3675" s="6">
        <v>43</v>
      </c>
    </row>
    <row r="3676" spans="1:8" ht="32.1">
      <c r="A3676" s="140">
        <v>45122.53125</v>
      </c>
      <c r="B3676" s="6" t="s">
        <v>5984</v>
      </c>
      <c r="C3676" s="6" t="s">
        <v>4997</v>
      </c>
      <c r="D3676" s="6" t="s">
        <v>158</v>
      </c>
      <c r="E3676" s="6" t="s">
        <v>159</v>
      </c>
      <c r="F3676" s="6" t="s">
        <v>439</v>
      </c>
      <c r="G3676" s="6" t="s">
        <v>1435</v>
      </c>
      <c r="H3676" s="6">
        <v>150</v>
      </c>
    </row>
    <row r="3677" spans="1:8" ht="15.95">
      <c r="A3677" s="140">
        <v>45122.541666666664</v>
      </c>
      <c r="B3677" s="6" t="s">
        <v>5985</v>
      </c>
      <c r="C3677" s="6" t="s">
        <v>4997</v>
      </c>
      <c r="D3677" s="6" t="s">
        <v>158</v>
      </c>
      <c r="E3677" s="6" t="s">
        <v>159</v>
      </c>
      <c r="F3677" s="6" t="s">
        <v>439</v>
      </c>
      <c r="G3677" s="6" t="s">
        <v>1195</v>
      </c>
      <c r="H3677" s="6">
        <v>1918</v>
      </c>
    </row>
    <row r="3678" spans="1:8" ht="15.95">
      <c r="A3678" s="140">
        <v>45122.5625</v>
      </c>
      <c r="B3678" s="6" t="s">
        <v>5986</v>
      </c>
      <c r="C3678" s="6" t="s">
        <v>5987</v>
      </c>
      <c r="D3678" s="6" t="s">
        <v>158</v>
      </c>
      <c r="E3678" s="6" t="s">
        <v>159</v>
      </c>
      <c r="F3678" s="6" t="s">
        <v>439</v>
      </c>
      <c r="G3678" s="6" t="s">
        <v>1435</v>
      </c>
      <c r="H3678" s="6">
        <v>48</v>
      </c>
    </row>
    <row r="3679" spans="1:8" ht="15.95">
      <c r="A3679" s="140">
        <v>45122.572916666664</v>
      </c>
      <c r="B3679" s="6" t="s">
        <v>5988</v>
      </c>
      <c r="C3679" s="6" t="s">
        <v>5987</v>
      </c>
      <c r="D3679" s="6" t="s">
        <v>158</v>
      </c>
      <c r="E3679" s="6" t="s">
        <v>159</v>
      </c>
      <c r="F3679" s="6" t="s">
        <v>439</v>
      </c>
      <c r="G3679" s="6" t="s">
        <v>1435</v>
      </c>
      <c r="H3679" s="6">
        <v>429</v>
      </c>
    </row>
    <row r="3680" spans="1:8" ht="32.1">
      <c r="A3680" s="140">
        <v>45122.84375</v>
      </c>
      <c r="B3680" s="6" t="s">
        <v>5989</v>
      </c>
      <c r="C3680" s="6" t="s">
        <v>5990</v>
      </c>
      <c r="D3680" s="6" t="s">
        <v>253</v>
      </c>
      <c r="E3680" s="6" t="s">
        <v>416</v>
      </c>
      <c r="F3680" s="6" t="s">
        <v>255</v>
      </c>
      <c r="G3680" s="6" t="s">
        <v>324</v>
      </c>
      <c r="H3680" s="6">
        <v>50</v>
      </c>
    </row>
    <row r="3681" spans="1:8" ht="32.1">
      <c r="A3681" s="140">
        <v>45122.854166666664</v>
      </c>
      <c r="B3681" s="6" t="s">
        <v>5991</v>
      </c>
      <c r="C3681" s="6" t="s">
        <v>5992</v>
      </c>
      <c r="D3681" s="6" t="s">
        <v>253</v>
      </c>
      <c r="E3681" s="6" t="s">
        <v>416</v>
      </c>
      <c r="F3681" s="6" t="s">
        <v>255</v>
      </c>
      <c r="G3681" s="6" t="s">
        <v>1083</v>
      </c>
      <c r="H3681" s="6">
        <v>54</v>
      </c>
    </row>
    <row r="3682" spans="1:8" ht="32.1">
      <c r="A3682" s="140">
        <v>45122.864583333336</v>
      </c>
      <c r="B3682" s="6" t="s">
        <v>5993</v>
      </c>
      <c r="C3682" s="6" t="s">
        <v>5994</v>
      </c>
      <c r="D3682" s="6" t="s">
        <v>253</v>
      </c>
      <c r="E3682" s="6" t="s">
        <v>416</v>
      </c>
      <c r="F3682" s="6" t="s">
        <v>1765</v>
      </c>
      <c r="G3682" s="6" t="s">
        <v>324</v>
      </c>
      <c r="H3682" s="6">
        <v>50</v>
      </c>
    </row>
    <row r="3683" spans="1:8" ht="32.1">
      <c r="A3683" s="140">
        <v>45122.875</v>
      </c>
      <c r="B3683" s="6" t="s">
        <v>5995</v>
      </c>
      <c r="C3683" s="6" t="s">
        <v>5996</v>
      </c>
      <c r="D3683" s="6" t="s">
        <v>158</v>
      </c>
      <c r="E3683" s="6" t="s">
        <v>161</v>
      </c>
      <c r="F3683" s="6" t="s">
        <v>1765</v>
      </c>
      <c r="G3683" s="6" t="s">
        <v>5997</v>
      </c>
      <c r="H3683" s="6">
        <v>165</v>
      </c>
    </row>
    <row r="3684" spans="1:8" ht="32.1">
      <c r="A3684" s="140">
        <v>45122.885416666664</v>
      </c>
      <c r="B3684" s="6" t="s">
        <v>5998</v>
      </c>
      <c r="C3684" s="6" t="s">
        <v>5996</v>
      </c>
      <c r="D3684" s="6" t="s">
        <v>158</v>
      </c>
      <c r="E3684" s="6" t="s">
        <v>161</v>
      </c>
      <c r="F3684" s="6" t="s">
        <v>148</v>
      </c>
      <c r="G3684" s="6" t="s">
        <v>5997</v>
      </c>
      <c r="H3684" s="6">
        <v>134</v>
      </c>
    </row>
    <row r="3685" spans="1:8" ht="32.1">
      <c r="A3685" s="140">
        <v>45122.895833333336</v>
      </c>
      <c r="B3685" s="6" t="s">
        <v>5999</v>
      </c>
      <c r="C3685" s="6" t="s">
        <v>5996</v>
      </c>
      <c r="D3685" s="6" t="s">
        <v>158</v>
      </c>
      <c r="E3685" s="6" t="s">
        <v>161</v>
      </c>
      <c r="F3685" s="6" t="s">
        <v>148</v>
      </c>
      <c r="G3685" s="6" t="s">
        <v>5997</v>
      </c>
      <c r="H3685" s="6">
        <v>40</v>
      </c>
    </row>
    <row r="3686" spans="1:8" ht="32.1">
      <c r="A3686" s="140">
        <v>45122.927083333336</v>
      </c>
      <c r="B3686" s="6" t="s">
        <v>6000</v>
      </c>
      <c r="C3686" s="6" t="s">
        <v>6001</v>
      </c>
      <c r="D3686" s="6" t="s">
        <v>253</v>
      </c>
      <c r="E3686" s="6" t="s">
        <v>416</v>
      </c>
      <c r="F3686" s="6" t="s">
        <v>255</v>
      </c>
      <c r="G3686" s="6" t="s">
        <v>5902</v>
      </c>
      <c r="H3686" s="6">
        <v>220</v>
      </c>
    </row>
    <row r="3687" spans="1:8" ht="32.1">
      <c r="A3687" s="140">
        <v>45123.458333333336</v>
      </c>
      <c r="B3687" s="6" t="s">
        <v>6002</v>
      </c>
      <c r="C3687" s="6" t="s">
        <v>6003</v>
      </c>
      <c r="D3687" s="6" t="s">
        <v>253</v>
      </c>
      <c r="E3687" s="6" t="s">
        <v>416</v>
      </c>
      <c r="F3687" s="6" t="s">
        <v>255</v>
      </c>
      <c r="G3687" s="6" t="s">
        <v>324</v>
      </c>
      <c r="H3687" s="6">
        <v>30</v>
      </c>
    </row>
    <row r="3688" spans="1:8" ht="32.1">
      <c r="A3688" s="140">
        <v>45123.479166666664</v>
      </c>
      <c r="B3688" s="6" t="s">
        <v>6004</v>
      </c>
      <c r="C3688" s="6" t="s">
        <v>6005</v>
      </c>
      <c r="D3688" s="6" t="s">
        <v>253</v>
      </c>
      <c r="E3688" s="6" t="s">
        <v>416</v>
      </c>
      <c r="F3688" s="6" t="s">
        <v>255</v>
      </c>
      <c r="G3688" s="6" t="s">
        <v>1083</v>
      </c>
      <c r="H3688" s="6">
        <v>165</v>
      </c>
    </row>
    <row r="3689" spans="1:8" ht="32.1">
      <c r="A3689" s="140">
        <v>45123.53125</v>
      </c>
      <c r="B3689" s="6" t="s">
        <v>6006</v>
      </c>
      <c r="C3689" s="6" t="s">
        <v>6007</v>
      </c>
      <c r="D3689" s="6" t="s">
        <v>253</v>
      </c>
      <c r="E3689" s="6" t="s">
        <v>416</v>
      </c>
      <c r="F3689" s="6" t="s">
        <v>1765</v>
      </c>
      <c r="G3689" s="6" t="s">
        <v>5902</v>
      </c>
      <c r="H3689" s="6">
        <v>65</v>
      </c>
    </row>
    <row r="3690" spans="1:8" ht="32.1">
      <c r="A3690" s="140">
        <v>45123.65625</v>
      </c>
      <c r="B3690" s="6" t="s">
        <v>6008</v>
      </c>
      <c r="C3690" s="6" t="s">
        <v>6009</v>
      </c>
      <c r="D3690" s="6" t="s">
        <v>158</v>
      </c>
      <c r="E3690" s="6" t="s">
        <v>161</v>
      </c>
      <c r="F3690" s="6" t="s">
        <v>148</v>
      </c>
      <c r="G3690" s="6" t="s">
        <v>6010</v>
      </c>
      <c r="H3690" s="6">
        <v>80</v>
      </c>
    </row>
    <row r="3691" spans="1:8" ht="32.1">
      <c r="A3691" s="140">
        <v>45123.666666666664</v>
      </c>
      <c r="B3691" s="6" t="s">
        <v>6011</v>
      </c>
      <c r="C3691" s="6" t="s">
        <v>6012</v>
      </c>
      <c r="D3691" s="6" t="s">
        <v>253</v>
      </c>
      <c r="E3691" s="6" t="s">
        <v>416</v>
      </c>
      <c r="F3691" s="6" t="s">
        <v>255</v>
      </c>
      <c r="G3691" s="6" t="s">
        <v>2303</v>
      </c>
      <c r="H3691" s="6">
        <v>30</v>
      </c>
    </row>
    <row r="3692" spans="1:8" ht="32.1">
      <c r="A3692" s="140">
        <v>45123.697916666664</v>
      </c>
      <c r="B3692" s="6" t="s">
        <v>6013</v>
      </c>
      <c r="C3692" s="6" t="s">
        <v>6014</v>
      </c>
      <c r="D3692" s="6" t="s">
        <v>158</v>
      </c>
      <c r="E3692" s="6" t="s">
        <v>161</v>
      </c>
      <c r="F3692" s="6" t="s">
        <v>255</v>
      </c>
      <c r="G3692" s="6" t="s">
        <v>6015</v>
      </c>
      <c r="H3692" s="6">
        <v>195</v>
      </c>
    </row>
    <row r="3693" spans="1:8" ht="32.1">
      <c r="A3693" s="140">
        <v>45123.708333333336</v>
      </c>
      <c r="B3693" s="6" t="s">
        <v>6016</v>
      </c>
      <c r="C3693" s="6" t="s">
        <v>6017</v>
      </c>
      <c r="D3693" s="6" t="s">
        <v>253</v>
      </c>
      <c r="E3693" s="6" t="s">
        <v>416</v>
      </c>
      <c r="F3693" s="6" t="s">
        <v>255</v>
      </c>
      <c r="G3693" s="6" t="s">
        <v>1083</v>
      </c>
      <c r="H3693" s="6">
        <v>165</v>
      </c>
    </row>
    <row r="3694" spans="1:8" ht="32.1">
      <c r="A3694" s="140">
        <v>45123.739583333336</v>
      </c>
      <c r="B3694" s="6" t="s">
        <v>6018</v>
      </c>
      <c r="C3694" s="6" t="s">
        <v>6019</v>
      </c>
      <c r="D3694" s="6" t="s">
        <v>253</v>
      </c>
      <c r="E3694" s="6" t="s">
        <v>416</v>
      </c>
      <c r="F3694" s="6" t="s">
        <v>255</v>
      </c>
      <c r="G3694" s="6" t="s">
        <v>324</v>
      </c>
      <c r="H3694" s="6">
        <v>50</v>
      </c>
    </row>
    <row r="3695" spans="1:8" ht="32.1">
      <c r="A3695" s="140">
        <v>45123.75</v>
      </c>
      <c r="B3695" s="6" t="s">
        <v>6020</v>
      </c>
      <c r="C3695" s="6" t="s">
        <v>6021</v>
      </c>
      <c r="D3695" s="6" t="s">
        <v>158</v>
      </c>
      <c r="E3695" s="6" t="s">
        <v>145</v>
      </c>
      <c r="F3695" s="6" t="s">
        <v>148</v>
      </c>
      <c r="G3695" s="6" t="s">
        <v>2842</v>
      </c>
      <c r="H3695" s="6">
        <v>70</v>
      </c>
    </row>
    <row r="3696" spans="1:8" ht="15.95">
      <c r="A3696" s="140">
        <v>45124.354166666664</v>
      </c>
      <c r="B3696" s="6" t="s">
        <v>5750</v>
      </c>
      <c r="C3696" s="6" t="s">
        <v>145</v>
      </c>
      <c r="D3696" s="6" t="s">
        <v>158</v>
      </c>
      <c r="E3696" s="6" t="s">
        <v>145</v>
      </c>
      <c r="F3696" s="6" t="s">
        <v>439</v>
      </c>
      <c r="G3696" s="6" t="s">
        <v>2842</v>
      </c>
      <c r="H3696" s="6">
        <v>44</v>
      </c>
    </row>
    <row r="3697" spans="1:8" ht="32.1">
      <c r="A3697" s="140">
        <v>45124.65625</v>
      </c>
      <c r="B3697" s="6" t="s">
        <v>6022</v>
      </c>
      <c r="C3697" s="6" t="s">
        <v>6023</v>
      </c>
      <c r="D3697" s="6" t="s">
        <v>253</v>
      </c>
      <c r="E3697" s="6" t="s">
        <v>416</v>
      </c>
      <c r="F3697" s="6" t="s">
        <v>439</v>
      </c>
      <c r="G3697" s="6" t="s">
        <v>256</v>
      </c>
      <c r="H3697" s="6">
        <v>93</v>
      </c>
    </row>
    <row r="3698" spans="1:8" ht="15.95">
      <c r="A3698" s="140">
        <v>45124.71875</v>
      </c>
      <c r="B3698" s="6" t="s">
        <v>6024</v>
      </c>
      <c r="C3698" s="6" t="s">
        <v>5754</v>
      </c>
      <c r="D3698" s="6" t="s">
        <v>242</v>
      </c>
      <c r="E3698" s="6" t="s">
        <v>458</v>
      </c>
      <c r="F3698" s="6" t="s">
        <v>439</v>
      </c>
      <c r="G3698" s="6" t="s">
        <v>1386</v>
      </c>
      <c r="H3698" s="6">
        <v>880</v>
      </c>
    </row>
    <row r="3699" spans="1:8" ht="15.95">
      <c r="A3699" s="140">
        <v>45124.739583333336</v>
      </c>
      <c r="B3699" s="6" t="s">
        <v>6025</v>
      </c>
      <c r="C3699" s="6" t="s">
        <v>4923</v>
      </c>
      <c r="D3699" s="6" t="s">
        <v>158</v>
      </c>
      <c r="E3699" s="6" t="s">
        <v>159</v>
      </c>
      <c r="F3699" s="6" t="s">
        <v>439</v>
      </c>
      <c r="G3699" s="6" t="s">
        <v>5597</v>
      </c>
      <c r="H3699" s="6">
        <v>200</v>
      </c>
    </row>
    <row r="3700" spans="1:8" ht="15.95">
      <c r="A3700" s="140">
        <v>45124.854166666664</v>
      </c>
      <c r="B3700" s="6" t="s">
        <v>6026</v>
      </c>
      <c r="C3700" s="6" t="s">
        <v>4997</v>
      </c>
      <c r="D3700" s="6" t="s">
        <v>158</v>
      </c>
      <c r="E3700" s="6" t="s">
        <v>159</v>
      </c>
      <c r="F3700" s="6" t="s">
        <v>148</v>
      </c>
      <c r="G3700" s="6" t="s">
        <v>3824</v>
      </c>
      <c r="H3700" s="6">
        <v>290</v>
      </c>
    </row>
    <row r="3701" spans="1:8" ht="15.95">
      <c r="A3701" s="140">
        <v>45125.333333333336</v>
      </c>
      <c r="B3701" s="6" t="s">
        <v>6027</v>
      </c>
      <c r="C3701" s="6" t="s">
        <v>6028</v>
      </c>
      <c r="D3701" s="6" t="s">
        <v>253</v>
      </c>
      <c r="E3701" s="6" t="s">
        <v>416</v>
      </c>
      <c r="F3701" s="6" t="s">
        <v>439</v>
      </c>
      <c r="G3701" s="6" t="s">
        <v>256</v>
      </c>
      <c r="H3701" s="6">
        <v>86</v>
      </c>
    </row>
    <row r="3702" spans="1:8" ht="15.95">
      <c r="A3702" s="140">
        <v>45125.34375</v>
      </c>
      <c r="B3702" s="6" t="s">
        <v>6029</v>
      </c>
      <c r="C3702" s="6" t="s">
        <v>5752</v>
      </c>
      <c r="D3702" s="6" t="s">
        <v>158</v>
      </c>
      <c r="E3702" s="6" t="s">
        <v>159</v>
      </c>
      <c r="F3702" s="6" t="s">
        <v>439</v>
      </c>
      <c r="G3702" s="6" t="s">
        <v>1195</v>
      </c>
      <c r="H3702" s="6">
        <v>239</v>
      </c>
    </row>
    <row r="3703" spans="1:8" ht="15.95">
      <c r="A3703" s="140">
        <v>45125.510416666664</v>
      </c>
      <c r="B3703" s="6" t="s">
        <v>6030</v>
      </c>
      <c r="C3703" s="6" t="s">
        <v>256</v>
      </c>
      <c r="D3703" s="6" t="s">
        <v>253</v>
      </c>
      <c r="E3703" s="6" t="s">
        <v>416</v>
      </c>
      <c r="F3703" s="6" t="s">
        <v>439</v>
      </c>
      <c r="G3703" s="6" t="s">
        <v>256</v>
      </c>
      <c r="H3703" s="6">
        <v>9</v>
      </c>
    </row>
    <row r="3704" spans="1:8" ht="15.95">
      <c r="A3704" s="140">
        <v>45126.333333333336</v>
      </c>
      <c r="B3704" s="6" t="s">
        <v>6031</v>
      </c>
      <c r="C3704" s="6" t="s">
        <v>256</v>
      </c>
      <c r="D3704" s="6" t="s">
        <v>253</v>
      </c>
      <c r="E3704" s="6" t="s">
        <v>416</v>
      </c>
      <c r="F3704" s="6" t="s">
        <v>439</v>
      </c>
      <c r="G3704" s="6" t="s">
        <v>256</v>
      </c>
      <c r="H3704" s="6">
        <v>88</v>
      </c>
    </row>
    <row r="3705" spans="1:8" ht="15.95">
      <c r="A3705" s="140">
        <v>45126.354166666664</v>
      </c>
      <c r="B3705" s="6" t="s">
        <v>6032</v>
      </c>
      <c r="C3705" s="6" t="s">
        <v>145</v>
      </c>
      <c r="D3705" s="6" t="s">
        <v>158</v>
      </c>
      <c r="E3705" s="6" t="s">
        <v>145</v>
      </c>
      <c r="F3705" s="6" t="s">
        <v>439</v>
      </c>
      <c r="G3705" s="6" t="s">
        <v>2842</v>
      </c>
      <c r="H3705" s="6">
        <v>92</v>
      </c>
    </row>
    <row r="3706" spans="1:8" ht="15.95">
      <c r="A3706" s="140">
        <v>45126.5</v>
      </c>
      <c r="B3706" s="6" t="s">
        <v>6033</v>
      </c>
      <c r="C3706" s="6" t="s">
        <v>256</v>
      </c>
      <c r="D3706" s="6" t="s">
        <v>253</v>
      </c>
      <c r="E3706" s="6" t="s">
        <v>416</v>
      </c>
      <c r="F3706" s="6" t="s">
        <v>439</v>
      </c>
      <c r="G3706" s="6" t="s">
        <v>256</v>
      </c>
      <c r="H3706" s="6">
        <v>88</v>
      </c>
    </row>
    <row r="3707" spans="1:8" ht="15.95">
      <c r="A3707" s="140">
        <v>45126.510416666664</v>
      </c>
      <c r="B3707" s="6" t="s">
        <v>6034</v>
      </c>
      <c r="C3707" s="6" t="s">
        <v>4302</v>
      </c>
      <c r="D3707" s="6" t="s">
        <v>158</v>
      </c>
      <c r="E3707" s="6" t="s">
        <v>159</v>
      </c>
      <c r="F3707" s="6" t="s">
        <v>439</v>
      </c>
      <c r="G3707" s="6" t="s">
        <v>1526</v>
      </c>
      <c r="H3707" s="6">
        <v>1290</v>
      </c>
    </row>
    <row r="3708" spans="1:8" ht="15.95">
      <c r="A3708" s="140">
        <v>45126.53125</v>
      </c>
      <c r="B3708" s="6" t="s">
        <v>6035</v>
      </c>
      <c r="C3708" s="6" t="s">
        <v>6036</v>
      </c>
      <c r="D3708" s="6" t="s">
        <v>253</v>
      </c>
      <c r="E3708" s="6" t="s">
        <v>416</v>
      </c>
      <c r="F3708" s="6" t="s">
        <v>439</v>
      </c>
      <c r="G3708" s="6" t="s">
        <v>256</v>
      </c>
      <c r="H3708" s="6">
        <v>88</v>
      </c>
    </row>
    <row r="3709" spans="1:8" ht="15.95">
      <c r="A3709" s="140">
        <v>45126.791666666664</v>
      </c>
      <c r="B3709" s="6" t="s">
        <v>6037</v>
      </c>
      <c r="C3709" s="6" t="s">
        <v>6038</v>
      </c>
      <c r="D3709" s="6" t="s">
        <v>242</v>
      </c>
      <c r="E3709" s="6" t="s">
        <v>387</v>
      </c>
      <c r="F3709" s="6" t="s">
        <v>148</v>
      </c>
      <c r="G3709" s="6" t="s">
        <v>6039</v>
      </c>
      <c r="H3709" s="6">
        <v>250</v>
      </c>
    </row>
    <row r="3710" spans="1:8" ht="15.95">
      <c r="A3710" s="140">
        <v>45126.833333333336</v>
      </c>
      <c r="B3710" s="6" t="s">
        <v>6040</v>
      </c>
      <c r="C3710" s="6" t="s">
        <v>1699</v>
      </c>
      <c r="D3710" s="6" t="s">
        <v>158</v>
      </c>
      <c r="E3710" s="6" t="s">
        <v>161</v>
      </c>
      <c r="F3710" s="6" t="s">
        <v>1765</v>
      </c>
      <c r="G3710" s="6" t="s">
        <v>1699</v>
      </c>
      <c r="H3710" s="6">
        <v>80</v>
      </c>
    </row>
    <row r="3711" spans="1:8" ht="15.95">
      <c r="A3711" s="140">
        <v>45126.84375</v>
      </c>
      <c r="B3711" s="6" t="s">
        <v>6041</v>
      </c>
      <c r="C3711" s="6" t="s">
        <v>1538</v>
      </c>
      <c r="D3711" s="6" t="s">
        <v>158</v>
      </c>
      <c r="E3711" s="6" t="s">
        <v>161</v>
      </c>
      <c r="F3711" s="6" t="s">
        <v>148</v>
      </c>
      <c r="G3711" s="6" t="s">
        <v>413</v>
      </c>
      <c r="H3711" s="6">
        <v>40</v>
      </c>
    </row>
    <row r="3712" spans="1:8" ht="15.95">
      <c r="A3712" s="140">
        <v>45126.875</v>
      </c>
      <c r="B3712" s="6" t="s">
        <v>6042</v>
      </c>
      <c r="C3712" s="6" t="s">
        <v>6043</v>
      </c>
      <c r="D3712" s="6" t="s">
        <v>242</v>
      </c>
      <c r="E3712" s="6" t="s">
        <v>458</v>
      </c>
      <c r="F3712" s="6" t="s">
        <v>148</v>
      </c>
      <c r="G3712" s="6" t="s">
        <v>3106</v>
      </c>
      <c r="H3712" s="6">
        <v>212</v>
      </c>
    </row>
    <row r="3713" spans="1:8" ht="32.1">
      <c r="A3713" s="140">
        <v>45127.333333333336</v>
      </c>
      <c r="B3713" s="6" t="s">
        <v>6044</v>
      </c>
      <c r="C3713" s="6" t="s">
        <v>4371</v>
      </c>
      <c r="D3713" s="6" t="s">
        <v>253</v>
      </c>
      <c r="E3713" s="6" t="s">
        <v>416</v>
      </c>
      <c r="F3713" s="6" t="s">
        <v>1765</v>
      </c>
      <c r="G3713" s="6" t="s">
        <v>256</v>
      </c>
      <c r="H3713" s="6">
        <v>88</v>
      </c>
    </row>
    <row r="3714" spans="1:8" ht="32.1">
      <c r="A3714" s="140">
        <v>45127.364583333336</v>
      </c>
      <c r="B3714" s="6" t="s">
        <v>6045</v>
      </c>
      <c r="C3714" s="6" t="s">
        <v>6046</v>
      </c>
      <c r="D3714" s="6" t="s">
        <v>158</v>
      </c>
      <c r="E3714" s="6" t="s">
        <v>161</v>
      </c>
      <c r="F3714" s="6" t="s">
        <v>148</v>
      </c>
      <c r="G3714" s="6" t="s">
        <v>413</v>
      </c>
      <c r="H3714" s="6">
        <v>110</v>
      </c>
    </row>
    <row r="3715" spans="1:8" ht="15.95">
      <c r="A3715" s="140">
        <v>45127.385416666664</v>
      </c>
      <c r="B3715" s="6" t="s">
        <v>5906</v>
      </c>
      <c r="C3715" s="6" t="s">
        <v>4820</v>
      </c>
      <c r="D3715" s="6" t="s">
        <v>158</v>
      </c>
      <c r="E3715" s="6" t="s">
        <v>159</v>
      </c>
      <c r="F3715" s="6" t="s">
        <v>439</v>
      </c>
      <c r="G3715" s="6" t="s">
        <v>1435</v>
      </c>
      <c r="H3715" s="6">
        <v>180</v>
      </c>
    </row>
    <row r="3716" spans="1:8" ht="32.1">
      <c r="A3716" s="140">
        <v>45127.395833333336</v>
      </c>
      <c r="B3716" s="6" t="s">
        <v>6047</v>
      </c>
      <c r="C3716" s="6" t="s">
        <v>6048</v>
      </c>
      <c r="D3716" s="6" t="s">
        <v>242</v>
      </c>
      <c r="E3716" s="6" t="s">
        <v>458</v>
      </c>
      <c r="F3716" s="6" t="s">
        <v>439</v>
      </c>
      <c r="G3716" s="6" t="s">
        <v>4501</v>
      </c>
      <c r="H3716" s="6">
        <v>15700</v>
      </c>
    </row>
    <row r="3717" spans="1:8" ht="15.95">
      <c r="A3717" s="140">
        <v>45127.427083333336</v>
      </c>
      <c r="B3717" s="6" t="s">
        <v>6049</v>
      </c>
      <c r="C3717" s="6" t="s">
        <v>145</v>
      </c>
      <c r="D3717" s="6" t="s">
        <v>158</v>
      </c>
      <c r="E3717" s="6" t="s">
        <v>145</v>
      </c>
      <c r="F3717" s="6" t="s">
        <v>148</v>
      </c>
      <c r="G3717" s="6" t="s">
        <v>2842</v>
      </c>
      <c r="H3717" s="6">
        <v>70</v>
      </c>
    </row>
    <row r="3718" spans="1:8" ht="15.95">
      <c r="A3718" s="140">
        <v>45127.510416666664</v>
      </c>
      <c r="B3718" s="6" t="s">
        <v>6050</v>
      </c>
      <c r="C3718" s="6" t="s">
        <v>4302</v>
      </c>
      <c r="D3718" s="6" t="s">
        <v>253</v>
      </c>
      <c r="E3718" s="6" t="s">
        <v>416</v>
      </c>
      <c r="F3718" s="6" t="s">
        <v>439</v>
      </c>
      <c r="G3718" s="6" t="s">
        <v>256</v>
      </c>
      <c r="H3718" s="6">
        <v>88</v>
      </c>
    </row>
    <row r="3719" spans="1:8" ht="15.95">
      <c r="A3719" s="140">
        <v>45127.53125</v>
      </c>
      <c r="B3719" s="6" t="s">
        <v>6051</v>
      </c>
      <c r="C3719" s="6" t="s">
        <v>4302</v>
      </c>
      <c r="D3719" s="6" t="s">
        <v>253</v>
      </c>
      <c r="E3719" s="6" t="s">
        <v>416</v>
      </c>
      <c r="F3719" s="6" t="s">
        <v>439</v>
      </c>
      <c r="G3719" s="6" t="s">
        <v>256</v>
      </c>
      <c r="H3719" s="6">
        <v>88</v>
      </c>
    </row>
    <row r="3720" spans="1:8" ht="32.1">
      <c r="A3720" s="140">
        <v>45127.604166666664</v>
      </c>
      <c r="B3720" s="6" t="s">
        <v>6052</v>
      </c>
      <c r="C3720" s="6" t="s">
        <v>6053</v>
      </c>
      <c r="D3720" s="6" t="s">
        <v>253</v>
      </c>
      <c r="E3720" s="6" t="s">
        <v>416</v>
      </c>
      <c r="F3720" s="6" t="s">
        <v>439</v>
      </c>
      <c r="G3720" s="6" t="s">
        <v>5573</v>
      </c>
      <c r="H3720" s="6">
        <v>88</v>
      </c>
    </row>
    <row r="3721" spans="1:8" ht="15.95">
      <c r="A3721" s="140">
        <v>45127.666666666664</v>
      </c>
      <c r="B3721" s="6" t="s">
        <v>6054</v>
      </c>
      <c r="C3721" s="6" t="s">
        <v>6053</v>
      </c>
      <c r="D3721" s="6" t="s">
        <v>242</v>
      </c>
      <c r="E3721" s="6" t="s">
        <v>458</v>
      </c>
      <c r="F3721" s="6" t="s">
        <v>439</v>
      </c>
      <c r="G3721" s="6" t="s">
        <v>5573</v>
      </c>
      <c r="H3721" s="6">
        <v>836</v>
      </c>
    </row>
    <row r="3722" spans="1:8" ht="15.95">
      <c r="A3722" s="140">
        <v>45128.333333333336</v>
      </c>
      <c r="B3722" s="6" t="s">
        <v>6055</v>
      </c>
      <c r="C3722" s="6" t="s">
        <v>6056</v>
      </c>
      <c r="D3722" s="6" t="s">
        <v>158</v>
      </c>
      <c r="E3722" s="6" t="s">
        <v>159</v>
      </c>
      <c r="F3722" s="6" t="s">
        <v>439</v>
      </c>
      <c r="G3722" s="6" t="s">
        <v>5597</v>
      </c>
      <c r="H3722" s="6">
        <v>88</v>
      </c>
    </row>
    <row r="3723" spans="1:8" ht="15.95">
      <c r="A3723" s="140">
        <v>45128.354166666664</v>
      </c>
      <c r="B3723" s="6" t="s">
        <v>5750</v>
      </c>
      <c r="C3723" s="6" t="s">
        <v>145</v>
      </c>
      <c r="D3723" s="6" t="s">
        <v>158</v>
      </c>
      <c r="E3723" s="6" t="s">
        <v>145</v>
      </c>
      <c r="F3723" s="6" t="s">
        <v>439</v>
      </c>
      <c r="G3723" s="6" t="s">
        <v>2842</v>
      </c>
      <c r="H3723" s="6">
        <v>44</v>
      </c>
    </row>
    <row r="3724" spans="1:8" ht="32.1">
      <c r="A3724" s="140">
        <v>45129.6875</v>
      </c>
      <c r="B3724" s="6" t="s">
        <v>6057</v>
      </c>
      <c r="C3724" s="6" t="s">
        <v>6058</v>
      </c>
      <c r="D3724" s="6" t="s">
        <v>253</v>
      </c>
      <c r="E3724" s="6" t="s">
        <v>416</v>
      </c>
      <c r="F3724" s="6" t="s">
        <v>1765</v>
      </c>
      <c r="G3724" s="6" t="s">
        <v>256</v>
      </c>
      <c r="H3724" s="6">
        <v>168</v>
      </c>
    </row>
    <row r="3725" spans="1:8" ht="32.1">
      <c r="A3725" s="140">
        <v>45129.75</v>
      </c>
      <c r="B3725" s="6" t="s">
        <v>6059</v>
      </c>
      <c r="C3725" s="6" t="s">
        <v>5754</v>
      </c>
      <c r="D3725" s="6" t="s">
        <v>242</v>
      </c>
      <c r="E3725" s="6" t="s">
        <v>458</v>
      </c>
      <c r="F3725" s="6" t="s">
        <v>439</v>
      </c>
      <c r="G3725" s="6" t="s">
        <v>1386</v>
      </c>
      <c r="H3725" s="6">
        <v>880</v>
      </c>
    </row>
    <row r="3726" spans="1:8" ht="32.1">
      <c r="A3726" s="140">
        <v>45129.770833333336</v>
      </c>
      <c r="B3726" s="6" t="s">
        <v>6060</v>
      </c>
      <c r="C3726" s="6" t="s">
        <v>6061</v>
      </c>
      <c r="D3726" s="6" t="s">
        <v>253</v>
      </c>
      <c r="E3726" s="6" t="s">
        <v>416</v>
      </c>
      <c r="F3726" s="6" t="s">
        <v>1765</v>
      </c>
      <c r="G3726" s="6" t="s">
        <v>5902</v>
      </c>
      <c r="H3726" s="6">
        <v>82</v>
      </c>
    </row>
    <row r="3727" spans="1:8" ht="32.1">
      <c r="A3727" s="140">
        <v>45129.78125</v>
      </c>
      <c r="B3727" s="6" t="s">
        <v>6062</v>
      </c>
      <c r="C3727" s="6" t="s">
        <v>6063</v>
      </c>
      <c r="D3727" s="6" t="s">
        <v>158</v>
      </c>
      <c r="E3727" s="6" t="s">
        <v>161</v>
      </c>
      <c r="F3727" s="6" t="s">
        <v>148</v>
      </c>
      <c r="G3727" s="6" t="s">
        <v>6064</v>
      </c>
      <c r="H3727" s="6">
        <v>188</v>
      </c>
    </row>
    <row r="3728" spans="1:8" ht="32.1">
      <c r="A3728" s="140">
        <v>45129.791666666664</v>
      </c>
      <c r="B3728" s="6" t="s">
        <v>6065</v>
      </c>
      <c r="C3728" s="6" t="s">
        <v>6066</v>
      </c>
      <c r="D3728" s="6" t="s">
        <v>253</v>
      </c>
      <c r="E3728" s="6" t="s">
        <v>416</v>
      </c>
      <c r="F3728" s="6" t="s">
        <v>1765</v>
      </c>
      <c r="G3728" s="6" t="s">
        <v>5902</v>
      </c>
      <c r="H3728" s="6">
        <v>40</v>
      </c>
    </row>
    <row r="3729" spans="1:8" ht="32.1">
      <c r="A3729" s="140">
        <v>45129.833333333336</v>
      </c>
      <c r="B3729" s="6" t="s">
        <v>6067</v>
      </c>
      <c r="C3729" s="6" t="s">
        <v>6068</v>
      </c>
      <c r="D3729" s="6" t="s">
        <v>158</v>
      </c>
      <c r="E3729" s="6" t="s">
        <v>161</v>
      </c>
      <c r="F3729" s="6" t="s">
        <v>148</v>
      </c>
      <c r="G3729" s="6" t="s">
        <v>6069</v>
      </c>
      <c r="H3729" s="6">
        <v>520</v>
      </c>
    </row>
    <row r="3730" spans="1:8" ht="32.1">
      <c r="A3730" s="140">
        <v>45129.854166666664</v>
      </c>
      <c r="B3730" s="6" t="s">
        <v>6070</v>
      </c>
      <c r="C3730" s="6" t="s">
        <v>6071</v>
      </c>
      <c r="D3730" s="6" t="s">
        <v>253</v>
      </c>
      <c r="E3730" s="6" t="s">
        <v>416</v>
      </c>
      <c r="F3730" s="6" t="s">
        <v>1765</v>
      </c>
      <c r="G3730" s="6" t="s">
        <v>5902</v>
      </c>
      <c r="H3730" s="6">
        <v>147</v>
      </c>
    </row>
    <row r="3731" spans="1:8" ht="15.95">
      <c r="A3731" s="140">
        <v>45129.895833333336</v>
      </c>
      <c r="B3731" s="6" t="s">
        <v>6072</v>
      </c>
      <c r="C3731" s="6" t="s">
        <v>6073</v>
      </c>
      <c r="D3731" s="6" t="s">
        <v>242</v>
      </c>
      <c r="E3731" s="6" t="s">
        <v>458</v>
      </c>
      <c r="F3731" s="6" t="s">
        <v>148</v>
      </c>
      <c r="G3731" s="6" t="s">
        <v>5748</v>
      </c>
      <c r="H3731" s="6">
        <v>131</v>
      </c>
    </row>
    <row r="3732" spans="1:8" ht="15.95">
      <c r="A3732" s="140">
        <v>45130.3125</v>
      </c>
      <c r="B3732" s="6" t="s">
        <v>6074</v>
      </c>
      <c r="C3732" s="6" t="s">
        <v>6075</v>
      </c>
      <c r="D3732" s="6" t="s">
        <v>253</v>
      </c>
      <c r="E3732" s="6" t="s">
        <v>416</v>
      </c>
      <c r="F3732" s="6" t="s">
        <v>1765</v>
      </c>
      <c r="G3732" s="6" t="s">
        <v>5902</v>
      </c>
      <c r="H3732" s="6">
        <v>45</v>
      </c>
    </row>
    <row r="3733" spans="1:8" ht="15.95">
      <c r="A3733" s="140">
        <v>45130.427083333336</v>
      </c>
      <c r="B3733" s="6" t="s">
        <v>6076</v>
      </c>
      <c r="C3733" s="6" t="s">
        <v>145</v>
      </c>
      <c r="D3733" s="6" t="s">
        <v>158</v>
      </c>
      <c r="E3733" s="6" t="s">
        <v>145</v>
      </c>
      <c r="F3733" s="6" t="s">
        <v>1765</v>
      </c>
      <c r="G3733" s="6" t="s">
        <v>5924</v>
      </c>
      <c r="H3733" s="6">
        <v>84</v>
      </c>
    </row>
    <row r="3734" spans="1:8" ht="32.1">
      <c r="A3734" s="140">
        <v>45130.78125</v>
      </c>
      <c r="B3734" s="6" t="s">
        <v>6077</v>
      </c>
      <c r="C3734" s="6" t="s">
        <v>6078</v>
      </c>
      <c r="D3734" s="6" t="s">
        <v>242</v>
      </c>
      <c r="E3734" s="6" t="s">
        <v>436</v>
      </c>
      <c r="F3734" s="6" t="s">
        <v>1765</v>
      </c>
      <c r="G3734" s="6" t="s">
        <v>6079</v>
      </c>
      <c r="H3734" s="6">
        <v>25</v>
      </c>
    </row>
    <row r="3735" spans="1:8" ht="15.95">
      <c r="A3735" s="140">
        <v>45130.947916666664</v>
      </c>
      <c r="B3735" s="6" t="s">
        <v>6080</v>
      </c>
      <c r="C3735" s="6" t="s">
        <v>6081</v>
      </c>
      <c r="D3735" s="6" t="s">
        <v>242</v>
      </c>
      <c r="E3735" s="6" t="s">
        <v>6081</v>
      </c>
      <c r="F3735" s="6" t="s">
        <v>1765</v>
      </c>
      <c r="G3735" s="6" t="s">
        <v>6082</v>
      </c>
      <c r="H3735" s="6">
        <v>23540</v>
      </c>
    </row>
    <row r="3736" spans="1:8" ht="15.95">
      <c r="A3736" s="140">
        <v>45131.333333333336</v>
      </c>
      <c r="B3736" s="6" t="s">
        <v>6083</v>
      </c>
      <c r="C3736" s="6" t="s">
        <v>6084</v>
      </c>
      <c r="D3736" s="6" t="s">
        <v>253</v>
      </c>
      <c r="E3736" s="6" t="s">
        <v>416</v>
      </c>
      <c r="F3736" s="6" t="s">
        <v>439</v>
      </c>
      <c r="G3736" s="6" t="s">
        <v>256</v>
      </c>
      <c r="H3736" s="6">
        <v>74</v>
      </c>
    </row>
    <row r="3737" spans="1:8" ht="15.95">
      <c r="A3737" s="140">
        <v>45131.34375</v>
      </c>
      <c r="B3737" s="6" t="s">
        <v>6085</v>
      </c>
      <c r="C3737" s="6" t="s">
        <v>6086</v>
      </c>
      <c r="D3737" s="6" t="s">
        <v>253</v>
      </c>
      <c r="E3737" s="6" t="s">
        <v>416</v>
      </c>
      <c r="F3737" s="6" t="s">
        <v>439</v>
      </c>
      <c r="G3737" s="6" t="s">
        <v>256</v>
      </c>
      <c r="H3737" s="6">
        <v>78</v>
      </c>
    </row>
    <row r="3738" spans="1:8" ht="15.95">
      <c r="A3738" s="140">
        <v>45131.354166666664</v>
      </c>
      <c r="B3738" s="6" t="s">
        <v>6032</v>
      </c>
      <c r="C3738" s="6" t="s">
        <v>145</v>
      </c>
      <c r="D3738" s="6" t="s">
        <v>158</v>
      </c>
      <c r="E3738" s="6" t="s">
        <v>145</v>
      </c>
      <c r="F3738" s="6" t="s">
        <v>439</v>
      </c>
      <c r="G3738" s="6" t="s">
        <v>2842</v>
      </c>
      <c r="H3738" s="6">
        <v>92</v>
      </c>
    </row>
    <row r="3739" spans="1:8" ht="32.1">
      <c r="A3739" s="140">
        <v>45131.5</v>
      </c>
      <c r="B3739" s="6" t="s">
        <v>6087</v>
      </c>
      <c r="C3739" s="6" t="s">
        <v>6088</v>
      </c>
      <c r="D3739" s="6" t="s">
        <v>253</v>
      </c>
      <c r="E3739" s="6" t="s">
        <v>416</v>
      </c>
      <c r="F3739" s="6" t="s">
        <v>1765</v>
      </c>
      <c r="G3739" s="6" t="s">
        <v>3093</v>
      </c>
      <c r="H3739" s="6">
        <v>403</v>
      </c>
    </row>
    <row r="3740" spans="1:8" ht="32.1">
      <c r="A3740" s="140">
        <v>45131.510416666664</v>
      </c>
      <c r="B3740" s="6" t="s">
        <v>6089</v>
      </c>
      <c r="C3740" s="6" t="s">
        <v>6088</v>
      </c>
      <c r="D3740" s="6" t="s">
        <v>253</v>
      </c>
      <c r="E3740" s="6" t="s">
        <v>416</v>
      </c>
      <c r="F3740" s="6" t="s">
        <v>1765</v>
      </c>
      <c r="G3740" s="6" t="s">
        <v>3093</v>
      </c>
      <c r="H3740" s="6">
        <v>402</v>
      </c>
    </row>
    <row r="3741" spans="1:8" ht="15.95">
      <c r="A3741" s="140">
        <v>45132.333333333336</v>
      </c>
      <c r="B3741" s="6" t="s">
        <v>6090</v>
      </c>
      <c r="C3741" s="6" t="s">
        <v>6091</v>
      </c>
      <c r="D3741" s="6" t="s">
        <v>253</v>
      </c>
      <c r="E3741" s="6" t="s">
        <v>416</v>
      </c>
      <c r="F3741" s="6" t="s">
        <v>439</v>
      </c>
      <c r="G3741" s="6" t="s">
        <v>5902</v>
      </c>
      <c r="H3741" s="6">
        <v>90</v>
      </c>
    </row>
    <row r="3742" spans="1:8" ht="15.95">
      <c r="A3742" s="140">
        <v>45132.34375</v>
      </c>
      <c r="B3742" s="6" t="s">
        <v>6092</v>
      </c>
      <c r="C3742" s="6" t="s">
        <v>6091</v>
      </c>
      <c r="D3742" s="6" t="s">
        <v>253</v>
      </c>
      <c r="E3742" s="6" t="s">
        <v>416</v>
      </c>
      <c r="F3742" s="6" t="s">
        <v>439</v>
      </c>
      <c r="G3742" s="6" t="s">
        <v>256</v>
      </c>
      <c r="H3742" s="6">
        <v>107</v>
      </c>
    </row>
    <row r="3743" spans="1:8" ht="15.95">
      <c r="A3743" s="140">
        <v>45132.364583333336</v>
      </c>
      <c r="B3743" s="6" t="s">
        <v>6093</v>
      </c>
      <c r="C3743" s="6" t="s">
        <v>145</v>
      </c>
      <c r="D3743" s="6" t="s">
        <v>158</v>
      </c>
      <c r="E3743" s="6" t="s">
        <v>145</v>
      </c>
      <c r="F3743" s="6" t="s">
        <v>439</v>
      </c>
      <c r="G3743" s="6" t="s">
        <v>2842</v>
      </c>
      <c r="H3743" s="6">
        <v>79</v>
      </c>
    </row>
    <row r="3744" spans="1:8" ht="32.1">
      <c r="A3744" s="140">
        <v>45132.65625</v>
      </c>
      <c r="B3744" s="6" t="s">
        <v>6094</v>
      </c>
      <c r="C3744" s="6" t="s">
        <v>5334</v>
      </c>
      <c r="D3744" s="6" t="s">
        <v>253</v>
      </c>
      <c r="E3744" s="6" t="s">
        <v>416</v>
      </c>
      <c r="F3744" s="6" t="s">
        <v>439</v>
      </c>
      <c r="G3744" s="6" t="s">
        <v>256</v>
      </c>
      <c r="H3744" s="6">
        <v>92</v>
      </c>
    </row>
    <row r="3745" spans="1:8" ht="32.1">
      <c r="A3745" s="140">
        <v>45132.729166666664</v>
      </c>
      <c r="B3745" s="6" t="s">
        <v>6095</v>
      </c>
      <c r="C3745" s="6" t="s">
        <v>6028</v>
      </c>
      <c r="D3745" s="6" t="s">
        <v>242</v>
      </c>
      <c r="E3745" s="6" t="s">
        <v>458</v>
      </c>
      <c r="F3745" s="6" t="s">
        <v>439</v>
      </c>
      <c r="G3745" s="6" t="s">
        <v>1386</v>
      </c>
      <c r="H3745" s="6">
        <v>880</v>
      </c>
    </row>
    <row r="3746" spans="1:8" ht="15.95">
      <c r="A3746" s="140">
        <v>45133.34375</v>
      </c>
      <c r="B3746" s="6" t="s">
        <v>6096</v>
      </c>
      <c r="C3746" s="6" t="s">
        <v>6091</v>
      </c>
      <c r="D3746" s="6" t="s">
        <v>253</v>
      </c>
      <c r="E3746" s="6" t="s">
        <v>416</v>
      </c>
      <c r="F3746" s="6" t="s">
        <v>439</v>
      </c>
      <c r="G3746" s="6" t="s">
        <v>256</v>
      </c>
      <c r="H3746" s="6">
        <v>88</v>
      </c>
    </row>
    <row r="3747" spans="1:8" ht="15.95">
      <c r="A3747" s="140">
        <v>45133.385416666664</v>
      </c>
      <c r="B3747" s="6" t="s">
        <v>6097</v>
      </c>
      <c r="C3747" s="6" t="s">
        <v>145</v>
      </c>
      <c r="D3747" s="6" t="s">
        <v>242</v>
      </c>
      <c r="E3747" s="6" t="s">
        <v>145</v>
      </c>
      <c r="F3747" s="6" t="s">
        <v>439</v>
      </c>
      <c r="G3747" s="6" t="s">
        <v>2842</v>
      </c>
      <c r="H3747" s="6">
        <v>20</v>
      </c>
    </row>
    <row r="3748" spans="1:8" ht="32.1">
      <c r="A3748" s="140">
        <v>45133.604166666664</v>
      </c>
      <c r="B3748" s="6" t="s">
        <v>6098</v>
      </c>
      <c r="C3748" s="6" t="s">
        <v>4820</v>
      </c>
      <c r="D3748" s="6" t="s">
        <v>158</v>
      </c>
      <c r="E3748" s="6" t="s">
        <v>159</v>
      </c>
      <c r="F3748" s="6" t="s">
        <v>439</v>
      </c>
      <c r="G3748" s="6" t="s">
        <v>1435</v>
      </c>
      <c r="H3748" s="6">
        <v>786</v>
      </c>
    </row>
    <row r="3749" spans="1:8" ht="32.1">
      <c r="A3749" s="140">
        <v>45133.885416666664</v>
      </c>
      <c r="B3749" s="6" t="s">
        <v>6099</v>
      </c>
      <c r="C3749" s="6" t="s">
        <v>6100</v>
      </c>
      <c r="D3749" s="6" t="s">
        <v>158</v>
      </c>
      <c r="E3749" s="6" t="s">
        <v>161</v>
      </c>
      <c r="F3749" s="6" t="s">
        <v>148</v>
      </c>
      <c r="G3749" s="6" t="s">
        <v>6101</v>
      </c>
      <c r="H3749" s="6">
        <v>70</v>
      </c>
    </row>
    <row r="3750" spans="1:8" ht="32.1">
      <c r="A3750" s="140">
        <v>45133.895833333336</v>
      </c>
      <c r="B3750" s="6" t="s">
        <v>6102</v>
      </c>
      <c r="C3750" s="6" t="s">
        <v>6100</v>
      </c>
      <c r="D3750" s="6" t="s">
        <v>158</v>
      </c>
      <c r="E3750" s="6" t="s">
        <v>161</v>
      </c>
      <c r="F3750" s="6" t="s">
        <v>148</v>
      </c>
      <c r="G3750" s="6" t="s">
        <v>6101</v>
      </c>
      <c r="H3750" s="6">
        <v>80</v>
      </c>
    </row>
    <row r="3751" spans="1:8" ht="32.1">
      <c r="A3751" s="140">
        <v>45133.90625</v>
      </c>
      <c r="B3751" s="6" t="s">
        <v>6103</v>
      </c>
      <c r="C3751" s="6" t="s">
        <v>6104</v>
      </c>
      <c r="D3751" s="6" t="s">
        <v>158</v>
      </c>
      <c r="E3751" s="6" t="s">
        <v>161</v>
      </c>
      <c r="F3751" s="6" t="s">
        <v>148</v>
      </c>
      <c r="G3751" s="6" t="s">
        <v>6105</v>
      </c>
      <c r="H3751" s="6">
        <v>60</v>
      </c>
    </row>
    <row r="3752" spans="1:8" ht="32.1">
      <c r="A3752" s="140">
        <v>45133.916666666664</v>
      </c>
      <c r="B3752" s="6" t="s">
        <v>6106</v>
      </c>
      <c r="C3752" s="6" t="s">
        <v>6107</v>
      </c>
      <c r="D3752" s="6" t="s">
        <v>158</v>
      </c>
      <c r="E3752" s="6" t="s">
        <v>161</v>
      </c>
      <c r="F3752" s="6" t="s">
        <v>148</v>
      </c>
      <c r="G3752" s="6" t="s">
        <v>6108</v>
      </c>
      <c r="H3752" s="6">
        <v>40</v>
      </c>
    </row>
    <row r="3753" spans="1:8" ht="15.95">
      <c r="A3753" s="140">
        <v>45134.34375</v>
      </c>
      <c r="B3753" s="6" t="s">
        <v>6109</v>
      </c>
      <c r="C3753" s="6" t="s">
        <v>145</v>
      </c>
      <c r="D3753" s="6" t="s">
        <v>242</v>
      </c>
      <c r="E3753" s="6" t="s">
        <v>145</v>
      </c>
      <c r="F3753" s="6" t="s">
        <v>439</v>
      </c>
      <c r="G3753" s="6" t="s">
        <v>2842</v>
      </c>
      <c r="H3753" s="6">
        <v>88</v>
      </c>
    </row>
    <row r="3754" spans="1:8" ht="15.95">
      <c r="A3754" s="140">
        <v>45134.354166666664</v>
      </c>
      <c r="B3754" s="6" t="s">
        <v>5149</v>
      </c>
      <c r="C3754" s="6" t="s">
        <v>145</v>
      </c>
      <c r="D3754" s="6" t="s">
        <v>242</v>
      </c>
      <c r="E3754" s="6" t="s">
        <v>145</v>
      </c>
      <c r="F3754" s="6" t="s">
        <v>439</v>
      </c>
      <c r="G3754" s="6" t="s">
        <v>2842</v>
      </c>
      <c r="H3754" s="6">
        <v>92</v>
      </c>
    </row>
    <row r="3755" spans="1:8" ht="32.1">
      <c r="A3755" s="140">
        <v>45134.614583333336</v>
      </c>
      <c r="B3755" s="6" t="s">
        <v>6110</v>
      </c>
      <c r="C3755" s="6" t="s">
        <v>6111</v>
      </c>
      <c r="D3755" s="6" t="s">
        <v>242</v>
      </c>
      <c r="E3755" s="6" t="s">
        <v>387</v>
      </c>
      <c r="F3755" s="6" t="s">
        <v>439</v>
      </c>
      <c r="G3755" s="6" t="s">
        <v>1561</v>
      </c>
      <c r="H3755" s="6">
        <v>11800</v>
      </c>
    </row>
    <row r="3756" spans="1:8" ht="32.1">
      <c r="A3756" s="140">
        <v>45134.625</v>
      </c>
      <c r="B3756" s="6" t="s">
        <v>6112</v>
      </c>
      <c r="C3756" s="6" t="s">
        <v>6111</v>
      </c>
      <c r="D3756" s="6" t="s">
        <v>242</v>
      </c>
      <c r="E3756" s="6" t="s">
        <v>387</v>
      </c>
      <c r="F3756" s="6" t="s">
        <v>439</v>
      </c>
      <c r="G3756" s="6" t="s">
        <v>1561</v>
      </c>
      <c r="H3756" s="6">
        <v>3200</v>
      </c>
    </row>
    <row r="3757" spans="1:8" ht="32.1">
      <c r="A3757" s="140">
        <v>45134.65625</v>
      </c>
      <c r="B3757" s="6" t="s">
        <v>6113</v>
      </c>
      <c r="C3757" s="6" t="s">
        <v>6114</v>
      </c>
      <c r="D3757" s="6" t="s">
        <v>253</v>
      </c>
      <c r="E3757" s="6" t="s">
        <v>416</v>
      </c>
      <c r="F3757" s="6" t="s">
        <v>439</v>
      </c>
      <c r="G3757" s="6" t="s">
        <v>256</v>
      </c>
      <c r="H3757" s="6">
        <v>102</v>
      </c>
    </row>
    <row r="3758" spans="1:8" ht="15.95">
      <c r="A3758" s="140">
        <v>45134.71875</v>
      </c>
      <c r="B3758" s="6" t="s">
        <v>6115</v>
      </c>
      <c r="C3758" s="6" t="s">
        <v>6114</v>
      </c>
      <c r="D3758" s="6" t="s">
        <v>242</v>
      </c>
      <c r="E3758" s="6" t="s">
        <v>458</v>
      </c>
      <c r="F3758" s="6" t="s">
        <v>439</v>
      </c>
      <c r="G3758" s="6" t="s">
        <v>1386</v>
      </c>
      <c r="H3758" s="6">
        <v>880</v>
      </c>
    </row>
    <row r="3759" spans="1:8" ht="15.95">
      <c r="A3759" s="140">
        <v>45134.739583333336</v>
      </c>
      <c r="B3759" s="6" t="s">
        <v>6116</v>
      </c>
      <c r="C3759" s="6" t="s">
        <v>6114</v>
      </c>
      <c r="D3759" s="6" t="s">
        <v>253</v>
      </c>
      <c r="E3759" s="6" t="s">
        <v>416</v>
      </c>
      <c r="F3759" s="6" t="s">
        <v>439</v>
      </c>
      <c r="G3759" s="6" t="s">
        <v>256</v>
      </c>
      <c r="H3759" s="6">
        <v>100</v>
      </c>
    </row>
    <row r="3760" spans="1:8" ht="32.1">
      <c r="A3760" s="140">
        <v>45134.8125</v>
      </c>
      <c r="B3760" s="6" t="s">
        <v>6117</v>
      </c>
      <c r="C3760" s="6" t="s">
        <v>507</v>
      </c>
      <c r="D3760" s="6" t="s">
        <v>158</v>
      </c>
      <c r="E3760" s="6" t="s">
        <v>159</v>
      </c>
      <c r="F3760" s="6" t="s">
        <v>439</v>
      </c>
      <c r="G3760" s="6" t="s">
        <v>4044</v>
      </c>
      <c r="H3760" s="6">
        <v>114</v>
      </c>
    </row>
    <row r="3761" spans="1:8" ht="32.1">
      <c r="A3761" s="140">
        <v>45134.864583333336</v>
      </c>
      <c r="B3761" s="6" t="s">
        <v>6118</v>
      </c>
      <c r="C3761" s="6" t="s">
        <v>6119</v>
      </c>
      <c r="D3761" s="6" t="s">
        <v>158</v>
      </c>
      <c r="E3761" s="6" t="s">
        <v>161</v>
      </c>
      <c r="F3761" s="6" t="s">
        <v>148</v>
      </c>
      <c r="G3761" s="6" t="s">
        <v>5823</v>
      </c>
      <c r="H3761" s="6">
        <v>116</v>
      </c>
    </row>
    <row r="3762" spans="1:8" ht="32.1">
      <c r="A3762" s="140">
        <v>45134.875</v>
      </c>
      <c r="B3762" s="6" t="s">
        <v>6120</v>
      </c>
      <c r="C3762" s="6" t="s">
        <v>6119</v>
      </c>
      <c r="D3762" s="6" t="s">
        <v>158</v>
      </c>
      <c r="E3762" s="6" t="s">
        <v>161</v>
      </c>
      <c r="F3762" s="6" t="s">
        <v>148</v>
      </c>
      <c r="G3762" s="6" t="s">
        <v>5823</v>
      </c>
      <c r="H3762" s="6">
        <v>329</v>
      </c>
    </row>
    <row r="3763" spans="1:8" ht="32.1">
      <c r="A3763" s="140">
        <v>45134.885416666664</v>
      </c>
      <c r="B3763" s="6" t="s">
        <v>6121</v>
      </c>
      <c r="C3763" s="6" t="s">
        <v>6119</v>
      </c>
      <c r="D3763" s="6" t="s">
        <v>158</v>
      </c>
      <c r="E3763" s="6" t="s">
        <v>161</v>
      </c>
      <c r="F3763" s="6" t="s">
        <v>148</v>
      </c>
      <c r="G3763" s="6" t="s">
        <v>6122</v>
      </c>
      <c r="H3763" s="6">
        <v>150</v>
      </c>
    </row>
    <row r="3764" spans="1:8" ht="32.1">
      <c r="A3764" s="140">
        <v>45134.90625</v>
      </c>
      <c r="B3764" s="6" t="s">
        <v>6123</v>
      </c>
      <c r="C3764" s="6" t="s">
        <v>6119</v>
      </c>
      <c r="D3764" s="6" t="s">
        <v>158</v>
      </c>
      <c r="E3764" s="6" t="s">
        <v>161</v>
      </c>
      <c r="F3764" s="6" t="s">
        <v>148</v>
      </c>
      <c r="G3764" s="6" t="s">
        <v>6108</v>
      </c>
      <c r="H3764" s="6">
        <v>50</v>
      </c>
    </row>
    <row r="3765" spans="1:8" ht="32.1">
      <c r="A3765" s="140">
        <v>45135.333333333336</v>
      </c>
      <c r="B3765" s="6" t="s">
        <v>6124</v>
      </c>
      <c r="C3765" s="6" t="s">
        <v>6125</v>
      </c>
      <c r="D3765" s="6" t="s">
        <v>253</v>
      </c>
      <c r="E3765" s="6" t="s">
        <v>416</v>
      </c>
      <c r="F3765" s="6" t="s">
        <v>439</v>
      </c>
      <c r="G3765" s="6" t="s">
        <v>256</v>
      </c>
      <c r="H3765" s="6">
        <v>110</v>
      </c>
    </row>
    <row r="3766" spans="1:8" ht="32.1">
      <c r="A3766" s="140">
        <v>45135.34375</v>
      </c>
      <c r="B3766" s="6" t="s">
        <v>6126</v>
      </c>
      <c r="C3766" s="6" t="s">
        <v>6127</v>
      </c>
      <c r="D3766" s="6" t="s">
        <v>253</v>
      </c>
      <c r="E3766" s="6" t="s">
        <v>416</v>
      </c>
      <c r="F3766" s="6" t="s">
        <v>439</v>
      </c>
      <c r="G3766" s="6" t="s">
        <v>256</v>
      </c>
      <c r="H3766" s="6">
        <v>110</v>
      </c>
    </row>
    <row r="3767" spans="1:8" ht="15.95">
      <c r="A3767" s="140">
        <v>45135.354166666664</v>
      </c>
      <c r="B3767" s="6" t="s">
        <v>6128</v>
      </c>
      <c r="C3767" s="6" t="s">
        <v>145</v>
      </c>
      <c r="D3767" s="6" t="s">
        <v>242</v>
      </c>
      <c r="E3767" s="6" t="s">
        <v>145</v>
      </c>
      <c r="F3767" s="6" t="s">
        <v>439</v>
      </c>
      <c r="G3767" s="6" t="s">
        <v>2842</v>
      </c>
      <c r="H3767" s="6">
        <v>92</v>
      </c>
    </row>
    <row r="3768" spans="1:8" ht="32.1">
      <c r="A3768" s="140">
        <v>45135.71875</v>
      </c>
      <c r="B3768" s="6" t="s">
        <v>6129</v>
      </c>
      <c r="C3768" s="6" t="s">
        <v>1538</v>
      </c>
      <c r="D3768" s="6" t="s">
        <v>158</v>
      </c>
      <c r="E3768" s="6" t="s">
        <v>161</v>
      </c>
      <c r="F3768" s="6" t="s">
        <v>148</v>
      </c>
      <c r="G3768" s="6" t="s">
        <v>413</v>
      </c>
      <c r="H3768" s="6">
        <v>54</v>
      </c>
    </row>
    <row r="3769" spans="1:8" ht="32.1">
      <c r="A3769" s="140">
        <v>45135.78125</v>
      </c>
      <c r="B3769" s="6" t="s">
        <v>6130</v>
      </c>
      <c r="C3769" s="6" t="s">
        <v>4923</v>
      </c>
      <c r="D3769" s="6" t="s">
        <v>158</v>
      </c>
      <c r="E3769" s="6" t="s">
        <v>161</v>
      </c>
      <c r="F3769" s="6" t="s">
        <v>1765</v>
      </c>
      <c r="G3769" s="6" t="s">
        <v>3824</v>
      </c>
      <c r="H3769" s="6">
        <v>595</v>
      </c>
    </row>
    <row r="3770" spans="1:8" ht="15.95">
      <c r="A3770" s="140">
        <v>45136.645833333336</v>
      </c>
      <c r="B3770" s="6" t="s">
        <v>6131</v>
      </c>
      <c r="C3770" s="6" t="s">
        <v>6132</v>
      </c>
      <c r="D3770" s="6" t="s">
        <v>314</v>
      </c>
      <c r="E3770" s="6" t="s">
        <v>387</v>
      </c>
      <c r="F3770" s="6" t="s">
        <v>439</v>
      </c>
      <c r="G3770" s="6" t="s">
        <v>1561</v>
      </c>
      <c r="H3770" s="6">
        <v>2000</v>
      </c>
    </row>
    <row r="3771" spans="1:8" ht="32.1">
      <c r="A3771" s="140">
        <v>45136.71875</v>
      </c>
      <c r="B3771" s="6" t="s">
        <v>6133</v>
      </c>
      <c r="C3771" s="6" t="s">
        <v>6134</v>
      </c>
      <c r="D3771" s="6" t="s">
        <v>314</v>
      </c>
      <c r="E3771" s="6" t="s">
        <v>314</v>
      </c>
      <c r="F3771" s="6" t="s">
        <v>1765</v>
      </c>
      <c r="G3771" s="6" t="s">
        <v>6135</v>
      </c>
      <c r="H3771" s="6">
        <v>16</v>
      </c>
    </row>
    <row r="3772" spans="1:8" ht="32.1">
      <c r="A3772" s="140">
        <v>45136.864583333336</v>
      </c>
      <c r="B3772" s="6" t="s">
        <v>6136</v>
      </c>
      <c r="C3772" s="6" t="s">
        <v>6137</v>
      </c>
      <c r="D3772" s="6" t="s">
        <v>158</v>
      </c>
      <c r="E3772" s="6" t="s">
        <v>161</v>
      </c>
      <c r="F3772" s="6" t="s">
        <v>148</v>
      </c>
      <c r="G3772" s="6" t="s">
        <v>6138</v>
      </c>
      <c r="H3772" s="6">
        <v>668</v>
      </c>
    </row>
    <row r="3773" spans="1:8" ht="32.1">
      <c r="A3773" s="140">
        <v>45136.885416666664</v>
      </c>
      <c r="B3773" s="6" t="s">
        <v>6139</v>
      </c>
      <c r="C3773" s="6" t="s">
        <v>6140</v>
      </c>
      <c r="D3773" s="6" t="s">
        <v>253</v>
      </c>
      <c r="E3773" s="6" t="s">
        <v>416</v>
      </c>
      <c r="F3773" s="6" t="s">
        <v>1765</v>
      </c>
      <c r="G3773" s="6" t="s">
        <v>324</v>
      </c>
      <c r="H3773" s="6">
        <v>100</v>
      </c>
    </row>
    <row r="3774" spans="1:8" ht="32.1">
      <c r="A3774" s="140">
        <v>45137.302083333336</v>
      </c>
      <c r="B3774" s="6" t="s">
        <v>6141</v>
      </c>
      <c r="C3774" s="6" t="s">
        <v>6142</v>
      </c>
      <c r="D3774" s="6" t="s">
        <v>253</v>
      </c>
      <c r="E3774" s="6" t="s">
        <v>416</v>
      </c>
      <c r="F3774" s="6" t="s">
        <v>1765</v>
      </c>
      <c r="G3774" s="6" t="s">
        <v>5902</v>
      </c>
      <c r="H3774" s="6">
        <v>46</v>
      </c>
    </row>
    <row r="3775" spans="1:8" ht="15.95">
      <c r="A3775" s="140">
        <v>45137.333333333336</v>
      </c>
      <c r="B3775" s="6" t="s">
        <v>6143</v>
      </c>
      <c r="C3775" s="6" t="s">
        <v>145</v>
      </c>
      <c r="D3775" s="6" t="s">
        <v>158</v>
      </c>
      <c r="E3775" s="6" t="s">
        <v>145</v>
      </c>
      <c r="F3775" s="6" t="s">
        <v>439</v>
      </c>
      <c r="G3775" s="6" t="s">
        <v>2842</v>
      </c>
      <c r="H3775" s="6">
        <v>92</v>
      </c>
    </row>
    <row r="3776" spans="1:8" ht="15.95">
      <c r="A3776" s="140">
        <v>45137.40625</v>
      </c>
      <c r="B3776" s="6" t="s">
        <v>6144</v>
      </c>
      <c r="C3776" s="6" t="s">
        <v>4923</v>
      </c>
      <c r="D3776" s="6" t="s">
        <v>158</v>
      </c>
      <c r="E3776" s="6" t="s">
        <v>159</v>
      </c>
      <c r="F3776" s="6" t="s">
        <v>148</v>
      </c>
      <c r="G3776" s="6" t="s">
        <v>3824</v>
      </c>
      <c r="H3776" s="6">
        <v>45</v>
      </c>
    </row>
    <row r="3777" spans="1:8" ht="32.1">
      <c r="A3777" s="140">
        <v>45137.760416666664</v>
      </c>
      <c r="B3777" s="6" t="s">
        <v>6145</v>
      </c>
      <c r="C3777" s="6" t="s">
        <v>4981</v>
      </c>
      <c r="D3777" s="6" t="s">
        <v>242</v>
      </c>
      <c r="E3777" s="6" t="s">
        <v>1615</v>
      </c>
      <c r="F3777" s="6" t="s">
        <v>255</v>
      </c>
      <c r="G3777" s="6" t="s">
        <v>1615</v>
      </c>
      <c r="H3777" s="6">
        <v>30</v>
      </c>
    </row>
    <row r="3778" spans="1:8" ht="32.1">
      <c r="A3778" s="140">
        <v>45137.770833333336</v>
      </c>
      <c r="B3778" s="6" t="s">
        <v>6146</v>
      </c>
      <c r="C3778" s="6" t="s">
        <v>6147</v>
      </c>
      <c r="D3778" s="6" t="s">
        <v>253</v>
      </c>
      <c r="E3778" s="6" t="s">
        <v>416</v>
      </c>
      <c r="F3778" s="6" t="s">
        <v>1765</v>
      </c>
      <c r="G3778" s="6" t="s">
        <v>5902</v>
      </c>
      <c r="H3778" s="6">
        <v>63</v>
      </c>
    </row>
    <row r="3779" spans="1:8" ht="32.1">
      <c r="A3779" s="140">
        <v>45137.802083333336</v>
      </c>
      <c r="B3779" s="6" t="s">
        <v>6148</v>
      </c>
      <c r="C3779" s="6" t="s">
        <v>6149</v>
      </c>
      <c r="D3779" s="6" t="s">
        <v>242</v>
      </c>
      <c r="E3779" s="6" t="s">
        <v>1615</v>
      </c>
      <c r="F3779" s="6" t="s">
        <v>255</v>
      </c>
      <c r="G3779" s="6" t="s">
        <v>6150</v>
      </c>
      <c r="H3779" s="6">
        <v>50</v>
      </c>
    </row>
    <row r="3780" spans="1:8" ht="32.1">
      <c r="A3780" s="140">
        <v>45137.822916666664</v>
      </c>
      <c r="B3780" s="6" t="s">
        <v>6151</v>
      </c>
      <c r="C3780" s="6" t="s">
        <v>6152</v>
      </c>
      <c r="D3780" s="6" t="s">
        <v>253</v>
      </c>
      <c r="E3780" s="6" t="s">
        <v>416</v>
      </c>
      <c r="F3780" s="6" t="s">
        <v>1765</v>
      </c>
      <c r="G3780" s="6" t="s">
        <v>6153</v>
      </c>
      <c r="H3780" s="6">
        <v>463</v>
      </c>
    </row>
    <row r="3781" spans="1:8" ht="32.1">
      <c r="A3781" s="140">
        <v>45137.885416666664</v>
      </c>
      <c r="B3781" s="6" t="s">
        <v>6154</v>
      </c>
      <c r="C3781" s="6" t="s">
        <v>6155</v>
      </c>
      <c r="D3781" s="6" t="s">
        <v>253</v>
      </c>
      <c r="E3781" s="6" t="s">
        <v>416</v>
      </c>
      <c r="F3781" s="6" t="s">
        <v>1765</v>
      </c>
      <c r="G3781" s="6" t="s">
        <v>256</v>
      </c>
      <c r="H3781" s="6">
        <v>450</v>
      </c>
    </row>
    <row r="3782" spans="1:8" ht="32.1">
      <c r="A3782" s="140">
        <v>45138.645833333336</v>
      </c>
      <c r="B3782" s="6" t="s">
        <v>6156</v>
      </c>
      <c r="C3782" s="6" t="s">
        <v>6157</v>
      </c>
      <c r="D3782" s="6" t="s">
        <v>253</v>
      </c>
      <c r="E3782" s="6" t="s">
        <v>416</v>
      </c>
      <c r="F3782" s="6" t="s">
        <v>439</v>
      </c>
      <c r="G3782" s="6" t="s">
        <v>256</v>
      </c>
      <c r="H3782" s="6">
        <v>100</v>
      </c>
    </row>
    <row r="3783" spans="1:8" ht="32.1">
      <c r="A3783" s="140">
        <v>45138.71875</v>
      </c>
      <c r="B3783" s="6" t="s">
        <v>6158</v>
      </c>
      <c r="C3783" s="6" t="s">
        <v>6159</v>
      </c>
      <c r="D3783" s="6" t="s">
        <v>242</v>
      </c>
      <c r="E3783" s="6" t="s">
        <v>458</v>
      </c>
      <c r="F3783" s="6" t="s">
        <v>439</v>
      </c>
      <c r="G3783" s="6" t="s">
        <v>1386</v>
      </c>
      <c r="H3783" s="6">
        <v>880</v>
      </c>
    </row>
    <row r="3784" spans="1:8" ht="15.95">
      <c r="A3784" s="140">
        <v>45138.729166666664</v>
      </c>
      <c r="B3784" s="6" t="s">
        <v>5936</v>
      </c>
      <c r="C3784" s="6" t="s">
        <v>6160</v>
      </c>
      <c r="D3784" s="6" t="s">
        <v>253</v>
      </c>
      <c r="E3784" s="6" t="s">
        <v>416</v>
      </c>
      <c r="F3784" s="6" t="s">
        <v>1152</v>
      </c>
      <c r="G3784" s="6" t="s">
        <v>1083</v>
      </c>
      <c r="H3784" s="6">
        <v>30</v>
      </c>
    </row>
    <row r="3785" spans="1:8" ht="15.95">
      <c r="A3785" s="140">
        <v>45138.739583333336</v>
      </c>
      <c r="B3785" s="6" t="s">
        <v>6161</v>
      </c>
      <c r="C3785" s="6" t="s">
        <v>6162</v>
      </c>
      <c r="D3785" s="6" t="s">
        <v>158</v>
      </c>
      <c r="E3785" s="6" t="s">
        <v>161</v>
      </c>
      <c r="F3785" s="6" t="s">
        <v>148</v>
      </c>
      <c r="G3785" s="6" t="s">
        <v>6163</v>
      </c>
      <c r="H3785" s="6">
        <v>45</v>
      </c>
    </row>
    <row r="3786" spans="1:8" ht="32.1">
      <c r="A3786" s="140">
        <v>45138.75</v>
      </c>
      <c r="B3786" s="6" t="s">
        <v>6164</v>
      </c>
      <c r="C3786" s="6" t="s">
        <v>6165</v>
      </c>
      <c r="D3786" s="6" t="s">
        <v>158</v>
      </c>
      <c r="E3786" s="6" t="s">
        <v>161</v>
      </c>
      <c r="F3786" s="6" t="s">
        <v>439</v>
      </c>
      <c r="G3786" s="6" t="s">
        <v>256</v>
      </c>
      <c r="H3786" s="6">
        <v>108</v>
      </c>
    </row>
    <row r="3787" spans="1:8" ht="15.95">
      <c r="A3787" s="140">
        <v>45139.25</v>
      </c>
      <c r="B3787" s="6" t="s">
        <v>6166</v>
      </c>
      <c r="C3787" s="6" t="s">
        <v>5944</v>
      </c>
      <c r="D3787" s="6" t="s">
        <v>253</v>
      </c>
      <c r="E3787" s="6" t="s">
        <v>416</v>
      </c>
      <c r="F3787" s="6" t="s">
        <v>255</v>
      </c>
      <c r="G3787" s="6" t="s">
        <v>2303</v>
      </c>
      <c r="H3787" s="6">
        <v>120</v>
      </c>
    </row>
    <row r="3788" spans="1:8" ht="32.1">
      <c r="A3788" s="140">
        <v>45139.322916666664</v>
      </c>
      <c r="B3788" s="6" t="s">
        <v>6167</v>
      </c>
      <c r="C3788" s="6" t="s">
        <v>3814</v>
      </c>
      <c r="D3788" s="6" t="s">
        <v>253</v>
      </c>
      <c r="E3788" s="6" t="s">
        <v>416</v>
      </c>
      <c r="F3788" s="6" t="s">
        <v>439</v>
      </c>
      <c r="G3788" s="6" t="s">
        <v>256</v>
      </c>
      <c r="H3788" s="6">
        <v>76</v>
      </c>
    </row>
    <row r="3789" spans="1:8" ht="15.95">
      <c r="A3789" s="140">
        <v>45139.333333333336</v>
      </c>
      <c r="B3789" s="6" t="s">
        <v>6168</v>
      </c>
      <c r="C3789" s="6" t="s">
        <v>359</v>
      </c>
      <c r="D3789" s="6" t="s">
        <v>158</v>
      </c>
      <c r="E3789" s="6" t="s">
        <v>159</v>
      </c>
      <c r="F3789" s="6" t="s">
        <v>439</v>
      </c>
      <c r="G3789" s="6" t="s">
        <v>1625</v>
      </c>
      <c r="H3789" s="6">
        <v>40</v>
      </c>
    </row>
    <row r="3790" spans="1:8" ht="32.1">
      <c r="A3790" s="140">
        <v>45139.34375</v>
      </c>
      <c r="B3790" s="6" t="s">
        <v>6169</v>
      </c>
      <c r="C3790" s="6" t="s">
        <v>4923</v>
      </c>
      <c r="D3790" s="6" t="s">
        <v>158</v>
      </c>
      <c r="E3790" s="6" t="s">
        <v>159</v>
      </c>
      <c r="F3790" s="6" t="s">
        <v>439</v>
      </c>
      <c r="G3790" s="6" t="s">
        <v>1435</v>
      </c>
      <c r="H3790" s="6">
        <v>137</v>
      </c>
    </row>
    <row r="3791" spans="1:8" ht="15.95">
      <c r="A3791" s="140">
        <v>45139.416666666664</v>
      </c>
      <c r="B3791" s="6" t="s">
        <v>6170</v>
      </c>
      <c r="C3791" s="6" t="s">
        <v>4923</v>
      </c>
      <c r="D3791" s="6" t="s">
        <v>158</v>
      </c>
      <c r="E3791" s="6" t="s">
        <v>159</v>
      </c>
      <c r="F3791" s="6" t="s">
        <v>439</v>
      </c>
      <c r="G3791" s="6" t="s">
        <v>1435</v>
      </c>
      <c r="H3791" s="6">
        <v>598</v>
      </c>
    </row>
    <row r="3792" spans="1:8" ht="32.1">
      <c r="A3792" s="140">
        <v>45139.8125</v>
      </c>
      <c r="B3792" s="6" t="s">
        <v>6171</v>
      </c>
      <c r="C3792" s="6" t="s">
        <v>3917</v>
      </c>
      <c r="D3792" s="6" t="s">
        <v>242</v>
      </c>
      <c r="E3792" s="6" t="s">
        <v>140</v>
      </c>
      <c r="F3792" s="6" t="s">
        <v>255</v>
      </c>
      <c r="G3792" s="6" t="s">
        <v>1551</v>
      </c>
      <c r="H3792" s="6">
        <v>10</v>
      </c>
    </row>
    <row r="3793" spans="1:8" ht="15.95">
      <c r="A3793" s="140">
        <v>45140.333333333336</v>
      </c>
      <c r="B3793" s="6" t="s">
        <v>6172</v>
      </c>
      <c r="C3793" s="6" t="s">
        <v>4923</v>
      </c>
      <c r="D3793" s="6" t="s">
        <v>158</v>
      </c>
      <c r="E3793" s="6" t="s">
        <v>159</v>
      </c>
      <c r="F3793" s="6" t="s">
        <v>439</v>
      </c>
      <c r="G3793" s="6" t="s">
        <v>1195</v>
      </c>
      <c r="H3793" s="6">
        <v>76</v>
      </c>
    </row>
    <row r="3794" spans="1:8" ht="32.1">
      <c r="A3794" s="140">
        <v>45140.34375</v>
      </c>
      <c r="B3794" s="6" t="s">
        <v>6173</v>
      </c>
      <c r="C3794" s="6" t="s">
        <v>3814</v>
      </c>
      <c r="D3794" s="6" t="s">
        <v>253</v>
      </c>
      <c r="E3794" s="6" t="s">
        <v>416</v>
      </c>
      <c r="F3794" s="6" t="s">
        <v>439</v>
      </c>
      <c r="G3794" s="6" t="s">
        <v>256</v>
      </c>
      <c r="H3794" s="6">
        <v>80</v>
      </c>
    </row>
    <row r="3795" spans="1:8" ht="15.95">
      <c r="A3795" s="140">
        <v>45140.354166666664</v>
      </c>
      <c r="B3795" s="6" t="s">
        <v>6174</v>
      </c>
      <c r="C3795" s="6" t="s">
        <v>145</v>
      </c>
      <c r="D3795" s="6" t="s">
        <v>158</v>
      </c>
      <c r="E3795" s="6" t="s">
        <v>145</v>
      </c>
      <c r="F3795" s="6" t="s">
        <v>439</v>
      </c>
      <c r="G3795" s="6" t="s">
        <v>2842</v>
      </c>
      <c r="H3795" s="6">
        <v>96</v>
      </c>
    </row>
    <row r="3796" spans="1:8" ht="15.95">
      <c r="A3796" s="140">
        <v>45140.416666666664</v>
      </c>
      <c r="B3796" s="6" t="s">
        <v>6175</v>
      </c>
      <c r="C3796" s="6" t="s">
        <v>5653</v>
      </c>
      <c r="D3796" s="6" t="s">
        <v>158</v>
      </c>
      <c r="E3796" s="6" t="s">
        <v>161</v>
      </c>
      <c r="F3796" s="6" t="s">
        <v>148</v>
      </c>
      <c r="G3796" s="6" t="s">
        <v>2419</v>
      </c>
      <c r="H3796" s="6">
        <v>115</v>
      </c>
    </row>
    <row r="3797" spans="1:8" ht="15.95">
      <c r="A3797" s="140">
        <v>45140.427083333336</v>
      </c>
      <c r="B3797" s="6" t="s">
        <v>6176</v>
      </c>
      <c r="C3797" s="6" t="s">
        <v>5653</v>
      </c>
      <c r="D3797" s="6" t="s">
        <v>158</v>
      </c>
      <c r="E3797" s="6" t="s">
        <v>161</v>
      </c>
      <c r="F3797" s="6" t="s">
        <v>148</v>
      </c>
      <c r="G3797" s="6" t="s">
        <v>2419</v>
      </c>
      <c r="H3797" s="6">
        <v>53</v>
      </c>
    </row>
    <row r="3798" spans="1:8" ht="15.95">
      <c r="A3798" s="140">
        <v>45140.4375</v>
      </c>
      <c r="B3798" s="6" t="s">
        <v>6177</v>
      </c>
      <c r="C3798" s="6" t="s">
        <v>6178</v>
      </c>
      <c r="D3798" s="6" t="s">
        <v>253</v>
      </c>
      <c r="E3798" s="6" t="s">
        <v>416</v>
      </c>
      <c r="F3798" s="6" t="s">
        <v>255</v>
      </c>
      <c r="G3798" s="6" t="s">
        <v>2303</v>
      </c>
      <c r="H3798" s="6">
        <v>20</v>
      </c>
    </row>
    <row r="3799" spans="1:8" ht="15.95">
      <c r="A3799" s="140">
        <v>45140.447916666664</v>
      </c>
      <c r="B3799" s="6" t="s">
        <v>6179</v>
      </c>
      <c r="C3799" s="6" t="s">
        <v>6178</v>
      </c>
      <c r="D3799" s="6" t="s">
        <v>253</v>
      </c>
      <c r="E3799" s="6" t="s">
        <v>416</v>
      </c>
      <c r="F3799" s="6" t="s">
        <v>255</v>
      </c>
      <c r="G3799" s="6" t="s">
        <v>2303</v>
      </c>
      <c r="H3799" s="6">
        <v>10</v>
      </c>
    </row>
    <row r="3800" spans="1:8" ht="32.1">
      <c r="A3800" s="140">
        <v>45140.645833333336</v>
      </c>
      <c r="B3800" s="6" t="s">
        <v>6180</v>
      </c>
      <c r="C3800" s="6" t="s">
        <v>6181</v>
      </c>
      <c r="D3800" s="6" t="s">
        <v>242</v>
      </c>
      <c r="E3800" s="6" t="s">
        <v>387</v>
      </c>
      <c r="F3800" s="6" t="s">
        <v>439</v>
      </c>
      <c r="G3800" s="6" t="s">
        <v>263</v>
      </c>
      <c r="H3800" s="6">
        <v>600</v>
      </c>
    </row>
    <row r="3801" spans="1:8" ht="15.95">
      <c r="A3801" s="140">
        <v>45140.895833333336</v>
      </c>
      <c r="B3801" s="6" t="s">
        <v>6182</v>
      </c>
      <c r="C3801" s="6" t="s">
        <v>5653</v>
      </c>
      <c r="D3801" s="6" t="s">
        <v>158</v>
      </c>
      <c r="E3801" s="6" t="s">
        <v>161</v>
      </c>
      <c r="F3801" s="6" t="s">
        <v>148</v>
      </c>
      <c r="G3801" s="6" t="s">
        <v>2419</v>
      </c>
      <c r="H3801" s="6">
        <v>96</v>
      </c>
    </row>
    <row r="3802" spans="1:8" ht="15.95">
      <c r="A3802" s="140">
        <v>45140.90625</v>
      </c>
      <c r="B3802" s="6" t="s">
        <v>6183</v>
      </c>
      <c r="C3802" s="6" t="s">
        <v>6184</v>
      </c>
      <c r="D3802" s="6" t="s">
        <v>158</v>
      </c>
      <c r="E3802" s="6" t="s">
        <v>161</v>
      </c>
      <c r="F3802" s="6" t="s">
        <v>1765</v>
      </c>
      <c r="G3802" s="6" t="s">
        <v>1699</v>
      </c>
      <c r="H3802" s="6">
        <v>20</v>
      </c>
    </row>
    <row r="3803" spans="1:8" ht="32.1">
      <c r="A3803" s="140">
        <v>45141.333333333336</v>
      </c>
      <c r="B3803" s="6" t="s">
        <v>6185</v>
      </c>
      <c r="C3803" s="6" t="s">
        <v>3814</v>
      </c>
      <c r="D3803" s="6" t="s">
        <v>253</v>
      </c>
      <c r="E3803" s="6" t="s">
        <v>416</v>
      </c>
      <c r="F3803" s="6" t="s">
        <v>439</v>
      </c>
      <c r="G3803" s="6" t="s">
        <v>256</v>
      </c>
      <c r="H3803" s="6">
        <v>80</v>
      </c>
    </row>
    <row r="3804" spans="1:8" ht="32.1">
      <c r="A3804" s="140">
        <v>45141.354166666664</v>
      </c>
      <c r="B3804" s="6" t="s">
        <v>6186</v>
      </c>
      <c r="C3804" s="6" t="s">
        <v>3814</v>
      </c>
      <c r="D3804" s="6" t="s">
        <v>253</v>
      </c>
      <c r="E3804" s="6" t="s">
        <v>416</v>
      </c>
      <c r="F3804" s="6" t="s">
        <v>439</v>
      </c>
      <c r="G3804" s="6" t="s">
        <v>256</v>
      </c>
      <c r="H3804" s="6">
        <v>70</v>
      </c>
    </row>
    <row r="3805" spans="1:8" ht="32.1">
      <c r="A3805" s="140">
        <v>45141.416666666664</v>
      </c>
      <c r="B3805" s="6" t="s">
        <v>6187</v>
      </c>
      <c r="C3805" s="6" t="s">
        <v>6088</v>
      </c>
      <c r="D3805" s="6" t="s">
        <v>253</v>
      </c>
      <c r="E3805" s="6" t="s">
        <v>416</v>
      </c>
      <c r="F3805" s="6" t="s">
        <v>1765</v>
      </c>
      <c r="G3805" s="6" t="s">
        <v>3093</v>
      </c>
      <c r="H3805" s="6">
        <v>1109</v>
      </c>
    </row>
    <row r="3806" spans="1:8" ht="32.1">
      <c r="A3806" s="140">
        <v>45141.479166666664</v>
      </c>
      <c r="B3806" s="6" t="s">
        <v>6188</v>
      </c>
      <c r="C3806" s="6" t="s">
        <v>6189</v>
      </c>
      <c r="D3806" s="6" t="s">
        <v>158</v>
      </c>
      <c r="E3806" s="6" t="s">
        <v>161</v>
      </c>
      <c r="F3806" s="6" t="s">
        <v>439</v>
      </c>
      <c r="G3806" s="6" t="s">
        <v>3543</v>
      </c>
      <c r="H3806" s="6">
        <v>496</v>
      </c>
    </row>
    <row r="3807" spans="1:8" ht="32.1">
      <c r="A3807" s="140">
        <v>45141.5</v>
      </c>
      <c r="B3807" s="6" t="s">
        <v>6190</v>
      </c>
      <c r="C3807" s="6" t="s">
        <v>3814</v>
      </c>
      <c r="D3807" s="6" t="s">
        <v>158</v>
      </c>
      <c r="E3807" s="6" t="s">
        <v>161</v>
      </c>
      <c r="F3807" s="6" t="s">
        <v>439</v>
      </c>
      <c r="G3807" s="6" t="s">
        <v>5902</v>
      </c>
      <c r="H3807" s="6">
        <v>90</v>
      </c>
    </row>
    <row r="3808" spans="1:8" ht="15.95">
      <c r="A3808" s="140">
        <v>45141.53125</v>
      </c>
      <c r="B3808" s="6" t="s">
        <v>6191</v>
      </c>
      <c r="C3808" s="6" t="s">
        <v>145</v>
      </c>
      <c r="D3808" s="6" t="s">
        <v>158</v>
      </c>
      <c r="E3808" s="6" t="s">
        <v>145</v>
      </c>
      <c r="F3808" s="6" t="s">
        <v>439</v>
      </c>
      <c r="G3808" s="6" t="s">
        <v>2842</v>
      </c>
      <c r="H3808" s="6">
        <v>72</v>
      </c>
    </row>
    <row r="3809" spans="1:8" ht="32.1">
      <c r="A3809" s="140">
        <v>45141.666666666664</v>
      </c>
      <c r="B3809" s="6" t="s">
        <v>6192</v>
      </c>
      <c r="C3809" s="6" t="s">
        <v>6157</v>
      </c>
      <c r="D3809" s="6" t="s">
        <v>253</v>
      </c>
      <c r="E3809" s="6" t="s">
        <v>416</v>
      </c>
      <c r="F3809" s="6" t="s">
        <v>439</v>
      </c>
      <c r="G3809" s="6" t="s">
        <v>256</v>
      </c>
      <c r="H3809" s="6">
        <v>97</v>
      </c>
    </row>
    <row r="3810" spans="1:8" ht="15.95">
      <c r="A3810" s="140">
        <v>45141.708333333336</v>
      </c>
      <c r="B3810" s="6" t="s">
        <v>6193</v>
      </c>
      <c r="C3810" s="6" t="s">
        <v>6194</v>
      </c>
      <c r="D3810" s="6" t="s">
        <v>158</v>
      </c>
      <c r="E3810" s="6" t="s">
        <v>416</v>
      </c>
      <c r="F3810" s="6" t="s">
        <v>148</v>
      </c>
      <c r="G3810" s="6" t="s">
        <v>4206</v>
      </c>
      <c r="H3810" s="6">
        <v>13</v>
      </c>
    </row>
    <row r="3811" spans="1:8" ht="15.95">
      <c r="A3811" s="140">
        <v>45141.71875</v>
      </c>
      <c r="B3811" s="6" t="s">
        <v>6195</v>
      </c>
      <c r="C3811" s="6" t="s">
        <v>6114</v>
      </c>
      <c r="D3811" s="6" t="s">
        <v>242</v>
      </c>
      <c r="E3811" s="6" t="s">
        <v>458</v>
      </c>
      <c r="F3811" s="6" t="s">
        <v>439</v>
      </c>
      <c r="G3811" s="6" t="s">
        <v>1386</v>
      </c>
      <c r="H3811" s="6">
        <v>880</v>
      </c>
    </row>
    <row r="3812" spans="1:8" ht="15.95">
      <c r="A3812" s="140">
        <v>45141.947916666664</v>
      </c>
      <c r="B3812" s="6" t="s">
        <v>6196</v>
      </c>
      <c r="C3812" s="6" t="s">
        <v>6197</v>
      </c>
      <c r="D3812" s="6" t="s">
        <v>158</v>
      </c>
      <c r="E3812" s="6" t="s">
        <v>161</v>
      </c>
      <c r="F3812" s="6" t="s">
        <v>1765</v>
      </c>
      <c r="G3812" s="6" t="s">
        <v>2869</v>
      </c>
      <c r="H3812" s="6">
        <v>178</v>
      </c>
    </row>
    <row r="3813" spans="1:8" ht="15.95">
      <c r="A3813" s="140">
        <v>45142.333333333336</v>
      </c>
      <c r="B3813" s="6" t="s">
        <v>6198</v>
      </c>
      <c r="C3813" s="6" t="s">
        <v>3814</v>
      </c>
      <c r="D3813" s="6" t="s">
        <v>253</v>
      </c>
      <c r="E3813" s="6" t="s">
        <v>416</v>
      </c>
      <c r="F3813" s="6" t="s">
        <v>439</v>
      </c>
      <c r="G3813" s="6" t="s">
        <v>256</v>
      </c>
      <c r="H3813" s="6">
        <v>76</v>
      </c>
    </row>
    <row r="3814" spans="1:8" ht="32.1">
      <c r="A3814" s="140">
        <v>45142.354166666664</v>
      </c>
      <c r="B3814" s="6" t="s">
        <v>6199</v>
      </c>
      <c r="C3814" s="6" t="s">
        <v>3814</v>
      </c>
      <c r="D3814" s="6" t="s">
        <v>253</v>
      </c>
      <c r="E3814" s="6" t="s">
        <v>416</v>
      </c>
      <c r="F3814" s="6" t="s">
        <v>439</v>
      </c>
      <c r="G3814" s="6" t="s">
        <v>256</v>
      </c>
      <c r="H3814" s="6">
        <v>100</v>
      </c>
    </row>
    <row r="3815" spans="1:8" ht="32.1">
      <c r="A3815" s="140">
        <v>45142.364583333336</v>
      </c>
      <c r="B3815" s="6" t="s">
        <v>6200</v>
      </c>
      <c r="C3815" s="6" t="s">
        <v>145</v>
      </c>
      <c r="D3815" s="6" t="s">
        <v>158</v>
      </c>
      <c r="E3815" s="6" t="s">
        <v>416</v>
      </c>
      <c r="F3815" s="6" t="s">
        <v>439</v>
      </c>
      <c r="G3815" s="6" t="s">
        <v>2842</v>
      </c>
      <c r="H3815" s="6">
        <v>95</v>
      </c>
    </row>
    <row r="3816" spans="1:8" ht="15.95">
      <c r="A3816" s="140">
        <v>45142.427083333336</v>
      </c>
      <c r="B3816" s="6" t="s">
        <v>6201</v>
      </c>
      <c r="C3816" s="6" t="s">
        <v>4927</v>
      </c>
      <c r="D3816" s="6" t="s">
        <v>158</v>
      </c>
      <c r="E3816" s="6" t="s">
        <v>159</v>
      </c>
      <c r="F3816" s="6" t="s">
        <v>148</v>
      </c>
      <c r="G3816" s="6" t="s">
        <v>6202</v>
      </c>
      <c r="H3816" s="6">
        <v>40</v>
      </c>
    </row>
    <row r="3817" spans="1:8" ht="15.95">
      <c r="A3817" s="140">
        <v>45142.46875</v>
      </c>
      <c r="B3817" s="6" t="s">
        <v>6203</v>
      </c>
      <c r="C3817" s="6" t="s">
        <v>6204</v>
      </c>
      <c r="D3817" s="6" t="s">
        <v>253</v>
      </c>
      <c r="E3817" s="6" t="s">
        <v>416</v>
      </c>
      <c r="F3817" s="6" t="s">
        <v>255</v>
      </c>
      <c r="G3817" s="6" t="s">
        <v>2303</v>
      </c>
      <c r="H3817" s="6">
        <v>20</v>
      </c>
    </row>
    <row r="3818" spans="1:8" ht="15.95">
      <c r="A3818" s="140">
        <v>45142.510416666664</v>
      </c>
      <c r="B3818" s="6" t="s">
        <v>6205</v>
      </c>
      <c r="C3818" s="6" t="s">
        <v>6206</v>
      </c>
      <c r="D3818" s="6" t="s">
        <v>158</v>
      </c>
      <c r="E3818" s="6" t="s">
        <v>161</v>
      </c>
      <c r="F3818" s="6" t="s">
        <v>148</v>
      </c>
      <c r="G3818" s="6" t="s">
        <v>2419</v>
      </c>
      <c r="H3818" s="6">
        <v>179</v>
      </c>
    </row>
    <row r="3819" spans="1:8" ht="15.95">
      <c r="A3819" s="140">
        <v>45142.53125</v>
      </c>
      <c r="B3819" s="6" t="s">
        <v>6207</v>
      </c>
      <c r="C3819" s="6" t="s">
        <v>6208</v>
      </c>
      <c r="D3819" s="6" t="s">
        <v>253</v>
      </c>
      <c r="E3819" s="6" t="s">
        <v>416</v>
      </c>
      <c r="F3819" s="6" t="s">
        <v>255</v>
      </c>
      <c r="G3819" s="6" t="s">
        <v>2303</v>
      </c>
      <c r="H3819" s="6">
        <v>10</v>
      </c>
    </row>
    <row r="3820" spans="1:8" ht="32.1">
      <c r="A3820" s="140">
        <v>45142.65625</v>
      </c>
      <c r="B3820" s="6" t="s">
        <v>6209</v>
      </c>
      <c r="C3820" s="6" t="s">
        <v>4997</v>
      </c>
      <c r="D3820" s="6" t="s">
        <v>158</v>
      </c>
      <c r="E3820" s="6" t="s">
        <v>159</v>
      </c>
      <c r="F3820" s="6" t="s">
        <v>439</v>
      </c>
      <c r="G3820" s="6" t="s">
        <v>1435</v>
      </c>
      <c r="H3820" s="6">
        <v>1109</v>
      </c>
    </row>
    <row r="3821" spans="1:8" ht="32.1">
      <c r="A3821" s="140">
        <v>45142.895833333336</v>
      </c>
      <c r="B3821" s="6" t="s">
        <v>6210</v>
      </c>
      <c r="C3821" s="6" t="s">
        <v>6211</v>
      </c>
      <c r="D3821" s="6" t="s">
        <v>158</v>
      </c>
      <c r="E3821" s="6" t="s">
        <v>161</v>
      </c>
      <c r="F3821" s="6" t="s">
        <v>1765</v>
      </c>
      <c r="G3821" s="6" t="s">
        <v>3093</v>
      </c>
      <c r="H3821" s="6">
        <v>70</v>
      </c>
    </row>
    <row r="3822" spans="1:8" ht="32.1">
      <c r="A3822" s="140">
        <v>45143.416666666664</v>
      </c>
      <c r="B3822" s="6" t="s">
        <v>6212</v>
      </c>
      <c r="C3822" s="6" t="s">
        <v>6211</v>
      </c>
      <c r="D3822" s="6" t="s">
        <v>158</v>
      </c>
      <c r="E3822" s="6" t="s">
        <v>161</v>
      </c>
      <c r="F3822" s="6" t="s">
        <v>1765</v>
      </c>
      <c r="G3822" s="6" t="s">
        <v>3093</v>
      </c>
      <c r="H3822" s="6">
        <v>30</v>
      </c>
    </row>
    <row r="3823" spans="1:8" ht="32.1">
      <c r="A3823" s="140">
        <v>45143.447916666664</v>
      </c>
      <c r="B3823" s="6" t="s">
        <v>5982</v>
      </c>
      <c r="C3823" s="6" t="s">
        <v>6213</v>
      </c>
      <c r="D3823" s="6" t="s">
        <v>253</v>
      </c>
      <c r="E3823" s="6" t="s">
        <v>416</v>
      </c>
      <c r="F3823" s="6" t="s">
        <v>1152</v>
      </c>
      <c r="G3823" s="6" t="s">
        <v>1083</v>
      </c>
      <c r="H3823" s="6">
        <v>43</v>
      </c>
    </row>
    <row r="3824" spans="1:8" ht="32.1">
      <c r="A3824" s="140">
        <v>45143.666666666664</v>
      </c>
      <c r="B3824" s="6" t="s">
        <v>6214</v>
      </c>
      <c r="C3824" s="6" t="s">
        <v>6114</v>
      </c>
      <c r="D3824" s="6" t="s">
        <v>242</v>
      </c>
      <c r="E3824" s="6" t="s">
        <v>458</v>
      </c>
      <c r="F3824" s="6" t="s">
        <v>439</v>
      </c>
      <c r="G3824" s="6" t="s">
        <v>1386</v>
      </c>
      <c r="H3824" s="6">
        <v>880</v>
      </c>
    </row>
    <row r="3825" spans="1:8" ht="32.1">
      <c r="A3825" s="140">
        <v>45143.6875</v>
      </c>
      <c r="B3825" s="6" t="s">
        <v>6215</v>
      </c>
      <c r="C3825" s="6" t="s">
        <v>6216</v>
      </c>
      <c r="D3825" s="6" t="s">
        <v>253</v>
      </c>
      <c r="E3825" s="6" t="s">
        <v>416</v>
      </c>
      <c r="F3825" s="6" t="s">
        <v>255</v>
      </c>
      <c r="G3825" s="6" t="s">
        <v>1083</v>
      </c>
      <c r="H3825" s="6">
        <v>80</v>
      </c>
    </row>
    <row r="3826" spans="1:8" ht="32.1">
      <c r="A3826" s="140">
        <v>45143.697916666664</v>
      </c>
      <c r="B3826" s="6" t="s">
        <v>6217</v>
      </c>
      <c r="C3826" s="6" t="s">
        <v>6216</v>
      </c>
      <c r="D3826" s="6" t="s">
        <v>253</v>
      </c>
      <c r="E3826" s="6" t="s">
        <v>416</v>
      </c>
      <c r="F3826" s="6" t="s">
        <v>1152</v>
      </c>
      <c r="G3826" s="6" t="s">
        <v>1083</v>
      </c>
      <c r="H3826" s="6">
        <v>38</v>
      </c>
    </row>
    <row r="3827" spans="1:8" ht="32.1">
      <c r="A3827" s="140">
        <v>45143.739583333336</v>
      </c>
      <c r="B3827" s="6" t="s">
        <v>6218</v>
      </c>
      <c r="C3827" s="6" t="s">
        <v>6219</v>
      </c>
      <c r="D3827" s="6" t="s">
        <v>253</v>
      </c>
      <c r="E3827" s="6" t="s">
        <v>416</v>
      </c>
      <c r="F3827" s="6" t="s">
        <v>1765</v>
      </c>
      <c r="G3827" s="6" t="s">
        <v>5902</v>
      </c>
      <c r="H3827" s="6">
        <v>107</v>
      </c>
    </row>
    <row r="3828" spans="1:8" ht="32.1">
      <c r="A3828" s="140">
        <v>45143.75</v>
      </c>
      <c r="B3828" s="6" t="s">
        <v>6220</v>
      </c>
      <c r="C3828" s="6" t="s">
        <v>6221</v>
      </c>
      <c r="D3828" s="6" t="s">
        <v>158</v>
      </c>
      <c r="E3828" s="6" t="s">
        <v>161</v>
      </c>
      <c r="F3828" s="6" t="s">
        <v>1765</v>
      </c>
      <c r="G3828" s="6" t="s">
        <v>6222</v>
      </c>
      <c r="H3828" s="6">
        <v>121</v>
      </c>
    </row>
    <row r="3829" spans="1:8" ht="32.1">
      <c r="A3829" s="140">
        <v>45143.760416666664</v>
      </c>
      <c r="B3829" s="6" t="s">
        <v>6223</v>
      </c>
      <c r="C3829" s="6" t="s">
        <v>6221</v>
      </c>
      <c r="D3829" s="6" t="s">
        <v>158</v>
      </c>
      <c r="E3829" s="6" t="s">
        <v>161</v>
      </c>
      <c r="F3829" s="6" t="s">
        <v>1765</v>
      </c>
      <c r="G3829" s="6" t="s">
        <v>6222</v>
      </c>
      <c r="H3829" s="6">
        <v>127</v>
      </c>
    </row>
    <row r="3830" spans="1:8" ht="32.1">
      <c r="A3830" s="140">
        <v>45143.770833333336</v>
      </c>
      <c r="B3830" s="6" t="s">
        <v>6224</v>
      </c>
      <c r="C3830" s="6" t="s">
        <v>6221</v>
      </c>
      <c r="D3830" s="6" t="s">
        <v>158</v>
      </c>
      <c r="E3830" s="6" t="s">
        <v>161</v>
      </c>
      <c r="F3830" s="6" t="s">
        <v>1765</v>
      </c>
      <c r="G3830" s="6" t="s">
        <v>6222</v>
      </c>
      <c r="H3830" s="6">
        <v>135</v>
      </c>
    </row>
    <row r="3831" spans="1:8" ht="32.1">
      <c r="A3831" s="140">
        <v>45143.78125</v>
      </c>
      <c r="B3831" s="6" t="s">
        <v>6225</v>
      </c>
      <c r="C3831" s="6" t="s">
        <v>6221</v>
      </c>
      <c r="D3831" s="6" t="s">
        <v>158</v>
      </c>
      <c r="E3831" s="6" t="s">
        <v>161</v>
      </c>
      <c r="F3831" s="6" t="s">
        <v>1765</v>
      </c>
      <c r="G3831" s="6" t="s">
        <v>6222</v>
      </c>
      <c r="H3831" s="6">
        <v>163</v>
      </c>
    </row>
    <row r="3832" spans="1:8" ht="32.1">
      <c r="A3832" s="140">
        <v>45143.791666666664</v>
      </c>
      <c r="B3832" s="6" t="s">
        <v>6226</v>
      </c>
      <c r="C3832" s="6" t="s">
        <v>6221</v>
      </c>
      <c r="D3832" s="6" t="s">
        <v>158</v>
      </c>
      <c r="E3832" s="6" t="s">
        <v>161</v>
      </c>
      <c r="F3832" s="6" t="s">
        <v>439</v>
      </c>
      <c r="G3832" s="6" t="s">
        <v>6222</v>
      </c>
      <c r="H3832" s="6">
        <v>310</v>
      </c>
    </row>
    <row r="3833" spans="1:8" ht="32.1">
      <c r="A3833" s="140">
        <v>45143.802083333336</v>
      </c>
      <c r="B3833" s="6" t="s">
        <v>6227</v>
      </c>
      <c r="C3833" s="6" t="s">
        <v>6221</v>
      </c>
      <c r="D3833" s="6" t="s">
        <v>158</v>
      </c>
      <c r="E3833" s="6" t="s">
        <v>161</v>
      </c>
      <c r="F3833" s="6" t="s">
        <v>255</v>
      </c>
      <c r="G3833" s="6" t="s">
        <v>6222</v>
      </c>
      <c r="H3833" s="6">
        <v>30</v>
      </c>
    </row>
    <row r="3834" spans="1:8" ht="32.1">
      <c r="A3834" s="140">
        <v>45143.854166666664</v>
      </c>
      <c r="B3834" s="6" t="s">
        <v>6228</v>
      </c>
      <c r="C3834" s="6" t="s">
        <v>6229</v>
      </c>
      <c r="D3834" s="6" t="s">
        <v>253</v>
      </c>
      <c r="E3834" s="6" t="s">
        <v>416</v>
      </c>
      <c r="F3834" s="6" t="s">
        <v>255</v>
      </c>
      <c r="G3834" s="6" t="s">
        <v>5902</v>
      </c>
      <c r="H3834" s="6">
        <v>350</v>
      </c>
    </row>
    <row r="3835" spans="1:8" ht="32.1">
      <c r="A3835" s="140">
        <v>45143.885416666664</v>
      </c>
      <c r="B3835" s="6" t="s">
        <v>6230</v>
      </c>
      <c r="C3835" s="6" t="s">
        <v>6231</v>
      </c>
      <c r="D3835" s="6" t="s">
        <v>158</v>
      </c>
      <c r="E3835" s="6" t="s">
        <v>161</v>
      </c>
      <c r="F3835" s="6" t="s">
        <v>148</v>
      </c>
      <c r="G3835" s="6" t="s">
        <v>3824</v>
      </c>
      <c r="H3835" s="6">
        <v>220</v>
      </c>
    </row>
    <row r="3836" spans="1:8" ht="15.95">
      <c r="A3836" s="140">
        <v>45144.302083333336</v>
      </c>
      <c r="B3836" s="6" t="s">
        <v>6232</v>
      </c>
      <c r="C3836" s="6" t="s">
        <v>6233</v>
      </c>
      <c r="D3836" s="6" t="s">
        <v>253</v>
      </c>
      <c r="E3836" s="6" t="s">
        <v>416</v>
      </c>
      <c r="F3836" s="6" t="s">
        <v>255</v>
      </c>
      <c r="G3836" s="6" t="s">
        <v>5902</v>
      </c>
      <c r="H3836" s="6">
        <v>50</v>
      </c>
    </row>
    <row r="3837" spans="1:8" ht="15.95">
      <c r="A3837" s="140">
        <v>45144.354166666664</v>
      </c>
      <c r="B3837" s="6" t="s">
        <v>6234</v>
      </c>
      <c r="C3837" s="6" t="s">
        <v>145</v>
      </c>
      <c r="D3837" s="6" t="s">
        <v>158</v>
      </c>
      <c r="E3837" s="6" t="s">
        <v>145</v>
      </c>
      <c r="F3837" s="6" t="s">
        <v>439</v>
      </c>
      <c r="G3837" s="6" t="s">
        <v>2842</v>
      </c>
      <c r="H3837" s="6">
        <v>96</v>
      </c>
    </row>
    <row r="3838" spans="1:8" ht="32.1">
      <c r="A3838" s="140">
        <v>45145.46875</v>
      </c>
      <c r="B3838" s="6" t="s">
        <v>6235</v>
      </c>
      <c r="C3838" s="6" t="s">
        <v>6114</v>
      </c>
      <c r="D3838" s="6" t="s">
        <v>242</v>
      </c>
      <c r="E3838" s="6" t="s">
        <v>458</v>
      </c>
      <c r="F3838" s="6" t="s">
        <v>439</v>
      </c>
      <c r="G3838" s="6" t="s">
        <v>1386</v>
      </c>
      <c r="H3838" s="6">
        <v>1000</v>
      </c>
    </row>
    <row r="3839" spans="1:8" ht="32.1">
      <c r="A3839" s="140">
        <v>45145.479166666664</v>
      </c>
      <c r="B3839" s="6" t="s">
        <v>6236</v>
      </c>
      <c r="C3839" s="6" t="s">
        <v>6114</v>
      </c>
      <c r="D3839" s="6" t="s">
        <v>242</v>
      </c>
      <c r="E3839" s="6" t="s">
        <v>458</v>
      </c>
      <c r="F3839" s="6" t="s">
        <v>439</v>
      </c>
      <c r="G3839" s="6" t="s">
        <v>1386</v>
      </c>
      <c r="H3839" s="6">
        <v>223</v>
      </c>
    </row>
    <row r="3840" spans="1:8" ht="32.1">
      <c r="A3840" s="140">
        <v>45145.489583333336</v>
      </c>
      <c r="B3840" s="6" t="s">
        <v>6237</v>
      </c>
      <c r="C3840" s="6" t="s">
        <v>6056</v>
      </c>
      <c r="D3840" s="6" t="s">
        <v>158</v>
      </c>
      <c r="E3840" s="6" t="s">
        <v>159</v>
      </c>
      <c r="F3840" s="6" t="s">
        <v>439</v>
      </c>
      <c r="G3840" s="6" t="s">
        <v>5597</v>
      </c>
      <c r="H3840" s="6">
        <v>108</v>
      </c>
    </row>
    <row r="3841" spans="1:8" ht="32.1">
      <c r="A3841" s="140">
        <v>45145.5</v>
      </c>
      <c r="B3841" s="6" t="s">
        <v>6238</v>
      </c>
      <c r="C3841" s="6" t="s">
        <v>145</v>
      </c>
      <c r="D3841" s="6" t="s">
        <v>158</v>
      </c>
      <c r="E3841" s="6" t="s">
        <v>145</v>
      </c>
      <c r="F3841" s="6" t="s">
        <v>439</v>
      </c>
      <c r="G3841" s="6" t="s">
        <v>2842</v>
      </c>
      <c r="H3841" s="6">
        <v>96</v>
      </c>
    </row>
    <row r="3842" spans="1:8" ht="32.1">
      <c r="A3842" s="140">
        <v>45145.802083333336</v>
      </c>
      <c r="B3842" s="6" t="s">
        <v>6239</v>
      </c>
      <c r="C3842" s="6" t="s">
        <v>654</v>
      </c>
      <c r="D3842" s="6" t="s">
        <v>242</v>
      </c>
      <c r="E3842" s="6" t="s">
        <v>144</v>
      </c>
      <c r="F3842" s="6" t="s">
        <v>439</v>
      </c>
      <c r="G3842" s="6" t="s">
        <v>488</v>
      </c>
      <c r="H3842" s="6">
        <v>1106</v>
      </c>
    </row>
    <row r="3843" spans="1:8" ht="32.1">
      <c r="A3843" s="140">
        <v>45145.989583333336</v>
      </c>
      <c r="B3843" s="6" t="s">
        <v>6240</v>
      </c>
      <c r="C3843" s="6" t="s">
        <v>315</v>
      </c>
      <c r="D3843" s="6" t="s">
        <v>242</v>
      </c>
      <c r="E3843" s="6" t="s">
        <v>1615</v>
      </c>
      <c r="F3843" s="6" t="s">
        <v>439</v>
      </c>
      <c r="G3843" s="6" t="s">
        <v>3879</v>
      </c>
      <c r="H3843" s="6">
        <v>1882</v>
      </c>
    </row>
    <row r="3844" spans="1:8" ht="15.95">
      <c r="A3844" s="140">
        <v>45146.010416666664</v>
      </c>
      <c r="B3844" s="6" t="s">
        <v>6241</v>
      </c>
      <c r="C3844" s="6" t="s">
        <v>2686</v>
      </c>
      <c r="D3844" s="6" t="s">
        <v>158</v>
      </c>
      <c r="E3844" s="6" t="s">
        <v>159</v>
      </c>
      <c r="F3844" s="6" t="s">
        <v>439</v>
      </c>
      <c r="G3844" s="6" t="s">
        <v>2087</v>
      </c>
      <c r="H3844" s="6">
        <v>2292</v>
      </c>
    </row>
    <row r="3845" spans="1:8" ht="32.1">
      <c r="A3845" s="140">
        <v>45146.427083333336</v>
      </c>
      <c r="B3845" s="6" t="s">
        <v>6242</v>
      </c>
      <c r="C3845" s="6" t="s">
        <v>6243</v>
      </c>
      <c r="D3845" s="6" t="s">
        <v>158</v>
      </c>
      <c r="E3845" s="6" t="s">
        <v>159</v>
      </c>
      <c r="F3845" s="6" t="s">
        <v>439</v>
      </c>
      <c r="G3845" s="6" t="s">
        <v>6244</v>
      </c>
      <c r="H3845" s="6">
        <v>1750</v>
      </c>
    </row>
    <row r="3846" spans="1:8" ht="15.95">
      <c r="A3846" s="140">
        <v>45146.8125</v>
      </c>
      <c r="B3846" s="6" t="s">
        <v>6245</v>
      </c>
      <c r="C3846" s="6" t="s">
        <v>6246</v>
      </c>
      <c r="D3846" s="6" t="s">
        <v>158</v>
      </c>
      <c r="E3846" s="6" t="s">
        <v>159</v>
      </c>
      <c r="F3846" s="6" t="s">
        <v>1765</v>
      </c>
      <c r="G3846" s="6" t="s">
        <v>5924</v>
      </c>
      <c r="H3846" s="6">
        <v>69</v>
      </c>
    </row>
    <row r="3847" spans="1:8" ht="15.95">
      <c r="A3847" s="140">
        <v>45147.333333333336</v>
      </c>
      <c r="B3847" s="6" t="s">
        <v>6247</v>
      </c>
      <c r="C3847" s="6" t="s">
        <v>4302</v>
      </c>
      <c r="D3847" s="6" t="s">
        <v>253</v>
      </c>
      <c r="E3847" s="6" t="s">
        <v>416</v>
      </c>
      <c r="F3847" s="6" t="s">
        <v>439</v>
      </c>
      <c r="G3847" s="6" t="s">
        <v>324</v>
      </c>
      <c r="H3847" s="6">
        <v>80</v>
      </c>
    </row>
    <row r="3848" spans="1:8" ht="15.95">
      <c r="A3848" s="140">
        <v>45147.354166666664</v>
      </c>
      <c r="B3848" s="6" t="s">
        <v>6248</v>
      </c>
      <c r="C3848" s="6" t="s">
        <v>5752</v>
      </c>
      <c r="D3848" s="6" t="s">
        <v>158</v>
      </c>
      <c r="E3848" s="6" t="s">
        <v>159</v>
      </c>
      <c r="F3848" s="6" t="s">
        <v>439</v>
      </c>
      <c r="G3848" s="6" t="s">
        <v>1195</v>
      </c>
      <c r="H3848" s="6">
        <v>557</v>
      </c>
    </row>
    <row r="3849" spans="1:8" ht="15.95">
      <c r="A3849" s="140">
        <v>45147.375</v>
      </c>
      <c r="B3849" s="6" t="s">
        <v>6249</v>
      </c>
      <c r="C3849" s="6" t="s">
        <v>145</v>
      </c>
      <c r="D3849" s="6" t="s">
        <v>158</v>
      </c>
      <c r="E3849" s="6" t="s">
        <v>159</v>
      </c>
      <c r="F3849" s="6" t="s">
        <v>439</v>
      </c>
      <c r="G3849" s="6" t="s">
        <v>2842</v>
      </c>
      <c r="H3849" s="6">
        <v>96</v>
      </c>
    </row>
    <row r="3850" spans="1:8" ht="32.1">
      <c r="A3850" s="140">
        <v>45147.520833333336</v>
      </c>
      <c r="B3850" s="6" t="s">
        <v>6250</v>
      </c>
      <c r="C3850" s="6" t="s">
        <v>4460</v>
      </c>
      <c r="D3850" s="6" t="s">
        <v>158</v>
      </c>
      <c r="E3850" s="6" t="s">
        <v>159</v>
      </c>
      <c r="F3850" s="6" t="s">
        <v>439</v>
      </c>
      <c r="G3850" s="6" t="s">
        <v>1526</v>
      </c>
      <c r="H3850" s="6">
        <v>2632</v>
      </c>
    </row>
    <row r="3851" spans="1:8" ht="15.95">
      <c r="A3851" s="140">
        <v>45147.666666666664</v>
      </c>
      <c r="B3851" s="6" t="s">
        <v>6251</v>
      </c>
      <c r="C3851" s="6" t="s">
        <v>6157</v>
      </c>
      <c r="D3851" s="6" t="s">
        <v>253</v>
      </c>
      <c r="E3851" s="6" t="s">
        <v>416</v>
      </c>
      <c r="F3851" s="6" t="s">
        <v>439</v>
      </c>
      <c r="G3851" s="6" t="s">
        <v>324</v>
      </c>
      <c r="H3851" s="6">
        <v>97</v>
      </c>
    </row>
    <row r="3852" spans="1:8" ht="32.1">
      <c r="A3852" s="140">
        <v>45147.708333333336</v>
      </c>
      <c r="B3852" s="6" t="s">
        <v>6252</v>
      </c>
      <c r="C3852" s="6" t="s">
        <v>6114</v>
      </c>
      <c r="D3852" s="6" t="s">
        <v>158</v>
      </c>
      <c r="E3852" s="6" t="s">
        <v>159</v>
      </c>
      <c r="F3852" s="6" t="s">
        <v>439</v>
      </c>
      <c r="G3852" s="6" t="s">
        <v>1386</v>
      </c>
      <c r="H3852" s="6">
        <v>880</v>
      </c>
    </row>
    <row r="3853" spans="1:8" ht="32.1">
      <c r="A3853" s="140">
        <v>45147.791666666664</v>
      </c>
      <c r="B3853" s="6" t="s">
        <v>6253</v>
      </c>
      <c r="C3853" s="6" t="s">
        <v>6254</v>
      </c>
      <c r="D3853" s="6" t="s">
        <v>158</v>
      </c>
      <c r="E3853" s="6" t="s">
        <v>161</v>
      </c>
      <c r="F3853" s="6" t="s">
        <v>148</v>
      </c>
      <c r="G3853" s="6" t="s">
        <v>6105</v>
      </c>
      <c r="H3853" s="6">
        <v>180</v>
      </c>
    </row>
    <row r="3854" spans="1:8" ht="32.1">
      <c r="A3854" s="140">
        <v>45147.802083333336</v>
      </c>
      <c r="B3854" s="6" t="s">
        <v>6255</v>
      </c>
      <c r="C3854" s="6" t="s">
        <v>6256</v>
      </c>
      <c r="D3854" s="6" t="s">
        <v>158</v>
      </c>
      <c r="E3854" s="6" t="s">
        <v>161</v>
      </c>
      <c r="F3854" s="6" t="s">
        <v>148</v>
      </c>
      <c r="G3854" s="6" t="s">
        <v>1699</v>
      </c>
      <c r="H3854" s="6">
        <v>130</v>
      </c>
    </row>
    <row r="3855" spans="1:8" ht="32.1">
      <c r="A3855" s="140">
        <v>45147.8125</v>
      </c>
      <c r="B3855" s="6" t="s">
        <v>6257</v>
      </c>
      <c r="C3855" s="6" t="s">
        <v>6258</v>
      </c>
      <c r="D3855" s="6" t="s">
        <v>158</v>
      </c>
      <c r="E3855" s="6" t="s">
        <v>161</v>
      </c>
      <c r="F3855" s="6" t="s">
        <v>148</v>
      </c>
      <c r="G3855" s="6" t="s">
        <v>6105</v>
      </c>
      <c r="H3855" s="6">
        <v>30</v>
      </c>
    </row>
    <row r="3856" spans="1:8" ht="32.1">
      <c r="A3856" s="140">
        <v>45147.822916666664</v>
      </c>
      <c r="B3856" s="6" t="s">
        <v>6259</v>
      </c>
      <c r="C3856" s="6" t="s">
        <v>6256</v>
      </c>
      <c r="D3856" s="6" t="s">
        <v>158</v>
      </c>
      <c r="E3856" s="6" t="s">
        <v>161</v>
      </c>
      <c r="F3856" s="6" t="s">
        <v>148</v>
      </c>
      <c r="G3856" s="6" t="s">
        <v>1699</v>
      </c>
      <c r="H3856" s="6">
        <v>100</v>
      </c>
    </row>
    <row r="3857" spans="1:8" ht="32.1">
      <c r="A3857" s="140">
        <v>45147.84375</v>
      </c>
      <c r="B3857" s="6" t="s">
        <v>6260</v>
      </c>
      <c r="C3857" s="6" t="s">
        <v>6261</v>
      </c>
      <c r="D3857" s="6" t="s">
        <v>158</v>
      </c>
      <c r="E3857" s="6" t="s">
        <v>161</v>
      </c>
      <c r="F3857" s="6" t="s">
        <v>148</v>
      </c>
      <c r="G3857" s="6" t="s">
        <v>6262</v>
      </c>
      <c r="H3857" s="6">
        <v>76</v>
      </c>
    </row>
    <row r="3858" spans="1:8" ht="32.1">
      <c r="A3858" s="140">
        <v>45147.875</v>
      </c>
      <c r="B3858" s="6" t="s">
        <v>6263</v>
      </c>
      <c r="C3858" s="6" t="s">
        <v>6155</v>
      </c>
      <c r="D3858" s="6" t="s">
        <v>253</v>
      </c>
      <c r="E3858" s="6" t="s">
        <v>416</v>
      </c>
      <c r="F3858" s="6" t="s">
        <v>1765</v>
      </c>
      <c r="G3858" s="6" t="s">
        <v>256</v>
      </c>
      <c r="H3858" s="6">
        <v>412</v>
      </c>
    </row>
    <row r="3859" spans="1:8" ht="15.95">
      <c r="A3859" s="140">
        <v>45147.916666666664</v>
      </c>
      <c r="B3859" s="6" t="s">
        <v>6264</v>
      </c>
      <c r="C3859" s="6" t="s">
        <v>6265</v>
      </c>
      <c r="D3859" s="6" t="s">
        <v>242</v>
      </c>
      <c r="E3859" s="6" t="s">
        <v>458</v>
      </c>
      <c r="F3859" s="6" t="s">
        <v>1765</v>
      </c>
      <c r="G3859" s="6" t="s">
        <v>1895</v>
      </c>
      <c r="H3859" s="6">
        <v>149</v>
      </c>
    </row>
    <row r="3860" spans="1:8" ht="15.95">
      <c r="A3860" s="140">
        <v>45148.385416666664</v>
      </c>
      <c r="B3860" s="6" t="s">
        <v>6266</v>
      </c>
      <c r="C3860" s="6" t="s">
        <v>6267</v>
      </c>
      <c r="D3860" s="6" t="s">
        <v>242</v>
      </c>
      <c r="E3860" s="6" t="s">
        <v>146</v>
      </c>
      <c r="F3860" s="6" t="s">
        <v>1765</v>
      </c>
      <c r="G3860" s="6" t="s">
        <v>2422</v>
      </c>
      <c r="H3860" s="6">
        <v>8000</v>
      </c>
    </row>
    <row r="3861" spans="1:8" ht="15.95">
      <c r="A3861" s="140">
        <v>45148.791666666664</v>
      </c>
      <c r="B3861" s="6" t="s">
        <v>6268</v>
      </c>
      <c r="C3861" s="6" t="s">
        <v>4804</v>
      </c>
      <c r="D3861" s="6" t="s">
        <v>242</v>
      </c>
      <c r="E3861" s="6" t="s">
        <v>139</v>
      </c>
      <c r="F3861" s="6" t="s">
        <v>148</v>
      </c>
      <c r="G3861" s="6" t="s">
        <v>247</v>
      </c>
      <c r="H3861" s="6">
        <v>113</v>
      </c>
    </row>
    <row r="3862" spans="1:8" ht="15.95">
      <c r="A3862" s="140">
        <v>45149.333333333336</v>
      </c>
      <c r="B3862" s="6" t="s">
        <v>6269</v>
      </c>
      <c r="C3862" s="6" t="s">
        <v>253</v>
      </c>
      <c r="D3862" s="6" t="s">
        <v>253</v>
      </c>
      <c r="E3862" s="6" t="s">
        <v>416</v>
      </c>
      <c r="F3862" s="6" t="s">
        <v>439</v>
      </c>
      <c r="G3862" s="6" t="s">
        <v>324</v>
      </c>
      <c r="H3862" s="6">
        <v>76</v>
      </c>
    </row>
    <row r="3863" spans="1:8" ht="32.1">
      <c r="A3863" s="140">
        <v>45149.375</v>
      </c>
      <c r="B3863" s="6" t="s">
        <v>6270</v>
      </c>
      <c r="C3863" s="6" t="s">
        <v>145</v>
      </c>
      <c r="D3863" s="6" t="s">
        <v>158</v>
      </c>
      <c r="E3863" s="6" t="s">
        <v>145</v>
      </c>
      <c r="F3863" s="6" t="s">
        <v>439</v>
      </c>
      <c r="G3863" s="6" t="s">
        <v>2842</v>
      </c>
      <c r="H3863" s="6">
        <v>96</v>
      </c>
    </row>
    <row r="3864" spans="1:8" ht="15.95">
      <c r="A3864" s="140">
        <v>45149.541666666664</v>
      </c>
      <c r="B3864" s="6" t="s">
        <v>6271</v>
      </c>
      <c r="C3864" s="6" t="s">
        <v>253</v>
      </c>
      <c r="D3864" s="6" t="s">
        <v>253</v>
      </c>
      <c r="E3864" s="6" t="s">
        <v>416</v>
      </c>
      <c r="F3864" s="6" t="s">
        <v>439</v>
      </c>
      <c r="G3864" s="6" t="s">
        <v>324</v>
      </c>
      <c r="H3864" s="6">
        <v>71</v>
      </c>
    </row>
    <row r="3865" spans="1:8" ht="15.95">
      <c r="A3865" s="140">
        <v>45149.666666666664</v>
      </c>
      <c r="B3865" s="6" t="s">
        <v>6272</v>
      </c>
      <c r="C3865" s="6" t="s">
        <v>6157</v>
      </c>
      <c r="D3865" s="6" t="s">
        <v>253</v>
      </c>
      <c r="E3865" s="6" t="s">
        <v>416</v>
      </c>
      <c r="F3865" s="6" t="s">
        <v>439</v>
      </c>
      <c r="G3865" s="6" t="s">
        <v>5902</v>
      </c>
      <c r="H3865" s="6">
        <v>102</v>
      </c>
    </row>
    <row r="3866" spans="1:8" ht="15.95">
      <c r="A3866" s="140">
        <v>45149.697916666664</v>
      </c>
      <c r="B3866" s="6" t="s">
        <v>6273</v>
      </c>
      <c r="C3866" s="6" t="s">
        <v>6114</v>
      </c>
      <c r="D3866" s="6" t="s">
        <v>242</v>
      </c>
      <c r="E3866" s="6" t="s">
        <v>458</v>
      </c>
      <c r="F3866" s="6" t="s">
        <v>439</v>
      </c>
      <c r="G3866" s="6" t="s">
        <v>1386</v>
      </c>
      <c r="H3866" s="6">
        <v>880</v>
      </c>
    </row>
    <row r="3867" spans="1:8" ht="32.1">
      <c r="A3867" s="140">
        <v>45149.75</v>
      </c>
      <c r="B3867" s="6" t="s">
        <v>6274</v>
      </c>
      <c r="C3867" s="6" t="s">
        <v>5628</v>
      </c>
      <c r="D3867" s="6" t="s">
        <v>242</v>
      </c>
      <c r="E3867" s="6" t="s">
        <v>458</v>
      </c>
      <c r="F3867" s="6" t="s">
        <v>439</v>
      </c>
      <c r="G3867" s="6" t="s">
        <v>4533</v>
      </c>
      <c r="H3867" s="6">
        <v>22000</v>
      </c>
    </row>
    <row r="3868" spans="1:8" ht="32.1">
      <c r="A3868" s="140">
        <v>45150.875</v>
      </c>
      <c r="B3868" s="6" t="s">
        <v>6275</v>
      </c>
      <c r="C3868" s="6" t="s">
        <v>6276</v>
      </c>
      <c r="D3868" s="6" t="s">
        <v>158</v>
      </c>
      <c r="E3868" s="6" t="s">
        <v>161</v>
      </c>
      <c r="F3868" s="6" t="s">
        <v>1765</v>
      </c>
      <c r="G3868" s="6" t="s">
        <v>1699</v>
      </c>
      <c r="H3868" s="6">
        <v>90</v>
      </c>
    </row>
    <row r="3869" spans="1:8" ht="32.1">
      <c r="A3869" s="140">
        <v>45150.895833333336</v>
      </c>
      <c r="B3869" s="6" t="s">
        <v>6277</v>
      </c>
      <c r="C3869" s="6" t="s">
        <v>6278</v>
      </c>
      <c r="D3869" s="6" t="s">
        <v>242</v>
      </c>
      <c r="E3869" s="6" t="s">
        <v>458</v>
      </c>
      <c r="F3869" s="6" t="s">
        <v>148</v>
      </c>
      <c r="G3869" s="6" t="s">
        <v>5748</v>
      </c>
      <c r="H3869" s="6">
        <v>989</v>
      </c>
    </row>
    <row r="3870" spans="1:8" ht="15.95">
      <c r="A3870" s="140">
        <v>45151.364583333336</v>
      </c>
      <c r="B3870" s="6" t="s">
        <v>6279</v>
      </c>
      <c r="C3870" s="6" t="s">
        <v>145</v>
      </c>
      <c r="D3870" s="6" t="s">
        <v>158</v>
      </c>
      <c r="E3870" s="6" t="s">
        <v>145</v>
      </c>
      <c r="F3870" s="6" t="s">
        <v>439</v>
      </c>
      <c r="G3870" s="6" t="s">
        <v>2842</v>
      </c>
      <c r="H3870" s="6">
        <v>96</v>
      </c>
    </row>
    <row r="3871" spans="1:8" ht="15.95">
      <c r="A3871" s="140">
        <v>45151.385416666664</v>
      </c>
      <c r="B3871" s="6" t="s">
        <v>6280</v>
      </c>
      <c r="C3871" s="6" t="s">
        <v>6281</v>
      </c>
      <c r="D3871" s="6" t="s">
        <v>158</v>
      </c>
      <c r="E3871" s="6" t="s">
        <v>159</v>
      </c>
      <c r="F3871" s="6" t="s">
        <v>1765</v>
      </c>
      <c r="G3871" s="6" t="s">
        <v>1786</v>
      </c>
      <c r="H3871" s="6">
        <v>350</v>
      </c>
    </row>
    <row r="3872" spans="1:8" ht="32.1">
      <c r="A3872" s="140">
        <v>45151.416666666664</v>
      </c>
      <c r="B3872" s="6" t="s">
        <v>6282</v>
      </c>
      <c r="C3872" s="6" t="s">
        <v>4804</v>
      </c>
      <c r="D3872" s="6" t="s">
        <v>242</v>
      </c>
      <c r="E3872" s="6" t="s">
        <v>161</v>
      </c>
      <c r="F3872" s="6" t="s">
        <v>439</v>
      </c>
      <c r="G3872" s="6" t="s">
        <v>1349</v>
      </c>
      <c r="H3872" s="6">
        <v>2760</v>
      </c>
    </row>
    <row r="3873" spans="1:8" ht="32.1">
      <c r="A3873" s="140">
        <v>45151.677083333336</v>
      </c>
      <c r="B3873" s="6" t="s">
        <v>6283</v>
      </c>
      <c r="C3873" s="6" t="s">
        <v>6284</v>
      </c>
      <c r="D3873" s="6" t="s">
        <v>158</v>
      </c>
      <c r="E3873" s="6" t="s">
        <v>161</v>
      </c>
      <c r="F3873" s="6" t="s">
        <v>148</v>
      </c>
      <c r="G3873" s="6" t="s">
        <v>6285</v>
      </c>
      <c r="H3873" s="6">
        <v>671</v>
      </c>
    </row>
    <row r="3874" spans="1:8" ht="32.1">
      <c r="A3874" s="140">
        <v>45151.6875</v>
      </c>
      <c r="B3874" s="6" t="s">
        <v>6286</v>
      </c>
      <c r="C3874" s="6" t="s">
        <v>6287</v>
      </c>
      <c r="D3874" s="6" t="s">
        <v>158</v>
      </c>
      <c r="E3874" s="6" t="s">
        <v>161</v>
      </c>
      <c r="F3874" s="6" t="s">
        <v>1765</v>
      </c>
      <c r="G3874" s="6" t="s">
        <v>6285</v>
      </c>
      <c r="H3874" s="6">
        <v>472</v>
      </c>
    </row>
    <row r="3875" spans="1:8" ht="32.1">
      <c r="A3875" s="140">
        <v>45151.697916666664</v>
      </c>
      <c r="B3875" s="6" t="s">
        <v>6288</v>
      </c>
      <c r="C3875" s="6" t="s">
        <v>6287</v>
      </c>
      <c r="D3875" s="6" t="s">
        <v>158</v>
      </c>
      <c r="E3875" s="6" t="s">
        <v>161</v>
      </c>
      <c r="F3875" s="6" t="s">
        <v>1765</v>
      </c>
      <c r="G3875" s="6" t="s">
        <v>6285</v>
      </c>
      <c r="H3875" s="6">
        <v>290</v>
      </c>
    </row>
    <row r="3876" spans="1:8" ht="32.1">
      <c r="A3876" s="140">
        <v>45151.760416666664</v>
      </c>
      <c r="B3876" s="6" t="s">
        <v>6289</v>
      </c>
      <c r="C3876" s="6" t="s">
        <v>6290</v>
      </c>
      <c r="D3876" s="6" t="s">
        <v>253</v>
      </c>
      <c r="E3876" s="6" t="s">
        <v>416</v>
      </c>
      <c r="F3876" s="6" t="s">
        <v>1765</v>
      </c>
      <c r="G3876" s="6" t="s">
        <v>256</v>
      </c>
      <c r="H3876" s="6">
        <v>2863</v>
      </c>
    </row>
    <row r="3877" spans="1:8" ht="32.1">
      <c r="A3877" s="140">
        <v>45151.770833333336</v>
      </c>
      <c r="B3877" s="6" t="s">
        <v>6291</v>
      </c>
      <c r="C3877" s="6" t="s">
        <v>6292</v>
      </c>
      <c r="D3877" s="6" t="s">
        <v>253</v>
      </c>
      <c r="E3877" s="6" t="s">
        <v>416</v>
      </c>
      <c r="F3877" s="6" t="s">
        <v>1765</v>
      </c>
      <c r="G3877" s="6" t="s">
        <v>256</v>
      </c>
      <c r="H3877" s="6">
        <v>170</v>
      </c>
    </row>
    <row r="3878" spans="1:8" ht="32.1">
      <c r="A3878" s="140">
        <v>45151.854166666664</v>
      </c>
      <c r="B3878" s="6" t="s">
        <v>6293</v>
      </c>
      <c r="C3878" s="6" t="s">
        <v>4804</v>
      </c>
      <c r="D3878" s="6" t="s">
        <v>242</v>
      </c>
      <c r="E3878" s="6" t="s">
        <v>161</v>
      </c>
      <c r="F3878" s="6" t="s">
        <v>439</v>
      </c>
      <c r="G3878" s="6" t="s">
        <v>1349</v>
      </c>
      <c r="H3878" s="6">
        <v>152</v>
      </c>
    </row>
    <row r="3879" spans="1:8" ht="32.1">
      <c r="A3879" s="140">
        <v>45152.75</v>
      </c>
      <c r="B3879" s="6" t="s">
        <v>6294</v>
      </c>
      <c r="C3879" s="6" t="s">
        <v>6295</v>
      </c>
      <c r="D3879" s="6" t="s">
        <v>242</v>
      </c>
      <c r="E3879" s="6" t="s">
        <v>387</v>
      </c>
      <c r="F3879" s="6" t="s">
        <v>439</v>
      </c>
      <c r="G3879" s="6" t="s">
        <v>5388</v>
      </c>
      <c r="H3879" s="6">
        <v>200</v>
      </c>
    </row>
    <row r="3880" spans="1:8" ht="15.95">
      <c r="A3880" s="140">
        <v>45153.791666666664</v>
      </c>
      <c r="B3880" s="6" t="s">
        <v>6296</v>
      </c>
      <c r="C3880" s="6" t="s">
        <v>4997</v>
      </c>
      <c r="D3880" s="6" t="s">
        <v>158</v>
      </c>
      <c r="E3880" s="6" t="s">
        <v>159</v>
      </c>
      <c r="F3880" s="6" t="s">
        <v>148</v>
      </c>
      <c r="G3880" s="6" t="s">
        <v>1195</v>
      </c>
      <c r="H3880" s="6">
        <v>544</v>
      </c>
    </row>
    <row r="3881" spans="1:8" ht="15.95">
      <c r="A3881" s="140">
        <v>45154.291666666664</v>
      </c>
      <c r="B3881" s="6" t="s">
        <v>6297</v>
      </c>
      <c r="C3881" s="6" t="s">
        <v>145</v>
      </c>
      <c r="D3881" s="6" t="s">
        <v>158</v>
      </c>
      <c r="E3881" s="6" t="s">
        <v>145</v>
      </c>
      <c r="F3881" s="6" t="s">
        <v>148</v>
      </c>
      <c r="G3881" s="6" t="s">
        <v>2842</v>
      </c>
      <c r="H3881" s="6">
        <v>192</v>
      </c>
    </row>
    <row r="3882" spans="1:8" ht="32.1">
      <c r="A3882" s="140">
        <v>45154.333333333336</v>
      </c>
      <c r="B3882" s="6" t="s">
        <v>6298</v>
      </c>
      <c r="C3882" s="6" t="s">
        <v>5494</v>
      </c>
      <c r="D3882" s="6" t="s">
        <v>253</v>
      </c>
      <c r="E3882" s="6" t="s">
        <v>416</v>
      </c>
      <c r="F3882" s="6" t="s">
        <v>1765</v>
      </c>
      <c r="G3882" s="6" t="s">
        <v>5902</v>
      </c>
      <c r="H3882" s="6">
        <v>72</v>
      </c>
    </row>
    <row r="3883" spans="1:8" ht="32.1">
      <c r="A3883" s="140">
        <v>45154.520833333336</v>
      </c>
      <c r="B3883" s="6" t="s">
        <v>6299</v>
      </c>
      <c r="C3883" s="6" t="s">
        <v>5494</v>
      </c>
      <c r="D3883" s="6" t="s">
        <v>253</v>
      </c>
      <c r="E3883" s="6" t="s">
        <v>416</v>
      </c>
      <c r="F3883" s="6" t="s">
        <v>148</v>
      </c>
      <c r="G3883" s="6" t="s">
        <v>5902</v>
      </c>
      <c r="H3883" s="6">
        <v>72</v>
      </c>
    </row>
    <row r="3884" spans="1:8" ht="32.1">
      <c r="A3884" s="140">
        <v>45154.572916666664</v>
      </c>
      <c r="B3884" s="6" t="s">
        <v>6300</v>
      </c>
      <c r="C3884" s="6" t="s">
        <v>6301</v>
      </c>
      <c r="D3884" s="6" t="s">
        <v>158</v>
      </c>
      <c r="E3884" s="6" t="s">
        <v>161</v>
      </c>
      <c r="F3884" s="6" t="s">
        <v>148</v>
      </c>
      <c r="G3884" s="6" t="s">
        <v>447</v>
      </c>
      <c r="H3884" s="6">
        <v>300</v>
      </c>
    </row>
    <row r="3885" spans="1:8" ht="32.1">
      <c r="A3885" s="140">
        <v>45154.583333333336</v>
      </c>
      <c r="B3885" s="6" t="s">
        <v>6302</v>
      </c>
      <c r="C3885" s="6" t="s">
        <v>5494</v>
      </c>
      <c r="D3885" s="6" t="s">
        <v>253</v>
      </c>
      <c r="E3885" s="6" t="s">
        <v>416</v>
      </c>
      <c r="F3885" s="6" t="s">
        <v>255</v>
      </c>
      <c r="G3885" s="6" t="s">
        <v>324</v>
      </c>
      <c r="H3885" s="6">
        <v>120</v>
      </c>
    </row>
    <row r="3886" spans="1:8" ht="15.95">
      <c r="A3886" s="140">
        <v>45154.65625</v>
      </c>
      <c r="B3886" s="6" t="s">
        <v>6303</v>
      </c>
      <c r="C3886" s="6" t="s">
        <v>5583</v>
      </c>
      <c r="D3886" s="6" t="s">
        <v>253</v>
      </c>
      <c r="E3886" s="6" t="s">
        <v>416</v>
      </c>
      <c r="F3886" s="6" t="s">
        <v>439</v>
      </c>
      <c r="G3886" s="6" t="s">
        <v>324</v>
      </c>
      <c r="H3886" s="6">
        <v>100</v>
      </c>
    </row>
    <row r="3887" spans="1:8" ht="32.1">
      <c r="A3887" s="140">
        <v>45154.71875</v>
      </c>
      <c r="B3887" s="6" t="s">
        <v>6304</v>
      </c>
      <c r="C3887" s="6" t="s">
        <v>5754</v>
      </c>
      <c r="D3887" s="6" t="s">
        <v>242</v>
      </c>
      <c r="E3887" s="6" t="s">
        <v>458</v>
      </c>
      <c r="F3887" s="6" t="s">
        <v>439</v>
      </c>
      <c r="G3887" s="6" t="s">
        <v>1386</v>
      </c>
      <c r="H3887" s="6">
        <v>880</v>
      </c>
    </row>
    <row r="3888" spans="1:8" ht="32.1">
      <c r="A3888" s="140">
        <v>45154.739583333336</v>
      </c>
      <c r="B3888" s="6" t="s">
        <v>6305</v>
      </c>
      <c r="C3888" s="6" t="s">
        <v>5583</v>
      </c>
      <c r="D3888" s="6" t="s">
        <v>253</v>
      </c>
      <c r="E3888" s="6" t="s">
        <v>416</v>
      </c>
      <c r="F3888" s="6" t="s">
        <v>439</v>
      </c>
      <c r="G3888" s="6" t="s">
        <v>324</v>
      </c>
      <c r="H3888" s="6">
        <v>108</v>
      </c>
    </row>
    <row r="3889" spans="1:8" ht="15.95">
      <c r="A3889" s="140">
        <v>45155.333333333336</v>
      </c>
      <c r="B3889" s="6" t="s">
        <v>6306</v>
      </c>
      <c r="C3889" s="6" t="s">
        <v>145</v>
      </c>
      <c r="D3889" s="6" t="s">
        <v>158</v>
      </c>
      <c r="E3889" s="6" t="s">
        <v>145</v>
      </c>
      <c r="F3889" s="6" t="s">
        <v>439</v>
      </c>
      <c r="G3889" s="6" t="s">
        <v>6307</v>
      </c>
      <c r="H3889" s="6">
        <v>76</v>
      </c>
    </row>
    <row r="3890" spans="1:8" ht="15.95">
      <c r="A3890" s="140">
        <v>45155.354166666664</v>
      </c>
      <c r="B3890" s="6" t="s">
        <v>6308</v>
      </c>
      <c r="C3890" s="6" t="s">
        <v>145</v>
      </c>
      <c r="D3890" s="6" t="s">
        <v>158</v>
      </c>
      <c r="E3890" s="6" t="s">
        <v>145</v>
      </c>
      <c r="F3890" s="6" t="s">
        <v>439</v>
      </c>
      <c r="G3890" s="6" t="s">
        <v>2842</v>
      </c>
      <c r="H3890" s="6">
        <v>92</v>
      </c>
    </row>
    <row r="3891" spans="1:8" ht="48">
      <c r="A3891" s="140">
        <v>45155.510416666664</v>
      </c>
      <c r="B3891" s="6" t="s">
        <v>6309</v>
      </c>
      <c r="C3891" s="6" t="s">
        <v>4997</v>
      </c>
      <c r="D3891" s="6" t="s">
        <v>158</v>
      </c>
      <c r="E3891" s="6" t="s">
        <v>159</v>
      </c>
      <c r="F3891" s="6" t="s">
        <v>439</v>
      </c>
      <c r="G3891" s="6" t="s">
        <v>1195</v>
      </c>
      <c r="H3891" s="6">
        <v>57</v>
      </c>
    </row>
    <row r="3892" spans="1:8" ht="15.95">
      <c r="A3892" s="140">
        <v>45155.53125</v>
      </c>
      <c r="B3892" s="6" t="s">
        <v>6310</v>
      </c>
      <c r="C3892" s="6" t="s">
        <v>6311</v>
      </c>
      <c r="D3892" s="6" t="s">
        <v>253</v>
      </c>
      <c r="E3892" s="6" t="s">
        <v>416</v>
      </c>
      <c r="F3892" s="6" t="s">
        <v>439</v>
      </c>
      <c r="G3892" s="6" t="s">
        <v>324</v>
      </c>
      <c r="H3892" s="6">
        <v>72</v>
      </c>
    </row>
    <row r="3893" spans="1:8" ht="32.1">
      <c r="A3893" s="140">
        <v>45156.322916666664</v>
      </c>
      <c r="B3893" s="6" t="s">
        <v>6312</v>
      </c>
      <c r="C3893" s="6" t="s">
        <v>3924</v>
      </c>
      <c r="D3893" s="6" t="s">
        <v>158</v>
      </c>
      <c r="E3893" s="6" t="s">
        <v>159</v>
      </c>
      <c r="F3893" s="6" t="s">
        <v>439</v>
      </c>
      <c r="G3893" s="6" t="s">
        <v>1435</v>
      </c>
      <c r="H3893" s="6">
        <v>760</v>
      </c>
    </row>
    <row r="3894" spans="1:8" ht="32.1">
      <c r="A3894" s="140">
        <v>45156.333333333336</v>
      </c>
      <c r="B3894" s="6" t="s">
        <v>6313</v>
      </c>
      <c r="C3894" s="6" t="s">
        <v>5494</v>
      </c>
      <c r="D3894" s="6" t="s">
        <v>253</v>
      </c>
      <c r="E3894" s="6" t="s">
        <v>416</v>
      </c>
      <c r="F3894" s="6" t="s">
        <v>1765</v>
      </c>
      <c r="G3894" s="6" t="s">
        <v>5902</v>
      </c>
      <c r="H3894" s="6">
        <v>72</v>
      </c>
    </row>
    <row r="3895" spans="1:8" ht="32.1">
      <c r="A3895" s="140">
        <v>45156.385416666664</v>
      </c>
      <c r="B3895" s="6" t="s">
        <v>6314</v>
      </c>
      <c r="C3895" s="6" t="s">
        <v>145</v>
      </c>
      <c r="D3895" s="6" t="s">
        <v>158</v>
      </c>
      <c r="E3895" s="6" t="s">
        <v>145</v>
      </c>
      <c r="F3895" s="6" t="s">
        <v>439</v>
      </c>
      <c r="G3895" s="6" t="s">
        <v>2842</v>
      </c>
      <c r="H3895" s="6">
        <v>73</v>
      </c>
    </row>
    <row r="3896" spans="1:8" ht="48">
      <c r="A3896" s="140">
        <v>45156.645833333336</v>
      </c>
      <c r="B3896" s="6" t="s">
        <v>6315</v>
      </c>
      <c r="C3896" s="6" t="s">
        <v>5583</v>
      </c>
      <c r="D3896" s="6" t="s">
        <v>253</v>
      </c>
      <c r="E3896" s="6" t="s">
        <v>416</v>
      </c>
      <c r="F3896" s="6" t="s">
        <v>439</v>
      </c>
      <c r="G3896" s="6" t="s">
        <v>5902</v>
      </c>
      <c r="H3896" s="6">
        <v>132</v>
      </c>
    </row>
    <row r="3897" spans="1:8" ht="32.1">
      <c r="A3897" s="140">
        <v>45156.71875</v>
      </c>
      <c r="B3897" s="6" t="s">
        <v>6316</v>
      </c>
      <c r="C3897" s="6" t="s">
        <v>5754</v>
      </c>
      <c r="D3897" s="6" t="s">
        <v>242</v>
      </c>
      <c r="E3897" s="6" t="s">
        <v>458</v>
      </c>
      <c r="F3897" s="6" t="s">
        <v>439</v>
      </c>
      <c r="G3897" s="6" t="s">
        <v>1386</v>
      </c>
      <c r="H3897" s="6">
        <v>880</v>
      </c>
    </row>
    <row r="3898" spans="1:8" ht="15.95">
      <c r="A3898" s="140">
        <v>45156.739583333336</v>
      </c>
      <c r="B3898" s="6" t="s">
        <v>6317</v>
      </c>
      <c r="C3898" s="6" t="s">
        <v>159</v>
      </c>
      <c r="D3898" s="6" t="s">
        <v>158</v>
      </c>
      <c r="E3898" s="6" t="s">
        <v>159</v>
      </c>
      <c r="F3898" s="6" t="s">
        <v>439</v>
      </c>
      <c r="G3898" s="6" t="s">
        <v>1195</v>
      </c>
      <c r="H3898" s="6">
        <v>108</v>
      </c>
    </row>
    <row r="3899" spans="1:8" ht="15.95">
      <c r="A3899" s="140">
        <v>45156.864583333336</v>
      </c>
      <c r="B3899" s="6" t="s">
        <v>6318</v>
      </c>
      <c r="C3899" s="6" t="s">
        <v>6319</v>
      </c>
      <c r="D3899" s="6" t="s">
        <v>158</v>
      </c>
      <c r="E3899" s="6" t="s">
        <v>161</v>
      </c>
      <c r="F3899" s="6" t="s">
        <v>1765</v>
      </c>
      <c r="G3899" s="6" t="s">
        <v>6320</v>
      </c>
      <c r="H3899" s="6">
        <v>90</v>
      </c>
    </row>
    <row r="3900" spans="1:8" ht="15.95">
      <c r="A3900" s="140">
        <v>45156.875</v>
      </c>
      <c r="B3900" s="6" t="s">
        <v>6321</v>
      </c>
      <c r="C3900" s="6" t="s">
        <v>6319</v>
      </c>
      <c r="D3900" s="6" t="s">
        <v>158</v>
      </c>
      <c r="E3900" s="6" t="s">
        <v>161</v>
      </c>
      <c r="F3900" s="6" t="s">
        <v>1765</v>
      </c>
      <c r="G3900" s="6" t="s">
        <v>6320</v>
      </c>
      <c r="H3900" s="6">
        <v>295</v>
      </c>
    </row>
    <row r="3901" spans="1:8" ht="32.1">
      <c r="A3901" s="140">
        <v>45156.885416666664</v>
      </c>
      <c r="B3901" s="6" t="s">
        <v>6322</v>
      </c>
      <c r="C3901" s="6" t="s">
        <v>6319</v>
      </c>
      <c r="D3901" s="6" t="s">
        <v>158</v>
      </c>
      <c r="E3901" s="6" t="s">
        <v>161</v>
      </c>
      <c r="F3901" s="6" t="s">
        <v>1765</v>
      </c>
      <c r="G3901" s="6" t="s">
        <v>6320</v>
      </c>
      <c r="H3901" s="6">
        <v>32</v>
      </c>
    </row>
    <row r="3902" spans="1:8" ht="32.1">
      <c r="A3902" s="140">
        <v>45157.489583333336</v>
      </c>
      <c r="B3902" s="6" t="s">
        <v>6323</v>
      </c>
      <c r="C3902" s="6" t="s">
        <v>5494</v>
      </c>
      <c r="D3902" s="6" t="s">
        <v>253</v>
      </c>
      <c r="E3902" s="6" t="s">
        <v>416</v>
      </c>
      <c r="F3902" s="6" t="s">
        <v>1765</v>
      </c>
      <c r="G3902" s="6" t="s">
        <v>5902</v>
      </c>
      <c r="H3902" s="6">
        <v>72</v>
      </c>
    </row>
    <row r="3903" spans="1:8" ht="32.1">
      <c r="A3903" s="140">
        <v>45157.541666666664</v>
      </c>
      <c r="B3903" s="6" t="s">
        <v>6324</v>
      </c>
      <c r="C3903" s="6" t="s">
        <v>5494</v>
      </c>
      <c r="D3903" s="6" t="s">
        <v>253</v>
      </c>
      <c r="E3903" s="6" t="s">
        <v>416</v>
      </c>
      <c r="F3903" s="6" t="s">
        <v>1765</v>
      </c>
      <c r="G3903" s="6" t="s">
        <v>5902</v>
      </c>
      <c r="H3903" s="6">
        <v>100</v>
      </c>
    </row>
    <row r="3904" spans="1:8" ht="15.95">
      <c r="A3904" s="140">
        <v>45157.822916666664</v>
      </c>
      <c r="B3904" s="6" t="s">
        <v>6325</v>
      </c>
      <c r="C3904" s="6" t="s">
        <v>2686</v>
      </c>
      <c r="D3904" s="6" t="s">
        <v>158</v>
      </c>
      <c r="E3904" s="6" t="s">
        <v>159</v>
      </c>
      <c r="F3904" s="6" t="s">
        <v>439</v>
      </c>
      <c r="G3904" s="6" t="s">
        <v>2087</v>
      </c>
      <c r="H3904" s="6">
        <v>1225</v>
      </c>
    </row>
    <row r="3905" spans="1:8" ht="15.95">
      <c r="A3905" s="140">
        <v>45158.395833333336</v>
      </c>
      <c r="B3905" s="6" t="s">
        <v>6326</v>
      </c>
      <c r="C3905" s="6" t="s">
        <v>145</v>
      </c>
      <c r="D3905" s="6" t="s">
        <v>158</v>
      </c>
      <c r="E3905" s="6" t="s">
        <v>145</v>
      </c>
      <c r="F3905" s="6" t="s">
        <v>1765</v>
      </c>
      <c r="G3905" s="6" t="s">
        <v>5924</v>
      </c>
      <c r="H3905" s="6">
        <v>76</v>
      </c>
    </row>
    <row r="3906" spans="1:8" ht="32.1">
      <c r="A3906" s="140">
        <v>45158.708333333336</v>
      </c>
      <c r="B3906" s="6" t="s">
        <v>6327</v>
      </c>
      <c r="C3906" s="6" t="s">
        <v>6328</v>
      </c>
      <c r="D3906" s="6" t="s">
        <v>253</v>
      </c>
      <c r="E3906" s="6" t="s">
        <v>416</v>
      </c>
      <c r="F3906" s="6" t="s">
        <v>1765</v>
      </c>
      <c r="G3906" s="6" t="s">
        <v>256</v>
      </c>
      <c r="H3906" s="6">
        <v>245</v>
      </c>
    </row>
    <row r="3907" spans="1:8" ht="32.1">
      <c r="A3907" s="140">
        <v>45158.770833333336</v>
      </c>
      <c r="B3907" s="6" t="s">
        <v>6329</v>
      </c>
      <c r="C3907" s="6" t="s">
        <v>6330</v>
      </c>
      <c r="D3907" s="6" t="s">
        <v>253</v>
      </c>
      <c r="E3907" s="6" t="s">
        <v>416</v>
      </c>
      <c r="F3907" s="6" t="s">
        <v>148</v>
      </c>
      <c r="G3907" s="6" t="s">
        <v>5902</v>
      </c>
      <c r="H3907" s="6">
        <v>40</v>
      </c>
    </row>
    <row r="3908" spans="1:8" ht="32.1">
      <c r="A3908" s="140">
        <v>45158.78125</v>
      </c>
      <c r="B3908" s="6" t="s">
        <v>6331</v>
      </c>
      <c r="C3908" s="6" t="s">
        <v>6332</v>
      </c>
      <c r="D3908" s="6" t="s">
        <v>158</v>
      </c>
      <c r="E3908" s="6" t="s">
        <v>161</v>
      </c>
      <c r="F3908" s="6" t="s">
        <v>1765</v>
      </c>
      <c r="G3908" s="6" t="s">
        <v>6320</v>
      </c>
      <c r="H3908" s="6">
        <v>126</v>
      </c>
    </row>
    <row r="3909" spans="1:8" ht="32.1">
      <c r="A3909" s="140">
        <v>45158.791666666664</v>
      </c>
      <c r="B3909" s="6" t="s">
        <v>6333</v>
      </c>
      <c r="C3909" s="6" t="s">
        <v>6332</v>
      </c>
      <c r="D3909" s="6" t="s">
        <v>158</v>
      </c>
      <c r="E3909" s="6" t="s">
        <v>161</v>
      </c>
      <c r="F3909" s="6" t="s">
        <v>1765</v>
      </c>
      <c r="G3909" s="6" t="s">
        <v>6320</v>
      </c>
      <c r="H3909" s="6">
        <v>189</v>
      </c>
    </row>
    <row r="3910" spans="1:8" ht="32.1">
      <c r="A3910" s="140">
        <v>45158.802083333336</v>
      </c>
      <c r="B3910" s="6" t="s">
        <v>6334</v>
      </c>
      <c r="C3910" s="6" t="s">
        <v>6332</v>
      </c>
      <c r="D3910" s="6" t="s">
        <v>158</v>
      </c>
      <c r="E3910" s="6" t="s">
        <v>161</v>
      </c>
      <c r="F3910" s="6" t="s">
        <v>1765</v>
      </c>
      <c r="G3910" s="6" t="s">
        <v>6320</v>
      </c>
      <c r="H3910" s="6">
        <v>150</v>
      </c>
    </row>
    <row r="3911" spans="1:8" ht="32.1">
      <c r="A3911" s="140">
        <v>45158.84375</v>
      </c>
      <c r="B3911" s="6" t="s">
        <v>6335</v>
      </c>
      <c r="C3911" s="6" t="s">
        <v>6336</v>
      </c>
      <c r="D3911" s="6" t="s">
        <v>253</v>
      </c>
      <c r="E3911" s="6" t="s">
        <v>416</v>
      </c>
      <c r="F3911" s="6" t="s">
        <v>1765</v>
      </c>
      <c r="G3911" s="6" t="s">
        <v>256</v>
      </c>
      <c r="H3911" s="6">
        <v>228</v>
      </c>
    </row>
    <row r="3912" spans="1:8" ht="32.1">
      <c r="A3912" s="140">
        <v>45159.333333333336</v>
      </c>
      <c r="B3912" s="6" t="s">
        <v>6337</v>
      </c>
      <c r="C3912" s="6" t="s">
        <v>5494</v>
      </c>
      <c r="D3912" s="6" t="s">
        <v>253</v>
      </c>
      <c r="E3912" s="6" t="s">
        <v>416</v>
      </c>
      <c r="F3912" s="6" t="s">
        <v>148</v>
      </c>
      <c r="G3912" s="6" t="s">
        <v>5902</v>
      </c>
      <c r="H3912" s="6">
        <v>102</v>
      </c>
    </row>
    <row r="3913" spans="1:8" ht="15.95">
      <c r="A3913" s="140">
        <v>45159.375</v>
      </c>
      <c r="B3913" s="6" t="s">
        <v>6338</v>
      </c>
      <c r="C3913" s="6" t="s">
        <v>145</v>
      </c>
      <c r="D3913" s="6" t="s">
        <v>158</v>
      </c>
      <c r="E3913" s="6" t="s">
        <v>145</v>
      </c>
      <c r="F3913" s="6" t="s">
        <v>148</v>
      </c>
      <c r="G3913" s="6" t="s">
        <v>2842</v>
      </c>
      <c r="H3913" s="6">
        <v>96</v>
      </c>
    </row>
    <row r="3914" spans="1:8" ht="15.95">
      <c r="A3914" s="140">
        <v>45159.729166666664</v>
      </c>
      <c r="B3914" s="6" t="s">
        <v>6273</v>
      </c>
      <c r="C3914" s="6" t="s">
        <v>5754</v>
      </c>
      <c r="D3914" s="6" t="s">
        <v>242</v>
      </c>
      <c r="E3914" s="6" t="s">
        <v>458</v>
      </c>
      <c r="F3914" s="6" t="s">
        <v>439</v>
      </c>
      <c r="G3914" s="6" t="s">
        <v>1386</v>
      </c>
      <c r="H3914" s="6">
        <v>880</v>
      </c>
    </row>
    <row r="3915" spans="1:8" ht="32.1">
      <c r="A3915" s="140">
        <v>45159.75</v>
      </c>
      <c r="B3915" s="6" t="s">
        <v>6339</v>
      </c>
      <c r="C3915" s="6" t="s">
        <v>5754</v>
      </c>
      <c r="D3915" s="6" t="s">
        <v>253</v>
      </c>
      <c r="E3915" s="6" t="s">
        <v>416</v>
      </c>
      <c r="F3915" s="6" t="s">
        <v>439</v>
      </c>
      <c r="G3915" s="6" t="s">
        <v>256</v>
      </c>
      <c r="H3915" s="6">
        <v>108</v>
      </c>
    </row>
    <row r="3916" spans="1:8" ht="15.95">
      <c r="A3916" s="140">
        <v>45159.791666666664</v>
      </c>
      <c r="B3916" s="6" t="s">
        <v>6340</v>
      </c>
      <c r="C3916" s="6" t="s">
        <v>5049</v>
      </c>
      <c r="D3916" s="6" t="s">
        <v>158</v>
      </c>
      <c r="E3916" s="6" t="s">
        <v>161</v>
      </c>
      <c r="F3916" s="6" t="s">
        <v>148</v>
      </c>
      <c r="G3916" s="6" t="s">
        <v>413</v>
      </c>
      <c r="H3916" s="6">
        <v>52</v>
      </c>
    </row>
    <row r="3917" spans="1:8" ht="32.1">
      <c r="A3917" s="140">
        <v>45160.34375</v>
      </c>
      <c r="B3917" s="6" t="s">
        <v>6341</v>
      </c>
      <c r="C3917" s="6" t="s">
        <v>145</v>
      </c>
      <c r="D3917" s="6" t="s">
        <v>158</v>
      </c>
      <c r="E3917" s="6" t="s">
        <v>145</v>
      </c>
      <c r="F3917" s="6" t="s">
        <v>148</v>
      </c>
      <c r="G3917" s="6" t="s">
        <v>2842</v>
      </c>
      <c r="H3917" s="6">
        <v>69</v>
      </c>
    </row>
    <row r="3918" spans="1:8" ht="15.95">
      <c r="A3918" s="140">
        <v>45160.53125</v>
      </c>
      <c r="B3918" s="6" t="s">
        <v>6342</v>
      </c>
      <c r="C3918" s="6" t="s">
        <v>6343</v>
      </c>
      <c r="D3918" s="6" t="s">
        <v>242</v>
      </c>
      <c r="E3918" s="6" t="s">
        <v>458</v>
      </c>
      <c r="F3918" s="6" t="s">
        <v>439</v>
      </c>
      <c r="G3918" s="6" t="s">
        <v>2690</v>
      </c>
      <c r="H3918" s="6">
        <v>186</v>
      </c>
    </row>
    <row r="3919" spans="1:8" ht="32.1">
      <c r="A3919" s="140">
        <v>45161.28125</v>
      </c>
      <c r="B3919" s="6" t="s">
        <v>6344</v>
      </c>
      <c r="C3919" s="6" t="s">
        <v>5865</v>
      </c>
      <c r="D3919" s="6" t="s">
        <v>253</v>
      </c>
      <c r="E3919" s="6" t="s">
        <v>416</v>
      </c>
      <c r="F3919" s="6" t="s">
        <v>1765</v>
      </c>
      <c r="G3919" s="6" t="s">
        <v>3093</v>
      </c>
      <c r="H3919" s="6">
        <v>402</v>
      </c>
    </row>
    <row r="3920" spans="1:8" ht="32.1">
      <c r="A3920" s="140">
        <v>45161.291666666664</v>
      </c>
      <c r="B3920" s="6" t="s">
        <v>6345</v>
      </c>
      <c r="C3920" s="6" t="s">
        <v>5865</v>
      </c>
      <c r="D3920" s="6" t="s">
        <v>253</v>
      </c>
      <c r="E3920" s="6" t="s">
        <v>416</v>
      </c>
      <c r="F3920" s="6" t="s">
        <v>1765</v>
      </c>
      <c r="G3920" s="6" t="s">
        <v>3093</v>
      </c>
      <c r="H3920" s="6">
        <v>794</v>
      </c>
    </row>
    <row r="3921" spans="1:8" ht="32.1">
      <c r="A3921" s="140">
        <v>45161.333333333336</v>
      </c>
      <c r="B3921" s="6" t="s">
        <v>6346</v>
      </c>
      <c r="C3921" s="6" t="s">
        <v>145</v>
      </c>
      <c r="D3921" s="6" t="s">
        <v>158</v>
      </c>
      <c r="E3921" s="6" t="s">
        <v>145</v>
      </c>
      <c r="F3921" s="6" t="s">
        <v>148</v>
      </c>
      <c r="G3921" s="6" t="s">
        <v>2842</v>
      </c>
      <c r="H3921" s="6">
        <v>96</v>
      </c>
    </row>
    <row r="3922" spans="1:8" ht="15.95">
      <c r="A3922" s="140">
        <v>45161.447916666664</v>
      </c>
      <c r="B3922" s="6" t="s">
        <v>6347</v>
      </c>
      <c r="C3922" s="6" t="s">
        <v>6348</v>
      </c>
      <c r="D3922" s="6" t="s">
        <v>253</v>
      </c>
      <c r="E3922" s="6" t="s">
        <v>416</v>
      </c>
      <c r="F3922" s="6" t="s">
        <v>1765</v>
      </c>
      <c r="G3922" s="6" t="s">
        <v>6349</v>
      </c>
      <c r="H3922" s="6">
        <v>5225</v>
      </c>
    </row>
    <row r="3923" spans="1:8" ht="15.95">
      <c r="A3923" s="140">
        <v>45161.708333333336</v>
      </c>
      <c r="B3923" s="6" t="s">
        <v>6350</v>
      </c>
      <c r="C3923" s="6" t="s">
        <v>5754</v>
      </c>
      <c r="D3923" s="6" t="s">
        <v>242</v>
      </c>
      <c r="E3923" s="6" t="s">
        <v>458</v>
      </c>
      <c r="F3923" s="6" t="s">
        <v>439</v>
      </c>
      <c r="G3923" s="6" t="s">
        <v>1386</v>
      </c>
      <c r="H3923" s="6">
        <v>780</v>
      </c>
    </row>
    <row r="3924" spans="1:8" ht="32.1">
      <c r="A3924" s="140">
        <v>45161.739583333336</v>
      </c>
      <c r="B3924" s="6" t="s">
        <v>6351</v>
      </c>
      <c r="C3924" s="6" t="s">
        <v>5754</v>
      </c>
      <c r="D3924" s="6" t="s">
        <v>253</v>
      </c>
      <c r="E3924" s="6" t="s">
        <v>416</v>
      </c>
      <c r="F3924" s="6" t="s">
        <v>439</v>
      </c>
      <c r="G3924" s="6" t="s">
        <v>256</v>
      </c>
      <c r="H3924" s="6">
        <v>108</v>
      </c>
    </row>
    <row r="3925" spans="1:8" ht="15.95">
      <c r="A3925" s="140">
        <v>45162.697916666664</v>
      </c>
      <c r="B3925" s="6" t="s">
        <v>6352</v>
      </c>
      <c r="C3925" s="6" t="s">
        <v>4820</v>
      </c>
      <c r="D3925" s="6" t="s">
        <v>158</v>
      </c>
      <c r="E3925" s="6" t="s">
        <v>159</v>
      </c>
      <c r="F3925" s="6" t="s">
        <v>439</v>
      </c>
      <c r="G3925" s="6" t="s">
        <v>1435</v>
      </c>
      <c r="H3925" s="6">
        <v>1332</v>
      </c>
    </row>
    <row r="3926" spans="1:8" ht="15.95">
      <c r="A3926" s="140">
        <v>45162.822916666664</v>
      </c>
      <c r="B3926" s="6" t="s">
        <v>6353</v>
      </c>
      <c r="C3926" s="6" t="s">
        <v>4820</v>
      </c>
      <c r="D3926" s="6" t="s">
        <v>158</v>
      </c>
      <c r="E3926" s="6" t="s">
        <v>159</v>
      </c>
      <c r="F3926" s="6" t="s">
        <v>439</v>
      </c>
      <c r="G3926" s="6" t="s">
        <v>1435</v>
      </c>
      <c r="H3926" s="6">
        <v>190</v>
      </c>
    </row>
    <row r="3927" spans="1:8" ht="32.1">
      <c r="A3927" s="140">
        <v>45162.833333333336</v>
      </c>
      <c r="B3927" s="6" t="s">
        <v>6354</v>
      </c>
      <c r="C3927" s="6" t="s">
        <v>5752</v>
      </c>
      <c r="D3927" s="6" t="s">
        <v>158</v>
      </c>
      <c r="E3927" s="6" t="s">
        <v>159</v>
      </c>
      <c r="F3927" s="6" t="s">
        <v>439</v>
      </c>
      <c r="G3927" s="6" t="s">
        <v>1195</v>
      </c>
      <c r="H3927" s="6">
        <v>130</v>
      </c>
    </row>
    <row r="3928" spans="1:8" ht="32.1">
      <c r="A3928" s="140">
        <v>45162.84375</v>
      </c>
      <c r="B3928" s="6" t="s">
        <v>6355</v>
      </c>
      <c r="C3928" s="6" t="s">
        <v>3446</v>
      </c>
      <c r="D3928" s="6" t="s">
        <v>242</v>
      </c>
      <c r="E3928" s="6" t="s">
        <v>458</v>
      </c>
      <c r="F3928" s="6" t="s">
        <v>439</v>
      </c>
      <c r="G3928" s="6" t="s">
        <v>1895</v>
      </c>
      <c r="H3928" s="6">
        <v>241</v>
      </c>
    </row>
    <row r="3929" spans="1:8" ht="32.1">
      <c r="A3929" s="140">
        <v>45163.385416666664</v>
      </c>
      <c r="B3929" s="6" t="s">
        <v>6356</v>
      </c>
      <c r="C3929" s="6" t="s">
        <v>6357</v>
      </c>
      <c r="D3929" s="6" t="s">
        <v>253</v>
      </c>
      <c r="E3929" s="6" t="s">
        <v>416</v>
      </c>
      <c r="F3929" s="6" t="s">
        <v>1765</v>
      </c>
      <c r="G3929" s="6" t="s">
        <v>5902</v>
      </c>
      <c r="H3929" s="6">
        <v>41</v>
      </c>
    </row>
    <row r="3930" spans="1:8" ht="32.1">
      <c r="A3930" s="140">
        <v>45163.40625</v>
      </c>
      <c r="B3930" s="6" t="s">
        <v>6358</v>
      </c>
      <c r="C3930" s="6" t="s">
        <v>6359</v>
      </c>
      <c r="D3930" s="6" t="s">
        <v>242</v>
      </c>
      <c r="E3930" s="6" t="s">
        <v>458</v>
      </c>
      <c r="F3930" s="6" t="s">
        <v>1765</v>
      </c>
      <c r="G3930" s="6" t="s">
        <v>6360</v>
      </c>
      <c r="H3930" s="6">
        <v>2760</v>
      </c>
    </row>
    <row r="3931" spans="1:8" ht="15.95">
      <c r="A3931" s="140">
        <v>45163.447916666664</v>
      </c>
      <c r="B3931" s="6" t="s">
        <v>6361</v>
      </c>
      <c r="C3931" s="6" t="s">
        <v>6362</v>
      </c>
      <c r="D3931" s="6" t="s">
        <v>158</v>
      </c>
      <c r="E3931" s="6" t="s">
        <v>161</v>
      </c>
      <c r="F3931" s="6" t="s">
        <v>255</v>
      </c>
      <c r="G3931" s="6" t="s">
        <v>1760</v>
      </c>
      <c r="H3931" s="6">
        <v>100</v>
      </c>
    </row>
    <row r="3932" spans="1:8" ht="15.95">
      <c r="A3932" s="140">
        <v>45163.458333333336</v>
      </c>
      <c r="B3932" s="6" t="s">
        <v>6363</v>
      </c>
      <c r="C3932" s="6" t="s">
        <v>6362</v>
      </c>
      <c r="D3932" s="6" t="s">
        <v>158</v>
      </c>
      <c r="E3932" s="6" t="s">
        <v>161</v>
      </c>
      <c r="F3932" s="6" t="s">
        <v>255</v>
      </c>
      <c r="G3932" s="6" t="s">
        <v>1760</v>
      </c>
      <c r="H3932" s="6">
        <v>190</v>
      </c>
    </row>
    <row r="3933" spans="1:8" ht="32.1">
      <c r="A3933" s="140">
        <v>45163.46875</v>
      </c>
      <c r="B3933" s="6" t="s">
        <v>6364</v>
      </c>
      <c r="C3933" s="6" t="s">
        <v>6365</v>
      </c>
      <c r="D3933" s="6" t="s">
        <v>253</v>
      </c>
      <c r="E3933" s="6" t="s">
        <v>416</v>
      </c>
      <c r="F3933" s="6" t="s">
        <v>255</v>
      </c>
      <c r="G3933" s="6" t="s">
        <v>5902</v>
      </c>
      <c r="H3933" s="6">
        <v>50</v>
      </c>
    </row>
    <row r="3934" spans="1:8" ht="15.95">
      <c r="A3934" s="140">
        <v>45163.65625</v>
      </c>
      <c r="B3934" s="6" t="s">
        <v>6366</v>
      </c>
      <c r="C3934" s="6" t="s">
        <v>5754</v>
      </c>
      <c r="D3934" s="6" t="s">
        <v>253</v>
      </c>
      <c r="E3934" s="6" t="s">
        <v>416</v>
      </c>
      <c r="F3934" s="6" t="s">
        <v>439</v>
      </c>
      <c r="G3934" s="6" t="s">
        <v>256</v>
      </c>
      <c r="H3934" s="6">
        <v>97</v>
      </c>
    </row>
    <row r="3935" spans="1:8" ht="15.95">
      <c r="A3935" s="140">
        <v>45163.677083333336</v>
      </c>
      <c r="B3935" s="6" t="s">
        <v>6367</v>
      </c>
      <c r="C3935" s="6" t="s">
        <v>5754</v>
      </c>
      <c r="D3935" s="6" t="s">
        <v>158</v>
      </c>
      <c r="E3935" s="6" t="s">
        <v>161</v>
      </c>
      <c r="F3935" s="6" t="s">
        <v>439</v>
      </c>
      <c r="G3935" s="6" t="s">
        <v>5339</v>
      </c>
      <c r="H3935" s="6">
        <v>111</v>
      </c>
    </row>
    <row r="3936" spans="1:8" ht="32.1">
      <c r="A3936" s="140">
        <v>45163.729166666664</v>
      </c>
      <c r="B3936" s="6" t="s">
        <v>6368</v>
      </c>
      <c r="C3936" s="6" t="s">
        <v>5754</v>
      </c>
      <c r="D3936" s="6" t="s">
        <v>242</v>
      </c>
      <c r="E3936" s="6" t="s">
        <v>458</v>
      </c>
      <c r="F3936" s="6" t="s">
        <v>439</v>
      </c>
      <c r="G3936" s="6" t="s">
        <v>1386</v>
      </c>
      <c r="H3936" s="6">
        <v>880</v>
      </c>
    </row>
    <row r="3937" spans="1:8" ht="32.1">
      <c r="A3937" s="140">
        <v>45163.760416666664</v>
      </c>
      <c r="B3937" s="6" t="s">
        <v>6369</v>
      </c>
      <c r="C3937" s="6" t="s">
        <v>5754</v>
      </c>
      <c r="D3937" s="6" t="s">
        <v>253</v>
      </c>
      <c r="E3937" s="6" t="s">
        <v>416</v>
      </c>
      <c r="F3937" s="6" t="s">
        <v>439</v>
      </c>
      <c r="G3937" s="6" t="s">
        <v>256</v>
      </c>
      <c r="H3937" s="6">
        <v>108</v>
      </c>
    </row>
    <row r="3938" spans="1:8" ht="15.95">
      <c r="A3938" s="140">
        <v>45164.333333333336</v>
      </c>
      <c r="B3938" s="6" t="s">
        <v>6370</v>
      </c>
      <c r="C3938" s="6" t="s">
        <v>145</v>
      </c>
      <c r="D3938" s="6" t="s">
        <v>158</v>
      </c>
      <c r="E3938" s="6" t="s">
        <v>145</v>
      </c>
      <c r="F3938" s="6" t="s">
        <v>439</v>
      </c>
      <c r="G3938" s="6" t="s">
        <v>2842</v>
      </c>
      <c r="H3938" s="6">
        <v>96</v>
      </c>
    </row>
    <row r="3939" spans="1:8" ht="32.1">
      <c r="A3939" s="140">
        <v>45164.895833333336</v>
      </c>
      <c r="B3939" s="6" t="s">
        <v>6371</v>
      </c>
      <c r="C3939" s="6" t="s">
        <v>6372</v>
      </c>
      <c r="D3939" s="6" t="s">
        <v>253</v>
      </c>
      <c r="E3939" s="6" t="s">
        <v>416</v>
      </c>
      <c r="F3939" s="6" t="s">
        <v>1765</v>
      </c>
      <c r="G3939" s="6" t="s">
        <v>5902</v>
      </c>
      <c r="H3939" s="6">
        <v>150</v>
      </c>
    </row>
    <row r="3940" spans="1:8" ht="32.1">
      <c r="A3940" s="140">
        <v>45164.927083333336</v>
      </c>
      <c r="B3940" s="6" t="s">
        <v>6373</v>
      </c>
      <c r="C3940" s="6" t="s">
        <v>6374</v>
      </c>
      <c r="D3940" s="6" t="s">
        <v>158</v>
      </c>
      <c r="E3940" s="6" t="s">
        <v>161</v>
      </c>
      <c r="F3940" s="6" t="s">
        <v>148</v>
      </c>
      <c r="G3940" s="6" t="s">
        <v>6375</v>
      </c>
      <c r="H3940" s="6">
        <v>85</v>
      </c>
    </row>
    <row r="3941" spans="1:8" ht="48">
      <c r="A3941" s="140">
        <v>45166.59375</v>
      </c>
      <c r="B3941" s="6" t="s">
        <v>6376</v>
      </c>
      <c r="C3941" s="6" t="s">
        <v>6377</v>
      </c>
      <c r="D3941" s="6" t="s">
        <v>242</v>
      </c>
      <c r="E3941" s="6" t="s">
        <v>458</v>
      </c>
      <c r="F3941" s="6" t="s">
        <v>1765</v>
      </c>
      <c r="G3941" s="6" t="s">
        <v>3055</v>
      </c>
      <c r="H3941" s="6">
        <v>39</v>
      </c>
    </row>
    <row r="3942" spans="1:8" ht="32.1">
      <c r="A3942" s="140">
        <v>45167.260416666664</v>
      </c>
      <c r="B3942" s="6" t="s">
        <v>6378</v>
      </c>
      <c r="C3942" s="6" t="s">
        <v>6379</v>
      </c>
      <c r="D3942" s="6" t="s">
        <v>253</v>
      </c>
      <c r="E3942" s="6" t="s">
        <v>416</v>
      </c>
      <c r="F3942" s="6" t="s">
        <v>1765</v>
      </c>
      <c r="G3942" s="6" t="s">
        <v>256</v>
      </c>
      <c r="H3942" s="6">
        <v>108</v>
      </c>
    </row>
    <row r="3943" spans="1:8" ht="15.95">
      <c r="A3943" s="140">
        <v>45167.270833333336</v>
      </c>
      <c r="B3943" s="6" t="s">
        <v>6380</v>
      </c>
      <c r="C3943" s="6" t="s">
        <v>145</v>
      </c>
      <c r="D3943" s="6" t="s">
        <v>158</v>
      </c>
      <c r="E3943" s="6" t="s">
        <v>145</v>
      </c>
      <c r="F3943" s="6" t="s">
        <v>148</v>
      </c>
      <c r="G3943" s="6" t="s">
        <v>2842</v>
      </c>
      <c r="H3943" s="6">
        <v>96</v>
      </c>
    </row>
    <row r="3944" spans="1:8" ht="32.1">
      <c r="A3944" s="140">
        <v>45167.447916666664</v>
      </c>
      <c r="B3944" s="6" t="s">
        <v>6381</v>
      </c>
      <c r="C3944" s="6" t="s">
        <v>6311</v>
      </c>
      <c r="D3944" s="6" t="s">
        <v>253</v>
      </c>
      <c r="E3944" s="6" t="s">
        <v>416</v>
      </c>
      <c r="F3944" s="6" t="s">
        <v>439</v>
      </c>
      <c r="G3944" s="6" t="s">
        <v>256</v>
      </c>
      <c r="H3944" s="6">
        <v>125</v>
      </c>
    </row>
    <row r="3945" spans="1:8" ht="15.95">
      <c r="A3945" s="140">
        <v>45167.46875</v>
      </c>
      <c r="B3945" s="6" t="s">
        <v>6382</v>
      </c>
      <c r="C3945" s="6" t="s">
        <v>6311</v>
      </c>
      <c r="D3945" s="6" t="s">
        <v>253</v>
      </c>
      <c r="E3945" s="6" t="s">
        <v>416</v>
      </c>
      <c r="F3945" s="6" t="s">
        <v>439</v>
      </c>
      <c r="G3945" s="6" t="s">
        <v>256</v>
      </c>
      <c r="H3945" s="6">
        <v>60</v>
      </c>
    </row>
    <row r="3946" spans="1:8" ht="48">
      <c r="A3946" s="140">
        <v>45167.697916666664</v>
      </c>
      <c r="B3946" s="6" t="s">
        <v>6383</v>
      </c>
      <c r="C3946" s="6" t="s">
        <v>4820</v>
      </c>
      <c r="D3946" s="6" t="s">
        <v>158</v>
      </c>
      <c r="E3946" s="6" t="s">
        <v>159</v>
      </c>
      <c r="F3946" s="6" t="s">
        <v>439</v>
      </c>
      <c r="G3946" s="6" t="s">
        <v>1435</v>
      </c>
      <c r="H3946" s="6">
        <v>160</v>
      </c>
    </row>
    <row r="3947" spans="1:8" ht="48">
      <c r="A3947" s="140">
        <v>45167.708333333336</v>
      </c>
      <c r="B3947" s="6" t="s">
        <v>6384</v>
      </c>
      <c r="C3947" s="6" t="s">
        <v>6278</v>
      </c>
      <c r="D3947" s="6" t="s">
        <v>242</v>
      </c>
      <c r="E3947" s="6" t="s">
        <v>458</v>
      </c>
      <c r="F3947" s="6" t="s">
        <v>439</v>
      </c>
      <c r="G3947" s="6" t="s">
        <v>5748</v>
      </c>
      <c r="H3947" s="6">
        <v>140</v>
      </c>
    </row>
    <row r="3948" spans="1:8" ht="32.1">
      <c r="A3948" s="140">
        <v>45167.78125</v>
      </c>
      <c r="B3948" s="6" t="s">
        <v>6385</v>
      </c>
      <c r="C3948" s="6" t="s">
        <v>1699</v>
      </c>
      <c r="D3948" s="6" t="s">
        <v>158</v>
      </c>
      <c r="E3948" s="6" t="s">
        <v>159</v>
      </c>
      <c r="F3948" s="6" t="s">
        <v>1765</v>
      </c>
      <c r="G3948" s="6" t="s">
        <v>1699</v>
      </c>
      <c r="H3948" s="6">
        <v>80</v>
      </c>
    </row>
    <row r="3949" spans="1:8" ht="15.95">
      <c r="A3949" s="140">
        <v>45168.541666666664</v>
      </c>
      <c r="B3949" s="6" t="s">
        <v>6386</v>
      </c>
      <c r="C3949" s="6" t="s">
        <v>145</v>
      </c>
      <c r="D3949" s="6" t="s">
        <v>158</v>
      </c>
      <c r="E3949" s="6" t="s">
        <v>145</v>
      </c>
      <c r="F3949" s="6" t="s">
        <v>439</v>
      </c>
      <c r="G3949" s="6" t="s">
        <v>2842</v>
      </c>
      <c r="H3949" s="6">
        <v>95</v>
      </c>
    </row>
    <row r="3950" spans="1:8" ht="32.1">
      <c r="A3950" s="140">
        <v>45168.666666666664</v>
      </c>
      <c r="B3950" s="6" t="s">
        <v>6387</v>
      </c>
      <c r="C3950" s="6" t="s">
        <v>256</v>
      </c>
      <c r="D3950" s="6" t="s">
        <v>253</v>
      </c>
      <c r="E3950" s="6" t="s">
        <v>416</v>
      </c>
      <c r="F3950" s="6" t="s">
        <v>439</v>
      </c>
      <c r="G3950" s="6" t="s">
        <v>256</v>
      </c>
      <c r="H3950" s="6">
        <v>88</v>
      </c>
    </row>
    <row r="3951" spans="1:8" ht="15.95">
      <c r="A3951" s="140">
        <v>45168.729166666664</v>
      </c>
      <c r="B3951" s="6" t="s">
        <v>6388</v>
      </c>
      <c r="C3951" s="6" t="s">
        <v>6389</v>
      </c>
      <c r="D3951" s="6" t="s">
        <v>242</v>
      </c>
      <c r="E3951" s="6" t="s">
        <v>458</v>
      </c>
      <c r="F3951" s="6" t="s">
        <v>439</v>
      </c>
      <c r="G3951" s="6" t="s">
        <v>5573</v>
      </c>
      <c r="H3951" s="6">
        <v>6950</v>
      </c>
    </row>
    <row r="3952" spans="1:8" ht="15.95">
      <c r="A3952" s="140">
        <v>45168.739583333336</v>
      </c>
      <c r="B3952" s="6" t="s">
        <v>6390</v>
      </c>
      <c r="C3952" s="6" t="s">
        <v>6389</v>
      </c>
      <c r="D3952" s="6" t="s">
        <v>242</v>
      </c>
      <c r="E3952" s="6" t="s">
        <v>458</v>
      </c>
      <c r="F3952" s="6" t="s">
        <v>439</v>
      </c>
      <c r="G3952" s="6" t="s">
        <v>5573</v>
      </c>
      <c r="H3952" s="6">
        <v>9782</v>
      </c>
    </row>
    <row r="3953" spans="1:8" ht="32.1">
      <c r="A3953" s="140">
        <v>45168.760416666664</v>
      </c>
      <c r="B3953" s="6" t="s">
        <v>6391</v>
      </c>
      <c r="C3953" s="6" t="s">
        <v>253</v>
      </c>
      <c r="D3953" s="6" t="s">
        <v>253</v>
      </c>
      <c r="E3953" s="6" t="s">
        <v>416</v>
      </c>
      <c r="F3953" s="6" t="s">
        <v>439</v>
      </c>
      <c r="G3953" s="6" t="s">
        <v>256</v>
      </c>
      <c r="H3953" s="6">
        <v>150</v>
      </c>
    </row>
    <row r="3954" spans="1:8" ht="15.95">
      <c r="A3954" s="140">
        <v>45168.833333333336</v>
      </c>
      <c r="B3954" s="6" t="s">
        <v>6392</v>
      </c>
      <c r="C3954" s="6" t="s">
        <v>1538</v>
      </c>
      <c r="D3954" s="6" t="s">
        <v>158</v>
      </c>
      <c r="E3954" s="6" t="s">
        <v>416</v>
      </c>
      <c r="F3954" s="6" t="s">
        <v>148</v>
      </c>
      <c r="G3954" s="6" t="s">
        <v>413</v>
      </c>
      <c r="H3954" s="6">
        <v>41</v>
      </c>
    </row>
    <row r="3955" spans="1:8" ht="15.95">
      <c r="A3955" s="140">
        <v>45168.84375</v>
      </c>
      <c r="B3955" s="6" t="s">
        <v>6393</v>
      </c>
      <c r="C3955" s="6" t="s">
        <v>6394</v>
      </c>
      <c r="D3955" s="6" t="s">
        <v>242</v>
      </c>
      <c r="E3955" s="6" t="s">
        <v>458</v>
      </c>
      <c r="F3955" s="6" t="s">
        <v>148</v>
      </c>
      <c r="G3955" s="6" t="s">
        <v>3106</v>
      </c>
      <c r="H3955" s="6">
        <v>80</v>
      </c>
    </row>
    <row r="3956" spans="1:8" ht="15.95">
      <c r="A3956" s="140">
        <v>45168.854166666664</v>
      </c>
      <c r="B3956" s="6" t="s">
        <v>6395</v>
      </c>
      <c r="C3956" s="6" t="s">
        <v>1699</v>
      </c>
      <c r="D3956" s="6" t="s">
        <v>158</v>
      </c>
      <c r="E3956" s="6" t="s">
        <v>161</v>
      </c>
      <c r="F3956" s="6" t="s">
        <v>1765</v>
      </c>
      <c r="G3956" s="6" t="s">
        <v>1699</v>
      </c>
      <c r="H3956" s="6">
        <v>80</v>
      </c>
    </row>
    <row r="3957" spans="1:8" ht="15.95">
      <c r="A3957" s="140">
        <v>45169.8125</v>
      </c>
      <c r="B3957" s="6" t="s">
        <v>6396</v>
      </c>
      <c r="C3957" s="6" t="s">
        <v>145</v>
      </c>
      <c r="D3957" s="6" t="s">
        <v>158</v>
      </c>
      <c r="E3957" s="6" t="s">
        <v>145</v>
      </c>
      <c r="F3957" s="6" t="s">
        <v>148</v>
      </c>
      <c r="G3957" s="6" t="s">
        <v>2842</v>
      </c>
      <c r="H3957" s="6">
        <v>46</v>
      </c>
    </row>
    <row r="3958" spans="1:8" ht="32.1">
      <c r="A3958" s="140">
        <v>45169.875</v>
      </c>
      <c r="B3958" s="6" t="s">
        <v>6397</v>
      </c>
      <c r="C3958" s="6" t="s">
        <v>6398</v>
      </c>
      <c r="D3958" s="6" t="s">
        <v>158</v>
      </c>
      <c r="E3958" s="6" t="s">
        <v>161</v>
      </c>
      <c r="F3958" s="6" t="s">
        <v>1765</v>
      </c>
      <c r="G3958" s="6" t="s">
        <v>1699</v>
      </c>
      <c r="H3958" s="6">
        <v>110</v>
      </c>
    </row>
    <row r="3959" spans="1:8" ht="32.1">
      <c r="A3959" s="140">
        <v>45169.885416666664</v>
      </c>
      <c r="B3959" s="6" t="s">
        <v>6399</v>
      </c>
      <c r="C3959" s="6" t="s">
        <v>6400</v>
      </c>
      <c r="D3959" s="6" t="s">
        <v>158</v>
      </c>
      <c r="E3959" s="6" t="s">
        <v>161</v>
      </c>
      <c r="F3959" s="6" t="s">
        <v>148</v>
      </c>
      <c r="G3959" s="6" t="s">
        <v>1699</v>
      </c>
      <c r="H3959" s="6">
        <v>25</v>
      </c>
    </row>
    <row r="3960" spans="1:8" ht="32.1">
      <c r="A3960" s="140">
        <v>45169.895833333336</v>
      </c>
      <c r="B3960" s="6" t="s">
        <v>6401</v>
      </c>
      <c r="C3960" s="6" t="s">
        <v>6402</v>
      </c>
      <c r="D3960" s="6" t="s">
        <v>158</v>
      </c>
      <c r="E3960" s="6" t="s">
        <v>161</v>
      </c>
      <c r="F3960" s="6" t="s">
        <v>1765</v>
      </c>
      <c r="G3960" s="6" t="s">
        <v>1786</v>
      </c>
      <c r="H3960" s="6">
        <v>49</v>
      </c>
    </row>
    <row r="3961" spans="1:8" ht="32.1">
      <c r="A3961" s="140">
        <v>45170.53125</v>
      </c>
      <c r="B3961" s="6" t="s">
        <v>6403</v>
      </c>
      <c r="C3961" s="6" t="s">
        <v>6404</v>
      </c>
      <c r="D3961" s="6" t="s">
        <v>253</v>
      </c>
      <c r="E3961" s="6" t="s">
        <v>416</v>
      </c>
      <c r="F3961" s="6" t="s">
        <v>148</v>
      </c>
      <c r="G3961" s="6" t="s">
        <v>324</v>
      </c>
      <c r="H3961" s="6">
        <v>400</v>
      </c>
    </row>
    <row r="3962" spans="1:8" ht="32.1">
      <c r="A3962" s="140">
        <v>45170.739583333336</v>
      </c>
      <c r="B3962" s="6" t="s">
        <v>6405</v>
      </c>
      <c r="C3962" s="6" t="s">
        <v>5754</v>
      </c>
      <c r="D3962" s="6" t="s">
        <v>242</v>
      </c>
      <c r="E3962" s="6" t="s">
        <v>458</v>
      </c>
      <c r="F3962" s="6" t="s">
        <v>255</v>
      </c>
      <c r="G3962" s="6" t="s">
        <v>1386</v>
      </c>
      <c r="H3962" s="6">
        <v>1180</v>
      </c>
    </row>
    <row r="3963" spans="1:8" ht="15.95">
      <c r="A3963" s="140">
        <v>45170.8125</v>
      </c>
      <c r="B3963" s="6" t="s">
        <v>6406</v>
      </c>
      <c r="C3963" s="6" t="s">
        <v>6407</v>
      </c>
      <c r="D3963" s="6" t="s">
        <v>314</v>
      </c>
      <c r="E3963" s="6" t="s">
        <v>314</v>
      </c>
      <c r="F3963" s="6" t="s">
        <v>1765</v>
      </c>
      <c r="G3963" s="6" t="s">
        <v>6408</v>
      </c>
      <c r="H3963" s="6">
        <v>1900</v>
      </c>
    </row>
    <row r="3964" spans="1:8" ht="15.95">
      <c r="A3964" s="140">
        <v>45170.833333333336</v>
      </c>
      <c r="B3964" s="6" t="s">
        <v>6409</v>
      </c>
      <c r="C3964" s="6" t="s">
        <v>159</v>
      </c>
      <c r="D3964" s="6" t="s">
        <v>158</v>
      </c>
      <c r="E3964" s="6" t="s">
        <v>159</v>
      </c>
      <c r="F3964" s="6" t="s">
        <v>148</v>
      </c>
      <c r="G3964" s="6" t="s">
        <v>3824</v>
      </c>
      <c r="H3964" s="6">
        <v>30</v>
      </c>
    </row>
    <row r="3965" spans="1:8" ht="15.95">
      <c r="A3965" s="140">
        <v>45171.3125</v>
      </c>
      <c r="B3965" s="6" t="s">
        <v>6410</v>
      </c>
      <c r="C3965" s="6" t="s">
        <v>4997</v>
      </c>
      <c r="D3965" s="6" t="s">
        <v>158</v>
      </c>
      <c r="E3965" s="6" t="s">
        <v>159</v>
      </c>
      <c r="F3965" s="6" t="s">
        <v>439</v>
      </c>
      <c r="G3965" s="6" t="s">
        <v>1435</v>
      </c>
      <c r="H3965" s="6">
        <v>1297</v>
      </c>
    </row>
    <row r="3966" spans="1:8" ht="15.95">
      <c r="A3966" s="140">
        <v>45171.333333333336</v>
      </c>
      <c r="B3966" s="6" t="s">
        <v>6411</v>
      </c>
      <c r="C3966" s="6" t="s">
        <v>654</v>
      </c>
      <c r="D3966" s="6" t="s">
        <v>242</v>
      </c>
      <c r="E3966" s="6" t="s">
        <v>144</v>
      </c>
      <c r="F3966" s="6" t="s">
        <v>439</v>
      </c>
      <c r="G3966" s="6" t="s">
        <v>488</v>
      </c>
      <c r="H3966" s="6">
        <v>906</v>
      </c>
    </row>
    <row r="3967" spans="1:8" ht="32.1">
      <c r="A3967" s="140">
        <v>45171.552083333336</v>
      </c>
      <c r="B3967" s="6" t="s">
        <v>6412</v>
      </c>
      <c r="C3967" s="6" t="s">
        <v>4997</v>
      </c>
      <c r="D3967" s="6" t="s">
        <v>158</v>
      </c>
      <c r="E3967" s="6" t="s">
        <v>159</v>
      </c>
      <c r="F3967" s="6" t="s">
        <v>439</v>
      </c>
      <c r="G3967" s="6" t="s">
        <v>4044</v>
      </c>
      <c r="H3967" s="6">
        <v>1239</v>
      </c>
    </row>
    <row r="3968" spans="1:8" ht="15.95">
      <c r="A3968" s="140">
        <v>45171.5625</v>
      </c>
      <c r="B3968" s="6" t="s">
        <v>6413</v>
      </c>
      <c r="C3968" s="6" t="s">
        <v>140</v>
      </c>
      <c r="D3968" s="6" t="s">
        <v>242</v>
      </c>
      <c r="E3968" s="6" t="s">
        <v>140</v>
      </c>
      <c r="F3968" s="6" t="s">
        <v>255</v>
      </c>
      <c r="G3968" s="6" t="s">
        <v>1551</v>
      </c>
      <c r="H3968" s="6">
        <v>500</v>
      </c>
    </row>
    <row r="3969" spans="1:8" ht="32.1">
      <c r="A3969" s="140">
        <v>45171.875</v>
      </c>
      <c r="B3969" s="6" t="s">
        <v>6414</v>
      </c>
      <c r="C3969" s="6" t="s">
        <v>6415</v>
      </c>
      <c r="D3969" s="6" t="s">
        <v>158</v>
      </c>
      <c r="E3969" s="6" t="s">
        <v>159</v>
      </c>
      <c r="F3969" s="6" t="s">
        <v>1765</v>
      </c>
      <c r="G3969" s="6" t="s">
        <v>2557</v>
      </c>
      <c r="H3969" s="6">
        <v>10</v>
      </c>
    </row>
    <row r="3970" spans="1:8" ht="15.95">
      <c r="A3970" s="140">
        <v>45172.364583333336</v>
      </c>
      <c r="B3970" s="6" t="s">
        <v>6416</v>
      </c>
      <c r="C3970" s="6" t="s">
        <v>6362</v>
      </c>
      <c r="D3970" s="6" t="s">
        <v>158</v>
      </c>
      <c r="E3970" s="6" t="s">
        <v>161</v>
      </c>
      <c r="F3970" s="6" t="s">
        <v>1765</v>
      </c>
      <c r="G3970" s="6" t="s">
        <v>1760</v>
      </c>
      <c r="H3970" s="6">
        <v>50</v>
      </c>
    </row>
    <row r="3971" spans="1:8" ht="15.95">
      <c r="A3971" s="140">
        <v>45172.375</v>
      </c>
      <c r="B3971" s="6" t="s">
        <v>6417</v>
      </c>
      <c r="C3971" s="6" t="s">
        <v>145</v>
      </c>
      <c r="D3971" s="6" t="s">
        <v>158</v>
      </c>
      <c r="E3971" s="6" t="s">
        <v>145</v>
      </c>
      <c r="F3971" s="6" t="s">
        <v>439</v>
      </c>
      <c r="G3971" s="6" t="s">
        <v>2842</v>
      </c>
      <c r="H3971" s="6">
        <v>277</v>
      </c>
    </row>
    <row r="3972" spans="1:8" ht="32.1">
      <c r="A3972" s="140">
        <v>45172.40625</v>
      </c>
      <c r="B3972" s="6" t="s">
        <v>6418</v>
      </c>
      <c r="C3972" s="6" t="s">
        <v>5503</v>
      </c>
      <c r="D3972" s="6" t="s">
        <v>158</v>
      </c>
      <c r="E3972" s="6" t="s">
        <v>161</v>
      </c>
      <c r="F3972" s="6" t="s">
        <v>148</v>
      </c>
      <c r="G3972" s="6" t="s">
        <v>1195</v>
      </c>
      <c r="H3972" s="6">
        <v>90</v>
      </c>
    </row>
    <row r="3973" spans="1:8" ht="15.95">
      <c r="A3973" s="140">
        <v>45173.34375</v>
      </c>
      <c r="B3973" s="6" t="s">
        <v>6419</v>
      </c>
      <c r="C3973" s="6" t="s">
        <v>253</v>
      </c>
      <c r="D3973" s="6" t="s">
        <v>253</v>
      </c>
      <c r="E3973" s="6" t="s">
        <v>416</v>
      </c>
      <c r="F3973" s="6" t="s">
        <v>439</v>
      </c>
      <c r="G3973" s="6" t="s">
        <v>324</v>
      </c>
      <c r="H3973" s="6">
        <v>67</v>
      </c>
    </row>
    <row r="3974" spans="1:8" ht="15.95">
      <c r="A3974" s="140">
        <v>45173.604166666664</v>
      </c>
      <c r="B3974" s="6" t="s">
        <v>6420</v>
      </c>
      <c r="C3974" s="6" t="s">
        <v>6421</v>
      </c>
      <c r="D3974" s="6" t="s">
        <v>253</v>
      </c>
      <c r="E3974" s="6" t="s">
        <v>416</v>
      </c>
      <c r="F3974" s="6" t="s">
        <v>439</v>
      </c>
      <c r="G3974" s="6" t="s">
        <v>5902</v>
      </c>
      <c r="H3974" s="6">
        <v>102</v>
      </c>
    </row>
    <row r="3975" spans="1:8" ht="15.95">
      <c r="A3975" s="140">
        <v>45173.677083333336</v>
      </c>
      <c r="B3975" s="6" t="s">
        <v>6422</v>
      </c>
      <c r="C3975" s="6" t="s">
        <v>6114</v>
      </c>
      <c r="D3975" s="6" t="s">
        <v>242</v>
      </c>
      <c r="E3975" s="6" t="s">
        <v>458</v>
      </c>
      <c r="F3975" s="6" t="s">
        <v>439</v>
      </c>
      <c r="G3975" s="6" t="s">
        <v>1386</v>
      </c>
      <c r="H3975" s="6">
        <v>880</v>
      </c>
    </row>
    <row r="3976" spans="1:8" ht="15.95">
      <c r="A3976" s="140">
        <v>45173.979166666664</v>
      </c>
      <c r="B3976" s="6" t="s">
        <v>6423</v>
      </c>
      <c r="C3976" s="6" t="s">
        <v>507</v>
      </c>
      <c r="D3976" s="6" t="s">
        <v>158</v>
      </c>
      <c r="E3976" s="6" t="s">
        <v>159</v>
      </c>
      <c r="F3976" s="6" t="s">
        <v>439</v>
      </c>
      <c r="G3976" s="6" t="s">
        <v>1435</v>
      </c>
      <c r="H3976" s="6">
        <v>1726</v>
      </c>
    </row>
    <row r="3977" spans="1:8" ht="15.95">
      <c r="A3977" s="140">
        <v>45174.364583333336</v>
      </c>
      <c r="B3977" s="6" t="s">
        <v>6424</v>
      </c>
      <c r="C3977" s="6" t="s">
        <v>6425</v>
      </c>
      <c r="D3977" s="6" t="s">
        <v>242</v>
      </c>
      <c r="E3977" s="6" t="s">
        <v>146</v>
      </c>
      <c r="F3977" s="6" t="s">
        <v>1765</v>
      </c>
      <c r="G3977" s="6" t="s">
        <v>2422</v>
      </c>
      <c r="H3977" s="6">
        <v>8000</v>
      </c>
    </row>
    <row r="3978" spans="1:8" ht="15.95">
      <c r="A3978" s="140">
        <v>45174.458333333336</v>
      </c>
      <c r="B3978" s="6" t="s">
        <v>6426</v>
      </c>
      <c r="C3978" s="6" t="s">
        <v>6427</v>
      </c>
      <c r="D3978" s="6" t="s">
        <v>253</v>
      </c>
      <c r="E3978" s="6" t="s">
        <v>416</v>
      </c>
      <c r="F3978" s="6" t="s">
        <v>439</v>
      </c>
      <c r="G3978" s="6" t="s">
        <v>324</v>
      </c>
      <c r="H3978" s="6">
        <v>124</v>
      </c>
    </row>
    <row r="3979" spans="1:8" ht="15.95">
      <c r="A3979" s="140">
        <v>45174.53125</v>
      </c>
      <c r="B3979" s="6" t="s">
        <v>6428</v>
      </c>
      <c r="C3979" s="6" t="s">
        <v>6429</v>
      </c>
      <c r="D3979" s="6" t="s">
        <v>242</v>
      </c>
      <c r="E3979" s="6" t="s">
        <v>458</v>
      </c>
      <c r="F3979" s="6" t="s">
        <v>439</v>
      </c>
      <c r="G3979" s="6" t="s">
        <v>5573</v>
      </c>
      <c r="H3979" s="6">
        <v>7362</v>
      </c>
    </row>
    <row r="3980" spans="1:8" ht="32.1">
      <c r="A3980" s="140">
        <v>45174.541666666664</v>
      </c>
      <c r="B3980" s="6" t="s">
        <v>6430</v>
      </c>
      <c r="C3980" s="6" t="s">
        <v>4997</v>
      </c>
      <c r="D3980" s="6" t="s">
        <v>158</v>
      </c>
      <c r="E3980" s="6" t="s">
        <v>159</v>
      </c>
      <c r="F3980" s="6" t="s">
        <v>1765</v>
      </c>
      <c r="G3980" s="6" t="s">
        <v>5597</v>
      </c>
      <c r="H3980" s="6">
        <v>250</v>
      </c>
    </row>
    <row r="3981" spans="1:8" ht="32.1">
      <c r="A3981" s="140">
        <v>45174.552083333336</v>
      </c>
      <c r="B3981" s="6" t="s">
        <v>6431</v>
      </c>
      <c r="C3981" s="6" t="s">
        <v>6432</v>
      </c>
      <c r="D3981" s="6" t="s">
        <v>253</v>
      </c>
      <c r="E3981" s="6" t="s">
        <v>416</v>
      </c>
      <c r="F3981" s="6" t="s">
        <v>1765</v>
      </c>
      <c r="G3981" s="6" t="s">
        <v>5902</v>
      </c>
      <c r="H3981" s="6">
        <v>85</v>
      </c>
    </row>
    <row r="3982" spans="1:8" ht="48">
      <c r="A3982" s="140">
        <v>45174.59375</v>
      </c>
      <c r="B3982" s="6" t="s">
        <v>6433</v>
      </c>
      <c r="C3982" s="6" t="s">
        <v>145</v>
      </c>
      <c r="D3982" s="6" t="s">
        <v>158</v>
      </c>
      <c r="E3982" s="6" t="s">
        <v>145</v>
      </c>
      <c r="F3982" s="6" t="s">
        <v>439</v>
      </c>
      <c r="G3982" s="6" t="s">
        <v>2842</v>
      </c>
      <c r="H3982" s="6">
        <v>72</v>
      </c>
    </row>
    <row r="3983" spans="1:8" ht="15.95">
      <c r="A3983" s="140">
        <v>45174.6875</v>
      </c>
      <c r="B3983" s="6" t="s">
        <v>6434</v>
      </c>
      <c r="C3983" s="6" t="s">
        <v>4997</v>
      </c>
      <c r="D3983" s="6" t="s">
        <v>158</v>
      </c>
      <c r="E3983" s="6" t="s">
        <v>159</v>
      </c>
      <c r="F3983" s="6" t="s">
        <v>439</v>
      </c>
      <c r="G3983" s="6" t="s">
        <v>1435</v>
      </c>
      <c r="H3983" s="6">
        <v>295</v>
      </c>
    </row>
    <row r="3984" spans="1:8" ht="15.95">
      <c r="A3984" s="140">
        <v>45174.697916666664</v>
      </c>
      <c r="B3984" s="6" t="s">
        <v>6435</v>
      </c>
      <c r="C3984" s="6" t="s">
        <v>4997</v>
      </c>
      <c r="D3984" s="6" t="s">
        <v>158</v>
      </c>
      <c r="E3984" s="6" t="s">
        <v>159</v>
      </c>
      <c r="F3984" s="6" t="s">
        <v>439</v>
      </c>
      <c r="G3984" s="6" t="s">
        <v>1435</v>
      </c>
      <c r="H3984" s="6">
        <v>78</v>
      </c>
    </row>
    <row r="3985" spans="1:8" ht="48">
      <c r="A3985" s="140">
        <v>45175.333333333336</v>
      </c>
      <c r="B3985" s="6" t="s">
        <v>6436</v>
      </c>
      <c r="C3985" s="6" t="s">
        <v>4997</v>
      </c>
      <c r="D3985" s="6" t="s">
        <v>158</v>
      </c>
      <c r="E3985" s="6" t="s">
        <v>159</v>
      </c>
      <c r="F3985" s="6" t="s">
        <v>439</v>
      </c>
      <c r="G3985" s="6" t="s">
        <v>1435</v>
      </c>
      <c r="H3985" s="6">
        <v>150</v>
      </c>
    </row>
    <row r="3986" spans="1:8" ht="48">
      <c r="A3986" s="140">
        <v>45175.34375</v>
      </c>
      <c r="B3986" s="6" t="s">
        <v>6437</v>
      </c>
      <c r="C3986" s="6" t="s">
        <v>145</v>
      </c>
      <c r="D3986" s="6" t="s">
        <v>158</v>
      </c>
      <c r="E3986" s="6" t="s">
        <v>145</v>
      </c>
      <c r="F3986" s="6" t="s">
        <v>1765</v>
      </c>
      <c r="G3986" s="6" t="s">
        <v>5924</v>
      </c>
      <c r="H3986" s="6">
        <v>70</v>
      </c>
    </row>
    <row r="3987" spans="1:8" ht="48">
      <c r="A3987" s="140">
        <v>45175.354166666664</v>
      </c>
      <c r="B3987" s="6" t="s">
        <v>6438</v>
      </c>
      <c r="C3987" s="6" t="s">
        <v>5503</v>
      </c>
      <c r="D3987" s="6" t="s">
        <v>158</v>
      </c>
      <c r="E3987" s="6" t="s">
        <v>159</v>
      </c>
      <c r="F3987" s="6" t="s">
        <v>148</v>
      </c>
      <c r="G3987" s="6" t="s">
        <v>1195</v>
      </c>
      <c r="H3987" s="6">
        <v>85</v>
      </c>
    </row>
    <row r="3988" spans="1:8" ht="32.1">
      <c r="A3988" s="140">
        <v>45175.479166666664</v>
      </c>
      <c r="B3988" s="6" t="s">
        <v>6439</v>
      </c>
      <c r="C3988" s="6" t="s">
        <v>4997</v>
      </c>
      <c r="D3988" s="6" t="s">
        <v>158</v>
      </c>
      <c r="E3988" s="6" t="s">
        <v>159</v>
      </c>
      <c r="F3988" s="6" t="s">
        <v>439</v>
      </c>
      <c r="G3988" s="6" t="s">
        <v>1195</v>
      </c>
      <c r="H3988" s="6">
        <v>570</v>
      </c>
    </row>
    <row r="3989" spans="1:8" ht="32.1">
      <c r="A3989" s="140">
        <v>45175.53125</v>
      </c>
      <c r="B3989" s="6" t="s">
        <v>6440</v>
      </c>
      <c r="C3989" s="6" t="s">
        <v>6441</v>
      </c>
      <c r="D3989" s="6" t="s">
        <v>253</v>
      </c>
      <c r="E3989" s="6" t="s">
        <v>416</v>
      </c>
      <c r="F3989" s="6" t="s">
        <v>148</v>
      </c>
      <c r="G3989" s="6" t="s">
        <v>324</v>
      </c>
      <c r="H3989" s="6">
        <v>300</v>
      </c>
    </row>
    <row r="3990" spans="1:8" ht="32.1">
      <c r="A3990" s="140">
        <v>45175.822916666664</v>
      </c>
      <c r="B3990" s="6" t="s">
        <v>6442</v>
      </c>
      <c r="C3990" s="6" t="s">
        <v>6443</v>
      </c>
      <c r="D3990" s="6" t="s">
        <v>158</v>
      </c>
      <c r="E3990" s="6" t="s">
        <v>159</v>
      </c>
      <c r="F3990" s="6" t="s">
        <v>1765</v>
      </c>
      <c r="G3990" s="6" t="s">
        <v>5770</v>
      </c>
      <c r="H3990" s="6">
        <v>56</v>
      </c>
    </row>
    <row r="3991" spans="1:8" ht="15.95">
      <c r="A3991" s="140">
        <v>45175.833333333336</v>
      </c>
      <c r="B3991" s="6" t="s">
        <v>6444</v>
      </c>
      <c r="C3991" s="6" t="s">
        <v>4997</v>
      </c>
      <c r="D3991" s="6" t="s">
        <v>158</v>
      </c>
      <c r="E3991" s="6" t="s">
        <v>159</v>
      </c>
      <c r="F3991" s="6" t="s">
        <v>148</v>
      </c>
      <c r="G3991" s="6" t="s">
        <v>5770</v>
      </c>
      <c r="H3991" s="6">
        <v>160</v>
      </c>
    </row>
    <row r="3992" spans="1:8" ht="15.95">
      <c r="A3992" s="140">
        <v>45175.84375</v>
      </c>
      <c r="B3992" s="6" t="s">
        <v>6445</v>
      </c>
      <c r="C3992" s="6" t="s">
        <v>6446</v>
      </c>
      <c r="D3992" s="6" t="s">
        <v>158</v>
      </c>
      <c r="E3992" s="6" t="s">
        <v>159</v>
      </c>
      <c r="F3992" s="6" t="s">
        <v>148</v>
      </c>
      <c r="G3992" s="6" t="s">
        <v>6447</v>
      </c>
      <c r="H3992" s="6">
        <v>35</v>
      </c>
    </row>
    <row r="3993" spans="1:8" ht="15.95">
      <c r="A3993" s="140">
        <v>45175.854166666664</v>
      </c>
      <c r="B3993" s="6" t="s">
        <v>6448</v>
      </c>
      <c r="C3993" s="6" t="s">
        <v>6449</v>
      </c>
      <c r="D3993" s="6" t="s">
        <v>158</v>
      </c>
      <c r="E3993" s="6" t="s">
        <v>159</v>
      </c>
      <c r="F3993" s="6" t="s">
        <v>1765</v>
      </c>
      <c r="G3993" s="6" t="s">
        <v>6447</v>
      </c>
      <c r="H3993" s="6">
        <v>40</v>
      </c>
    </row>
    <row r="3994" spans="1:8" ht="32.1">
      <c r="A3994" s="140">
        <v>45176.458333333336</v>
      </c>
      <c r="B3994" s="6" t="s">
        <v>6450</v>
      </c>
      <c r="C3994" s="6" t="s">
        <v>6451</v>
      </c>
      <c r="D3994" s="6" t="s">
        <v>242</v>
      </c>
      <c r="E3994" s="6" t="s">
        <v>172</v>
      </c>
      <c r="F3994" s="6" t="s">
        <v>439</v>
      </c>
      <c r="G3994" s="6" t="s">
        <v>515</v>
      </c>
      <c r="H3994" s="6">
        <v>471</v>
      </c>
    </row>
    <row r="3995" spans="1:8" ht="32.1">
      <c r="A3995" s="140">
        <v>45176.520833333336</v>
      </c>
      <c r="B3995" s="6" t="s">
        <v>6452</v>
      </c>
      <c r="C3995" s="6" t="s">
        <v>4997</v>
      </c>
      <c r="D3995" s="6" t="s">
        <v>158</v>
      </c>
      <c r="E3995" s="6" t="s">
        <v>159</v>
      </c>
      <c r="F3995" s="6" t="s">
        <v>439</v>
      </c>
      <c r="G3995" s="6" t="s">
        <v>1435</v>
      </c>
      <c r="H3995" s="6">
        <v>404</v>
      </c>
    </row>
    <row r="3996" spans="1:8" ht="15.95">
      <c r="A3996" s="140">
        <v>45176.84375</v>
      </c>
      <c r="B3996" s="6" t="s">
        <v>6453</v>
      </c>
      <c r="C3996" s="6" t="s">
        <v>4997</v>
      </c>
      <c r="D3996" s="6" t="s">
        <v>158</v>
      </c>
      <c r="E3996" s="6" t="s">
        <v>159</v>
      </c>
      <c r="F3996" s="6" t="s">
        <v>439</v>
      </c>
      <c r="G3996" s="6" t="s">
        <v>1435</v>
      </c>
      <c r="H3996" s="6">
        <v>210</v>
      </c>
    </row>
    <row r="3997" spans="1:8" ht="32.1">
      <c r="A3997" s="140">
        <v>45177.479166666664</v>
      </c>
      <c r="B3997" s="6" t="s">
        <v>6454</v>
      </c>
      <c r="C3997" s="6" t="s">
        <v>6455</v>
      </c>
      <c r="D3997" s="6" t="s">
        <v>253</v>
      </c>
      <c r="E3997" s="6" t="s">
        <v>416</v>
      </c>
      <c r="F3997" s="6" t="s">
        <v>439</v>
      </c>
      <c r="G3997" s="6" t="s">
        <v>324</v>
      </c>
      <c r="H3997" s="6">
        <v>150</v>
      </c>
    </row>
    <row r="3998" spans="1:8" ht="32.1">
      <c r="A3998" s="140">
        <v>45177.520833333336</v>
      </c>
      <c r="B3998" s="6" t="s">
        <v>6456</v>
      </c>
      <c r="C3998" s="6" t="s">
        <v>6457</v>
      </c>
      <c r="D3998" s="6" t="s">
        <v>242</v>
      </c>
      <c r="E3998" s="6" t="s">
        <v>458</v>
      </c>
      <c r="F3998" s="6" t="s">
        <v>439</v>
      </c>
      <c r="G3998" s="6" t="s">
        <v>5573</v>
      </c>
      <c r="H3998" s="6">
        <v>1400</v>
      </c>
    </row>
    <row r="3999" spans="1:8" ht="32.1">
      <c r="A3999" s="140">
        <v>45177.53125</v>
      </c>
      <c r="B3999" s="6" t="s">
        <v>6458</v>
      </c>
      <c r="C3999" s="6" t="s">
        <v>6457</v>
      </c>
      <c r="D3999" s="6" t="s">
        <v>242</v>
      </c>
      <c r="E3999" s="6" t="s">
        <v>458</v>
      </c>
      <c r="F3999" s="6" t="s">
        <v>439</v>
      </c>
      <c r="G3999" s="6" t="s">
        <v>5573</v>
      </c>
      <c r="H3999" s="6">
        <v>21</v>
      </c>
    </row>
    <row r="4000" spans="1:8" ht="32.1">
      <c r="A4000" s="140">
        <v>45177.541666666664</v>
      </c>
      <c r="B4000" s="6" t="s">
        <v>6459</v>
      </c>
      <c r="C4000" s="6" t="s">
        <v>6460</v>
      </c>
      <c r="D4000" s="6" t="s">
        <v>253</v>
      </c>
      <c r="E4000" s="6" t="s">
        <v>416</v>
      </c>
      <c r="F4000" s="6" t="s">
        <v>439</v>
      </c>
      <c r="G4000" s="6" t="s">
        <v>324</v>
      </c>
      <c r="H4000" s="6">
        <v>64</v>
      </c>
    </row>
    <row r="4001" spans="1:8" ht="32.1">
      <c r="A4001" s="140">
        <v>45177.6875</v>
      </c>
      <c r="B4001" s="6" t="s">
        <v>6461</v>
      </c>
      <c r="C4001" s="6" t="s">
        <v>6404</v>
      </c>
      <c r="D4001" s="6" t="s">
        <v>253</v>
      </c>
      <c r="E4001" s="6" t="s">
        <v>416</v>
      </c>
      <c r="F4001" s="6" t="s">
        <v>255</v>
      </c>
      <c r="G4001" s="6" t="s">
        <v>324</v>
      </c>
      <c r="H4001" s="6">
        <v>150</v>
      </c>
    </row>
    <row r="4002" spans="1:8" ht="32.1">
      <c r="A4002" s="140">
        <v>45177.697916666664</v>
      </c>
      <c r="B4002" s="6" t="s">
        <v>6462</v>
      </c>
      <c r="C4002" s="6" t="s">
        <v>6463</v>
      </c>
      <c r="D4002" s="6" t="s">
        <v>242</v>
      </c>
      <c r="E4002" s="6" t="s">
        <v>458</v>
      </c>
      <c r="F4002" s="6" t="s">
        <v>439</v>
      </c>
      <c r="G4002" s="6" t="s">
        <v>1386</v>
      </c>
      <c r="H4002" s="6">
        <v>880</v>
      </c>
    </row>
    <row r="4003" spans="1:8" ht="15.95">
      <c r="A4003" s="140">
        <v>45177.791666666664</v>
      </c>
      <c r="B4003" s="6" t="s">
        <v>6464</v>
      </c>
      <c r="C4003" s="6" t="s">
        <v>5049</v>
      </c>
      <c r="D4003" s="6" t="s">
        <v>158</v>
      </c>
      <c r="E4003" s="6" t="s">
        <v>161</v>
      </c>
      <c r="F4003" s="6" t="s">
        <v>148</v>
      </c>
      <c r="G4003" s="6" t="s">
        <v>413</v>
      </c>
      <c r="H4003" s="6">
        <v>52</v>
      </c>
    </row>
    <row r="4004" spans="1:8" ht="15.95">
      <c r="A4004" s="140">
        <v>45177.9375</v>
      </c>
      <c r="B4004" s="6" t="s">
        <v>6465</v>
      </c>
      <c r="C4004" s="6" t="s">
        <v>4981</v>
      </c>
      <c r="D4004" s="6" t="s">
        <v>242</v>
      </c>
      <c r="E4004" s="6" t="s">
        <v>1615</v>
      </c>
      <c r="F4004" s="6" t="s">
        <v>439</v>
      </c>
      <c r="G4004" s="6" t="s">
        <v>3879</v>
      </c>
      <c r="H4004" s="6">
        <v>334</v>
      </c>
    </row>
    <row r="4005" spans="1:8" ht="15.95">
      <c r="A4005" s="140">
        <v>45178.364583333336</v>
      </c>
      <c r="B4005" s="6" t="s">
        <v>6466</v>
      </c>
      <c r="C4005" s="6" t="s">
        <v>6467</v>
      </c>
      <c r="D4005" s="6" t="s">
        <v>158</v>
      </c>
      <c r="E4005" s="6" t="s">
        <v>161</v>
      </c>
      <c r="F4005" s="6" t="s">
        <v>148</v>
      </c>
      <c r="G4005" s="6" t="s">
        <v>1760</v>
      </c>
      <c r="H4005" s="6">
        <v>110</v>
      </c>
    </row>
    <row r="4006" spans="1:8" ht="15.95">
      <c r="A4006" s="140">
        <v>45178.375</v>
      </c>
      <c r="B4006" s="6" t="s">
        <v>6468</v>
      </c>
      <c r="C4006" s="6" t="s">
        <v>145</v>
      </c>
      <c r="D4006" s="6" t="s">
        <v>158</v>
      </c>
      <c r="E4006" s="6" t="s">
        <v>145</v>
      </c>
      <c r="F4006" s="6" t="s">
        <v>439</v>
      </c>
      <c r="G4006" s="6" t="s">
        <v>2842</v>
      </c>
      <c r="H4006" s="6">
        <v>102</v>
      </c>
    </row>
    <row r="4007" spans="1:8" ht="32.1">
      <c r="A4007" s="140">
        <v>45178.833333333336</v>
      </c>
      <c r="B4007" s="6" t="s">
        <v>6469</v>
      </c>
      <c r="C4007" s="6" t="s">
        <v>6470</v>
      </c>
      <c r="D4007" s="6" t="s">
        <v>158</v>
      </c>
      <c r="E4007" s="6" t="s">
        <v>161</v>
      </c>
      <c r="F4007" s="6" t="s">
        <v>148</v>
      </c>
      <c r="G4007" s="6" t="s">
        <v>447</v>
      </c>
      <c r="H4007" s="6">
        <v>385</v>
      </c>
    </row>
    <row r="4008" spans="1:8" ht="32.1">
      <c r="A4008" s="140">
        <v>45178.84375</v>
      </c>
      <c r="B4008" s="6" t="s">
        <v>6471</v>
      </c>
      <c r="C4008" s="6" t="s">
        <v>6472</v>
      </c>
      <c r="D4008" s="6" t="s">
        <v>158</v>
      </c>
      <c r="E4008" s="6" t="s">
        <v>161</v>
      </c>
      <c r="F4008" s="6" t="s">
        <v>148</v>
      </c>
      <c r="G4008" s="6" t="s">
        <v>1699</v>
      </c>
      <c r="H4008" s="6">
        <v>70</v>
      </c>
    </row>
    <row r="4009" spans="1:8" ht="32.1">
      <c r="A4009" s="140">
        <v>45178.864583333336</v>
      </c>
      <c r="B4009" s="6" t="s">
        <v>6473</v>
      </c>
      <c r="C4009" s="6" t="s">
        <v>6474</v>
      </c>
      <c r="D4009" s="6" t="s">
        <v>158</v>
      </c>
      <c r="E4009" s="6" t="s">
        <v>161</v>
      </c>
      <c r="F4009" s="6" t="s">
        <v>148</v>
      </c>
      <c r="G4009" s="6" t="s">
        <v>1942</v>
      </c>
      <c r="H4009" s="6">
        <v>30</v>
      </c>
    </row>
    <row r="4010" spans="1:8" ht="32.1">
      <c r="A4010" s="140">
        <v>45179.34375</v>
      </c>
      <c r="B4010" s="6" t="s">
        <v>6475</v>
      </c>
      <c r="C4010" s="6" t="s">
        <v>4997</v>
      </c>
      <c r="D4010" s="6" t="s">
        <v>158</v>
      </c>
      <c r="E4010" s="6" t="s">
        <v>159</v>
      </c>
      <c r="F4010" s="6" t="s">
        <v>439</v>
      </c>
      <c r="G4010" s="6" t="s">
        <v>1435</v>
      </c>
      <c r="H4010" s="6">
        <v>208</v>
      </c>
    </row>
    <row r="4011" spans="1:8" ht="15.95">
      <c r="A4011" s="140">
        <v>45179.354166666664</v>
      </c>
      <c r="B4011" s="6" t="s">
        <v>6476</v>
      </c>
      <c r="C4011" s="6" t="s">
        <v>4997</v>
      </c>
      <c r="D4011" s="6" t="s">
        <v>158</v>
      </c>
      <c r="E4011" s="6" t="s">
        <v>159</v>
      </c>
      <c r="F4011" s="6" t="s">
        <v>439</v>
      </c>
      <c r="G4011" s="6" t="s">
        <v>1435</v>
      </c>
      <c r="H4011" s="6">
        <v>114</v>
      </c>
    </row>
    <row r="4012" spans="1:8" ht="32.1">
      <c r="A4012" s="140">
        <v>45179.4375</v>
      </c>
      <c r="B4012" s="6" t="s">
        <v>6477</v>
      </c>
      <c r="C4012" s="6" t="s">
        <v>5865</v>
      </c>
      <c r="D4012" s="6" t="s">
        <v>253</v>
      </c>
      <c r="E4012" s="6" t="s">
        <v>416</v>
      </c>
      <c r="F4012" s="6" t="s">
        <v>1765</v>
      </c>
      <c r="G4012" s="6" t="s">
        <v>3093</v>
      </c>
      <c r="H4012" s="6">
        <v>794</v>
      </c>
    </row>
    <row r="4013" spans="1:8" ht="32.1">
      <c r="A4013" s="140">
        <v>45179.447916666664</v>
      </c>
      <c r="B4013" s="6" t="s">
        <v>6478</v>
      </c>
      <c r="C4013" s="6" t="s">
        <v>5865</v>
      </c>
      <c r="D4013" s="6" t="s">
        <v>253</v>
      </c>
      <c r="E4013" s="6" t="s">
        <v>416</v>
      </c>
      <c r="F4013" s="6" t="s">
        <v>1765</v>
      </c>
      <c r="G4013" s="6" t="s">
        <v>3093</v>
      </c>
      <c r="H4013" s="6">
        <v>403</v>
      </c>
    </row>
    <row r="4014" spans="1:8" ht="15.95">
      <c r="A4014" s="140">
        <v>45179.739583333336</v>
      </c>
      <c r="B4014" s="6" t="s">
        <v>5936</v>
      </c>
      <c r="C4014" s="6" t="s">
        <v>6479</v>
      </c>
      <c r="D4014" s="6" t="s">
        <v>253</v>
      </c>
      <c r="E4014" s="6" t="s">
        <v>416</v>
      </c>
      <c r="F4014" s="6" t="s">
        <v>1152</v>
      </c>
      <c r="G4014" s="6" t="s">
        <v>1083</v>
      </c>
      <c r="H4014" s="6">
        <v>30</v>
      </c>
    </row>
    <row r="4015" spans="1:8" ht="32.1">
      <c r="A4015" s="140">
        <v>45179.75</v>
      </c>
      <c r="B4015" s="6" t="s">
        <v>6480</v>
      </c>
      <c r="C4015" s="6" t="s">
        <v>5939</v>
      </c>
      <c r="D4015" s="6" t="s">
        <v>253</v>
      </c>
      <c r="E4015" s="6" t="s">
        <v>416</v>
      </c>
      <c r="F4015" s="6" t="s">
        <v>148</v>
      </c>
      <c r="G4015" s="6" t="s">
        <v>3093</v>
      </c>
      <c r="H4015" s="6">
        <v>60</v>
      </c>
    </row>
    <row r="4016" spans="1:8" ht="32.1">
      <c r="A4016" s="140">
        <v>45179.760416666664</v>
      </c>
      <c r="B4016" s="6" t="s">
        <v>6481</v>
      </c>
      <c r="C4016" s="6" t="s">
        <v>6482</v>
      </c>
      <c r="D4016" s="6" t="s">
        <v>242</v>
      </c>
      <c r="E4016" s="6" t="s">
        <v>139</v>
      </c>
      <c r="F4016" s="6" t="s">
        <v>148</v>
      </c>
      <c r="G4016" s="6" t="s">
        <v>247</v>
      </c>
      <c r="H4016" s="6">
        <v>118</v>
      </c>
    </row>
    <row r="4017" spans="1:8" ht="32.1">
      <c r="A4017" s="140">
        <v>45180.21875</v>
      </c>
      <c r="B4017" s="6" t="s">
        <v>6483</v>
      </c>
      <c r="C4017" s="6" t="s">
        <v>6484</v>
      </c>
      <c r="D4017" s="6" t="s">
        <v>158</v>
      </c>
      <c r="E4017" s="6" t="s">
        <v>161</v>
      </c>
      <c r="F4017" s="6" t="s">
        <v>255</v>
      </c>
      <c r="G4017" s="6" t="s">
        <v>3093</v>
      </c>
      <c r="H4017" s="6">
        <v>20</v>
      </c>
    </row>
    <row r="4018" spans="1:8" ht="32.1">
      <c r="A4018" s="140">
        <v>45180.229166666664</v>
      </c>
      <c r="B4018" s="6" t="s">
        <v>6485</v>
      </c>
      <c r="C4018" s="6" t="s">
        <v>6484</v>
      </c>
      <c r="D4018" s="6" t="s">
        <v>158</v>
      </c>
      <c r="E4018" s="6" t="s">
        <v>161</v>
      </c>
      <c r="F4018" s="6" t="s">
        <v>148</v>
      </c>
      <c r="G4018" s="6" t="s">
        <v>3093</v>
      </c>
      <c r="H4018" s="6">
        <v>30</v>
      </c>
    </row>
    <row r="4019" spans="1:8" ht="15.95">
      <c r="A4019" s="140">
        <v>45180.25</v>
      </c>
      <c r="B4019" s="6" t="s">
        <v>6166</v>
      </c>
      <c r="C4019" s="6" t="s">
        <v>5944</v>
      </c>
      <c r="D4019" s="6" t="s">
        <v>253</v>
      </c>
      <c r="E4019" s="6" t="s">
        <v>416</v>
      </c>
      <c r="F4019" s="6" t="s">
        <v>255</v>
      </c>
      <c r="G4019" s="6" t="s">
        <v>2303</v>
      </c>
      <c r="H4019" s="6">
        <v>120</v>
      </c>
    </row>
    <row r="4020" spans="1:8" ht="15.95">
      <c r="A4020" s="140">
        <v>45180.614583333336</v>
      </c>
      <c r="B4020" s="6" t="s">
        <v>6486</v>
      </c>
      <c r="C4020" s="6" t="s">
        <v>6114</v>
      </c>
      <c r="D4020" s="6" t="s">
        <v>242</v>
      </c>
      <c r="E4020" s="6" t="s">
        <v>458</v>
      </c>
      <c r="F4020" s="6" t="s">
        <v>439</v>
      </c>
      <c r="G4020" s="6" t="s">
        <v>1386</v>
      </c>
      <c r="H4020" s="6">
        <v>880</v>
      </c>
    </row>
    <row r="4021" spans="1:8" ht="48">
      <c r="A4021" s="140">
        <v>45180.625</v>
      </c>
      <c r="B4021" s="6" t="s">
        <v>6487</v>
      </c>
      <c r="C4021" s="6" t="s">
        <v>6488</v>
      </c>
      <c r="D4021" s="6" t="s">
        <v>253</v>
      </c>
      <c r="E4021" s="6" t="s">
        <v>416</v>
      </c>
      <c r="F4021" s="6" t="s">
        <v>439</v>
      </c>
      <c r="G4021" s="6" t="s">
        <v>256</v>
      </c>
      <c r="H4021" s="6">
        <v>150</v>
      </c>
    </row>
    <row r="4022" spans="1:8" ht="15.95">
      <c r="A4022" s="140">
        <v>45180.729166666664</v>
      </c>
      <c r="B4022" s="6" t="s">
        <v>6489</v>
      </c>
      <c r="C4022" s="6" t="s">
        <v>6490</v>
      </c>
      <c r="D4022" s="6" t="s">
        <v>158</v>
      </c>
      <c r="E4022" s="6" t="s">
        <v>161</v>
      </c>
      <c r="F4022" s="6" t="s">
        <v>148</v>
      </c>
      <c r="G4022" s="6" t="s">
        <v>4206</v>
      </c>
      <c r="H4022" s="6">
        <v>35</v>
      </c>
    </row>
    <row r="4023" spans="1:8" ht="15.95">
      <c r="A4023" s="140">
        <v>45180.739583333336</v>
      </c>
      <c r="B4023" s="6" t="s">
        <v>6491</v>
      </c>
      <c r="C4023" s="6" t="s">
        <v>145</v>
      </c>
      <c r="D4023" s="6" t="s">
        <v>158</v>
      </c>
      <c r="E4023" s="6" t="s">
        <v>145</v>
      </c>
      <c r="F4023" s="6" t="s">
        <v>439</v>
      </c>
      <c r="G4023" s="6" t="s">
        <v>2842</v>
      </c>
      <c r="H4023" s="6">
        <v>50</v>
      </c>
    </row>
    <row r="4024" spans="1:8" ht="32.1">
      <c r="A4024" s="140">
        <v>45180.75</v>
      </c>
      <c r="B4024" s="6" t="s">
        <v>6492</v>
      </c>
      <c r="C4024" s="6" t="s">
        <v>5628</v>
      </c>
      <c r="D4024" s="6" t="s">
        <v>242</v>
      </c>
      <c r="E4024" s="6" t="s">
        <v>458</v>
      </c>
      <c r="F4024" s="6" t="s">
        <v>439</v>
      </c>
      <c r="G4024" s="6" t="s">
        <v>4533</v>
      </c>
      <c r="H4024" s="6">
        <v>22000</v>
      </c>
    </row>
    <row r="4025" spans="1:8" ht="15.95">
      <c r="A4025" s="140">
        <v>45180.90625</v>
      </c>
      <c r="B4025" s="6" t="s">
        <v>6493</v>
      </c>
      <c r="C4025" s="6" t="s">
        <v>6494</v>
      </c>
      <c r="D4025" s="6" t="s">
        <v>158</v>
      </c>
      <c r="E4025" s="6" t="s">
        <v>161</v>
      </c>
      <c r="F4025" s="6" t="s">
        <v>148</v>
      </c>
      <c r="G4025" s="6" t="s">
        <v>2419</v>
      </c>
      <c r="H4025" s="6">
        <v>28</v>
      </c>
    </row>
    <row r="4026" spans="1:8" ht="15.95">
      <c r="A4026" s="140">
        <v>45181.34375</v>
      </c>
      <c r="B4026" s="6" t="s">
        <v>6495</v>
      </c>
      <c r="C4026" s="6" t="s">
        <v>145</v>
      </c>
      <c r="D4026" s="6" t="s">
        <v>158</v>
      </c>
      <c r="E4026" s="6" t="s">
        <v>145</v>
      </c>
      <c r="F4026" s="6" t="s">
        <v>439</v>
      </c>
      <c r="G4026" s="6" t="s">
        <v>2842</v>
      </c>
      <c r="H4026" s="6">
        <v>73</v>
      </c>
    </row>
    <row r="4027" spans="1:8" ht="32.1">
      <c r="A4027" s="140">
        <v>45181.958333333336</v>
      </c>
      <c r="B4027" s="6" t="s">
        <v>6496</v>
      </c>
      <c r="C4027" s="6" t="s">
        <v>6497</v>
      </c>
      <c r="D4027" s="6" t="s">
        <v>158</v>
      </c>
      <c r="E4027" s="6" t="s">
        <v>159</v>
      </c>
      <c r="F4027" s="6" t="s">
        <v>148</v>
      </c>
      <c r="G4027" s="6" t="s">
        <v>447</v>
      </c>
      <c r="H4027" s="6">
        <v>60</v>
      </c>
    </row>
    <row r="4028" spans="1:8" ht="32.1">
      <c r="A4028" s="140">
        <v>45182.354166666664</v>
      </c>
      <c r="B4028" s="6" t="s">
        <v>6498</v>
      </c>
      <c r="C4028" s="6" t="s">
        <v>4997</v>
      </c>
      <c r="D4028" s="6" t="s">
        <v>158</v>
      </c>
      <c r="E4028" s="6" t="s">
        <v>159</v>
      </c>
      <c r="F4028" s="6" t="s">
        <v>439</v>
      </c>
      <c r="G4028" s="6" t="s">
        <v>1435</v>
      </c>
      <c r="H4028" s="6">
        <v>495</v>
      </c>
    </row>
    <row r="4029" spans="1:8" ht="32.1">
      <c r="A4029" s="140">
        <v>45182.364583333336</v>
      </c>
      <c r="B4029" s="6" t="s">
        <v>6499</v>
      </c>
      <c r="C4029" s="6" t="s">
        <v>145</v>
      </c>
      <c r="D4029" s="6" t="s">
        <v>158</v>
      </c>
      <c r="E4029" s="6" t="s">
        <v>145</v>
      </c>
      <c r="F4029" s="6" t="s">
        <v>439</v>
      </c>
      <c r="G4029" s="6" t="s">
        <v>2842</v>
      </c>
      <c r="H4029" s="6">
        <v>67</v>
      </c>
    </row>
    <row r="4030" spans="1:8" ht="32.1">
      <c r="A4030" s="140">
        <v>45182.65625</v>
      </c>
      <c r="B4030" s="6" t="s">
        <v>6500</v>
      </c>
      <c r="C4030" s="6" t="s">
        <v>6501</v>
      </c>
      <c r="D4030" s="6" t="s">
        <v>158</v>
      </c>
      <c r="E4030" s="6" t="s">
        <v>159</v>
      </c>
      <c r="F4030" s="6" t="s">
        <v>439</v>
      </c>
      <c r="G4030" s="6" t="s">
        <v>1526</v>
      </c>
      <c r="H4030" s="6">
        <v>187</v>
      </c>
    </row>
    <row r="4031" spans="1:8" ht="32.1">
      <c r="A4031" s="140">
        <v>45182.708333333336</v>
      </c>
      <c r="B4031" s="6" t="s">
        <v>6502</v>
      </c>
      <c r="C4031" s="6" t="s">
        <v>6503</v>
      </c>
      <c r="D4031" s="6" t="s">
        <v>242</v>
      </c>
      <c r="E4031" s="6" t="s">
        <v>458</v>
      </c>
      <c r="F4031" s="6" t="s">
        <v>439</v>
      </c>
      <c r="G4031" s="6" t="s">
        <v>1386</v>
      </c>
      <c r="H4031" s="6">
        <v>880</v>
      </c>
    </row>
    <row r="4032" spans="1:8" ht="15.95">
      <c r="A4032" s="140">
        <v>45182.729166666664</v>
      </c>
      <c r="B4032" s="6" t="s">
        <v>6504</v>
      </c>
      <c r="C4032" s="6" t="s">
        <v>6505</v>
      </c>
      <c r="D4032" s="6" t="s">
        <v>253</v>
      </c>
      <c r="E4032" s="6" t="s">
        <v>416</v>
      </c>
      <c r="F4032" s="6" t="s">
        <v>439</v>
      </c>
      <c r="G4032" s="6" t="s">
        <v>256</v>
      </c>
      <c r="H4032" s="6">
        <v>108</v>
      </c>
    </row>
    <row r="4033" spans="1:8" ht="32.1">
      <c r="A4033" s="140">
        <v>45183.385416666664</v>
      </c>
      <c r="B4033" s="6" t="s">
        <v>5982</v>
      </c>
      <c r="C4033" s="6" t="s">
        <v>6506</v>
      </c>
      <c r="D4033" s="6" t="s">
        <v>253</v>
      </c>
      <c r="E4033" s="6" t="s">
        <v>416</v>
      </c>
      <c r="F4033" s="6" t="s">
        <v>1152</v>
      </c>
      <c r="G4033" s="6" t="s">
        <v>1083</v>
      </c>
      <c r="H4033" s="6">
        <v>43</v>
      </c>
    </row>
    <row r="4034" spans="1:8" ht="15.95">
      <c r="A4034" s="140">
        <v>45183.479166666664</v>
      </c>
      <c r="B4034" s="6" t="s">
        <v>6507</v>
      </c>
      <c r="C4034" s="6" t="s">
        <v>6508</v>
      </c>
      <c r="D4034" s="6" t="s">
        <v>253</v>
      </c>
      <c r="E4034" s="6" t="s">
        <v>416</v>
      </c>
      <c r="F4034" s="6" t="s">
        <v>439</v>
      </c>
      <c r="G4034" s="6" t="s">
        <v>5902</v>
      </c>
      <c r="H4034" s="6">
        <v>124</v>
      </c>
    </row>
    <row r="4035" spans="1:8" ht="15.95">
      <c r="A4035" s="140">
        <v>45183.510416666664</v>
      </c>
      <c r="B4035" s="6" t="s">
        <v>6509</v>
      </c>
      <c r="C4035" s="6" t="s">
        <v>4997</v>
      </c>
      <c r="D4035" s="6" t="s">
        <v>158</v>
      </c>
      <c r="E4035" s="6" t="s">
        <v>159</v>
      </c>
      <c r="F4035" s="6" t="s">
        <v>439</v>
      </c>
      <c r="G4035" s="6" t="s">
        <v>1195</v>
      </c>
      <c r="H4035" s="6">
        <v>55</v>
      </c>
    </row>
    <row r="4036" spans="1:8" ht="15.95">
      <c r="A4036" s="140">
        <v>45183.520833333336</v>
      </c>
      <c r="B4036" s="6" t="s">
        <v>6510</v>
      </c>
      <c r="C4036" s="6" t="s">
        <v>6511</v>
      </c>
      <c r="D4036" s="6" t="s">
        <v>242</v>
      </c>
      <c r="E4036" s="6" t="s">
        <v>458</v>
      </c>
      <c r="F4036" s="6" t="s">
        <v>439</v>
      </c>
      <c r="G4036" s="6" t="s">
        <v>5573</v>
      </c>
      <c r="H4036" s="6">
        <v>10782</v>
      </c>
    </row>
    <row r="4037" spans="1:8" ht="15.95">
      <c r="A4037" s="140">
        <v>45183.53125</v>
      </c>
      <c r="B4037" s="6" t="s">
        <v>6512</v>
      </c>
      <c r="C4037" s="6" t="s">
        <v>145</v>
      </c>
      <c r="D4037" s="6" t="s">
        <v>158</v>
      </c>
      <c r="E4037" s="6" t="s">
        <v>145</v>
      </c>
      <c r="F4037" s="6" t="s">
        <v>439</v>
      </c>
      <c r="G4037" s="6" t="s">
        <v>2842</v>
      </c>
      <c r="H4037" s="6">
        <v>59</v>
      </c>
    </row>
    <row r="4038" spans="1:8" ht="15.95">
      <c r="A4038" s="140">
        <v>45184.34375</v>
      </c>
      <c r="B4038" s="6" t="s">
        <v>6513</v>
      </c>
      <c r="C4038" s="6" t="s">
        <v>4820</v>
      </c>
      <c r="D4038" s="6" t="s">
        <v>158</v>
      </c>
      <c r="E4038" s="6" t="s">
        <v>159</v>
      </c>
      <c r="F4038" s="6" t="s">
        <v>439</v>
      </c>
      <c r="G4038" s="6" t="s">
        <v>1435</v>
      </c>
      <c r="H4038" s="6">
        <v>205</v>
      </c>
    </row>
    <row r="4039" spans="1:8" ht="15.95">
      <c r="A4039" s="140">
        <v>45184.645833333336</v>
      </c>
      <c r="B4039" s="6" t="s">
        <v>6514</v>
      </c>
      <c r="C4039" s="6" t="s">
        <v>6421</v>
      </c>
      <c r="D4039" s="6" t="s">
        <v>253</v>
      </c>
      <c r="E4039" s="6" t="s">
        <v>416</v>
      </c>
      <c r="F4039" s="6" t="s">
        <v>439</v>
      </c>
      <c r="G4039" s="6" t="s">
        <v>5902</v>
      </c>
      <c r="H4039" s="6">
        <v>120</v>
      </c>
    </row>
    <row r="4040" spans="1:8" ht="32.1">
      <c r="A4040" s="140">
        <v>45184.708333333336</v>
      </c>
      <c r="B4040" s="6" t="s">
        <v>6515</v>
      </c>
      <c r="C4040" s="6" t="s">
        <v>6516</v>
      </c>
      <c r="D4040" s="6" t="s">
        <v>242</v>
      </c>
      <c r="E4040" s="6" t="s">
        <v>458</v>
      </c>
      <c r="F4040" s="6" t="s">
        <v>439</v>
      </c>
      <c r="G4040" s="6" t="s">
        <v>1386</v>
      </c>
      <c r="H4040" s="6">
        <v>880</v>
      </c>
    </row>
    <row r="4041" spans="1:8" ht="32.1">
      <c r="A4041" s="140">
        <v>45184.739583333336</v>
      </c>
      <c r="B4041" s="6" t="s">
        <v>6517</v>
      </c>
      <c r="C4041" s="6" t="s">
        <v>6518</v>
      </c>
      <c r="D4041" s="6" t="s">
        <v>158</v>
      </c>
      <c r="E4041" s="6" t="s">
        <v>161</v>
      </c>
      <c r="F4041" s="6" t="s">
        <v>439</v>
      </c>
      <c r="G4041" s="6" t="s">
        <v>5339</v>
      </c>
      <c r="H4041" s="6">
        <v>468</v>
      </c>
    </row>
    <row r="4042" spans="1:8" ht="32.1">
      <c r="A4042" s="140">
        <v>45184.75</v>
      </c>
      <c r="B4042" s="6" t="s">
        <v>6519</v>
      </c>
      <c r="C4042" s="6" t="s">
        <v>6508</v>
      </c>
      <c r="D4042" s="6" t="s">
        <v>253</v>
      </c>
      <c r="E4042" s="6" t="s">
        <v>416</v>
      </c>
      <c r="F4042" s="6" t="s">
        <v>439</v>
      </c>
      <c r="G4042" s="6" t="s">
        <v>1083</v>
      </c>
      <c r="H4042" s="6">
        <v>56</v>
      </c>
    </row>
    <row r="4043" spans="1:8" ht="32.1">
      <c r="A4043" s="140">
        <v>45184.78125</v>
      </c>
      <c r="B4043" s="6" t="s">
        <v>6520</v>
      </c>
      <c r="C4043" s="6" t="s">
        <v>6521</v>
      </c>
      <c r="D4043" s="6" t="s">
        <v>253</v>
      </c>
      <c r="E4043" s="6" t="s">
        <v>416</v>
      </c>
      <c r="F4043" s="6" t="s">
        <v>255</v>
      </c>
      <c r="G4043" s="6" t="s">
        <v>1083</v>
      </c>
      <c r="H4043" s="6">
        <v>60</v>
      </c>
    </row>
    <row r="4044" spans="1:8" ht="32.1">
      <c r="A4044" s="140">
        <v>45184.791666666664</v>
      </c>
      <c r="B4044" s="6" t="s">
        <v>6522</v>
      </c>
      <c r="C4044" s="6" t="s">
        <v>6523</v>
      </c>
      <c r="D4044" s="6" t="s">
        <v>253</v>
      </c>
      <c r="E4044" s="6" t="s">
        <v>416</v>
      </c>
      <c r="F4044" s="6" t="s">
        <v>1152</v>
      </c>
      <c r="G4044" s="6" t="s">
        <v>1083</v>
      </c>
      <c r="H4044" s="6">
        <v>30</v>
      </c>
    </row>
    <row r="4045" spans="1:8" ht="32.1">
      <c r="A4045" s="140">
        <v>45184.802083333336</v>
      </c>
      <c r="B4045" s="6" t="s">
        <v>6524</v>
      </c>
      <c r="C4045" s="6" t="s">
        <v>6525</v>
      </c>
      <c r="D4045" s="6" t="s">
        <v>253</v>
      </c>
      <c r="E4045" s="6" t="s">
        <v>416</v>
      </c>
      <c r="F4045" s="6" t="s">
        <v>1765</v>
      </c>
      <c r="G4045" s="6" t="s">
        <v>5902</v>
      </c>
      <c r="H4045" s="6">
        <v>103</v>
      </c>
    </row>
    <row r="4046" spans="1:8" ht="15.95">
      <c r="A4046" s="140">
        <v>45184.822916666664</v>
      </c>
      <c r="B4046" s="6" t="s">
        <v>6526</v>
      </c>
      <c r="C4046" s="6" t="s">
        <v>6527</v>
      </c>
      <c r="D4046" s="6" t="s">
        <v>253</v>
      </c>
      <c r="E4046" s="6" t="s">
        <v>416</v>
      </c>
      <c r="F4046" s="6" t="s">
        <v>255</v>
      </c>
      <c r="G4046" s="6" t="s">
        <v>5902</v>
      </c>
      <c r="H4046" s="6">
        <v>70</v>
      </c>
    </row>
    <row r="4047" spans="1:8" ht="32.1">
      <c r="A4047" s="140">
        <v>45184.833333333336</v>
      </c>
      <c r="B4047" s="6" t="s">
        <v>6528</v>
      </c>
      <c r="C4047" s="6" t="s">
        <v>6529</v>
      </c>
      <c r="D4047" s="6" t="s">
        <v>158</v>
      </c>
      <c r="E4047" s="6" t="s">
        <v>161</v>
      </c>
      <c r="F4047" s="6" t="s">
        <v>148</v>
      </c>
      <c r="G4047" s="6" t="s">
        <v>5723</v>
      </c>
      <c r="H4047" s="6">
        <v>165</v>
      </c>
    </row>
    <row r="4048" spans="1:8" ht="32.1">
      <c r="A4048" s="140">
        <v>45184.84375</v>
      </c>
      <c r="B4048" s="6" t="s">
        <v>6530</v>
      </c>
      <c r="C4048" s="6" t="s">
        <v>6531</v>
      </c>
      <c r="D4048" s="6" t="s">
        <v>158</v>
      </c>
      <c r="E4048" s="6" t="s">
        <v>161</v>
      </c>
      <c r="F4048" s="6" t="s">
        <v>148</v>
      </c>
      <c r="G4048" s="6" t="s">
        <v>5723</v>
      </c>
      <c r="H4048" s="6">
        <v>217</v>
      </c>
    </row>
    <row r="4049" spans="1:8" ht="32.1">
      <c r="A4049" s="140">
        <v>45184.90625</v>
      </c>
      <c r="B4049" s="6" t="s">
        <v>6532</v>
      </c>
      <c r="C4049" s="6" t="s">
        <v>6533</v>
      </c>
      <c r="D4049" s="6" t="s">
        <v>253</v>
      </c>
      <c r="E4049" s="6" t="s">
        <v>416</v>
      </c>
      <c r="F4049" s="6" t="s">
        <v>1765</v>
      </c>
      <c r="G4049" s="6" t="s">
        <v>256</v>
      </c>
      <c r="H4049" s="6">
        <v>391</v>
      </c>
    </row>
    <row r="4050" spans="1:8" ht="15.95">
      <c r="A4050" s="140">
        <v>45185.552083333336</v>
      </c>
      <c r="B4050" s="6" t="s">
        <v>6534</v>
      </c>
      <c r="C4050" s="6" t="s">
        <v>6535</v>
      </c>
      <c r="D4050" s="6" t="s">
        <v>242</v>
      </c>
      <c r="E4050" s="6" t="s">
        <v>139</v>
      </c>
      <c r="F4050" s="6" t="s">
        <v>439</v>
      </c>
      <c r="G4050" s="6" t="s">
        <v>1349</v>
      </c>
      <c r="H4050" s="6">
        <v>158</v>
      </c>
    </row>
    <row r="4051" spans="1:8" ht="32.1">
      <c r="A4051" s="140">
        <v>45185.5625</v>
      </c>
      <c r="B4051" s="6" t="s">
        <v>6536</v>
      </c>
      <c r="C4051" s="6" t="s">
        <v>6535</v>
      </c>
      <c r="D4051" s="6" t="s">
        <v>242</v>
      </c>
      <c r="E4051" s="6" t="s">
        <v>139</v>
      </c>
      <c r="F4051" s="6" t="s">
        <v>439</v>
      </c>
      <c r="G4051" s="6" t="s">
        <v>1349</v>
      </c>
      <c r="H4051" s="6">
        <v>2507</v>
      </c>
    </row>
    <row r="4052" spans="1:8" ht="15.95">
      <c r="A4052" s="140">
        <v>45185.572916666664</v>
      </c>
      <c r="B4052" s="6" t="s">
        <v>6537</v>
      </c>
      <c r="C4052" s="6" t="s">
        <v>654</v>
      </c>
      <c r="D4052" s="6" t="s">
        <v>242</v>
      </c>
      <c r="E4052" s="6" t="s">
        <v>144</v>
      </c>
      <c r="F4052" s="6" t="s">
        <v>439</v>
      </c>
      <c r="G4052" s="6" t="s">
        <v>488</v>
      </c>
      <c r="H4052" s="6">
        <v>906</v>
      </c>
    </row>
    <row r="4053" spans="1:8" ht="32.1">
      <c r="A4053" s="140">
        <v>45185.6875</v>
      </c>
      <c r="B4053" s="6" t="s">
        <v>6538</v>
      </c>
      <c r="C4053" s="6" t="s">
        <v>145</v>
      </c>
      <c r="D4053" s="6" t="s">
        <v>158</v>
      </c>
      <c r="E4053" s="6" t="s">
        <v>145</v>
      </c>
      <c r="F4053" s="6" t="s">
        <v>439</v>
      </c>
      <c r="G4053" s="6" t="s">
        <v>2842</v>
      </c>
      <c r="H4053" s="6">
        <v>139</v>
      </c>
    </row>
    <row r="4054" spans="1:8" ht="15.95">
      <c r="A4054" s="140">
        <v>45185.729166666664</v>
      </c>
      <c r="B4054" s="6" t="s">
        <v>6539</v>
      </c>
      <c r="C4054" s="6" t="s">
        <v>4997</v>
      </c>
      <c r="D4054" s="6" t="s">
        <v>158</v>
      </c>
      <c r="E4054" s="6" t="s">
        <v>159</v>
      </c>
      <c r="F4054" s="6" t="s">
        <v>439</v>
      </c>
      <c r="G4054" s="6" t="s">
        <v>1435</v>
      </c>
      <c r="H4054" s="6">
        <v>548</v>
      </c>
    </row>
    <row r="4055" spans="1:8" ht="15.95">
      <c r="A4055" s="140">
        <v>45185.739583333336</v>
      </c>
      <c r="B4055" s="6" t="s">
        <v>6540</v>
      </c>
      <c r="C4055" s="6" t="s">
        <v>4997</v>
      </c>
      <c r="D4055" s="6" t="s">
        <v>158</v>
      </c>
      <c r="E4055" s="6" t="s">
        <v>159</v>
      </c>
      <c r="F4055" s="6" t="s">
        <v>439</v>
      </c>
      <c r="G4055" s="6" t="s">
        <v>1195</v>
      </c>
      <c r="H4055" s="6">
        <v>100</v>
      </c>
    </row>
    <row r="4056" spans="1:8" ht="32.1">
      <c r="A4056" s="140">
        <v>45185.75</v>
      </c>
      <c r="B4056" s="6" t="s">
        <v>6541</v>
      </c>
      <c r="C4056" s="6" t="s">
        <v>4997</v>
      </c>
      <c r="D4056" s="6" t="s">
        <v>158</v>
      </c>
      <c r="E4056" s="6" t="s">
        <v>159</v>
      </c>
      <c r="F4056" s="6" t="s">
        <v>439</v>
      </c>
      <c r="G4056" s="6" t="s">
        <v>4044</v>
      </c>
      <c r="H4056" s="6">
        <v>108</v>
      </c>
    </row>
    <row r="4057" spans="1:8" ht="48">
      <c r="A4057" s="140">
        <v>45186.458333333336</v>
      </c>
      <c r="B4057" s="6" t="s">
        <v>6542</v>
      </c>
      <c r="C4057" s="6" t="s">
        <v>6543</v>
      </c>
      <c r="D4057" s="6" t="s">
        <v>253</v>
      </c>
      <c r="E4057" s="6" t="s">
        <v>416</v>
      </c>
      <c r="F4057" s="6" t="s">
        <v>1765</v>
      </c>
      <c r="G4057" s="6" t="s">
        <v>5902</v>
      </c>
      <c r="H4057" s="6">
        <v>268</v>
      </c>
    </row>
    <row r="4058" spans="1:8" ht="48">
      <c r="A4058" s="140">
        <v>45186.489583333336</v>
      </c>
      <c r="B4058" s="6" t="s">
        <v>6544</v>
      </c>
      <c r="C4058" s="6" t="s">
        <v>6545</v>
      </c>
      <c r="D4058" s="6" t="s">
        <v>253</v>
      </c>
      <c r="E4058" s="6" t="s">
        <v>416</v>
      </c>
      <c r="F4058" s="6" t="s">
        <v>1765</v>
      </c>
      <c r="G4058" s="6" t="s">
        <v>5902</v>
      </c>
      <c r="H4058" s="6">
        <v>112</v>
      </c>
    </row>
    <row r="4059" spans="1:8" ht="32.1">
      <c r="A4059" s="140">
        <v>45186.5</v>
      </c>
      <c r="B4059" s="6" t="s">
        <v>6546</v>
      </c>
      <c r="C4059" s="6" t="s">
        <v>6547</v>
      </c>
      <c r="D4059" s="6" t="s">
        <v>242</v>
      </c>
      <c r="E4059" s="6" t="s">
        <v>1615</v>
      </c>
      <c r="F4059" s="6" t="s">
        <v>1765</v>
      </c>
      <c r="G4059" s="6" t="s">
        <v>6548</v>
      </c>
      <c r="H4059" s="6">
        <v>60</v>
      </c>
    </row>
    <row r="4060" spans="1:8" ht="32.1">
      <c r="A4060" s="140">
        <v>45186.53125</v>
      </c>
      <c r="B4060" s="6" t="s">
        <v>6549</v>
      </c>
      <c r="C4060" s="6" t="s">
        <v>6550</v>
      </c>
      <c r="D4060" s="6" t="s">
        <v>242</v>
      </c>
      <c r="E4060" s="6" t="s">
        <v>144</v>
      </c>
      <c r="F4060" s="6" t="s">
        <v>1765</v>
      </c>
      <c r="G4060" s="6" t="s">
        <v>488</v>
      </c>
      <c r="H4060" s="6">
        <v>30</v>
      </c>
    </row>
    <row r="4061" spans="1:8" ht="32.1">
      <c r="A4061" s="140">
        <v>45186.552083333336</v>
      </c>
      <c r="B4061" s="6" t="s">
        <v>6551</v>
      </c>
      <c r="C4061" s="6" t="s">
        <v>6552</v>
      </c>
      <c r="D4061" s="6" t="s">
        <v>253</v>
      </c>
      <c r="E4061" s="6" t="s">
        <v>416</v>
      </c>
      <c r="F4061" s="6" t="s">
        <v>1765</v>
      </c>
      <c r="G4061" s="6" t="s">
        <v>5902</v>
      </c>
      <c r="H4061" s="6">
        <v>114</v>
      </c>
    </row>
    <row r="4062" spans="1:8" ht="32.1">
      <c r="A4062" s="140">
        <v>45186.583333333336</v>
      </c>
      <c r="B4062" s="6" t="s">
        <v>6553</v>
      </c>
      <c r="C4062" s="6" t="s">
        <v>6554</v>
      </c>
      <c r="D4062" s="6" t="s">
        <v>158</v>
      </c>
      <c r="E4062" s="6" t="s">
        <v>161</v>
      </c>
      <c r="F4062" s="6" t="s">
        <v>148</v>
      </c>
      <c r="G4062" s="6" t="s">
        <v>3074</v>
      </c>
      <c r="H4062" s="6">
        <v>529</v>
      </c>
    </row>
    <row r="4063" spans="1:8" ht="32.1">
      <c r="A4063" s="140">
        <v>45186.59375</v>
      </c>
      <c r="B4063" s="6" t="s">
        <v>6555</v>
      </c>
      <c r="C4063" s="6" t="s">
        <v>6554</v>
      </c>
      <c r="D4063" s="6" t="s">
        <v>158</v>
      </c>
      <c r="E4063" s="6" t="s">
        <v>161</v>
      </c>
      <c r="F4063" s="6" t="s">
        <v>148</v>
      </c>
      <c r="G4063" s="6" t="s">
        <v>3074</v>
      </c>
      <c r="H4063" s="6">
        <v>266</v>
      </c>
    </row>
    <row r="4064" spans="1:8" ht="32.1">
      <c r="A4064" s="140">
        <v>45186.604166666664</v>
      </c>
      <c r="B4064" s="6" t="s">
        <v>6556</v>
      </c>
      <c r="C4064" s="6" t="s">
        <v>6557</v>
      </c>
      <c r="D4064" s="6" t="s">
        <v>158</v>
      </c>
      <c r="E4064" s="6" t="s">
        <v>161</v>
      </c>
      <c r="F4064" s="6" t="s">
        <v>1765</v>
      </c>
      <c r="G4064" s="6" t="s">
        <v>3074</v>
      </c>
      <c r="H4064" s="6">
        <v>235</v>
      </c>
    </row>
    <row r="4065" spans="1:8" ht="48">
      <c r="A4065" s="140">
        <v>45186.625</v>
      </c>
      <c r="B4065" s="6" t="s">
        <v>6558</v>
      </c>
      <c r="C4065" s="6" t="s">
        <v>6559</v>
      </c>
      <c r="D4065" s="6" t="s">
        <v>253</v>
      </c>
      <c r="E4065" s="6" t="s">
        <v>416</v>
      </c>
      <c r="F4065" s="6" t="s">
        <v>1765</v>
      </c>
      <c r="G4065" s="6" t="s">
        <v>256</v>
      </c>
      <c r="H4065" s="6">
        <v>314</v>
      </c>
    </row>
    <row r="4066" spans="1:8" ht="15.95">
      <c r="A4066" s="140">
        <v>45187.385416666664</v>
      </c>
      <c r="B4066" s="6" t="s">
        <v>6560</v>
      </c>
      <c r="C4066" s="6" t="s">
        <v>145</v>
      </c>
      <c r="D4066" s="6" t="s">
        <v>158</v>
      </c>
      <c r="E4066" s="6" t="s">
        <v>145</v>
      </c>
      <c r="F4066" s="6" t="s">
        <v>439</v>
      </c>
      <c r="G4066" s="6" t="s">
        <v>2842</v>
      </c>
      <c r="H4066" s="6">
        <v>96</v>
      </c>
    </row>
    <row r="4067" spans="1:8" ht="32.1">
      <c r="A4067" s="140">
        <v>45188.010416666664</v>
      </c>
      <c r="B4067" s="6" t="s">
        <v>6561</v>
      </c>
      <c r="C4067" s="6" t="s">
        <v>6562</v>
      </c>
      <c r="D4067" s="6" t="s">
        <v>253</v>
      </c>
      <c r="E4067" s="6" t="s">
        <v>2408</v>
      </c>
      <c r="F4067" s="6" t="s">
        <v>439</v>
      </c>
      <c r="G4067" s="6" t="s">
        <v>6563</v>
      </c>
      <c r="H4067" s="6">
        <v>2515</v>
      </c>
    </row>
    <row r="4068" spans="1:8" ht="32.1">
      <c r="A4068" s="140">
        <v>45188.020833333336</v>
      </c>
      <c r="B4068" s="6" t="s">
        <v>6564</v>
      </c>
      <c r="C4068" s="6" t="s">
        <v>6565</v>
      </c>
      <c r="D4068" s="6" t="s">
        <v>253</v>
      </c>
      <c r="E4068" s="6" t="s">
        <v>2408</v>
      </c>
      <c r="F4068" s="6" t="s">
        <v>439</v>
      </c>
      <c r="G4068" s="6" t="s">
        <v>6563</v>
      </c>
      <c r="H4068" s="6">
        <v>3192</v>
      </c>
    </row>
    <row r="4069" spans="1:8" ht="32.1">
      <c r="A4069" s="140">
        <v>45188.458333333336</v>
      </c>
      <c r="B4069" s="6" t="s">
        <v>6566</v>
      </c>
      <c r="C4069" s="6" t="s">
        <v>6567</v>
      </c>
      <c r="D4069" s="6" t="s">
        <v>242</v>
      </c>
      <c r="E4069" s="6" t="s">
        <v>433</v>
      </c>
      <c r="F4069" s="6" t="s">
        <v>148</v>
      </c>
      <c r="G4069" s="6" t="s">
        <v>268</v>
      </c>
      <c r="H4069" s="6">
        <v>183</v>
      </c>
    </row>
    <row r="4070" spans="1:8" ht="15.95">
      <c r="A4070" s="140">
        <v>45188.46875</v>
      </c>
      <c r="B4070" s="6" t="s">
        <v>6568</v>
      </c>
      <c r="C4070" s="6" t="s">
        <v>6053</v>
      </c>
      <c r="D4070" s="6" t="s">
        <v>253</v>
      </c>
      <c r="E4070" s="6" t="s">
        <v>416</v>
      </c>
      <c r="F4070" s="6" t="s">
        <v>439</v>
      </c>
      <c r="G4070" s="6" t="s">
        <v>256</v>
      </c>
      <c r="H4070" s="6">
        <v>89</v>
      </c>
    </row>
    <row r="4071" spans="1:8" ht="15.95">
      <c r="A4071" s="140">
        <v>45188.541666666664</v>
      </c>
      <c r="B4071" s="6" t="s">
        <v>6569</v>
      </c>
      <c r="C4071" s="6" t="s">
        <v>4997</v>
      </c>
      <c r="D4071" s="6" t="s">
        <v>158</v>
      </c>
      <c r="E4071" s="6" t="s">
        <v>159</v>
      </c>
      <c r="F4071" s="6" t="s">
        <v>439</v>
      </c>
      <c r="G4071" s="6" t="s">
        <v>1195</v>
      </c>
      <c r="H4071" s="6">
        <v>120</v>
      </c>
    </row>
    <row r="4072" spans="1:8" ht="15.95">
      <c r="A4072" s="140">
        <v>45188.552083333336</v>
      </c>
      <c r="B4072" s="6" t="s">
        <v>6570</v>
      </c>
      <c r="C4072" s="6" t="s">
        <v>145</v>
      </c>
      <c r="D4072" s="6" t="s">
        <v>158</v>
      </c>
      <c r="E4072" s="6" t="s">
        <v>145</v>
      </c>
      <c r="F4072" s="6" t="s">
        <v>439</v>
      </c>
      <c r="G4072" s="6" t="s">
        <v>2842</v>
      </c>
      <c r="H4072" s="6">
        <v>73</v>
      </c>
    </row>
    <row r="4073" spans="1:8" ht="48">
      <c r="A4073" s="140">
        <v>45188.666666666664</v>
      </c>
      <c r="B4073" s="6" t="s">
        <v>6571</v>
      </c>
      <c r="C4073" s="6" t="s">
        <v>6572</v>
      </c>
      <c r="D4073" s="6" t="s">
        <v>158</v>
      </c>
      <c r="E4073" s="6" t="s">
        <v>159</v>
      </c>
      <c r="F4073" s="6" t="s">
        <v>148</v>
      </c>
      <c r="G4073" s="6" t="s">
        <v>6573</v>
      </c>
      <c r="H4073" s="6">
        <v>1545</v>
      </c>
    </row>
    <row r="4074" spans="1:8" ht="63.95">
      <c r="A4074" s="140">
        <v>45188.697916666664</v>
      </c>
      <c r="B4074" s="6" t="s">
        <v>6574</v>
      </c>
      <c r="C4074" s="6" t="s">
        <v>6575</v>
      </c>
      <c r="D4074" s="6" t="s">
        <v>253</v>
      </c>
      <c r="E4074" s="6" t="s">
        <v>416</v>
      </c>
      <c r="F4074" s="6" t="s">
        <v>1765</v>
      </c>
      <c r="G4074" s="6" t="s">
        <v>5902</v>
      </c>
      <c r="H4074" s="6">
        <v>114</v>
      </c>
    </row>
    <row r="4075" spans="1:8" ht="48">
      <c r="A4075" s="140">
        <v>45188.739583333336</v>
      </c>
      <c r="B4075" s="6" t="s">
        <v>6576</v>
      </c>
      <c r="C4075" s="6" t="s">
        <v>6577</v>
      </c>
      <c r="D4075" s="6" t="s">
        <v>253</v>
      </c>
      <c r="E4075" s="6" t="s">
        <v>416</v>
      </c>
      <c r="F4075" s="6" t="s">
        <v>1765</v>
      </c>
      <c r="G4075" s="6" t="s">
        <v>5902</v>
      </c>
      <c r="H4075" s="6">
        <v>69</v>
      </c>
    </row>
    <row r="4076" spans="1:8" ht="48">
      <c r="A4076" s="140">
        <v>45188.760416666664</v>
      </c>
      <c r="B4076" s="6" t="s">
        <v>6578</v>
      </c>
      <c r="C4076" s="6" t="s">
        <v>6579</v>
      </c>
      <c r="D4076" s="6" t="s">
        <v>158</v>
      </c>
      <c r="E4076" s="6" t="s">
        <v>161</v>
      </c>
      <c r="F4076" s="6" t="s">
        <v>1765</v>
      </c>
      <c r="G4076" s="6" t="s">
        <v>1576</v>
      </c>
      <c r="H4076" s="6">
        <v>392</v>
      </c>
    </row>
    <row r="4077" spans="1:8" ht="48">
      <c r="A4077" s="140">
        <v>45188.770833333336</v>
      </c>
      <c r="B4077" s="6" t="s">
        <v>6580</v>
      </c>
      <c r="C4077" s="6" t="s">
        <v>6581</v>
      </c>
      <c r="D4077" s="6" t="s">
        <v>158</v>
      </c>
      <c r="E4077" s="6" t="s">
        <v>161</v>
      </c>
      <c r="F4077" s="6" t="s">
        <v>1765</v>
      </c>
      <c r="G4077" s="6" t="s">
        <v>1576</v>
      </c>
      <c r="H4077" s="6">
        <v>126</v>
      </c>
    </row>
    <row r="4078" spans="1:8" ht="48">
      <c r="A4078" s="140">
        <v>45188.78125</v>
      </c>
      <c r="B4078" s="6" t="s">
        <v>6582</v>
      </c>
      <c r="C4078" s="6" t="s">
        <v>6583</v>
      </c>
      <c r="D4078" s="6" t="s">
        <v>158</v>
      </c>
      <c r="E4078" s="6" t="s">
        <v>159</v>
      </c>
      <c r="F4078" s="6" t="s">
        <v>1765</v>
      </c>
      <c r="G4078" s="6" t="s">
        <v>1786</v>
      </c>
      <c r="H4078" s="6">
        <v>750</v>
      </c>
    </row>
    <row r="4079" spans="1:8" ht="32.1">
      <c r="A4079" s="140">
        <v>45189.34375</v>
      </c>
      <c r="B4079" s="6" t="s">
        <v>6584</v>
      </c>
      <c r="C4079" s="6" t="s">
        <v>4997</v>
      </c>
      <c r="D4079" s="6" t="s">
        <v>158</v>
      </c>
      <c r="E4079" s="6" t="s">
        <v>159</v>
      </c>
      <c r="F4079" s="6" t="s">
        <v>439</v>
      </c>
      <c r="G4079" s="6" t="s">
        <v>1435</v>
      </c>
      <c r="H4079" s="6">
        <v>135</v>
      </c>
    </row>
    <row r="4080" spans="1:8" ht="32.1">
      <c r="A4080" s="140">
        <v>45189.354166666664</v>
      </c>
      <c r="B4080" s="6" t="s">
        <v>6585</v>
      </c>
      <c r="C4080" s="6" t="s">
        <v>145</v>
      </c>
      <c r="D4080" s="6" t="s">
        <v>158</v>
      </c>
      <c r="E4080" s="6" t="s">
        <v>145</v>
      </c>
      <c r="F4080" s="6" t="s">
        <v>439</v>
      </c>
      <c r="G4080" s="6" t="s">
        <v>2842</v>
      </c>
      <c r="H4080" s="6">
        <v>82</v>
      </c>
    </row>
    <row r="4081" spans="1:8" ht="15.95">
      <c r="A4081" s="140">
        <v>45189.53125</v>
      </c>
      <c r="B4081" s="6" t="s">
        <v>6586</v>
      </c>
      <c r="C4081" s="6" t="s">
        <v>6587</v>
      </c>
      <c r="D4081" s="6" t="s">
        <v>253</v>
      </c>
      <c r="E4081" s="6" t="s">
        <v>416</v>
      </c>
      <c r="F4081" s="6" t="s">
        <v>148</v>
      </c>
      <c r="G4081" s="6" t="s">
        <v>324</v>
      </c>
      <c r="H4081" s="6">
        <v>100</v>
      </c>
    </row>
    <row r="4082" spans="1:8" ht="32.1">
      <c r="A4082" s="140">
        <v>45189.645833333336</v>
      </c>
      <c r="B4082" s="6" t="s">
        <v>6588</v>
      </c>
      <c r="C4082" s="6" t="s">
        <v>6421</v>
      </c>
      <c r="D4082" s="6" t="s">
        <v>253</v>
      </c>
      <c r="E4082" s="6" t="s">
        <v>416</v>
      </c>
      <c r="F4082" s="6" t="s">
        <v>439</v>
      </c>
      <c r="G4082" s="6" t="s">
        <v>5902</v>
      </c>
      <c r="H4082" s="6">
        <v>92</v>
      </c>
    </row>
    <row r="4083" spans="1:8" ht="32.1">
      <c r="A4083" s="140">
        <v>45189.708333333336</v>
      </c>
      <c r="B4083" s="6" t="s">
        <v>6589</v>
      </c>
      <c r="C4083" s="6" t="s">
        <v>6590</v>
      </c>
      <c r="D4083" s="6" t="s">
        <v>242</v>
      </c>
      <c r="E4083" s="6" t="s">
        <v>458</v>
      </c>
      <c r="F4083" s="6" t="s">
        <v>439</v>
      </c>
      <c r="G4083" s="6" t="s">
        <v>1386</v>
      </c>
      <c r="H4083" s="6">
        <v>880</v>
      </c>
    </row>
    <row r="4084" spans="1:8" ht="32.1">
      <c r="A4084" s="140">
        <v>45189.729166666664</v>
      </c>
      <c r="B4084" s="6" t="s">
        <v>6591</v>
      </c>
      <c r="C4084" s="6" t="s">
        <v>6592</v>
      </c>
      <c r="D4084" s="6" t="s">
        <v>253</v>
      </c>
      <c r="E4084" s="6" t="s">
        <v>416</v>
      </c>
      <c r="F4084" s="6" t="s">
        <v>439</v>
      </c>
      <c r="G4084" s="6" t="s">
        <v>256</v>
      </c>
      <c r="H4084" s="6">
        <v>108</v>
      </c>
    </row>
    <row r="4085" spans="1:8" ht="15.95">
      <c r="A4085" s="140">
        <v>45190.583333333336</v>
      </c>
      <c r="B4085" s="6" t="s">
        <v>6593</v>
      </c>
      <c r="C4085" s="6" t="s">
        <v>6455</v>
      </c>
      <c r="D4085" s="6" t="s">
        <v>253</v>
      </c>
      <c r="E4085" s="6" t="s">
        <v>416</v>
      </c>
      <c r="F4085" s="6" t="s">
        <v>439</v>
      </c>
      <c r="G4085" s="6" t="s">
        <v>5902</v>
      </c>
      <c r="H4085" s="6">
        <v>114</v>
      </c>
    </row>
    <row r="4086" spans="1:8" ht="15.95">
      <c r="A4086" s="140">
        <v>45190.59375</v>
      </c>
      <c r="B4086" s="6" t="s">
        <v>6594</v>
      </c>
      <c r="C4086" s="6" t="s">
        <v>6595</v>
      </c>
      <c r="D4086" s="6" t="s">
        <v>158</v>
      </c>
      <c r="E4086" s="6" t="s">
        <v>161</v>
      </c>
      <c r="F4086" s="6" t="s">
        <v>439</v>
      </c>
      <c r="G4086" s="6" t="s">
        <v>6596</v>
      </c>
      <c r="H4086" s="6">
        <v>315</v>
      </c>
    </row>
    <row r="4087" spans="1:8" ht="15.95">
      <c r="A4087" s="140">
        <v>45190.635416666664</v>
      </c>
      <c r="B4087" s="6" t="s">
        <v>6597</v>
      </c>
      <c r="C4087" s="6" t="s">
        <v>6598</v>
      </c>
      <c r="D4087" s="6" t="s">
        <v>242</v>
      </c>
      <c r="E4087" s="6" t="s">
        <v>458</v>
      </c>
      <c r="F4087" s="6" t="s">
        <v>439</v>
      </c>
      <c r="G4087" s="6" t="s">
        <v>5573</v>
      </c>
      <c r="H4087" s="6">
        <v>6362</v>
      </c>
    </row>
    <row r="4088" spans="1:8" ht="32.1">
      <c r="A4088" s="140">
        <v>45190.875</v>
      </c>
      <c r="B4088" s="6" t="s">
        <v>6599</v>
      </c>
      <c r="C4088" s="6" t="s">
        <v>6600</v>
      </c>
      <c r="D4088" s="6" t="s">
        <v>253</v>
      </c>
      <c r="E4088" s="6" t="s">
        <v>416</v>
      </c>
      <c r="F4088" s="6" t="s">
        <v>1765</v>
      </c>
      <c r="G4088" s="6" t="s">
        <v>5902</v>
      </c>
      <c r="H4088" s="6">
        <v>94</v>
      </c>
    </row>
    <row r="4089" spans="1:8" ht="32.1">
      <c r="A4089" s="140">
        <v>45191.791666666664</v>
      </c>
      <c r="B4089" s="6" t="s">
        <v>6601</v>
      </c>
      <c r="C4089" s="6" t="s">
        <v>6602</v>
      </c>
      <c r="D4089" s="6" t="s">
        <v>253</v>
      </c>
      <c r="E4089" s="6" t="s">
        <v>416</v>
      </c>
      <c r="F4089" s="6" t="s">
        <v>255</v>
      </c>
      <c r="G4089" s="6" t="s">
        <v>6603</v>
      </c>
      <c r="H4089" s="6">
        <v>80</v>
      </c>
    </row>
    <row r="4090" spans="1:8" ht="32.1">
      <c r="A4090" s="140">
        <v>45191.822916666664</v>
      </c>
      <c r="B4090" s="6" t="s">
        <v>6604</v>
      </c>
      <c r="C4090" s="6" t="s">
        <v>6605</v>
      </c>
      <c r="D4090" s="6" t="s">
        <v>158</v>
      </c>
      <c r="E4090" s="6" t="s">
        <v>159</v>
      </c>
      <c r="F4090" s="6" t="s">
        <v>439</v>
      </c>
      <c r="G4090" s="6" t="s">
        <v>6603</v>
      </c>
      <c r="H4090" s="6">
        <v>350</v>
      </c>
    </row>
    <row r="4091" spans="1:8" ht="32.1">
      <c r="A4091" s="140">
        <v>45191.833333333336</v>
      </c>
      <c r="B4091" s="6" t="s">
        <v>6606</v>
      </c>
      <c r="C4091" s="6" t="s">
        <v>6605</v>
      </c>
      <c r="D4091" s="6" t="s">
        <v>158</v>
      </c>
      <c r="E4091" s="6" t="s">
        <v>159</v>
      </c>
      <c r="F4091" s="6" t="s">
        <v>439</v>
      </c>
      <c r="G4091" s="6" t="s">
        <v>6603</v>
      </c>
      <c r="H4091" s="6">
        <v>200</v>
      </c>
    </row>
    <row r="4092" spans="1:8" ht="32.1">
      <c r="A4092" s="140">
        <v>45191.84375</v>
      </c>
      <c r="B4092" s="6" t="s">
        <v>6607</v>
      </c>
      <c r="C4092" s="6" t="s">
        <v>6605</v>
      </c>
      <c r="D4092" s="6" t="s">
        <v>158</v>
      </c>
      <c r="E4092" s="6" t="s">
        <v>159</v>
      </c>
      <c r="F4092" s="6" t="s">
        <v>439</v>
      </c>
      <c r="G4092" s="6" t="s">
        <v>6603</v>
      </c>
      <c r="H4092" s="6">
        <v>65</v>
      </c>
    </row>
    <row r="4093" spans="1:8" ht="32.1">
      <c r="A4093" s="140">
        <v>45191.854166666664</v>
      </c>
      <c r="B4093" s="6" t="s">
        <v>6608</v>
      </c>
      <c r="C4093" s="6" t="s">
        <v>6609</v>
      </c>
      <c r="D4093" s="6" t="s">
        <v>253</v>
      </c>
      <c r="E4093" s="6" t="s">
        <v>416</v>
      </c>
      <c r="F4093" s="6" t="s">
        <v>255</v>
      </c>
      <c r="G4093" s="6" t="s">
        <v>6603</v>
      </c>
      <c r="H4093" s="6">
        <v>100</v>
      </c>
    </row>
    <row r="4094" spans="1:8" ht="32.1">
      <c r="A4094" s="140">
        <v>45192.53125</v>
      </c>
      <c r="B4094" s="6" t="s">
        <v>6610</v>
      </c>
      <c r="C4094" s="6" t="s">
        <v>6611</v>
      </c>
      <c r="D4094" s="6" t="s">
        <v>242</v>
      </c>
      <c r="E4094" s="6" t="s">
        <v>1615</v>
      </c>
      <c r="F4094" s="6" t="s">
        <v>255</v>
      </c>
      <c r="G4094" s="6" t="s">
        <v>6612</v>
      </c>
      <c r="H4094" s="6">
        <v>100</v>
      </c>
    </row>
    <row r="4095" spans="1:8" ht="32.1">
      <c r="A4095" s="140">
        <v>45192.583333333336</v>
      </c>
      <c r="B4095" s="6" t="s">
        <v>6613</v>
      </c>
      <c r="C4095" s="6" t="s">
        <v>6614</v>
      </c>
      <c r="D4095" s="6" t="s">
        <v>158</v>
      </c>
      <c r="E4095" s="6" t="s">
        <v>161</v>
      </c>
      <c r="F4095" s="6" t="s">
        <v>1765</v>
      </c>
      <c r="G4095" s="6" t="s">
        <v>2347</v>
      </c>
      <c r="H4095" s="6">
        <v>475</v>
      </c>
    </row>
    <row r="4096" spans="1:8" ht="32.1">
      <c r="A4096" s="140">
        <v>45192.59375</v>
      </c>
      <c r="B4096" s="6" t="s">
        <v>6615</v>
      </c>
      <c r="C4096" s="6" t="s">
        <v>6614</v>
      </c>
      <c r="D4096" s="6" t="s">
        <v>158</v>
      </c>
      <c r="E4096" s="6" t="s">
        <v>161</v>
      </c>
      <c r="F4096" s="6" t="s">
        <v>255</v>
      </c>
      <c r="G4096" s="6" t="s">
        <v>2347</v>
      </c>
      <c r="H4096" s="6">
        <v>700</v>
      </c>
    </row>
    <row r="4097" spans="1:8" ht="15.95">
      <c r="A4097" s="140">
        <v>45192.708333333336</v>
      </c>
      <c r="B4097" s="6" t="s">
        <v>6616</v>
      </c>
      <c r="C4097" s="6" t="s">
        <v>6605</v>
      </c>
      <c r="D4097" s="6" t="s">
        <v>158</v>
      </c>
      <c r="E4097" s="6" t="s">
        <v>161</v>
      </c>
      <c r="F4097" s="6" t="s">
        <v>439</v>
      </c>
      <c r="G4097" s="6" t="s">
        <v>6603</v>
      </c>
      <c r="H4097" s="6">
        <v>110</v>
      </c>
    </row>
    <row r="4098" spans="1:8" ht="15.95">
      <c r="A4098" s="140">
        <v>45192.71875</v>
      </c>
      <c r="B4098" s="6" t="s">
        <v>6617</v>
      </c>
      <c r="C4098" s="6" t="s">
        <v>6605</v>
      </c>
      <c r="D4098" s="6" t="s">
        <v>158</v>
      </c>
      <c r="E4098" s="6" t="s">
        <v>161</v>
      </c>
      <c r="F4098" s="6" t="s">
        <v>439</v>
      </c>
      <c r="G4098" s="6" t="s">
        <v>6603</v>
      </c>
      <c r="H4098" s="6">
        <v>20</v>
      </c>
    </row>
    <row r="4099" spans="1:8" ht="32.1">
      <c r="A4099" s="140">
        <v>45193.708333333336</v>
      </c>
      <c r="B4099" s="6" t="s">
        <v>6618</v>
      </c>
      <c r="C4099" s="6" t="s">
        <v>6619</v>
      </c>
      <c r="D4099" s="6" t="s">
        <v>158</v>
      </c>
      <c r="E4099" s="6" t="s">
        <v>161</v>
      </c>
      <c r="F4099" s="6" t="s">
        <v>439</v>
      </c>
      <c r="G4099" s="6" t="s">
        <v>6620</v>
      </c>
      <c r="H4099" s="6">
        <v>30</v>
      </c>
    </row>
    <row r="4100" spans="1:8" ht="32.1">
      <c r="A4100" s="140">
        <v>45193.729166666664</v>
      </c>
      <c r="B4100" s="6" t="s">
        <v>6621</v>
      </c>
      <c r="C4100" s="6" t="s">
        <v>6622</v>
      </c>
      <c r="D4100" s="6" t="s">
        <v>253</v>
      </c>
      <c r="E4100" s="6" t="s">
        <v>416</v>
      </c>
      <c r="F4100" s="6" t="s">
        <v>255</v>
      </c>
      <c r="G4100" s="6" t="s">
        <v>6623</v>
      </c>
      <c r="H4100" s="6">
        <v>300</v>
      </c>
    </row>
    <row r="4101" spans="1:8" ht="32.1">
      <c r="A4101" s="140">
        <v>45193.739583333336</v>
      </c>
      <c r="B4101" s="6" t="s">
        <v>6624</v>
      </c>
      <c r="C4101" s="6" t="s">
        <v>6622</v>
      </c>
      <c r="D4101" s="6" t="s">
        <v>253</v>
      </c>
      <c r="E4101" s="6" t="s">
        <v>416</v>
      </c>
      <c r="F4101" s="6" t="s">
        <v>1765</v>
      </c>
      <c r="G4101" s="6" t="s">
        <v>6623</v>
      </c>
      <c r="H4101" s="6">
        <v>3500</v>
      </c>
    </row>
    <row r="4102" spans="1:8" ht="32.1">
      <c r="A4102" s="140">
        <v>45194.28125</v>
      </c>
      <c r="B4102" s="6" t="s">
        <v>6625</v>
      </c>
      <c r="C4102" s="6" t="s">
        <v>6626</v>
      </c>
      <c r="D4102" s="6" t="s">
        <v>253</v>
      </c>
      <c r="E4102" s="6" t="s">
        <v>416</v>
      </c>
      <c r="F4102" s="6" t="s">
        <v>1765</v>
      </c>
      <c r="G4102" s="6" t="s">
        <v>5902</v>
      </c>
      <c r="H4102" s="6">
        <v>80</v>
      </c>
    </row>
    <row r="4103" spans="1:8" ht="15.95">
      <c r="A4103" s="140">
        <v>45194.34375</v>
      </c>
      <c r="B4103" s="6" t="s">
        <v>6627</v>
      </c>
      <c r="C4103" s="6" t="s">
        <v>4997</v>
      </c>
      <c r="D4103" s="6" t="s">
        <v>158</v>
      </c>
      <c r="E4103" s="6" t="s">
        <v>159</v>
      </c>
      <c r="F4103" s="6" t="s">
        <v>439</v>
      </c>
      <c r="G4103" s="6" t="s">
        <v>1195</v>
      </c>
      <c r="H4103" s="6">
        <v>198</v>
      </c>
    </row>
    <row r="4104" spans="1:8" ht="32.1">
      <c r="A4104" s="140">
        <v>45194.354166666664</v>
      </c>
      <c r="B4104" s="6" t="s">
        <v>6628</v>
      </c>
      <c r="C4104" s="6" t="s">
        <v>6301</v>
      </c>
      <c r="D4104" s="6" t="s">
        <v>158</v>
      </c>
      <c r="E4104" s="6" t="s">
        <v>161</v>
      </c>
      <c r="F4104" s="6" t="s">
        <v>439</v>
      </c>
      <c r="G4104" s="6" t="s">
        <v>447</v>
      </c>
      <c r="H4104" s="6">
        <v>30</v>
      </c>
    </row>
    <row r="4105" spans="1:8" ht="15.95">
      <c r="A4105" s="140">
        <v>45194.364583333336</v>
      </c>
      <c r="B4105" s="6" t="s">
        <v>6629</v>
      </c>
      <c r="C4105" s="6" t="s">
        <v>6125</v>
      </c>
      <c r="D4105" s="6" t="s">
        <v>253</v>
      </c>
      <c r="E4105" s="6" t="s">
        <v>416</v>
      </c>
      <c r="F4105" s="6" t="s">
        <v>439</v>
      </c>
      <c r="G4105" s="6" t="s">
        <v>324</v>
      </c>
      <c r="H4105" s="6">
        <v>95</v>
      </c>
    </row>
    <row r="4106" spans="1:8" ht="15.95">
      <c r="A4106" s="140">
        <v>45194.375</v>
      </c>
      <c r="B4106" s="6" t="s">
        <v>6630</v>
      </c>
      <c r="C4106" s="6" t="s">
        <v>6301</v>
      </c>
      <c r="D4106" s="6" t="s">
        <v>158</v>
      </c>
      <c r="E4106" s="6" t="s">
        <v>161</v>
      </c>
      <c r="F4106" s="6" t="s">
        <v>439</v>
      </c>
      <c r="G4106" s="6" t="s">
        <v>447</v>
      </c>
      <c r="H4106" s="6">
        <v>52</v>
      </c>
    </row>
    <row r="4107" spans="1:8" ht="32.1">
      <c r="A4107" s="140">
        <v>45194.53125</v>
      </c>
      <c r="B4107" s="6" t="s">
        <v>6631</v>
      </c>
      <c r="C4107" s="6" t="s">
        <v>6632</v>
      </c>
      <c r="D4107" s="6" t="s">
        <v>253</v>
      </c>
      <c r="E4107" s="6" t="s">
        <v>416</v>
      </c>
      <c r="F4107" s="6" t="s">
        <v>148</v>
      </c>
      <c r="G4107" s="6" t="s">
        <v>324</v>
      </c>
      <c r="H4107" s="6">
        <v>600</v>
      </c>
    </row>
    <row r="4108" spans="1:8" ht="32.1">
      <c r="A4108" s="140">
        <v>45194.645833333336</v>
      </c>
      <c r="B4108" s="6" t="s">
        <v>6633</v>
      </c>
      <c r="C4108" s="6" t="s">
        <v>6488</v>
      </c>
      <c r="D4108" s="6" t="s">
        <v>253</v>
      </c>
      <c r="E4108" s="6" t="s">
        <v>416</v>
      </c>
      <c r="F4108" s="6" t="s">
        <v>439</v>
      </c>
      <c r="G4108" s="6" t="s">
        <v>5902</v>
      </c>
      <c r="H4108" s="6">
        <v>102</v>
      </c>
    </row>
    <row r="4109" spans="1:8" ht="15.95">
      <c r="A4109" s="140">
        <v>45194.71875</v>
      </c>
      <c r="B4109" s="6" t="s">
        <v>6634</v>
      </c>
      <c r="C4109" s="6" t="s">
        <v>6114</v>
      </c>
      <c r="D4109" s="6" t="s">
        <v>242</v>
      </c>
      <c r="E4109" s="6" t="s">
        <v>458</v>
      </c>
      <c r="F4109" s="6" t="s">
        <v>439</v>
      </c>
      <c r="G4109" s="6" t="s">
        <v>1386</v>
      </c>
      <c r="H4109" s="6">
        <v>880</v>
      </c>
    </row>
    <row r="4110" spans="1:8" ht="15.95">
      <c r="A4110" s="140">
        <v>45194.78125</v>
      </c>
      <c r="B4110" s="6" t="s">
        <v>6635</v>
      </c>
      <c r="C4110" s="6" t="s">
        <v>4997</v>
      </c>
      <c r="D4110" s="6" t="s">
        <v>158</v>
      </c>
      <c r="E4110" s="6" t="s">
        <v>159</v>
      </c>
      <c r="F4110" s="6" t="s">
        <v>439</v>
      </c>
      <c r="G4110" s="6" t="s">
        <v>1435</v>
      </c>
      <c r="H4110" s="6">
        <v>300</v>
      </c>
    </row>
    <row r="4111" spans="1:8" ht="32.1">
      <c r="A4111" s="140">
        <v>45194.833333333336</v>
      </c>
      <c r="B4111" s="6" t="s">
        <v>6636</v>
      </c>
      <c r="C4111" s="6" t="s">
        <v>6637</v>
      </c>
      <c r="D4111" s="6" t="s">
        <v>253</v>
      </c>
      <c r="E4111" s="6" t="s">
        <v>416</v>
      </c>
      <c r="F4111" s="6" t="s">
        <v>1765</v>
      </c>
      <c r="G4111" s="6" t="s">
        <v>6563</v>
      </c>
      <c r="H4111" s="6">
        <v>2031</v>
      </c>
    </row>
    <row r="4112" spans="1:8" ht="15.95">
      <c r="A4112" s="140">
        <v>45195.302083333336</v>
      </c>
      <c r="B4112" s="6" t="s">
        <v>6638</v>
      </c>
      <c r="C4112" s="6" t="s">
        <v>4997</v>
      </c>
      <c r="D4112" s="6" t="s">
        <v>158</v>
      </c>
      <c r="E4112" s="6" t="s">
        <v>159</v>
      </c>
      <c r="F4112" s="6" t="s">
        <v>439</v>
      </c>
      <c r="G4112" s="6" t="s">
        <v>1435</v>
      </c>
      <c r="H4112" s="6">
        <v>121</v>
      </c>
    </row>
    <row r="4113" spans="1:8" ht="32.1">
      <c r="A4113" s="140">
        <v>45195.3125</v>
      </c>
      <c r="B4113" s="6" t="s">
        <v>6639</v>
      </c>
      <c r="C4113" s="6" t="s">
        <v>4997</v>
      </c>
      <c r="D4113" s="6" t="s">
        <v>158</v>
      </c>
      <c r="E4113" s="6" t="s">
        <v>159</v>
      </c>
      <c r="F4113" s="6" t="s">
        <v>439</v>
      </c>
      <c r="G4113" s="6" t="s">
        <v>1435</v>
      </c>
      <c r="H4113" s="6">
        <v>420</v>
      </c>
    </row>
    <row r="4114" spans="1:8" ht="32.1">
      <c r="A4114" s="140">
        <v>45195.322916666664</v>
      </c>
      <c r="B4114" s="6" t="s">
        <v>6640</v>
      </c>
      <c r="C4114" s="6" t="s">
        <v>4997</v>
      </c>
      <c r="D4114" s="6" t="s">
        <v>158</v>
      </c>
      <c r="E4114" s="6" t="s">
        <v>159</v>
      </c>
      <c r="F4114" s="6" t="s">
        <v>439</v>
      </c>
      <c r="G4114" s="6" t="s">
        <v>1435</v>
      </c>
      <c r="H4114" s="6">
        <v>65</v>
      </c>
    </row>
    <row r="4115" spans="1:8" ht="32.1">
      <c r="A4115" s="140">
        <v>45195.520833333336</v>
      </c>
      <c r="B4115" s="6" t="s">
        <v>6641</v>
      </c>
      <c r="C4115" s="6" t="s">
        <v>6642</v>
      </c>
      <c r="D4115" s="6" t="s">
        <v>253</v>
      </c>
      <c r="E4115" s="6" t="s">
        <v>416</v>
      </c>
      <c r="F4115" s="6" t="s">
        <v>1765</v>
      </c>
      <c r="G4115" s="6" t="s">
        <v>3093</v>
      </c>
      <c r="H4115" s="6">
        <v>1564</v>
      </c>
    </row>
    <row r="4116" spans="1:8" ht="15.95">
      <c r="A4116" s="140">
        <v>45196.354166666664</v>
      </c>
      <c r="B4116" s="6" t="s">
        <v>6643</v>
      </c>
      <c r="C4116" s="6" t="s">
        <v>4997</v>
      </c>
      <c r="D4116" s="6" t="s">
        <v>158</v>
      </c>
      <c r="E4116" s="6" t="s">
        <v>159</v>
      </c>
      <c r="F4116" s="6" t="s">
        <v>439</v>
      </c>
      <c r="G4116" s="6" t="s">
        <v>1435</v>
      </c>
      <c r="H4116" s="6">
        <v>74</v>
      </c>
    </row>
    <row r="4117" spans="1:8" ht="15.95">
      <c r="A4117" s="140">
        <v>45196.53125</v>
      </c>
      <c r="B4117" s="6" t="s">
        <v>6644</v>
      </c>
      <c r="C4117" s="6" t="s">
        <v>6587</v>
      </c>
      <c r="D4117" s="6" t="s">
        <v>253</v>
      </c>
      <c r="E4117" s="6" t="s">
        <v>416</v>
      </c>
      <c r="F4117" s="6" t="s">
        <v>439</v>
      </c>
      <c r="G4117" s="6" t="s">
        <v>324</v>
      </c>
      <c r="H4117" s="6">
        <v>400</v>
      </c>
    </row>
    <row r="4118" spans="1:8" ht="15.95">
      <c r="A4118" s="140">
        <v>45196.71875</v>
      </c>
      <c r="B4118" s="6" t="s">
        <v>6645</v>
      </c>
      <c r="C4118" s="6" t="s">
        <v>314</v>
      </c>
      <c r="D4118" s="6" t="s">
        <v>314</v>
      </c>
      <c r="E4118" s="6" t="s">
        <v>314</v>
      </c>
      <c r="F4118" s="6" t="s">
        <v>439</v>
      </c>
      <c r="G4118" s="6" t="s">
        <v>6646</v>
      </c>
      <c r="H4118" s="6">
        <v>110</v>
      </c>
    </row>
    <row r="4119" spans="1:8" ht="15.95">
      <c r="A4119" s="140">
        <v>45196.729166666664</v>
      </c>
      <c r="B4119" s="6" t="s">
        <v>6647</v>
      </c>
      <c r="C4119" s="6" t="s">
        <v>314</v>
      </c>
      <c r="D4119" s="6" t="s">
        <v>314</v>
      </c>
      <c r="E4119" s="6" t="s">
        <v>314</v>
      </c>
      <c r="F4119" s="6" t="s">
        <v>439</v>
      </c>
      <c r="G4119" s="6" t="s">
        <v>6646</v>
      </c>
      <c r="H4119" s="6">
        <v>97</v>
      </c>
    </row>
    <row r="4120" spans="1:8" ht="32.1">
      <c r="A4120" s="140">
        <v>45196.739583333336</v>
      </c>
      <c r="B4120" s="6" t="s">
        <v>6648</v>
      </c>
      <c r="C4120" s="6" t="s">
        <v>4997</v>
      </c>
      <c r="D4120" s="6" t="s">
        <v>158</v>
      </c>
      <c r="E4120" s="6" t="s">
        <v>159</v>
      </c>
      <c r="F4120" s="6" t="s">
        <v>439</v>
      </c>
      <c r="G4120" s="6" t="s">
        <v>1435</v>
      </c>
      <c r="H4120" s="6">
        <v>150</v>
      </c>
    </row>
    <row r="4121" spans="1:8" ht="15.95">
      <c r="A4121" s="140">
        <v>45197.354166666664</v>
      </c>
      <c r="B4121" s="6" t="s">
        <v>6649</v>
      </c>
      <c r="C4121" s="6" t="s">
        <v>6650</v>
      </c>
      <c r="D4121" s="6" t="s">
        <v>314</v>
      </c>
      <c r="E4121" s="6" t="s">
        <v>314</v>
      </c>
      <c r="F4121" s="6" t="s">
        <v>439</v>
      </c>
      <c r="G4121" s="6" t="s">
        <v>5570</v>
      </c>
      <c r="H4121" s="6">
        <v>460</v>
      </c>
    </row>
    <row r="4122" spans="1:8" ht="32.1">
      <c r="A4122" s="140">
        <v>45197.520833333336</v>
      </c>
      <c r="B4122" s="6" t="s">
        <v>6651</v>
      </c>
      <c r="C4122" s="6" t="s">
        <v>4997</v>
      </c>
      <c r="D4122" s="6" t="s">
        <v>158</v>
      </c>
      <c r="E4122" s="6" t="s">
        <v>159</v>
      </c>
      <c r="F4122" s="6" t="s">
        <v>439</v>
      </c>
      <c r="G4122" s="6" t="s">
        <v>1195</v>
      </c>
      <c r="H4122" s="6">
        <v>2305</v>
      </c>
    </row>
    <row r="4123" spans="1:8" ht="32.1">
      <c r="A4123" s="140">
        <v>45197.53125</v>
      </c>
      <c r="B4123" s="6" t="s">
        <v>6652</v>
      </c>
      <c r="C4123" s="6" t="s">
        <v>6587</v>
      </c>
      <c r="D4123" s="6" t="s">
        <v>253</v>
      </c>
      <c r="E4123" s="6" t="s">
        <v>416</v>
      </c>
      <c r="F4123" s="6" t="s">
        <v>148</v>
      </c>
      <c r="G4123" s="6" t="s">
        <v>324</v>
      </c>
      <c r="H4123" s="6">
        <v>400</v>
      </c>
    </row>
    <row r="4124" spans="1:8" ht="32.1">
      <c r="A4124" s="140">
        <v>45197.541666666664</v>
      </c>
      <c r="B4124" s="6" t="s">
        <v>6653</v>
      </c>
      <c r="C4124" s="6" t="s">
        <v>4997</v>
      </c>
      <c r="D4124" s="6" t="s">
        <v>158</v>
      </c>
      <c r="E4124" s="6" t="s">
        <v>159</v>
      </c>
      <c r="F4124" s="6" t="s">
        <v>439</v>
      </c>
      <c r="G4124" s="6" t="s">
        <v>4507</v>
      </c>
      <c r="H4124" s="6">
        <v>65</v>
      </c>
    </row>
    <row r="4125" spans="1:8" ht="32.1">
      <c r="A4125" s="140">
        <v>45197.65625</v>
      </c>
      <c r="B4125" s="6" t="s">
        <v>6654</v>
      </c>
      <c r="C4125" s="6" t="s">
        <v>6421</v>
      </c>
      <c r="D4125" s="6" t="s">
        <v>253</v>
      </c>
      <c r="E4125" s="6" t="s">
        <v>416</v>
      </c>
      <c r="F4125" s="6" t="s">
        <v>439</v>
      </c>
      <c r="G4125" s="6" t="s">
        <v>5902</v>
      </c>
      <c r="H4125" s="6">
        <v>102</v>
      </c>
    </row>
    <row r="4126" spans="1:8" ht="15.95">
      <c r="A4126" s="140">
        <v>45197.71875</v>
      </c>
      <c r="B4126" s="6" t="s">
        <v>6655</v>
      </c>
      <c r="C4126" s="6" t="s">
        <v>6656</v>
      </c>
      <c r="D4126" s="6" t="s">
        <v>242</v>
      </c>
      <c r="E4126" s="6" t="s">
        <v>458</v>
      </c>
      <c r="F4126" s="6" t="s">
        <v>439</v>
      </c>
      <c r="G4126" s="6" t="s">
        <v>1386</v>
      </c>
      <c r="H4126" s="6">
        <v>780</v>
      </c>
    </row>
    <row r="4127" spans="1:8" ht="15.95">
      <c r="A4127" s="140">
        <v>45197.739583333336</v>
      </c>
      <c r="B4127" s="6" t="s">
        <v>6657</v>
      </c>
      <c r="C4127" s="6" t="s">
        <v>6658</v>
      </c>
      <c r="D4127" s="6" t="s">
        <v>253</v>
      </c>
      <c r="E4127" s="6" t="s">
        <v>416</v>
      </c>
      <c r="F4127" s="6" t="s">
        <v>439</v>
      </c>
      <c r="G4127" s="6" t="s">
        <v>256</v>
      </c>
      <c r="H4127" s="6">
        <v>108</v>
      </c>
    </row>
    <row r="4128" spans="1:8" ht="15.95">
      <c r="A4128" s="140">
        <v>45197.822916666664</v>
      </c>
      <c r="B4128" s="6" t="s">
        <v>6659</v>
      </c>
      <c r="C4128" s="6" t="s">
        <v>6660</v>
      </c>
      <c r="D4128" s="6" t="s">
        <v>158</v>
      </c>
      <c r="E4128" s="6" t="s">
        <v>161</v>
      </c>
      <c r="F4128" s="6" t="s">
        <v>1765</v>
      </c>
      <c r="G4128" s="6" t="s">
        <v>6661</v>
      </c>
      <c r="H4128" s="6">
        <v>145</v>
      </c>
    </row>
    <row r="4129" spans="1:8" ht="32.1">
      <c r="A4129" s="140">
        <v>45197.927083333336</v>
      </c>
      <c r="B4129" s="6" t="s">
        <v>6662</v>
      </c>
      <c r="C4129" s="6" t="s">
        <v>6663</v>
      </c>
      <c r="D4129" s="6" t="s">
        <v>253</v>
      </c>
      <c r="E4129" s="6" t="s">
        <v>416</v>
      </c>
      <c r="F4129" s="6" t="s">
        <v>1765</v>
      </c>
      <c r="G4129" s="6" t="s">
        <v>3093</v>
      </c>
      <c r="H4129" s="6">
        <v>417</v>
      </c>
    </row>
    <row r="4130" spans="1:8" ht="32.1">
      <c r="A4130" s="140">
        <v>45197.9375</v>
      </c>
      <c r="B4130" s="6" t="s">
        <v>6664</v>
      </c>
      <c r="C4130" s="6" t="s">
        <v>6665</v>
      </c>
      <c r="D4130" s="6" t="s">
        <v>253</v>
      </c>
      <c r="E4130" s="6" t="s">
        <v>416</v>
      </c>
      <c r="F4130" s="6" t="s">
        <v>1765</v>
      </c>
      <c r="G4130" s="6" t="s">
        <v>3093</v>
      </c>
      <c r="H4130" s="6">
        <v>794</v>
      </c>
    </row>
    <row r="4131" spans="1:8" ht="15.95">
      <c r="A4131" s="140">
        <v>45198.322916666664</v>
      </c>
      <c r="B4131" s="6" t="s">
        <v>6666</v>
      </c>
      <c r="C4131" s="6" t="s">
        <v>6667</v>
      </c>
      <c r="D4131" s="6" t="s">
        <v>158</v>
      </c>
      <c r="E4131" s="6" t="s">
        <v>145</v>
      </c>
      <c r="F4131" s="6" t="s">
        <v>439</v>
      </c>
      <c r="G4131" s="6" t="s">
        <v>2842</v>
      </c>
      <c r="H4131" s="6">
        <v>167</v>
      </c>
    </row>
    <row r="4132" spans="1:8" ht="15.95">
      <c r="A4132" s="140">
        <v>45198.416666666664</v>
      </c>
      <c r="B4132" s="6" t="s">
        <v>6668</v>
      </c>
      <c r="C4132" s="6" t="s">
        <v>4785</v>
      </c>
      <c r="D4132" s="6" t="s">
        <v>158</v>
      </c>
      <c r="E4132" s="6" t="s">
        <v>161</v>
      </c>
      <c r="F4132" s="6" t="s">
        <v>148</v>
      </c>
      <c r="G4132" s="6" t="s">
        <v>3824</v>
      </c>
      <c r="H4132" s="6">
        <v>80</v>
      </c>
    </row>
    <row r="4133" spans="1:8" ht="32.1">
      <c r="A4133" s="140">
        <v>45198.729166666664</v>
      </c>
      <c r="B4133" s="6" t="s">
        <v>6669</v>
      </c>
      <c r="C4133" s="6" t="s">
        <v>314</v>
      </c>
      <c r="D4133" s="6" t="s">
        <v>314</v>
      </c>
      <c r="E4133" s="6" t="s">
        <v>314</v>
      </c>
      <c r="F4133" s="6" t="s">
        <v>439</v>
      </c>
      <c r="G4133" s="6" t="s">
        <v>6670</v>
      </c>
      <c r="H4133" s="6">
        <v>600</v>
      </c>
    </row>
    <row r="4134" spans="1:8" ht="15.95">
      <c r="A4134" s="140">
        <v>45198.895833333336</v>
      </c>
      <c r="B4134" s="6" t="s">
        <v>6671</v>
      </c>
      <c r="C4134" s="6" t="s">
        <v>3446</v>
      </c>
      <c r="D4134" s="6" t="s">
        <v>242</v>
      </c>
      <c r="E4134" s="6" t="s">
        <v>458</v>
      </c>
      <c r="F4134" s="6" t="s">
        <v>1765</v>
      </c>
      <c r="G4134" s="6" t="s">
        <v>1895</v>
      </c>
      <c r="H4134" s="6">
        <v>164</v>
      </c>
    </row>
    <row r="4135" spans="1:8" ht="32.1">
      <c r="A4135" s="140">
        <v>45199.34375</v>
      </c>
      <c r="B4135" s="6" t="s">
        <v>6672</v>
      </c>
      <c r="C4135" s="6" t="s">
        <v>1538</v>
      </c>
      <c r="D4135" s="6" t="s">
        <v>158</v>
      </c>
      <c r="E4135" s="6" t="s">
        <v>161</v>
      </c>
      <c r="F4135" s="6" t="s">
        <v>148</v>
      </c>
      <c r="G4135" s="6" t="s">
        <v>413</v>
      </c>
      <c r="H4135" s="6">
        <v>30</v>
      </c>
    </row>
    <row r="4136" spans="1:8" ht="32.1">
      <c r="A4136" s="140">
        <v>45199.364583333336</v>
      </c>
      <c r="B4136" s="6" t="s">
        <v>6673</v>
      </c>
      <c r="C4136" s="6" t="s">
        <v>1538</v>
      </c>
      <c r="D4136" s="6" t="s">
        <v>158</v>
      </c>
      <c r="E4136" s="6" t="s">
        <v>161</v>
      </c>
      <c r="F4136" s="6" t="s">
        <v>148</v>
      </c>
      <c r="G4136" s="6" t="s">
        <v>413</v>
      </c>
      <c r="H4136" s="6">
        <v>60</v>
      </c>
    </row>
    <row r="4137" spans="1:8" ht="15.95">
      <c r="A4137" s="140">
        <v>45199.395833333336</v>
      </c>
      <c r="B4137" s="6" t="s">
        <v>6674</v>
      </c>
      <c r="C4137" s="6" t="s">
        <v>6667</v>
      </c>
      <c r="D4137" s="6" t="s">
        <v>158</v>
      </c>
      <c r="E4137" s="6" t="s">
        <v>145</v>
      </c>
      <c r="F4137" s="6" t="s">
        <v>1765</v>
      </c>
      <c r="G4137" s="6" t="s">
        <v>5924</v>
      </c>
      <c r="H4137" s="6">
        <v>68</v>
      </c>
    </row>
    <row r="4138" spans="1:8" ht="32.1">
      <c r="A4138" s="140">
        <v>45199.53125</v>
      </c>
      <c r="B4138" s="6" t="s">
        <v>6675</v>
      </c>
      <c r="C4138" s="6" t="s">
        <v>4639</v>
      </c>
      <c r="D4138" s="6" t="s">
        <v>253</v>
      </c>
      <c r="E4138" s="6" t="s">
        <v>416</v>
      </c>
      <c r="F4138" s="6" t="s">
        <v>255</v>
      </c>
      <c r="G4138" s="6" t="s">
        <v>1083</v>
      </c>
      <c r="H4138" s="6">
        <v>45</v>
      </c>
    </row>
    <row r="4139" spans="1:8" ht="32.1">
      <c r="A4139" s="140">
        <v>45199.541666666664</v>
      </c>
      <c r="B4139" s="6" t="s">
        <v>6676</v>
      </c>
      <c r="C4139" s="6" t="s">
        <v>6677</v>
      </c>
      <c r="D4139" s="6" t="s">
        <v>242</v>
      </c>
      <c r="E4139" s="6" t="s">
        <v>1615</v>
      </c>
      <c r="F4139" s="6" t="s">
        <v>439</v>
      </c>
      <c r="G4139" s="6" t="s">
        <v>3879</v>
      </c>
      <c r="H4139" s="6">
        <v>935</v>
      </c>
    </row>
    <row r="4140" spans="1:8" ht="32.1">
      <c r="A4140" s="140">
        <v>45199.572916666664</v>
      </c>
      <c r="B4140" s="6" t="s">
        <v>6678</v>
      </c>
      <c r="C4140" s="6" t="s">
        <v>6679</v>
      </c>
      <c r="D4140" s="6" t="s">
        <v>253</v>
      </c>
      <c r="E4140" s="6" t="s">
        <v>416</v>
      </c>
      <c r="F4140" s="6" t="s">
        <v>1765</v>
      </c>
      <c r="G4140" s="6" t="s">
        <v>5902</v>
      </c>
      <c r="H4140" s="6">
        <v>40</v>
      </c>
    </row>
    <row r="4141" spans="1:8" ht="32.1">
      <c r="A4141" s="140">
        <v>45199.614583333336</v>
      </c>
      <c r="B4141" s="6" t="s">
        <v>6680</v>
      </c>
      <c r="C4141" s="6" t="s">
        <v>6681</v>
      </c>
      <c r="D4141" s="6" t="s">
        <v>253</v>
      </c>
      <c r="E4141" s="6" t="s">
        <v>416</v>
      </c>
      <c r="F4141" s="6" t="s">
        <v>1765</v>
      </c>
      <c r="G4141" s="6" t="s">
        <v>6563</v>
      </c>
      <c r="H4141" s="6">
        <v>1995</v>
      </c>
    </row>
    <row r="4142" spans="1:8" ht="32.1">
      <c r="A4142" s="140">
        <v>45199.625</v>
      </c>
      <c r="B4142" s="6" t="s">
        <v>6682</v>
      </c>
      <c r="C4142" s="6" t="s">
        <v>6683</v>
      </c>
      <c r="D4142" s="6" t="s">
        <v>158</v>
      </c>
      <c r="E4142" s="6" t="s">
        <v>161</v>
      </c>
      <c r="F4142" s="6" t="s">
        <v>1765</v>
      </c>
      <c r="G4142" s="6" t="s">
        <v>1422</v>
      </c>
      <c r="H4142" s="6">
        <v>709</v>
      </c>
    </row>
    <row r="4143" spans="1:8" ht="32.1">
      <c r="A4143" s="140">
        <v>45199.645833333336</v>
      </c>
      <c r="B4143" s="6" t="s">
        <v>6684</v>
      </c>
      <c r="C4143" s="6" t="s">
        <v>6685</v>
      </c>
      <c r="D4143" s="6" t="s">
        <v>158</v>
      </c>
      <c r="E4143" s="6" t="s">
        <v>161</v>
      </c>
      <c r="F4143" s="6" t="s">
        <v>148</v>
      </c>
      <c r="G4143" s="6" t="s">
        <v>1786</v>
      </c>
      <c r="H4143" s="6">
        <v>100</v>
      </c>
    </row>
    <row r="4144" spans="1:8" ht="32.1">
      <c r="A4144" s="140">
        <v>45199.75</v>
      </c>
      <c r="B4144" s="6" t="s">
        <v>6686</v>
      </c>
      <c r="C4144" s="6" t="s">
        <v>6114</v>
      </c>
      <c r="D4144" s="6" t="s">
        <v>242</v>
      </c>
      <c r="E4144" s="6" t="s">
        <v>458</v>
      </c>
      <c r="F4144" s="6" t="s">
        <v>439</v>
      </c>
      <c r="G4144" s="6" t="s">
        <v>1386</v>
      </c>
      <c r="H4144" s="6">
        <v>880</v>
      </c>
    </row>
    <row r="4145" spans="1:8" ht="15.95">
      <c r="A4145" s="140">
        <v>45199.78125</v>
      </c>
      <c r="B4145" s="6" t="s">
        <v>6687</v>
      </c>
      <c r="C4145" s="6" t="s">
        <v>6688</v>
      </c>
      <c r="D4145" s="6" t="s">
        <v>253</v>
      </c>
      <c r="E4145" s="6" t="s">
        <v>416</v>
      </c>
      <c r="F4145" s="6" t="s">
        <v>255</v>
      </c>
      <c r="G4145" s="6" t="s">
        <v>256</v>
      </c>
      <c r="H4145" s="6">
        <v>108</v>
      </c>
    </row>
    <row r="4146" spans="1:8" ht="32.1">
      <c r="A4146" s="140">
        <v>45200.5625</v>
      </c>
      <c r="B4146" s="6" t="s">
        <v>6689</v>
      </c>
      <c r="C4146" s="6" t="s">
        <v>6455</v>
      </c>
      <c r="D4146" s="6" t="s">
        <v>253</v>
      </c>
      <c r="E4146" s="6" t="s">
        <v>416</v>
      </c>
      <c r="F4146" s="6" t="s">
        <v>1765</v>
      </c>
      <c r="G4146" s="6" t="s">
        <v>5902</v>
      </c>
      <c r="H4146" s="6">
        <v>114</v>
      </c>
    </row>
    <row r="4147" spans="1:8" ht="32.1">
      <c r="A4147" s="140">
        <v>45200.604166666664</v>
      </c>
      <c r="B4147" s="6" t="s">
        <v>6690</v>
      </c>
      <c r="C4147" s="6" t="s">
        <v>6691</v>
      </c>
      <c r="D4147" s="6" t="s">
        <v>242</v>
      </c>
      <c r="E4147" s="6" t="s">
        <v>458</v>
      </c>
      <c r="F4147" s="6" t="s">
        <v>439</v>
      </c>
      <c r="G4147" s="6" t="s">
        <v>5573</v>
      </c>
      <c r="H4147" s="6">
        <v>9225</v>
      </c>
    </row>
    <row r="4148" spans="1:8" ht="32.1">
      <c r="A4148" s="140">
        <v>45200.625</v>
      </c>
      <c r="B4148" s="6" t="s">
        <v>6692</v>
      </c>
      <c r="C4148" s="6" t="s">
        <v>6658</v>
      </c>
      <c r="D4148" s="6" t="s">
        <v>253</v>
      </c>
      <c r="E4148" s="6" t="s">
        <v>416</v>
      </c>
      <c r="F4148" s="6" t="s">
        <v>439</v>
      </c>
      <c r="G4148" s="6" t="s">
        <v>5902</v>
      </c>
      <c r="H4148" s="6">
        <v>75</v>
      </c>
    </row>
    <row r="4149" spans="1:8" ht="32.1">
      <c r="A4149" s="140">
        <v>45200.65625</v>
      </c>
      <c r="B4149" s="6" t="s">
        <v>6693</v>
      </c>
      <c r="C4149" s="6" t="s">
        <v>6694</v>
      </c>
      <c r="D4149" s="6" t="s">
        <v>253</v>
      </c>
      <c r="E4149" s="6" t="s">
        <v>416</v>
      </c>
      <c r="F4149" s="6" t="s">
        <v>1152</v>
      </c>
      <c r="G4149" s="6" t="s">
        <v>1083</v>
      </c>
      <c r="H4149" s="6">
        <v>40</v>
      </c>
    </row>
    <row r="4150" spans="1:8" ht="32.1">
      <c r="A4150" s="140">
        <v>45200.708333333336</v>
      </c>
      <c r="B4150" s="6" t="s">
        <v>6695</v>
      </c>
      <c r="C4150" s="6" t="s">
        <v>6696</v>
      </c>
      <c r="D4150" s="6" t="s">
        <v>253</v>
      </c>
      <c r="E4150" s="6" t="s">
        <v>416</v>
      </c>
      <c r="F4150" s="6" t="s">
        <v>255</v>
      </c>
      <c r="G4150" s="6" t="s">
        <v>2303</v>
      </c>
      <c r="H4150" s="6">
        <v>50</v>
      </c>
    </row>
    <row r="4151" spans="1:8" ht="32.1">
      <c r="A4151" s="140">
        <v>45200.729166666664</v>
      </c>
      <c r="B4151" s="6" t="s">
        <v>6697</v>
      </c>
      <c r="C4151" s="6" t="s">
        <v>6698</v>
      </c>
      <c r="D4151" s="6" t="s">
        <v>158</v>
      </c>
      <c r="E4151" s="6" t="s">
        <v>161</v>
      </c>
      <c r="F4151" s="6" t="s">
        <v>1765</v>
      </c>
      <c r="G4151" s="6" t="s">
        <v>6699</v>
      </c>
      <c r="H4151" s="6">
        <v>55</v>
      </c>
    </row>
    <row r="4152" spans="1:8" ht="32.1">
      <c r="A4152" s="140">
        <v>45200.739583333336</v>
      </c>
      <c r="B4152" s="6" t="s">
        <v>6700</v>
      </c>
      <c r="C4152" s="6" t="s">
        <v>6698</v>
      </c>
      <c r="D4152" s="6" t="s">
        <v>158</v>
      </c>
      <c r="E4152" s="6" t="s">
        <v>161</v>
      </c>
      <c r="F4152" s="6" t="s">
        <v>1765</v>
      </c>
      <c r="G4152" s="6" t="s">
        <v>6699</v>
      </c>
      <c r="H4152" s="6">
        <v>380</v>
      </c>
    </row>
    <row r="4153" spans="1:8" ht="32.1">
      <c r="A4153" s="140">
        <v>45200.75</v>
      </c>
      <c r="B4153" s="6" t="s">
        <v>6701</v>
      </c>
      <c r="C4153" s="6" t="s">
        <v>6698</v>
      </c>
      <c r="D4153" s="6" t="s">
        <v>158</v>
      </c>
      <c r="E4153" s="6" t="s">
        <v>161</v>
      </c>
      <c r="F4153" s="6" t="s">
        <v>1765</v>
      </c>
      <c r="G4153" s="6" t="s">
        <v>6699</v>
      </c>
      <c r="H4153" s="6">
        <v>40</v>
      </c>
    </row>
    <row r="4154" spans="1:8" ht="32.1">
      <c r="A4154" s="140">
        <v>45200.760416666664</v>
      </c>
      <c r="B4154" s="6" t="s">
        <v>6702</v>
      </c>
      <c r="C4154" s="6" t="s">
        <v>6703</v>
      </c>
      <c r="D4154" s="6" t="s">
        <v>158</v>
      </c>
      <c r="E4154" s="6" t="s">
        <v>161</v>
      </c>
      <c r="F4154" s="6" t="s">
        <v>148</v>
      </c>
      <c r="G4154" s="6" t="s">
        <v>6699</v>
      </c>
      <c r="H4154" s="6">
        <v>120</v>
      </c>
    </row>
    <row r="4155" spans="1:8" ht="15.95">
      <c r="A4155" s="140">
        <v>45200.770833333336</v>
      </c>
      <c r="B4155" s="6" t="s">
        <v>6704</v>
      </c>
      <c r="C4155" s="6" t="s">
        <v>6696</v>
      </c>
      <c r="D4155" s="6" t="s">
        <v>253</v>
      </c>
      <c r="E4155" s="6" t="s">
        <v>416</v>
      </c>
      <c r="F4155" s="6" t="s">
        <v>255</v>
      </c>
      <c r="G4155" s="6" t="s">
        <v>2303</v>
      </c>
      <c r="H4155" s="6">
        <v>45</v>
      </c>
    </row>
    <row r="4156" spans="1:8" ht="32.1">
      <c r="A4156" s="140">
        <v>45200.854166666664</v>
      </c>
      <c r="B4156" s="6" t="s">
        <v>6705</v>
      </c>
      <c r="C4156" s="6" t="s">
        <v>6696</v>
      </c>
      <c r="D4156" s="6" t="s">
        <v>253</v>
      </c>
      <c r="E4156" s="6" t="s">
        <v>416</v>
      </c>
      <c r="F4156" s="6" t="s">
        <v>1152</v>
      </c>
      <c r="G4156" s="6" t="s">
        <v>1083</v>
      </c>
      <c r="H4156" s="6">
        <v>57</v>
      </c>
    </row>
    <row r="4157" spans="1:8" ht="32.1">
      <c r="A4157" s="140">
        <v>45201.364583333336</v>
      </c>
      <c r="B4157" s="6" t="s">
        <v>6706</v>
      </c>
      <c r="C4157" s="6" t="s">
        <v>1538</v>
      </c>
      <c r="D4157" s="6" t="s">
        <v>158</v>
      </c>
      <c r="E4157" s="6" t="s">
        <v>161</v>
      </c>
      <c r="F4157" s="6" t="s">
        <v>148</v>
      </c>
      <c r="G4157" s="6" t="s">
        <v>413</v>
      </c>
      <c r="H4157" s="6">
        <v>70</v>
      </c>
    </row>
    <row r="4158" spans="1:8" ht="32.1">
      <c r="A4158" s="140">
        <v>45201.395833333336</v>
      </c>
      <c r="B4158" s="6" t="s">
        <v>6707</v>
      </c>
      <c r="C4158" s="6" t="s">
        <v>6708</v>
      </c>
      <c r="D4158" s="6" t="s">
        <v>314</v>
      </c>
      <c r="E4158" s="6" t="s">
        <v>314</v>
      </c>
      <c r="F4158" s="6" t="s">
        <v>1765</v>
      </c>
      <c r="G4158" s="6" t="s">
        <v>1625</v>
      </c>
      <c r="H4158" s="6">
        <v>70</v>
      </c>
    </row>
    <row r="4159" spans="1:8" ht="32.1">
      <c r="A4159" s="140">
        <v>45201.40625</v>
      </c>
      <c r="B4159" s="6" t="s">
        <v>6709</v>
      </c>
      <c r="C4159" s="6" t="s">
        <v>6667</v>
      </c>
      <c r="D4159" s="6" t="s">
        <v>158</v>
      </c>
      <c r="E4159" s="6" t="s">
        <v>145</v>
      </c>
      <c r="F4159" s="6" t="s">
        <v>1765</v>
      </c>
      <c r="G4159" s="6" t="s">
        <v>5924</v>
      </c>
      <c r="H4159" s="6">
        <v>70</v>
      </c>
    </row>
    <row r="4160" spans="1:8" ht="32.1">
      <c r="A4160" s="140">
        <v>45201.416666666664</v>
      </c>
      <c r="B4160" s="6" t="s">
        <v>6710</v>
      </c>
      <c r="C4160" s="6" t="s">
        <v>4997</v>
      </c>
      <c r="D4160" s="6" t="s">
        <v>158</v>
      </c>
      <c r="E4160" s="6" t="s">
        <v>159</v>
      </c>
      <c r="F4160" s="6" t="s">
        <v>439</v>
      </c>
      <c r="G4160" s="6" t="s">
        <v>1435</v>
      </c>
      <c r="H4160" s="6">
        <v>1068</v>
      </c>
    </row>
    <row r="4161" spans="1:8" ht="15.95">
      <c r="A4161" s="140">
        <v>45201.427083333336</v>
      </c>
      <c r="B4161" s="6" t="s">
        <v>6711</v>
      </c>
      <c r="C4161" s="6" t="s">
        <v>4997</v>
      </c>
      <c r="D4161" s="6" t="s">
        <v>158</v>
      </c>
      <c r="E4161" s="6" t="s">
        <v>159</v>
      </c>
      <c r="F4161" s="6" t="s">
        <v>439</v>
      </c>
      <c r="G4161" s="6" t="s">
        <v>1435</v>
      </c>
      <c r="H4161" s="6">
        <v>90</v>
      </c>
    </row>
    <row r="4162" spans="1:8" ht="32.1">
      <c r="A4162" s="140">
        <v>45201.5625</v>
      </c>
      <c r="B4162" s="6" t="s">
        <v>6712</v>
      </c>
      <c r="C4162" s="6" t="s">
        <v>6713</v>
      </c>
      <c r="D4162" s="6" t="s">
        <v>253</v>
      </c>
      <c r="E4162" s="6" t="s">
        <v>416</v>
      </c>
      <c r="F4162" s="6" t="s">
        <v>148</v>
      </c>
      <c r="G4162" s="6" t="s">
        <v>1083</v>
      </c>
      <c r="H4162" s="6">
        <v>500</v>
      </c>
    </row>
    <row r="4163" spans="1:8" ht="32.1">
      <c r="A4163" s="140">
        <v>45201.583333333336</v>
      </c>
      <c r="B4163" s="6" t="s">
        <v>6714</v>
      </c>
      <c r="C4163" s="6" t="s">
        <v>6715</v>
      </c>
      <c r="D4163" s="6" t="s">
        <v>253</v>
      </c>
      <c r="E4163" s="6" t="s">
        <v>416</v>
      </c>
      <c r="F4163" s="6" t="s">
        <v>1152</v>
      </c>
      <c r="G4163" s="6" t="s">
        <v>1083</v>
      </c>
      <c r="H4163" s="6">
        <v>43</v>
      </c>
    </row>
    <row r="4164" spans="1:8" ht="32.1">
      <c r="A4164" s="140">
        <v>45201.59375</v>
      </c>
      <c r="B4164" s="6" t="s">
        <v>6716</v>
      </c>
      <c r="C4164" s="6" t="s">
        <v>6717</v>
      </c>
      <c r="D4164" s="6" t="s">
        <v>158</v>
      </c>
      <c r="E4164" s="6" t="s">
        <v>161</v>
      </c>
      <c r="F4164" s="6" t="s">
        <v>1765</v>
      </c>
      <c r="G4164" s="6" t="s">
        <v>3093</v>
      </c>
      <c r="H4164" s="6">
        <v>60</v>
      </c>
    </row>
    <row r="4165" spans="1:8" ht="32.1">
      <c r="A4165" s="140">
        <v>45201.645833333336</v>
      </c>
      <c r="B4165" s="6" t="s">
        <v>6718</v>
      </c>
      <c r="C4165" s="6" t="s">
        <v>5334</v>
      </c>
      <c r="D4165" s="6" t="s">
        <v>253</v>
      </c>
      <c r="E4165" s="6" t="s">
        <v>416</v>
      </c>
      <c r="F4165" s="6" t="s">
        <v>439</v>
      </c>
      <c r="G4165" s="6" t="s">
        <v>256</v>
      </c>
      <c r="H4165" s="6">
        <v>189</v>
      </c>
    </row>
    <row r="4166" spans="1:8" ht="32.1">
      <c r="A4166" s="140">
        <v>45201.71875</v>
      </c>
      <c r="B4166" s="6" t="s">
        <v>6719</v>
      </c>
      <c r="C4166" s="6" t="s">
        <v>6720</v>
      </c>
      <c r="D4166" s="6" t="s">
        <v>242</v>
      </c>
      <c r="E4166" s="6" t="s">
        <v>458</v>
      </c>
      <c r="F4166" s="6" t="s">
        <v>439</v>
      </c>
      <c r="G4166" s="6" t="s">
        <v>1386</v>
      </c>
      <c r="H4166" s="6">
        <v>880</v>
      </c>
    </row>
    <row r="4167" spans="1:8" ht="32.1">
      <c r="A4167" s="140">
        <v>45201.729166666664</v>
      </c>
      <c r="B4167" s="6" t="s">
        <v>6721</v>
      </c>
      <c r="C4167" s="6" t="s">
        <v>6658</v>
      </c>
      <c r="D4167" s="6" t="s">
        <v>253</v>
      </c>
      <c r="E4167" s="6" t="s">
        <v>416</v>
      </c>
      <c r="F4167" s="6" t="s">
        <v>439</v>
      </c>
      <c r="G4167" s="6" t="s">
        <v>256</v>
      </c>
      <c r="H4167" s="6">
        <v>60</v>
      </c>
    </row>
    <row r="4168" spans="1:8" ht="32.1">
      <c r="A4168" s="140">
        <v>45201.989583333336</v>
      </c>
      <c r="B4168" s="6" t="s">
        <v>6722</v>
      </c>
      <c r="C4168" s="6" t="s">
        <v>6723</v>
      </c>
      <c r="D4168" s="6" t="s">
        <v>253</v>
      </c>
      <c r="E4168" s="6" t="s">
        <v>416</v>
      </c>
      <c r="F4168" s="6" t="s">
        <v>255</v>
      </c>
      <c r="G4168" s="6" t="s">
        <v>3772</v>
      </c>
      <c r="H4168" s="6">
        <v>200</v>
      </c>
    </row>
    <row r="4169" spans="1:8" ht="32.1">
      <c r="A4169" s="140">
        <v>45202.010416666664</v>
      </c>
      <c r="B4169" s="6" t="s">
        <v>6724</v>
      </c>
      <c r="C4169" s="6" t="s">
        <v>6723</v>
      </c>
      <c r="D4169" s="6" t="s">
        <v>253</v>
      </c>
      <c r="E4169" s="6" t="s">
        <v>416</v>
      </c>
      <c r="F4169" s="6" t="s">
        <v>1765</v>
      </c>
      <c r="G4169" s="6" t="s">
        <v>3772</v>
      </c>
      <c r="H4169" s="6">
        <v>300</v>
      </c>
    </row>
    <row r="4170" spans="1:8" ht="32.1">
      <c r="A4170" s="140">
        <v>45202.354166666664</v>
      </c>
      <c r="B4170" s="6" t="s">
        <v>6725</v>
      </c>
      <c r="C4170" s="6" t="s">
        <v>6667</v>
      </c>
      <c r="D4170" s="6" t="s">
        <v>158</v>
      </c>
      <c r="E4170" s="6" t="s">
        <v>145</v>
      </c>
      <c r="F4170" s="6" t="s">
        <v>439</v>
      </c>
      <c r="G4170" s="6" t="s">
        <v>2842</v>
      </c>
      <c r="H4170" s="6">
        <v>69</v>
      </c>
    </row>
    <row r="4171" spans="1:8" ht="32.1">
      <c r="A4171" s="140">
        <v>45202.53125</v>
      </c>
      <c r="B4171" s="6" t="s">
        <v>6726</v>
      </c>
      <c r="C4171" s="6" t="s">
        <v>6587</v>
      </c>
      <c r="D4171" s="6" t="s">
        <v>253</v>
      </c>
      <c r="E4171" s="6" t="s">
        <v>416</v>
      </c>
      <c r="F4171" s="6" t="s">
        <v>439</v>
      </c>
      <c r="G4171" s="6" t="s">
        <v>6727</v>
      </c>
      <c r="H4171" s="6">
        <v>400</v>
      </c>
    </row>
    <row r="4172" spans="1:8" ht="32.1">
      <c r="A4172" s="140">
        <v>45202.854166666664</v>
      </c>
      <c r="B4172" s="6" t="s">
        <v>6728</v>
      </c>
      <c r="C4172" s="6" t="s">
        <v>6729</v>
      </c>
      <c r="D4172" s="6" t="s">
        <v>158</v>
      </c>
      <c r="E4172" s="6" t="s">
        <v>159</v>
      </c>
      <c r="F4172" s="6" t="s">
        <v>1765</v>
      </c>
      <c r="G4172" s="6" t="s">
        <v>259</v>
      </c>
      <c r="H4172" s="6">
        <v>360</v>
      </c>
    </row>
    <row r="4173" spans="1:8" ht="15.95">
      <c r="A4173" s="140">
        <v>45203.28125</v>
      </c>
      <c r="B4173" s="6" t="s">
        <v>6730</v>
      </c>
      <c r="C4173" s="6" t="s">
        <v>6731</v>
      </c>
      <c r="D4173" s="6" t="s">
        <v>242</v>
      </c>
      <c r="E4173" s="6" t="s">
        <v>146</v>
      </c>
      <c r="F4173" s="6" t="s">
        <v>1765</v>
      </c>
      <c r="G4173" s="6" t="s">
        <v>2422</v>
      </c>
      <c r="H4173" s="6">
        <v>8000</v>
      </c>
    </row>
    <row r="4174" spans="1:8" ht="32.1">
      <c r="A4174" s="140">
        <v>45203.34375</v>
      </c>
      <c r="B4174" s="6" t="s">
        <v>6732</v>
      </c>
      <c r="C4174" s="6" t="s">
        <v>4997</v>
      </c>
      <c r="D4174" s="6" t="s">
        <v>158</v>
      </c>
      <c r="E4174" s="6" t="s">
        <v>159</v>
      </c>
      <c r="F4174" s="6" t="s">
        <v>439</v>
      </c>
      <c r="G4174" s="6" t="s">
        <v>1195</v>
      </c>
      <c r="H4174" s="6">
        <v>85</v>
      </c>
    </row>
    <row r="4175" spans="1:8" ht="32.1">
      <c r="A4175" s="140">
        <v>45203.354166666664</v>
      </c>
      <c r="B4175" s="6" t="s">
        <v>6733</v>
      </c>
      <c r="C4175" s="6" t="s">
        <v>6667</v>
      </c>
      <c r="D4175" s="6" t="s">
        <v>158</v>
      </c>
      <c r="E4175" s="6" t="s">
        <v>145</v>
      </c>
      <c r="F4175" s="6" t="s">
        <v>439</v>
      </c>
      <c r="G4175" s="6" t="s">
        <v>2842</v>
      </c>
      <c r="H4175" s="6">
        <v>59</v>
      </c>
    </row>
    <row r="4176" spans="1:8" ht="32.1">
      <c r="A4176" s="140">
        <v>45203.375</v>
      </c>
      <c r="B4176" s="6" t="s">
        <v>6734</v>
      </c>
      <c r="C4176" s="6" t="s">
        <v>6735</v>
      </c>
      <c r="D4176" s="6" t="s">
        <v>253</v>
      </c>
      <c r="E4176" s="6" t="s">
        <v>416</v>
      </c>
      <c r="F4176" s="6" t="s">
        <v>255</v>
      </c>
      <c r="G4176" s="6" t="s">
        <v>2303</v>
      </c>
      <c r="H4176" s="6">
        <v>40</v>
      </c>
    </row>
    <row r="4177" spans="1:8" ht="32.1">
      <c r="A4177" s="140">
        <v>45203.427083333336</v>
      </c>
      <c r="B4177" s="6" t="s">
        <v>6736</v>
      </c>
      <c r="C4177" s="6" t="s">
        <v>6737</v>
      </c>
      <c r="D4177" s="6" t="s">
        <v>242</v>
      </c>
      <c r="E4177" s="6" t="s">
        <v>6738</v>
      </c>
      <c r="F4177" s="6" t="s">
        <v>148</v>
      </c>
      <c r="G4177" s="6" t="s">
        <v>6739</v>
      </c>
      <c r="H4177" s="6">
        <v>100</v>
      </c>
    </row>
    <row r="4178" spans="1:8" ht="32.1">
      <c r="A4178" s="140">
        <v>45203.541666666664</v>
      </c>
      <c r="B4178" s="6" t="s">
        <v>6740</v>
      </c>
      <c r="C4178" s="6" t="s">
        <v>6741</v>
      </c>
      <c r="D4178" s="6" t="s">
        <v>253</v>
      </c>
      <c r="E4178" s="6" t="s">
        <v>416</v>
      </c>
      <c r="F4178" s="6" t="s">
        <v>439</v>
      </c>
      <c r="G4178" s="6" t="s">
        <v>324</v>
      </c>
      <c r="H4178" s="6">
        <v>400</v>
      </c>
    </row>
    <row r="4179" spans="1:8" ht="32.1">
      <c r="A4179" s="140">
        <v>45203.552083333336</v>
      </c>
      <c r="B4179" s="6" t="s">
        <v>6742</v>
      </c>
      <c r="C4179" s="6" t="s">
        <v>6743</v>
      </c>
      <c r="D4179" s="6" t="s">
        <v>158</v>
      </c>
      <c r="E4179" s="6" t="s">
        <v>161</v>
      </c>
      <c r="F4179" s="6" t="s">
        <v>439</v>
      </c>
      <c r="G4179" s="6" t="s">
        <v>2847</v>
      </c>
      <c r="H4179" s="6">
        <v>658</v>
      </c>
    </row>
    <row r="4180" spans="1:8" ht="32.1">
      <c r="A4180" s="140">
        <v>45203.729166666664</v>
      </c>
      <c r="B4180" s="6" t="s">
        <v>6744</v>
      </c>
      <c r="C4180" s="6" t="s">
        <v>6114</v>
      </c>
      <c r="D4180" s="6" t="s">
        <v>242</v>
      </c>
      <c r="E4180" s="6" t="s">
        <v>458</v>
      </c>
      <c r="F4180" s="6" t="s">
        <v>439</v>
      </c>
      <c r="G4180" s="6" t="s">
        <v>1386</v>
      </c>
      <c r="H4180" s="6">
        <v>880</v>
      </c>
    </row>
    <row r="4181" spans="1:8" ht="32.1">
      <c r="A4181" s="140">
        <v>45203.75</v>
      </c>
      <c r="B4181" s="6" t="s">
        <v>6745</v>
      </c>
      <c r="C4181" s="6" t="s">
        <v>6488</v>
      </c>
      <c r="D4181" s="6" t="s">
        <v>253</v>
      </c>
      <c r="E4181" s="6" t="s">
        <v>416</v>
      </c>
      <c r="F4181" s="6" t="s">
        <v>439</v>
      </c>
      <c r="G4181" s="6" t="s">
        <v>256</v>
      </c>
      <c r="H4181" s="6">
        <v>108</v>
      </c>
    </row>
    <row r="4182" spans="1:8" ht="32.1">
      <c r="A4182" s="140">
        <v>45203.75</v>
      </c>
      <c r="B4182" s="6" t="s">
        <v>6745</v>
      </c>
      <c r="C4182" s="6" t="s">
        <v>6114</v>
      </c>
      <c r="D4182" s="6" t="s">
        <v>253</v>
      </c>
      <c r="E4182" s="6" t="s">
        <v>416</v>
      </c>
      <c r="F4182" s="6" t="s">
        <v>439</v>
      </c>
      <c r="G4182" s="6" t="s">
        <v>256</v>
      </c>
      <c r="H4182" s="6">
        <v>108</v>
      </c>
    </row>
    <row r="4183" spans="1:8" ht="15.95">
      <c r="A4183" s="140">
        <v>45203.895833333336</v>
      </c>
      <c r="B4183" s="6" t="s">
        <v>6746</v>
      </c>
      <c r="C4183" s="6" t="s">
        <v>6747</v>
      </c>
      <c r="D4183" s="6" t="s">
        <v>158</v>
      </c>
      <c r="E4183" s="6" t="s">
        <v>161</v>
      </c>
      <c r="F4183" s="6" t="s">
        <v>148</v>
      </c>
      <c r="G4183" s="6" t="s">
        <v>2419</v>
      </c>
      <c r="H4183" s="6">
        <v>96</v>
      </c>
    </row>
    <row r="4184" spans="1:8" ht="32.1">
      <c r="A4184" s="140">
        <v>45204.354166666664</v>
      </c>
      <c r="B4184" s="6" t="s">
        <v>6748</v>
      </c>
      <c r="C4184" s="6" t="s">
        <v>6667</v>
      </c>
      <c r="D4184" s="6" t="s">
        <v>158</v>
      </c>
      <c r="E4184" s="6" t="s">
        <v>145</v>
      </c>
      <c r="F4184" s="6" t="s">
        <v>439</v>
      </c>
      <c r="G4184" s="6" t="s">
        <v>2842</v>
      </c>
      <c r="H4184" s="6">
        <v>46</v>
      </c>
    </row>
    <row r="4185" spans="1:8" ht="32.1">
      <c r="A4185" s="140">
        <v>45204.416666666664</v>
      </c>
      <c r="B4185" s="6" t="s">
        <v>6749</v>
      </c>
      <c r="C4185" s="6" t="s">
        <v>6088</v>
      </c>
      <c r="D4185" s="6" t="s">
        <v>253</v>
      </c>
      <c r="E4185" s="6" t="s">
        <v>416</v>
      </c>
      <c r="F4185" s="6" t="s">
        <v>1765</v>
      </c>
      <c r="G4185" s="6" t="s">
        <v>3093</v>
      </c>
      <c r="H4185" s="6">
        <v>1109</v>
      </c>
    </row>
    <row r="4186" spans="1:8" ht="32.1">
      <c r="A4186" s="140">
        <v>45204.541666666664</v>
      </c>
      <c r="B4186" s="6" t="s">
        <v>6750</v>
      </c>
      <c r="C4186" s="6" t="s">
        <v>6741</v>
      </c>
      <c r="D4186" s="6" t="s">
        <v>253</v>
      </c>
      <c r="E4186" s="6" t="s">
        <v>416</v>
      </c>
      <c r="F4186" s="6" t="s">
        <v>439</v>
      </c>
      <c r="G4186" s="6" t="s">
        <v>324</v>
      </c>
      <c r="H4186" s="6">
        <v>400</v>
      </c>
    </row>
    <row r="4187" spans="1:8" ht="15.95">
      <c r="A4187" s="140">
        <v>45204.6875</v>
      </c>
      <c r="B4187" s="6" t="s">
        <v>6751</v>
      </c>
      <c r="C4187" s="6" t="s">
        <v>6752</v>
      </c>
      <c r="D4187" s="6" t="s">
        <v>158</v>
      </c>
      <c r="E4187" s="6" t="s">
        <v>161</v>
      </c>
      <c r="F4187" s="6" t="s">
        <v>148</v>
      </c>
      <c r="G4187" s="6" t="s">
        <v>4206</v>
      </c>
      <c r="H4187" s="6">
        <v>26</v>
      </c>
    </row>
    <row r="4188" spans="1:8" ht="15.95">
      <c r="A4188" s="140">
        <v>45204.916666666664</v>
      </c>
      <c r="B4188" s="6" t="s">
        <v>6753</v>
      </c>
      <c r="C4188" s="6" t="s">
        <v>6747</v>
      </c>
      <c r="D4188" s="6" t="s">
        <v>158</v>
      </c>
      <c r="E4188" s="6" t="s">
        <v>161</v>
      </c>
      <c r="F4188" s="6" t="s">
        <v>148</v>
      </c>
      <c r="G4188" s="6" t="s">
        <v>2419</v>
      </c>
      <c r="H4188" s="6">
        <v>116</v>
      </c>
    </row>
    <row r="4189" spans="1:8" ht="32.1">
      <c r="A4189" s="140">
        <v>45205.354166666664</v>
      </c>
      <c r="B4189" s="6" t="s">
        <v>6754</v>
      </c>
      <c r="C4189" s="6" t="s">
        <v>6667</v>
      </c>
      <c r="D4189" s="6" t="s">
        <v>158</v>
      </c>
      <c r="E4189" s="6" t="s">
        <v>145</v>
      </c>
      <c r="F4189" s="6" t="s">
        <v>439</v>
      </c>
      <c r="G4189" s="6" t="s">
        <v>2842</v>
      </c>
      <c r="H4189" s="6">
        <v>59</v>
      </c>
    </row>
    <row r="4190" spans="1:8" ht="32.1">
      <c r="A4190" s="140">
        <v>45205.46875</v>
      </c>
      <c r="B4190" s="6" t="s">
        <v>6755</v>
      </c>
      <c r="C4190" s="6" t="s">
        <v>507</v>
      </c>
      <c r="D4190" s="6" t="s">
        <v>158</v>
      </c>
      <c r="E4190" s="6" t="s">
        <v>159</v>
      </c>
      <c r="F4190" s="6" t="s">
        <v>439</v>
      </c>
      <c r="G4190" s="6" t="s">
        <v>1195</v>
      </c>
      <c r="H4190" s="6">
        <v>65</v>
      </c>
    </row>
    <row r="4191" spans="1:8" ht="32.1">
      <c r="A4191" s="140">
        <v>45205.53125</v>
      </c>
      <c r="B4191" s="6" t="s">
        <v>6756</v>
      </c>
      <c r="C4191" s="6" t="s">
        <v>6741</v>
      </c>
      <c r="D4191" s="6" t="s">
        <v>253</v>
      </c>
      <c r="E4191" s="6" t="s">
        <v>416</v>
      </c>
      <c r="F4191" s="6" t="s">
        <v>439</v>
      </c>
      <c r="G4191" s="6" t="s">
        <v>324</v>
      </c>
      <c r="H4191" s="6">
        <v>400</v>
      </c>
    </row>
    <row r="4192" spans="1:8" ht="32.1">
      <c r="A4192" s="140">
        <v>45205.645833333336</v>
      </c>
      <c r="B4192" s="6" t="s">
        <v>6757</v>
      </c>
      <c r="C4192" s="6" t="s">
        <v>6421</v>
      </c>
      <c r="D4192" s="6" t="s">
        <v>253</v>
      </c>
      <c r="E4192" s="6" t="s">
        <v>416</v>
      </c>
      <c r="F4192" s="6" t="s">
        <v>439</v>
      </c>
      <c r="G4192" s="6" t="s">
        <v>256</v>
      </c>
      <c r="H4192" s="6">
        <v>97</v>
      </c>
    </row>
    <row r="4193" spans="1:8" ht="15.95">
      <c r="A4193" s="140">
        <v>45205.697916666664</v>
      </c>
      <c r="B4193" s="6" t="s">
        <v>6758</v>
      </c>
      <c r="C4193" s="6" t="s">
        <v>6759</v>
      </c>
      <c r="D4193" s="6" t="s">
        <v>158</v>
      </c>
      <c r="E4193" s="6" t="s">
        <v>416</v>
      </c>
      <c r="F4193" s="6" t="s">
        <v>148</v>
      </c>
      <c r="G4193" s="6" t="s">
        <v>4206</v>
      </c>
      <c r="H4193" s="6">
        <v>43</v>
      </c>
    </row>
    <row r="4194" spans="1:8" ht="32.1">
      <c r="A4194" s="140">
        <v>45205.71875</v>
      </c>
      <c r="B4194" s="6" t="s">
        <v>6760</v>
      </c>
      <c r="C4194" s="6" t="s">
        <v>6114</v>
      </c>
      <c r="D4194" s="6" t="s">
        <v>242</v>
      </c>
      <c r="E4194" s="6" t="s">
        <v>458</v>
      </c>
      <c r="F4194" s="6" t="s">
        <v>439</v>
      </c>
      <c r="G4194" s="6" t="s">
        <v>1386</v>
      </c>
      <c r="H4194" s="6">
        <v>880</v>
      </c>
    </row>
    <row r="4195" spans="1:8" ht="15.95">
      <c r="A4195" s="140">
        <v>45205.739583333336</v>
      </c>
      <c r="B4195" s="6" t="s">
        <v>6761</v>
      </c>
      <c r="C4195" s="6" t="s">
        <v>6747</v>
      </c>
      <c r="D4195" s="6" t="s">
        <v>158</v>
      </c>
      <c r="E4195" s="6" t="s">
        <v>161</v>
      </c>
      <c r="F4195" s="6" t="s">
        <v>148</v>
      </c>
      <c r="G4195" s="6" t="s">
        <v>2419</v>
      </c>
      <c r="H4195" s="6">
        <v>70</v>
      </c>
    </row>
    <row r="4196" spans="1:8" ht="32.1">
      <c r="A4196" s="140">
        <v>45206.40625</v>
      </c>
      <c r="B4196" s="6" t="s">
        <v>5982</v>
      </c>
      <c r="C4196" s="6" t="s">
        <v>6762</v>
      </c>
      <c r="D4196" s="6" t="s">
        <v>253</v>
      </c>
      <c r="E4196" s="6" t="s">
        <v>416</v>
      </c>
      <c r="F4196" s="6" t="s">
        <v>1152</v>
      </c>
      <c r="G4196" s="6" t="s">
        <v>1083</v>
      </c>
      <c r="H4196" s="6">
        <v>43</v>
      </c>
    </row>
    <row r="4197" spans="1:8" ht="32.1">
      <c r="A4197" s="140">
        <v>45206.427083333336</v>
      </c>
      <c r="B4197" s="6" t="s">
        <v>6763</v>
      </c>
      <c r="C4197" s="6" t="s">
        <v>6764</v>
      </c>
      <c r="D4197" s="6" t="s">
        <v>242</v>
      </c>
      <c r="E4197" s="6" t="s">
        <v>172</v>
      </c>
      <c r="F4197" s="6" t="s">
        <v>1765</v>
      </c>
      <c r="G4197" s="6" t="s">
        <v>515</v>
      </c>
      <c r="H4197" s="6">
        <v>5650</v>
      </c>
    </row>
    <row r="4198" spans="1:8" ht="32.1">
      <c r="A4198" s="140">
        <v>45206.760416666664</v>
      </c>
      <c r="B4198" s="6" t="s">
        <v>6765</v>
      </c>
      <c r="C4198" s="6" t="s">
        <v>6766</v>
      </c>
      <c r="D4198" s="6" t="s">
        <v>253</v>
      </c>
      <c r="E4198" s="6" t="s">
        <v>416</v>
      </c>
      <c r="F4198" s="6" t="s">
        <v>1765</v>
      </c>
      <c r="G4198" s="6" t="s">
        <v>5902</v>
      </c>
      <c r="H4198" s="6">
        <v>242</v>
      </c>
    </row>
    <row r="4199" spans="1:8" ht="32.1">
      <c r="A4199" s="140">
        <v>45206.78125</v>
      </c>
      <c r="B4199" s="6" t="s">
        <v>6767</v>
      </c>
      <c r="C4199" s="6" t="s">
        <v>4851</v>
      </c>
      <c r="D4199" s="6" t="s">
        <v>158</v>
      </c>
      <c r="E4199" s="6" t="s">
        <v>161</v>
      </c>
      <c r="F4199" s="6" t="s">
        <v>148</v>
      </c>
      <c r="G4199" s="6" t="s">
        <v>6768</v>
      </c>
      <c r="H4199" s="6">
        <v>446</v>
      </c>
    </row>
    <row r="4200" spans="1:8" ht="32.1">
      <c r="A4200" s="140">
        <v>45206.791666666664</v>
      </c>
      <c r="B4200" s="6" t="s">
        <v>6769</v>
      </c>
      <c r="C4200" s="6" t="s">
        <v>1601</v>
      </c>
      <c r="D4200" s="6" t="s">
        <v>158</v>
      </c>
      <c r="E4200" s="6" t="s">
        <v>159</v>
      </c>
      <c r="F4200" s="6" t="s">
        <v>1765</v>
      </c>
      <c r="G4200" s="6" t="s">
        <v>259</v>
      </c>
      <c r="H4200" s="6">
        <v>900</v>
      </c>
    </row>
    <row r="4201" spans="1:8" ht="32.1">
      <c r="A4201" s="140">
        <v>45206.802083333336</v>
      </c>
      <c r="B4201" s="6" t="s">
        <v>6770</v>
      </c>
      <c r="C4201" s="6" t="s">
        <v>6708</v>
      </c>
      <c r="D4201" s="6" t="s">
        <v>158</v>
      </c>
      <c r="E4201" s="6" t="s">
        <v>159</v>
      </c>
      <c r="F4201" s="6" t="s">
        <v>1765</v>
      </c>
      <c r="G4201" s="6" t="s">
        <v>1625</v>
      </c>
      <c r="H4201" s="6">
        <v>100</v>
      </c>
    </row>
    <row r="4202" spans="1:8" ht="32.1">
      <c r="A4202" s="140">
        <v>45206.8125</v>
      </c>
      <c r="B4202" s="6" t="s">
        <v>6771</v>
      </c>
      <c r="C4202" s="6" t="s">
        <v>6772</v>
      </c>
      <c r="D4202" s="6" t="s">
        <v>242</v>
      </c>
      <c r="E4202" s="6" t="s">
        <v>387</v>
      </c>
      <c r="F4202" s="6" t="s">
        <v>1765</v>
      </c>
      <c r="G4202" s="6" t="s">
        <v>6773</v>
      </c>
      <c r="H4202" s="6">
        <v>1240</v>
      </c>
    </row>
    <row r="4203" spans="1:8" ht="32.1">
      <c r="A4203" s="140">
        <v>45206.854166666664</v>
      </c>
      <c r="B4203" s="6" t="s">
        <v>6774</v>
      </c>
      <c r="C4203" s="6" t="s">
        <v>6775</v>
      </c>
      <c r="D4203" s="6" t="s">
        <v>253</v>
      </c>
      <c r="E4203" s="6" t="s">
        <v>416</v>
      </c>
      <c r="F4203" s="6" t="s">
        <v>1765</v>
      </c>
      <c r="G4203" s="6" t="s">
        <v>256</v>
      </c>
      <c r="H4203" s="6">
        <v>302</v>
      </c>
    </row>
    <row r="4204" spans="1:8" ht="15.95">
      <c r="A4204" s="140">
        <v>45207.302083333336</v>
      </c>
      <c r="B4204" s="6" t="s">
        <v>6776</v>
      </c>
      <c r="C4204" s="6" t="s">
        <v>6777</v>
      </c>
      <c r="D4204" s="6" t="s">
        <v>253</v>
      </c>
      <c r="E4204" s="6" t="s">
        <v>416</v>
      </c>
      <c r="F4204" s="6" t="s">
        <v>1765</v>
      </c>
      <c r="G4204" s="6" t="s">
        <v>5902</v>
      </c>
      <c r="H4204" s="6">
        <v>43</v>
      </c>
    </row>
    <row r="4205" spans="1:8" ht="32.1">
      <c r="A4205" s="140">
        <v>45207.416666666664</v>
      </c>
      <c r="B4205" s="6" t="s">
        <v>6778</v>
      </c>
      <c r="C4205" s="6" t="s">
        <v>6779</v>
      </c>
      <c r="D4205" s="6" t="s">
        <v>158</v>
      </c>
      <c r="E4205" s="6" t="s">
        <v>159</v>
      </c>
      <c r="F4205" s="6" t="s">
        <v>1765</v>
      </c>
      <c r="G4205" s="6" t="s">
        <v>5770</v>
      </c>
      <c r="H4205" s="6">
        <v>91</v>
      </c>
    </row>
    <row r="4206" spans="1:8" ht="32.1">
      <c r="A4206" s="140">
        <v>45207.427083333336</v>
      </c>
      <c r="B4206" s="6" t="s">
        <v>6780</v>
      </c>
      <c r="C4206" s="6" t="s">
        <v>6781</v>
      </c>
      <c r="D4206" s="6" t="s">
        <v>158</v>
      </c>
      <c r="E4206" s="6" t="s">
        <v>159</v>
      </c>
      <c r="F4206" s="6" t="s">
        <v>148</v>
      </c>
      <c r="G4206" s="6" t="s">
        <v>3824</v>
      </c>
      <c r="H4206" s="6">
        <v>280</v>
      </c>
    </row>
    <row r="4207" spans="1:8" ht="32.1">
      <c r="A4207" s="140">
        <v>45207.6875</v>
      </c>
      <c r="B4207" s="6" t="s">
        <v>6782</v>
      </c>
      <c r="C4207" s="6" t="s">
        <v>6783</v>
      </c>
      <c r="D4207" s="6" t="s">
        <v>242</v>
      </c>
      <c r="E4207" s="6" t="s">
        <v>458</v>
      </c>
      <c r="F4207" s="6" t="s">
        <v>439</v>
      </c>
      <c r="G4207" s="6" t="s">
        <v>1386</v>
      </c>
      <c r="H4207" s="6">
        <v>39</v>
      </c>
    </row>
    <row r="4208" spans="1:8" ht="32.1">
      <c r="A4208" s="140">
        <v>45208.052083333336</v>
      </c>
      <c r="B4208" s="6" t="s">
        <v>6784</v>
      </c>
      <c r="C4208" s="6" t="s">
        <v>6181</v>
      </c>
      <c r="D4208" s="6" t="s">
        <v>314</v>
      </c>
      <c r="E4208" s="6" t="s">
        <v>314</v>
      </c>
      <c r="F4208" s="6" t="s">
        <v>439</v>
      </c>
      <c r="G4208" s="6" t="s">
        <v>263</v>
      </c>
      <c r="H4208" s="6">
        <v>3940</v>
      </c>
    </row>
    <row r="4209" spans="1:8" ht="15.95">
      <c r="A4209" s="140">
        <v>45208.364583333336</v>
      </c>
      <c r="B4209" s="6" t="s">
        <v>6785</v>
      </c>
      <c r="C4209" s="6" t="s">
        <v>6667</v>
      </c>
      <c r="D4209" s="6" t="s">
        <v>158</v>
      </c>
      <c r="E4209" s="6" t="s">
        <v>145</v>
      </c>
      <c r="F4209" s="6" t="s">
        <v>439</v>
      </c>
      <c r="G4209" s="6" t="s">
        <v>2842</v>
      </c>
      <c r="H4209" s="6">
        <v>277</v>
      </c>
    </row>
    <row r="4210" spans="1:8" ht="15.95">
      <c r="A4210" s="140">
        <v>45208.395833333336</v>
      </c>
      <c r="B4210" s="6" t="s">
        <v>6786</v>
      </c>
      <c r="C4210" s="6" t="s">
        <v>6787</v>
      </c>
      <c r="D4210" s="6" t="s">
        <v>314</v>
      </c>
      <c r="E4210" s="6" t="s">
        <v>314</v>
      </c>
      <c r="F4210" s="6" t="s">
        <v>439</v>
      </c>
      <c r="G4210" s="6" t="s">
        <v>6788</v>
      </c>
      <c r="H4210" s="6">
        <v>1121</v>
      </c>
    </row>
    <row r="4211" spans="1:8" ht="32.1">
      <c r="A4211" s="140">
        <v>45208.541666666664</v>
      </c>
      <c r="B4211" s="6" t="s">
        <v>6789</v>
      </c>
      <c r="C4211" s="6" t="s">
        <v>6790</v>
      </c>
      <c r="D4211" s="6" t="s">
        <v>253</v>
      </c>
      <c r="E4211" s="6" t="s">
        <v>416</v>
      </c>
      <c r="F4211" s="6" t="s">
        <v>439</v>
      </c>
      <c r="G4211" s="6" t="s">
        <v>324</v>
      </c>
      <c r="H4211" s="6">
        <v>400</v>
      </c>
    </row>
    <row r="4212" spans="1:8" ht="15.95">
      <c r="A4212" s="140">
        <v>45208.65625</v>
      </c>
      <c r="B4212" s="6" t="s">
        <v>6791</v>
      </c>
      <c r="C4212" s="6" t="s">
        <v>6421</v>
      </c>
      <c r="D4212" s="6" t="s">
        <v>253</v>
      </c>
      <c r="E4212" s="6" t="s">
        <v>416</v>
      </c>
      <c r="F4212" s="6" t="s">
        <v>439</v>
      </c>
      <c r="G4212" s="6" t="s">
        <v>5902</v>
      </c>
      <c r="H4212" s="6">
        <v>132</v>
      </c>
    </row>
    <row r="4213" spans="1:8" ht="15.95">
      <c r="A4213" s="140">
        <v>45208.708333333336</v>
      </c>
      <c r="B4213" s="6" t="s">
        <v>6792</v>
      </c>
      <c r="C4213" s="6" t="s">
        <v>6720</v>
      </c>
      <c r="D4213" s="6" t="s">
        <v>242</v>
      </c>
      <c r="E4213" s="6" t="s">
        <v>458</v>
      </c>
      <c r="F4213" s="6" t="s">
        <v>439</v>
      </c>
      <c r="G4213" s="6" t="s">
        <v>1386</v>
      </c>
      <c r="H4213" s="6">
        <v>880</v>
      </c>
    </row>
    <row r="4214" spans="1:8" ht="32.1">
      <c r="A4214" s="140">
        <v>45208.71875</v>
      </c>
      <c r="B4214" s="6" t="s">
        <v>6793</v>
      </c>
      <c r="C4214" s="6" t="s">
        <v>6794</v>
      </c>
      <c r="D4214" s="6" t="s">
        <v>253</v>
      </c>
      <c r="E4214" s="6" t="s">
        <v>416</v>
      </c>
      <c r="F4214" s="6" t="s">
        <v>439</v>
      </c>
      <c r="G4214" s="6" t="s">
        <v>256</v>
      </c>
      <c r="H4214" s="6">
        <v>108</v>
      </c>
    </row>
    <row r="4215" spans="1:8" ht="15.95">
      <c r="A4215" s="140">
        <v>45209.354166666664</v>
      </c>
      <c r="B4215" s="6" t="s">
        <v>6795</v>
      </c>
      <c r="C4215" s="6" t="s">
        <v>6667</v>
      </c>
      <c r="D4215" s="6" t="s">
        <v>158</v>
      </c>
      <c r="E4215" s="6" t="s">
        <v>145</v>
      </c>
      <c r="F4215" s="6" t="s">
        <v>439</v>
      </c>
      <c r="G4215" s="6" t="s">
        <v>2842</v>
      </c>
      <c r="H4215" s="6">
        <v>59</v>
      </c>
    </row>
    <row r="4216" spans="1:8" ht="32.1">
      <c r="A4216" s="140">
        <v>45209.489583333336</v>
      </c>
      <c r="B4216" s="6" t="s">
        <v>6796</v>
      </c>
      <c r="C4216" s="6" t="s">
        <v>4820</v>
      </c>
      <c r="D4216" s="6" t="s">
        <v>158</v>
      </c>
      <c r="E4216" s="6" t="s">
        <v>159</v>
      </c>
      <c r="F4216" s="6" t="s">
        <v>439</v>
      </c>
      <c r="G4216" s="6" t="s">
        <v>1435</v>
      </c>
      <c r="H4216" s="6">
        <v>240</v>
      </c>
    </row>
    <row r="4217" spans="1:8" ht="15.95">
      <c r="A4217" s="140">
        <v>45209.552083333336</v>
      </c>
      <c r="B4217" s="6" t="s">
        <v>6797</v>
      </c>
      <c r="C4217" s="6" t="s">
        <v>6798</v>
      </c>
      <c r="D4217" s="6" t="s">
        <v>158</v>
      </c>
      <c r="E4217" s="6" t="s">
        <v>159</v>
      </c>
      <c r="F4217" s="6" t="s">
        <v>439</v>
      </c>
      <c r="G4217" s="6" t="s">
        <v>6573</v>
      </c>
      <c r="H4217" s="6">
        <v>2657</v>
      </c>
    </row>
    <row r="4218" spans="1:8" ht="48">
      <c r="A4218" s="140">
        <v>45209.5625</v>
      </c>
      <c r="B4218" s="6" t="s">
        <v>6799</v>
      </c>
      <c r="C4218" s="6" t="s">
        <v>6790</v>
      </c>
      <c r="D4218" s="6" t="s">
        <v>253</v>
      </c>
      <c r="E4218" s="6" t="s">
        <v>416</v>
      </c>
      <c r="F4218" s="6" t="s">
        <v>439</v>
      </c>
      <c r="G4218" s="6" t="s">
        <v>324</v>
      </c>
      <c r="H4218" s="6">
        <v>400</v>
      </c>
    </row>
    <row r="4219" spans="1:8" ht="32.1">
      <c r="A4219" s="140">
        <v>45209.729166666664</v>
      </c>
      <c r="B4219" s="6" t="s">
        <v>6800</v>
      </c>
      <c r="C4219" s="6" t="s">
        <v>5910</v>
      </c>
      <c r="D4219" s="6" t="s">
        <v>158</v>
      </c>
      <c r="E4219" s="6" t="s">
        <v>161</v>
      </c>
      <c r="F4219" s="6" t="s">
        <v>439</v>
      </c>
      <c r="G4219" s="6" t="s">
        <v>2675</v>
      </c>
      <c r="H4219" s="6">
        <v>50</v>
      </c>
    </row>
    <row r="4220" spans="1:8" ht="32.1">
      <c r="A4220" s="140">
        <v>45209.895833333336</v>
      </c>
      <c r="B4220" s="6" t="s">
        <v>6801</v>
      </c>
      <c r="C4220" s="6" t="s">
        <v>6802</v>
      </c>
      <c r="D4220" s="6" t="s">
        <v>253</v>
      </c>
      <c r="E4220" s="6" t="s">
        <v>416</v>
      </c>
      <c r="F4220" s="6" t="s">
        <v>1765</v>
      </c>
      <c r="G4220" s="6" t="s">
        <v>256</v>
      </c>
      <c r="H4220" s="6">
        <v>1183</v>
      </c>
    </row>
    <row r="4221" spans="1:8" ht="32.1">
      <c r="A4221" s="140">
        <v>45210.354166666664</v>
      </c>
      <c r="B4221" s="6" t="s">
        <v>6803</v>
      </c>
      <c r="C4221" s="6" t="s">
        <v>6046</v>
      </c>
      <c r="D4221" s="6" t="s">
        <v>158</v>
      </c>
      <c r="E4221" s="6" t="s">
        <v>161</v>
      </c>
      <c r="F4221" s="6" t="s">
        <v>1765</v>
      </c>
      <c r="G4221" s="6" t="s">
        <v>1760</v>
      </c>
      <c r="H4221" s="6">
        <v>110</v>
      </c>
    </row>
    <row r="4222" spans="1:8" ht="32.1">
      <c r="A4222" s="140">
        <v>45210.427083333336</v>
      </c>
      <c r="B4222" s="6" t="s">
        <v>6804</v>
      </c>
      <c r="C4222" s="6" t="s">
        <v>6805</v>
      </c>
      <c r="D4222" s="6" t="s">
        <v>158</v>
      </c>
      <c r="E4222" s="6" t="s">
        <v>145</v>
      </c>
      <c r="F4222" s="6" t="s">
        <v>1765</v>
      </c>
      <c r="G4222" s="6" t="s">
        <v>5924</v>
      </c>
      <c r="H4222" s="6">
        <v>70</v>
      </c>
    </row>
    <row r="4223" spans="1:8" ht="48">
      <c r="A4223" s="140">
        <v>45210.510416666664</v>
      </c>
      <c r="B4223" s="6" t="s">
        <v>6806</v>
      </c>
      <c r="C4223" s="6" t="s">
        <v>6807</v>
      </c>
      <c r="D4223" s="6" t="s">
        <v>158</v>
      </c>
      <c r="E4223" s="6" t="s">
        <v>161</v>
      </c>
      <c r="F4223" s="6" t="s">
        <v>1765</v>
      </c>
      <c r="G4223" s="6" t="s">
        <v>2675</v>
      </c>
      <c r="H4223" s="6">
        <v>30</v>
      </c>
    </row>
    <row r="4224" spans="1:8" ht="32.1">
      <c r="A4224" s="140">
        <v>45210.53125</v>
      </c>
      <c r="B4224" s="6" t="s">
        <v>6808</v>
      </c>
      <c r="C4224" s="6" t="s">
        <v>6809</v>
      </c>
      <c r="D4224" s="6" t="s">
        <v>253</v>
      </c>
      <c r="E4224" s="6" t="s">
        <v>416</v>
      </c>
      <c r="F4224" s="6" t="s">
        <v>148</v>
      </c>
      <c r="G4224" s="6" t="s">
        <v>324</v>
      </c>
      <c r="H4224" s="6">
        <v>400</v>
      </c>
    </row>
    <row r="4225" spans="1:8" ht="63.95">
      <c r="A4225" s="140">
        <v>45210.791666666664</v>
      </c>
      <c r="B4225" s="6" t="s">
        <v>6810</v>
      </c>
      <c r="C4225" s="6" t="s">
        <v>5628</v>
      </c>
      <c r="D4225" s="6" t="s">
        <v>242</v>
      </c>
      <c r="E4225" s="6" t="s">
        <v>458</v>
      </c>
      <c r="F4225" s="6" t="s">
        <v>439</v>
      </c>
      <c r="G4225" s="6" t="s">
        <v>4533</v>
      </c>
      <c r="H4225" s="6">
        <v>22000</v>
      </c>
    </row>
    <row r="4226" spans="1:8" ht="32.1">
      <c r="A4226" s="140">
        <v>45211.354166666664</v>
      </c>
      <c r="B4226" s="6" t="s">
        <v>6811</v>
      </c>
      <c r="C4226" s="6" t="s">
        <v>6812</v>
      </c>
      <c r="D4226" s="6" t="s">
        <v>158</v>
      </c>
      <c r="E4226" s="6" t="s">
        <v>161</v>
      </c>
      <c r="F4226" s="6" t="s">
        <v>148</v>
      </c>
      <c r="G4226" s="6" t="s">
        <v>2675</v>
      </c>
      <c r="H4226" s="6">
        <v>40</v>
      </c>
    </row>
    <row r="4227" spans="1:8" ht="32.1">
      <c r="A4227" s="140">
        <v>45211.53125</v>
      </c>
      <c r="B4227" s="6" t="s">
        <v>6808</v>
      </c>
      <c r="C4227" s="6" t="s">
        <v>6809</v>
      </c>
      <c r="D4227" s="6" t="s">
        <v>253</v>
      </c>
      <c r="E4227" s="6" t="s">
        <v>416</v>
      </c>
      <c r="F4227" s="6" t="s">
        <v>148</v>
      </c>
      <c r="G4227" s="6" t="s">
        <v>324</v>
      </c>
      <c r="H4227" s="6">
        <v>400</v>
      </c>
    </row>
    <row r="4228" spans="1:8" ht="15.95">
      <c r="A4228" s="140">
        <v>45211.697916666664</v>
      </c>
      <c r="B4228" s="6" t="s">
        <v>6813</v>
      </c>
      <c r="C4228" s="6" t="s">
        <v>4804</v>
      </c>
      <c r="D4228" s="6" t="s">
        <v>242</v>
      </c>
      <c r="E4228" s="6" t="s">
        <v>139</v>
      </c>
      <c r="F4228" s="6" t="s">
        <v>148</v>
      </c>
      <c r="G4228" s="6" t="s">
        <v>247</v>
      </c>
      <c r="H4228" s="6">
        <v>126</v>
      </c>
    </row>
    <row r="4229" spans="1:8" ht="48">
      <c r="A4229" s="140">
        <v>45211.833333333336</v>
      </c>
      <c r="B4229" s="6" t="s">
        <v>6814</v>
      </c>
      <c r="C4229" s="6" t="s">
        <v>6667</v>
      </c>
      <c r="D4229" s="6" t="s">
        <v>158</v>
      </c>
      <c r="E4229" s="6" t="s">
        <v>145</v>
      </c>
      <c r="F4229" s="6" t="s">
        <v>439</v>
      </c>
      <c r="G4229" s="6" t="s">
        <v>2842</v>
      </c>
      <c r="H4229" s="6">
        <v>36</v>
      </c>
    </row>
    <row r="4230" spans="1:8" ht="32.1">
      <c r="A4230" s="140">
        <v>45212.354166666664</v>
      </c>
      <c r="B4230" s="6" t="s">
        <v>6815</v>
      </c>
      <c r="C4230" s="6" t="s">
        <v>6667</v>
      </c>
      <c r="D4230" s="6" t="s">
        <v>158</v>
      </c>
      <c r="E4230" s="6" t="s">
        <v>145</v>
      </c>
      <c r="F4230" s="6" t="s">
        <v>148</v>
      </c>
      <c r="G4230" s="6" t="s">
        <v>2842</v>
      </c>
      <c r="H4230" s="6">
        <v>95</v>
      </c>
    </row>
    <row r="4231" spans="1:8" ht="32.1">
      <c r="A4231" s="140">
        <v>45212.46875</v>
      </c>
      <c r="B4231" s="6" t="s">
        <v>6816</v>
      </c>
      <c r="C4231" s="6" t="s">
        <v>6817</v>
      </c>
      <c r="D4231" s="6" t="s">
        <v>253</v>
      </c>
      <c r="E4231" s="6" t="s">
        <v>416</v>
      </c>
      <c r="F4231" s="6" t="s">
        <v>439</v>
      </c>
      <c r="G4231" s="6" t="s">
        <v>5902</v>
      </c>
      <c r="H4231" s="6">
        <v>91</v>
      </c>
    </row>
    <row r="4232" spans="1:8" ht="32.1">
      <c r="A4232" s="140">
        <v>45212.479166666664</v>
      </c>
      <c r="B4232" s="6" t="s">
        <v>6818</v>
      </c>
      <c r="C4232" s="6" t="s">
        <v>6819</v>
      </c>
      <c r="D4232" s="6" t="s">
        <v>158</v>
      </c>
      <c r="E4232" s="6" t="s">
        <v>161</v>
      </c>
      <c r="F4232" s="6" t="s">
        <v>439</v>
      </c>
      <c r="G4232" s="6" t="s">
        <v>447</v>
      </c>
      <c r="H4232" s="6">
        <v>340</v>
      </c>
    </row>
    <row r="4233" spans="1:8" ht="48">
      <c r="A4233" s="140">
        <v>45212.5</v>
      </c>
      <c r="B4233" s="6" t="s">
        <v>6820</v>
      </c>
      <c r="C4233" s="6" t="s">
        <v>6821</v>
      </c>
      <c r="D4233" s="6" t="s">
        <v>253</v>
      </c>
      <c r="E4233" s="6" t="s">
        <v>416</v>
      </c>
      <c r="F4233" s="6" t="s">
        <v>439</v>
      </c>
      <c r="G4233" s="6" t="s">
        <v>256</v>
      </c>
      <c r="H4233" s="6">
        <v>51</v>
      </c>
    </row>
    <row r="4234" spans="1:8" ht="48">
      <c r="A4234" s="140">
        <v>45212.53125</v>
      </c>
      <c r="B4234" s="6" t="s">
        <v>6822</v>
      </c>
      <c r="C4234" s="6" t="s">
        <v>6823</v>
      </c>
      <c r="D4234" s="6" t="s">
        <v>158</v>
      </c>
      <c r="E4234" s="6" t="s">
        <v>161</v>
      </c>
      <c r="F4234" s="6" t="s">
        <v>148</v>
      </c>
      <c r="G4234" s="6" t="s">
        <v>447</v>
      </c>
      <c r="H4234" s="6">
        <v>90</v>
      </c>
    </row>
    <row r="4235" spans="1:8" ht="32.1">
      <c r="A4235" s="140">
        <v>45212.541666666664</v>
      </c>
      <c r="B4235" s="6" t="s">
        <v>6824</v>
      </c>
      <c r="C4235" s="6" t="s">
        <v>6825</v>
      </c>
      <c r="D4235" s="6" t="s">
        <v>253</v>
      </c>
      <c r="E4235" s="6" t="s">
        <v>416</v>
      </c>
      <c r="F4235" s="6" t="s">
        <v>148</v>
      </c>
      <c r="G4235" s="6" t="s">
        <v>324</v>
      </c>
      <c r="H4235" s="6">
        <v>400</v>
      </c>
    </row>
    <row r="4236" spans="1:8" ht="32.1">
      <c r="A4236" s="140">
        <v>45212.71875</v>
      </c>
      <c r="B4236" s="6" t="s">
        <v>6826</v>
      </c>
      <c r="C4236" s="6" t="s">
        <v>6783</v>
      </c>
      <c r="D4236" s="6" t="s">
        <v>242</v>
      </c>
      <c r="E4236" s="6" t="s">
        <v>458</v>
      </c>
      <c r="F4236" s="6" t="s">
        <v>439</v>
      </c>
      <c r="G4236" s="6" t="s">
        <v>1386</v>
      </c>
      <c r="H4236" s="6">
        <v>880</v>
      </c>
    </row>
    <row r="4237" spans="1:8" ht="32.1">
      <c r="A4237" s="140">
        <v>45212.71875</v>
      </c>
      <c r="B4237" s="6" t="s">
        <v>6827</v>
      </c>
      <c r="C4237" s="6" t="s">
        <v>6114</v>
      </c>
      <c r="D4237" s="6" t="s">
        <v>242</v>
      </c>
      <c r="E4237" s="6" t="s">
        <v>458</v>
      </c>
      <c r="F4237" s="6" t="s">
        <v>439</v>
      </c>
      <c r="G4237" s="6" t="s">
        <v>1386</v>
      </c>
      <c r="H4237" s="6">
        <v>800</v>
      </c>
    </row>
    <row r="4238" spans="1:8" ht="32.1">
      <c r="A4238" s="140">
        <v>45212.75</v>
      </c>
      <c r="B4238" s="6" t="s">
        <v>6828</v>
      </c>
      <c r="C4238" s="6" t="s">
        <v>6829</v>
      </c>
      <c r="D4238" s="6" t="s">
        <v>253</v>
      </c>
      <c r="E4238" s="6" t="s">
        <v>416</v>
      </c>
      <c r="F4238" s="6" t="s">
        <v>439</v>
      </c>
      <c r="G4238" s="6" t="s">
        <v>256</v>
      </c>
      <c r="H4238" s="6">
        <v>108</v>
      </c>
    </row>
    <row r="4239" spans="1:8" ht="15.95">
      <c r="A4239" s="140">
        <v>45212.885416666664</v>
      </c>
      <c r="B4239" s="6" t="s">
        <v>6830</v>
      </c>
      <c r="C4239" s="6" t="s">
        <v>6831</v>
      </c>
      <c r="D4239" s="6" t="s">
        <v>242</v>
      </c>
      <c r="E4239" s="6" t="s">
        <v>458</v>
      </c>
      <c r="F4239" s="6" t="s">
        <v>1765</v>
      </c>
      <c r="G4239" s="6" t="s">
        <v>1895</v>
      </c>
      <c r="H4239" s="6">
        <v>138</v>
      </c>
    </row>
    <row r="4240" spans="1:8" ht="32.1">
      <c r="A4240" s="140">
        <v>45212.885416666664</v>
      </c>
      <c r="B4240" s="6" t="s">
        <v>6832</v>
      </c>
      <c r="C4240" s="6" t="s">
        <v>308</v>
      </c>
      <c r="D4240" s="6" t="s">
        <v>242</v>
      </c>
      <c r="E4240" s="6" t="s">
        <v>458</v>
      </c>
      <c r="F4240" s="6" t="s">
        <v>1765</v>
      </c>
      <c r="G4240" s="6" t="s">
        <v>1895</v>
      </c>
      <c r="H4240" s="6">
        <v>138</v>
      </c>
    </row>
    <row r="4241" spans="1:8" ht="32.1">
      <c r="A4241" s="140">
        <v>45213.385416666664</v>
      </c>
      <c r="B4241" s="6" t="s">
        <v>6833</v>
      </c>
      <c r="C4241" s="6" t="s">
        <v>4997</v>
      </c>
      <c r="D4241" s="6" t="s">
        <v>158</v>
      </c>
      <c r="E4241" s="6" t="s">
        <v>159</v>
      </c>
      <c r="F4241" s="6" t="s">
        <v>439</v>
      </c>
      <c r="G4241" s="6" t="s">
        <v>1435</v>
      </c>
      <c r="H4241" s="6">
        <v>821</v>
      </c>
    </row>
    <row r="4242" spans="1:8" ht="32.1">
      <c r="A4242" s="140">
        <v>45213.458333333336</v>
      </c>
      <c r="B4242" s="6" t="s">
        <v>6834</v>
      </c>
      <c r="C4242" s="6" t="s">
        <v>6835</v>
      </c>
      <c r="D4242" s="6" t="s">
        <v>253</v>
      </c>
      <c r="E4242" s="6" t="s">
        <v>416</v>
      </c>
      <c r="F4242" s="6" t="s">
        <v>1152</v>
      </c>
      <c r="G4242" s="6" t="s">
        <v>1083</v>
      </c>
      <c r="H4242" s="6">
        <v>34</v>
      </c>
    </row>
    <row r="4243" spans="1:8" ht="32.1">
      <c r="A4243" s="140">
        <v>45213.479166666664</v>
      </c>
      <c r="B4243" s="6" t="s">
        <v>6836</v>
      </c>
      <c r="C4243" s="6" t="s">
        <v>6835</v>
      </c>
      <c r="D4243" s="6" t="s">
        <v>253</v>
      </c>
      <c r="E4243" s="6" t="s">
        <v>416</v>
      </c>
      <c r="F4243" s="6" t="s">
        <v>439</v>
      </c>
      <c r="G4243" s="6" t="s">
        <v>256</v>
      </c>
      <c r="H4243" s="6">
        <v>170</v>
      </c>
    </row>
    <row r="4244" spans="1:8" ht="32.1">
      <c r="A4244" s="140">
        <v>45213.489583333336</v>
      </c>
      <c r="B4244" s="6" t="s">
        <v>6837</v>
      </c>
      <c r="C4244" s="6" t="s">
        <v>6835</v>
      </c>
      <c r="D4244" s="6" t="s">
        <v>242</v>
      </c>
      <c r="E4244" s="6" t="s">
        <v>458</v>
      </c>
      <c r="F4244" s="6" t="s">
        <v>255</v>
      </c>
      <c r="G4244" s="6" t="s">
        <v>1386</v>
      </c>
      <c r="H4244" s="6">
        <v>500</v>
      </c>
    </row>
    <row r="4245" spans="1:8" ht="32.1">
      <c r="A4245" s="140">
        <v>45213.5</v>
      </c>
      <c r="B4245" s="6" t="s">
        <v>6838</v>
      </c>
      <c r="C4245" s="6" t="s">
        <v>6835</v>
      </c>
      <c r="D4245" s="6" t="s">
        <v>242</v>
      </c>
      <c r="E4245" s="6" t="s">
        <v>458</v>
      </c>
      <c r="F4245" s="6" t="s">
        <v>255</v>
      </c>
      <c r="G4245" s="6" t="s">
        <v>1386</v>
      </c>
      <c r="H4245" s="6">
        <v>173</v>
      </c>
    </row>
    <row r="4246" spans="1:8" ht="15.95">
      <c r="A4246" s="140">
        <v>45213.510416666664</v>
      </c>
      <c r="B4246" s="6" t="s">
        <v>6839</v>
      </c>
      <c r="C4246" s="6" t="s">
        <v>6840</v>
      </c>
      <c r="D4246" s="6" t="s">
        <v>158</v>
      </c>
      <c r="E4246" s="6" t="s">
        <v>161</v>
      </c>
      <c r="F4246" s="6" t="s">
        <v>255</v>
      </c>
      <c r="G4246" s="6" t="s">
        <v>1459</v>
      </c>
      <c r="H4246" s="6">
        <v>436</v>
      </c>
    </row>
    <row r="4247" spans="1:8" ht="32.1">
      <c r="A4247" s="140">
        <v>45213.520833333336</v>
      </c>
      <c r="B4247" s="6" t="s">
        <v>6841</v>
      </c>
      <c r="C4247" s="6" t="s">
        <v>6343</v>
      </c>
      <c r="D4247" s="6" t="s">
        <v>242</v>
      </c>
      <c r="E4247" s="6" t="s">
        <v>458</v>
      </c>
      <c r="F4247" s="6" t="s">
        <v>1765</v>
      </c>
      <c r="G4247" s="6" t="s">
        <v>2690</v>
      </c>
      <c r="H4247" s="6">
        <v>370</v>
      </c>
    </row>
    <row r="4248" spans="1:8" ht="32.1">
      <c r="A4248" s="140">
        <v>45213.541666666664</v>
      </c>
      <c r="B4248" s="6" t="s">
        <v>6842</v>
      </c>
      <c r="C4248" s="6" t="s">
        <v>248</v>
      </c>
      <c r="D4248" s="6" t="s">
        <v>158</v>
      </c>
      <c r="E4248" s="6" t="s">
        <v>161</v>
      </c>
      <c r="F4248" s="6" t="s">
        <v>1765</v>
      </c>
      <c r="G4248" s="6" t="s">
        <v>5465</v>
      </c>
      <c r="H4248" s="6">
        <v>190</v>
      </c>
    </row>
    <row r="4249" spans="1:8" ht="32.1">
      <c r="A4249" s="140">
        <v>45213.552083333336</v>
      </c>
      <c r="B4249" s="6" t="s">
        <v>6843</v>
      </c>
      <c r="C4249" s="6" t="s">
        <v>6343</v>
      </c>
      <c r="D4249" s="6" t="s">
        <v>242</v>
      </c>
      <c r="E4249" s="6" t="s">
        <v>458</v>
      </c>
      <c r="F4249" s="6" t="s">
        <v>439</v>
      </c>
      <c r="G4249" s="6" t="s">
        <v>2690</v>
      </c>
      <c r="H4249" s="6">
        <v>108</v>
      </c>
    </row>
    <row r="4250" spans="1:8" ht="32.1">
      <c r="A4250" s="140">
        <v>45213.572916666664</v>
      </c>
      <c r="B4250" s="6" t="s">
        <v>6844</v>
      </c>
      <c r="C4250" s="6" t="s">
        <v>6845</v>
      </c>
      <c r="D4250" s="6" t="s">
        <v>253</v>
      </c>
      <c r="E4250" s="6" t="s">
        <v>416</v>
      </c>
      <c r="F4250" s="6" t="s">
        <v>1152</v>
      </c>
      <c r="G4250" s="6" t="s">
        <v>1083</v>
      </c>
      <c r="H4250" s="6">
        <v>29</v>
      </c>
    </row>
    <row r="4251" spans="1:8" ht="32.1">
      <c r="A4251" s="140">
        <v>45213.739583333336</v>
      </c>
      <c r="B4251" s="6" t="s">
        <v>6846</v>
      </c>
      <c r="C4251" s="6" t="s">
        <v>6821</v>
      </c>
      <c r="D4251" s="6" t="s">
        <v>253</v>
      </c>
      <c r="E4251" s="6" t="s">
        <v>416</v>
      </c>
      <c r="F4251" s="6" t="s">
        <v>439</v>
      </c>
      <c r="G4251" s="6" t="s">
        <v>256</v>
      </c>
      <c r="H4251" s="6">
        <v>146</v>
      </c>
    </row>
    <row r="4252" spans="1:8" ht="15.95">
      <c r="A4252" s="140">
        <v>45213.854166666664</v>
      </c>
      <c r="B4252" s="6" t="s">
        <v>6847</v>
      </c>
      <c r="C4252" s="6" t="s">
        <v>4804</v>
      </c>
      <c r="D4252" s="6" t="s">
        <v>242</v>
      </c>
      <c r="E4252" s="6" t="s">
        <v>139</v>
      </c>
      <c r="F4252" s="6" t="s">
        <v>439</v>
      </c>
      <c r="G4252" s="6" t="s">
        <v>1349</v>
      </c>
      <c r="H4252" s="6">
        <v>51</v>
      </c>
    </row>
    <row r="4253" spans="1:8" ht="15.95">
      <c r="A4253" s="140">
        <v>45213.864583333336</v>
      </c>
      <c r="B4253" s="6" t="s">
        <v>6848</v>
      </c>
      <c r="C4253" s="6" t="s">
        <v>4804</v>
      </c>
      <c r="D4253" s="6" t="s">
        <v>242</v>
      </c>
      <c r="E4253" s="6" t="s">
        <v>139</v>
      </c>
      <c r="F4253" s="6" t="s">
        <v>439</v>
      </c>
      <c r="G4253" s="6" t="s">
        <v>1349</v>
      </c>
      <c r="H4253" s="6">
        <v>2258</v>
      </c>
    </row>
    <row r="4254" spans="1:8" ht="32.1">
      <c r="A4254" s="140">
        <v>45213.979166666664</v>
      </c>
      <c r="B4254" s="6" t="s">
        <v>6849</v>
      </c>
      <c r="C4254" s="6" t="s">
        <v>6850</v>
      </c>
      <c r="D4254" s="6" t="s">
        <v>242</v>
      </c>
      <c r="E4254" s="6" t="s">
        <v>387</v>
      </c>
      <c r="F4254" s="6" t="s">
        <v>439</v>
      </c>
      <c r="G4254" s="6" t="s">
        <v>3879</v>
      </c>
      <c r="H4254" s="6">
        <v>1196</v>
      </c>
    </row>
    <row r="4255" spans="1:8" ht="15.95">
      <c r="A4255" s="140">
        <v>45214.333333333336</v>
      </c>
      <c r="B4255" s="6" t="s">
        <v>6851</v>
      </c>
      <c r="C4255" s="6" t="s">
        <v>6852</v>
      </c>
      <c r="D4255" s="6" t="s">
        <v>158</v>
      </c>
      <c r="E4255" s="6" t="s">
        <v>159</v>
      </c>
      <c r="F4255" s="6" t="s">
        <v>439</v>
      </c>
      <c r="G4255" s="6" t="s">
        <v>2087</v>
      </c>
      <c r="H4255" s="6">
        <v>2666</v>
      </c>
    </row>
    <row r="4256" spans="1:8" ht="32.1">
      <c r="A4256" s="140">
        <v>45214.364583333336</v>
      </c>
      <c r="B4256" s="6" t="s">
        <v>6853</v>
      </c>
      <c r="C4256" s="6" t="s">
        <v>145</v>
      </c>
      <c r="D4256" s="6" t="s">
        <v>158</v>
      </c>
      <c r="E4256" s="6" t="s">
        <v>145</v>
      </c>
      <c r="F4256" s="6" t="s">
        <v>1765</v>
      </c>
      <c r="G4256" s="6" t="s">
        <v>5924</v>
      </c>
      <c r="H4256" s="6">
        <v>122</v>
      </c>
    </row>
    <row r="4257" spans="1:8" ht="32.1">
      <c r="A4257" s="140">
        <v>45214.802083333336</v>
      </c>
      <c r="B4257" s="6" t="s">
        <v>6854</v>
      </c>
      <c r="C4257" s="6" t="s">
        <v>6855</v>
      </c>
      <c r="D4257" s="6" t="s">
        <v>158</v>
      </c>
      <c r="E4257" s="6" t="s">
        <v>161</v>
      </c>
      <c r="F4257" s="6" t="s">
        <v>148</v>
      </c>
      <c r="G4257" s="6" t="s">
        <v>6856</v>
      </c>
      <c r="H4257" s="6">
        <v>30</v>
      </c>
    </row>
    <row r="4258" spans="1:8" ht="32.1">
      <c r="A4258" s="140">
        <v>45215.5</v>
      </c>
      <c r="B4258" s="6" t="s">
        <v>6857</v>
      </c>
      <c r="C4258" s="6" t="s">
        <v>507</v>
      </c>
      <c r="D4258" s="6" t="s">
        <v>158</v>
      </c>
      <c r="E4258" s="6" t="s">
        <v>159</v>
      </c>
      <c r="F4258" s="6" t="s">
        <v>439</v>
      </c>
      <c r="G4258" s="6" t="s">
        <v>1435</v>
      </c>
      <c r="H4258" s="6">
        <v>325</v>
      </c>
    </row>
    <row r="4259" spans="1:8" ht="15.95">
      <c r="A4259" s="140">
        <v>45215.65625</v>
      </c>
      <c r="B4259" s="6" t="s">
        <v>6858</v>
      </c>
      <c r="C4259" s="6" t="s">
        <v>6421</v>
      </c>
      <c r="D4259" s="6" t="s">
        <v>253</v>
      </c>
      <c r="E4259" s="6" t="s">
        <v>416</v>
      </c>
      <c r="F4259" s="6" t="s">
        <v>439</v>
      </c>
      <c r="G4259" s="6" t="s">
        <v>5902</v>
      </c>
      <c r="H4259" s="6">
        <v>102</v>
      </c>
    </row>
    <row r="4260" spans="1:8" ht="15.95">
      <c r="A4260" s="140">
        <v>45215.6875</v>
      </c>
      <c r="B4260" s="6" t="s">
        <v>6859</v>
      </c>
      <c r="C4260" s="6" t="s">
        <v>6114</v>
      </c>
      <c r="D4260" s="6" t="s">
        <v>242</v>
      </c>
      <c r="E4260" s="6" t="s">
        <v>458</v>
      </c>
      <c r="F4260" s="6" t="s">
        <v>439</v>
      </c>
      <c r="G4260" s="6" t="s">
        <v>1386</v>
      </c>
      <c r="H4260" s="6">
        <v>880</v>
      </c>
    </row>
    <row r="4261" spans="1:8" ht="32.1">
      <c r="A4261" s="140">
        <v>45215.697916666664</v>
      </c>
      <c r="B4261" s="6" t="s">
        <v>6860</v>
      </c>
      <c r="C4261" s="6" t="s">
        <v>6114</v>
      </c>
      <c r="D4261" s="6" t="s">
        <v>242</v>
      </c>
      <c r="E4261" s="6" t="s">
        <v>458</v>
      </c>
      <c r="F4261" s="6" t="s">
        <v>439</v>
      </c>
      <c r="G4261" s="6" t="s">
        <v>1386</v>
      </c>
      <c r="H4261" s="6">
        <v>173</v>
      </c>
    </row>
    <row r="4262" spans="1:8" ht="32.1">
      <c r="A4262" s="140">
        <v>45215.822916666664</v>
      </c>
      <c r="B4262" s="6" t="s">
        <v>6861</v>
      </c>
      <c r="C4262" s="6" t="s">
        <v>6862</v>
      </c>
      <c r="D4262" s="6" t="s">
        <v>158</v>
      </c>
      <c r="E4262" s="6" t="s">
        <v>161</v>
      </c>
      <c r="F4262" s="6" t="s">
        <v>148</v>
      </c>
      <c r="G4262" s="6" t="s">
        <v>413</v>
      </c>
      <c r="H4262" s="6">
        <v>65</v>
      </c>
    </row>
    <row r="4263" spans="1:8" ht="15.95">
      <c r="A4263" s="140">
        <v>45216.083333333336</v>
      </c>
      <c r="B4263" s="6" t="s">
        <v>6863</v>
      </c>
      <c r="C4263" s="6" t="s">
        <v>3637</v>
      </c>
      <c r="D4263" s="6" t="s">
        <v>253</v>
      </c>
      <c r="E4263" s="6" t="s">
        <v>416</v>
      </c>
      <c r="F4263" s="6" t="s">
        <v>439</v>
      </c>
      <c r="G4263" s="6" t="s">
        <v>3637</v>
      </c>
      <c r="H4263" s="6">
        <v>831</v>
      </c>
    </row>
    <row r="4264" spans="1:8" ht="15.95">
      <c r="A4264" s="140">
        <v>45217.333333333336</v>
      </c>
      <c r="B4264" s="6" t="s">
        <v>6864</v>
      </c>
      <c r="C4264" s="6" t="s">
        <v>6667</v>
      </c>
      <c r="D4264" s="6" t="s">
        <v>158</v>
      </c>
      <c r="E4264" s="6" t="s">
        <v>145</v>
      </c>
      <c r="F4264" s="6" t="s">
        <v>439</v>
      </c>
      <c r="G4264" s="6" t="s">
        <v>2842</v>
      </c>
      <c r="H4264" s="6">
        <v>96</v>
      </c>
    </row>
    <row r="4265" spans="1:8" ht="32.1">
      <c r="A4265" s="140">
        <v>45217.645833333336</v>
      </c>
      <c r="B4265" s="6" t="s">
        <v>6865</v>
      </c>
      <c r="C4265" s="6" t="s">
        <v>6421</v>
      </c>
      <c r="D4265" s="6" t="s">
        <v>253</v>
      </c>
      <c r="E4265" s="6" t="s">
        <v>416</v>
      </c>
      <c r="F4265" s="6" t="s">
        <v>439</v>
      </c>
      <c r="G4265" s="6" t="s">
        <v>5902</v>
      </c>
      <c r="H4265" s="6">
        <v>102</v>
      </c>
    </row>
    <row r="4266" spans="1:8" ht="32.1">
      <c r="A4266" s="140">
        <v>45217.708333333336</v>
      </c>
      <c r="B4266" s="6" t="s">
        <v>6866</v>
      </c>
      <c r="C4266" s="6" t="s">
        <v>6114</v>
      </c>
      <c r="D4266" s="6" t="s">
        <v>242</v>
      </c>
      <c r="E4266" s="6" t="s">
        <v>458</v>
      </c>
      <c r="F4266" s="6" t="s">
        <v>439</v>
      </c>
      <c r="G4266" s="6" t="s">
        <v>1386</v>
      </c>
      <c r="H4266" s="6">
        <v>880</v>
      </c>
    </row>
    <row r="4267" spans="1:8" ht="32.1">
      <c r="A4267" s="140">
        <v>45217.791666666664</v>
      </c>
      <c r="B4267" s="6" t="s">
        <v>6867</v>
      </c>
      <c r="C4267" s="6" t="s">
        <v>6868</v>
      </c>
      <c r="D4267" s="6" t="s">
        <v>158</v>
      </c>
      <c r="E4267" s="6" t="s">
        <v>161</v>
      </c>
      <c r="F4267" s="6" t="s">
        <v>1765</v>
      </c>
      <c r="G4267" s="6" t="s">
        <v>6869</v>
      </c>
      <c r="H4267" s="6">
        <v>50</v>
      </c>
    </row>
    <row r="4268" spans="1:8" ht="32.1">
      <c r="A4268" s="140">
        <v>45218.760416666664</v>
      </c>
      <c r="B4268" s="6" t="s">
        <v>6870</v>
      </c>
      <c r="C4268" s="6" t="s">
        <v>6871</v>
      </c>
      <c r="D4268" s="6" t="s">
        <v>158</v>
      </c>
      <c r="E4268" s="6" t="s">
        <v>161</v>
      </c>
      <c r="F4268" s="6" t="s">
        <v>255</v>
      </c>
      <c r="G4268" s="6" t="s">
        <v>6872</v>
      </c>
      <c r="H4268" s="6">
        <v>1200</v>
      </c>
    </row>
    <row r="4269" spans="1:8" ht="48">
      <c r="A4269" s="140">
        <v>45219.34375</v>
      </c>
      <c r="B4269" s="6" t="s">
        <v>6873</v>
      </c>
      <c r="C4269" s="6" t="s">
        <v>6874</v>
      </c>
      <c r="D4269" s="6" t="s">
        <v>253</v>
      </c>
      <c r="E4269" s="6" t="s">
        <v>416</v>
      </c>
      <c r="F4269" s="6" t="s">
        <v>1765</v>
      </c>
      <c r="G4269" s="6" t="s">
        <v>1083</v>
      </c>
      <c r="H4269" s="6">
        <v>19</v>
      </c>
    </row>
    <row r="4270" spans="1:8" ht="32.1">
      <c r="A4270" s="140">
        <v>45219.364583333336</v>
      </c>
      <c r="B4270" s="6" t="s">
        <v>6875</v>
      </c>
      <c r="C4270" s="6" t="s">
        <v>6876</v>
      </c>
      <c r="D4270" s="6" t="s">
        <v>158</v>
      </c>
      <c r="E4270" s="6" t="s">
        <v>161</v>
      </c>
      <c r="F4270" s="6" t="s">
        <v>1765</v>
      </c>
      <c r="G4270" s="6" t="s">
        <v>6877</v>
      </c>
      <c r="H4270" s="6">
        <v>410</v>
      </c>
    </row>
    <row r="4271" spans="1:8" ht="32.1">
      <c r="A4271" s="140">
        <v>45219.40625</v>
      </c>
      <c r="B4271" s="6" t="s">
        <v>6878</v>
      </c>
      <c r="C4271" s="6" t="s">
        <v>6879</v>
      </c>
      <c r="D4271" s="6" t="s">
        <v>253</v>
      </c>
      <c r="E4271" s="6" t="s">
        <v>416</v>
      </c>
      <c r="F4271" s="6" t="s">
        <v>1765</v>
      </c>
      <c r="G4271" s="6" t="s">
        <v>1083</v>
      </c>
      <c r="H4271" s="6">
        <v>19</v>
      </c>
    </row>
    <row r="4272" spans="1:8" ht="15.95">
      <c r="A4272" s="140">
        <v>45219.666666666664</v>
      </c>
      <c r="B4272" s="6" t="s">
        <v>6880</v>
      </c>
      <c r="C4272" s="6" t="s">
        <v>6881</v>
      </c>
      <c r="D4272" s="6" t="s">
        <v>242</v>
      </c>
      <c r="E4272" s="6" t="s">
        <v>433</v>
      </c>
      <c r="F4272" s="6" t="s">
        <v>148</v>
      </c>
      <c r="G4272" s="6" t="s">
        <v>268</v>
      </c>
      <c r="H4272" s="6">
        <v>3004</v>
      </c>
    </row>
    <row r="4273" spans="1:8" ht="32.1">
      <c r="A4273" s="140">
        <v>45219.71875</v>
      </c>
      <c r="B4273" s="6" t="s">
        <v>6882</v>
      </c>
      <c r="C4273" s="6" t="s">
        <v>6114</v>
      </c>
      <c r="D4273" s="6" t="s">
        <v>242</v>
      </c>
      <c r="E4273" s="6" t="s">
        <v>458</v>
      </c>
      <c r="F4273" s="6" t="s">
        <v>439</v>
      </c>
      <c r="G4273" s="6" t="s">
        <v>1386</v>
      </c>
      <c r="H4273" s="6">
        <v>880</v>
      </c>
    </row>
    <row r="4274" spans="1:8" ht="32.1">
      <c r="A4274" s="140">
        <v>45219.729166666664</v>
      </c>
      <c r="B4274" s="6" t="s">
        <v>6883</v>
      </c>
      <c r="C4274" s="6" t="s">
        <v>6884</v>
      </c>
      <c r="D4274" s="6" t="s">
        <v>158</v>
      </c>
      <c r="E4274" s="6" t="s">
        <v>161</v>
      </c>
      <c r="F4274" s="6" t="s">
        <v>439</v>
      </c>
      <c r="G4274" s="6" t="s">
        <v>3136</v>
      </c>
      <c r="H4274" s="6">
        <v>100</v>
      </c>
    </row>
    <row r="4275" spans="1:8" ht="32.1">
      <c r="A4275" s="140">
        <v>45219.791666666664</v>
      </c>
      <c r="B4275" s="6" t="s">
        <v>6885</v>
      </c>
      <c r="C4275" s="6" t="s">
        <v>6886</v>
      </c>
      <c r="D4275" s="6" t="s">
        <v>253</v>
      </c>
      <c r="E4275" s="6" t="s">
        <v>416</v>
      </c>
      <c r="F4275" s="6" t="s">
        <v>1765</v>
      </c>
      <c r="G4275" s="6" t="s">
        <v>5902</v>
      </c>
      <c r="H4275" s="6">
        <v>70</v>
      </c>
    </row>
    <row r="4276" spans="1:8" ht="32.1">
      <c r="A4276" s="140">
        <v>45219.84375</v>
      </c>
      <c r="B4276" s="6" t="s">
        <v>6887</v>
      </c>
      <c r="C4276" s="6" t="s">
        <v>6888</v>
      </c>
      <c r="D4276" s="6" t="s">
        <v>158</v>
      </c>
      <c r="E4276" s="6" t="s">
        <v>161</v>
      </c>
      <c r="F4276" s="6" t="s">
        <v>1765</v>
      </c>
      <c r="G4276" s="6" t="s">
        <v>5289</v>
      </c>
      <c r="H4276" s="6">
        <v>50</v>
      </c>
    </row>
    <row r="4277" spans="1:8" ht="32.1">
      <c r="A4277" s="140">
        <v>45219.854166666664</v>
      </c>
      <c r="B4277" s="6" t="s">
        <v>6889</v>
      </c>
      <c r="C4277" s="6" t="s">
        <v>6888</v>
      </c>
      <c r="D4277" s="6" t="s">
        <v>253</v>
      </c>
      <c r="E4277" s="6" t="s">
        <v>416</v>
      </c>
      <c r="F4277" s="6" t="s">
        <v>1765</v>
      </c>
      <c r="G4277" s="6" t="s">
        <v>5902</v>
      </c>
      <c r="H4277" s="6">
        <v>70</v>
      </c>
    </row>
    <row r="4278" spans="1:8" ht="32.1">
      <c r="A4278" s="140">
        <v>45219.864583333336</v>
      </c>
      <c r="B4278" s="6" t="s">
        <v>6890</v>
      </c>
      <c r="C4278" s="6" t="s">
        <v>6891</v>
      </c>
      <c r="D4278" s="6" t="s">
        <v>158</v>
      </c>
      <c r="E4278" s="6" t="s">
        <v>161</v>
      </c>
      <c r="F4278" s="6" t="s">
        <v>1765</v>
      </c>
      <c r="G4278" s="6" t="s">
        <v>6892</v>
      </c>
      <c r="H4278" s="6">
        <v>59</v>
      </c>
    </row>
    <row r="4279" spans="1:8" ht="32.1">
      <c r="A4279" s="140">
        <v>45219.875</v>
      </c>
      <c r="B4279" s="6" t="s">
        <v>6893</v>
      </c>
      <c r="C4279" s="6" t="s">
        <v>6891</v>
      </c>
      <c r="D4279" s="6" t="s">
        <v>158</v>
      </c>
      <c r="E4279" s="6" t="s">
        <v>161</v>
      </c>
      <c r="F4279" s="6" t="s">
        <v>1765</v>
      </c>
      <c r="G4279" s="6" t="s">
        <v>6892</v>
      </c>
      <c r="H4279" s="6">
        <v>31</v>
      </c>
    </row>
    <row r="4280" spans="1:8" ht="32.1">
      <c r="A4280" s="140">
        <v>45219.927083333336</v>
      </c>
      <c r="B4280" s="6" t="s">
        <v>6894</v>
      </c>
      <c r="C4280" s="6" t="s">
        <v>6895</v>
      </c>
      <c r="D4280" s="6" t="s">
        <v>253</v>
      </c>
      <c r="E4280" s="6" t="s">
        <v>416</v>
      </c>
      <c r="F4280" s="6" t="s">
        <v>1765</v>
      </c>
      <c r="G4280" s="6" t="s">
        <v>256</v>
      </c>
      <c r="H4280" s="6">
        <v>509</v>
      </c>
    </row>
    <row r="4281" spans="1:8" ht="32.1">
      <c r="A4281" s="140">
        <v>45220.520833333336</v>
      </c>
      <c r="B4281" s="6" t="s">
        <v>6896</v>
      </c>
      <c r="C4281" s="6" t="s">
        <v>6897</v>
      </c>
      <c r="D4281" s="6" t="s">
        <v>253</v>
      </c>
      <c r="E4281" s="6" t="s">
        <v>416</v>
      </c>
      <c r="F4281" s="6" t="s">
        <v>1765</v>
      </c>
      <c r="G4281" s="6" t="s">
        <v>5902</v>
      </c>
      <c r="H4281" s="6">
        <v>110</v>
      </c>
    </row>
    <row r="4282" spans="1:8" ht="32.1">
      <c r="A4282" s="140">
        <v>45220.541666666664</v>
      </c>
      <c r="B4282" s="6" t="s">
        <v>6898</v>
      </c>
      <c r="C4282" s="6" t="s">
        <v>6899</v>
      </c>
      <c r="D4282" s="6" t="s">
        <v>242</v>
      </c>
      <c r="E4282" s="6" t="s">
        <v>458</v>
      </c>
      <c r="F4282" s="6" t="s">
        <v>439</v>
      </c>
      <c r="G4282" s="6" t="s">
        <v>6900</v>
      </c>
      <c r="H4282" s="6">
        <v>700</v>
      </c>
    </row>
    <row r="4283" spans="1:8" ht="32.1">
      <c r="A4283" s="140">
        <v>45220.572916666664</v>
      </c>
      <c r="B4283" s="6" t="s">
        <v>6901</v>
      </c>
      <c r="C4283" s="6" t="s">
        <v>6902</v>
      </c>
      <c r="D4283" s="6" t="s">
        <v>253</v>
      </c>
      <c r="E4283" s="6" t="s">
        <v>416</v>
      </c>
      <c r="F4283" s="6" t="s">
        <v>1765</v>
      </c>
      <c r="G4283" s="6" t="s">
        <v>5902</v>
      </c>
      <c r="H4283" s="6">
        <v>137</v>
      </c>
    </row>
    <row r="4284" spans="1:8" ht="32.1">
      <c r="A4284" s="140">
        <v>45220.583333333336</v>
      </c>
      <c r="B4284" s="6" t="s">
        <v>6903</v>
      </c>
      <c r="C4284" s="6" t="s">
        <v>6904</v>
      </c>
      <c r="D4284" s="6" t="s">
        <v>242</v>
      </c>
      <c r="E4284" s="6" t="s">
        <v>387</v>
      </c>
      <c r="F4284" s="6" t="s">
        <v>1765</v>
      </c>
      <c r="G4284" s="6" t="s">
        <v>6905</v>
      </c>
      <c r="H4284" s="6">
        <v>2750</v>
      </c>
    </row>
    <row r="4285" spans="1:8" ht="32.1">
      <c r="A4285" s="140">
        <v>45220.59375</v>
      </c>
      <c r="B4285" s="6" t="s">
        <v>6906</v>
      </c>
      <c r="C4285" s="6" t="s">
        <v>6907</v>
      </c>
      <c r="D4285" s="6" t="s">
        <v>158</v>
      </c>
      <c r="E4285" s="6" t="s">
        <v>161</v>
      </c>
      <c r="F4285" s="6" t="s">
        <v>1765</v>
      </c>
      <c r="G4285" s="6" t="s">
        <v>6908</v>
      </c>
      <c r="H4285" s="6">
        <v>60</v>
      </c>
    </row>
    <row r="4286" spans="1:8" ht="48">
      <c r="A4286" s="140">
        <v>45220.614583333336</v>
      </c>
      <c r="B4286" s="6" t="s">
        <v>6909</v>
      </c>
      <c r="C4286" s="6" t="s">
        <v>6910</v>
      </c>
      <c r="D4286" s="6" t="s">
        <v>253</v>
      </c>
      <c r="E4286" s="6" t="s">
        <v>416</v>
      </c>
      <c r="F4286" s="6" t="s">
        <v>1765</v>
      </c>
      <c r="G4286" s="6" t="s">
        <v>5902</v>
      </c>
      <c r="H4286" s="6">
        <v>139</v>
      </c>
    </row>
    <row r="4287" spans="1:8" ht="32.1">
      <c r="A4287" s="140">
        <v>45220.65625</v>
      </c>
      <c r="B4287" s="6" t="s">
        <v>6911</v>
      </c>
      <c r="C4287" s="6" t="s">
        <v>4851</v>
      </c>
      <c r="D4287" s="6" t="s">
        <v>158</v>
      </c>
      <c r="E4287" s="6" t="s">
        <v>161</v>
      </c>
      <c r="F4287" s="6" t="s">
        <v>148</v>
      </c>
      <c r="G4287" s="6" t="s">
        <v>6768</v>
      </c>
      <c r="H4287" s="6">
        <v>454</v>
      </c>
    </row>
    <row r="4288" spans="1:8" ht="32.1">
      <c r="A4288" s="140">
        <v>45220.666666666664</v>
      </c>
      <c r="B4288" s="6" t="s">
        <v>6912</v>
      </c>
      <c r="C4288" s="6" t="s">
        <v>359</v>
      </c>
      <c r="D4288" s="6" t="s">
        <v>158</v>
      </c>
      <c r="E4288" s="6" t="s">
        <v>259</v>
      </c>
      <c r="F4288" s="6" t="s">
        <v>148</v>
      </c>
      <c r="G4288" s="6" t="s">
        <v>1625</v>
      </c>
      <c r="H4288" s="6">
        <v>60</v>
      </c>
    </row>
    <row r="4289" spans="1:8" ht="32.1">
      <c r="A4289" s="140">
        <v>45220.6875</v>
      </c>
      <c r="B4289" s="6" t="s">
        <v>6913</v>
      </c>
      <c r="C4289" s="6" t="s">
        <v>1587</v>
      </c>
      <c r="D4289" s="6" t="s">
        <v>242</v>
      </c>
      <c r="E4289" s="6" t="s">
        <v>387</v>
      </c>
      <c r="F4289" s="6" t="s">
        <v>439</v>
      </c>
      <c r="G4289" s="6" t="s">
        <v>6914</v>
      </c>
      <c r="H4289" s="6">
        <v>1012</v>
      </c>
    </row>
    <row r="4290" spans="1:8" ht="32.1">
      <c r="A4290" s="140">
        <v>45220.697916666664</v>
      </c>
      <c r="B4290" s="6" t="s">
        <v>6915</v>
      </c>
      <c r="C4290" s="6" t="s">
        <v>6916</v>
      </c>
      <c r="D4290" s="6" t="s">
        <v>242</v>
      </c>
      <c r="E4290" s="6" t="s">
        <v>387</v>
      </c>
      <c r="F4290" s="6" t="s">
        <v>439</v>
      </c>
      <c r="G4290" s="6" t="s">
        <v>6914</v>
      </c>
      <c r="H4290" s="6">
        <v>166</v>
      </c>
    </row>
    <row r="4291" spans="1:8" ht="48">
      <c r="A4291" s="140">
        <v>45220.708333333336</v>
      </c>
      <c r="B4291" s="6" t="s">
        <v>6917</v>
      </c>
      <c r="C4291" s="6" t="s">
        <v>6918</v>
      </c>
      <c r="D4291" s="6" t="s">
        <v>253</v>
      </c>
      <c r="E4291" s="6" t="s">
        <v>416</v>
      </c>
      <c r="F4291" s="6" t="s">
        <v>1765</v>
      </c>
      <c r="G4291" s="6" t="s">
        <v>5902</v>
      </c>
      <c r="H4291" s="6">
        <v>50</v>
      </c>
    </row>
    <row r="4292" spans="1:8" ht="48">
      <c r="A4292" s="140">
        <v>45220.739583333336</v>
      </c>
      <c r="B4292" s="6" t="s">
        <v>6919</v>
      </c>
      <c r="C4292" s="6" t="s">
        <v>6920</v>
      </c>
      <c r="D4292" s="6" t="s">
        <v>158</v>
      </c>
      <c r="E4292" s="6" t="s">
        <v>161</v>
      </c>
      <c r="F4292" s="6" t="s">
        <v>439</v>
      </c>
      <c r="G4292" s="6" t="s">
        <v>5289</v>
      </c>
      <c r="H4292" s="6">
        <v>210</v>
      </c>
    </row>
    <row r="4293" spans="1:8" ht="32.1">
      <c r="A4293" s="140">
        <v>45220.760416666664</v>
      </c>
      <c r="B4293" s="6" t="s">
        <v>6921</v>
      </c>
      <c r="C4293" s="6" t="s">
        <v>5790</v>
      </c>
      <c r="D4293" s="6" t="s">
        <v>242</v>
      </c>
      <c r="E4293" s="6" t="s">
        <v>387</v>
      </c>
      <c r="F4293" s="6" t="s">
        <v>439</v>
      </c>
      <c r="G4293" s="6" t="s">
        <v>6922</v>
      </c>
      <c r="H4293" s="6">
        <v>1392</v>
      </c>
    </row>
    <row r="4294" spans="1:8" ht="32.1">
      <c r="A4294" s="140">
        <v>45220.791666666664</v>
      </c>
      <c r="B4294" s="6" t="s">
        <v>6923</v>
      </c>
      <c r="C4294" s="6" t="s">
        <v>6924</v>
      </c>
      <c r="D4294" s="6" t="s">
        <v>253</v>
      </c>
      <c r="E4294" s="6" t="s">
        <v>416</v>
      </c>
      <c r="F4294" s="6" t="s">
        <v>439</v>
      </c>
      <c r="G4294" s="6" t="s">
        <v>256</v>
      </c>
      <c r="H4294" s="6">
        <v>448</v>
      </c>
    </row>
    <row r="4295" spans="1:8" ht="32.1">
      <c r="A4295" s="140">
        <v>45220.8125</v>
      </c>
      <c r="B4295" s="6" t="s">
        <v>6925</v>
      </c>
      <c r="C4295" s="6" t="s">
        <v>6926</v>
      </c>
      <c r="D4295" s="6" t="s">
        <v>158</v>
      </c>
      <c r="E4295" s="6" t="s">
        <v>161</v>
      </c>
      <c r="F4295" s="6" t="s">
        <v>255</v>
      </c>
      <c r="G4295" s="6" t="s">
        <v>1515</v>
      </c>
      <c r="H4295" s="6">
        <v>45</v>
      </c>
    </row>
    <row r="4296" spans="1:8" ht="32.1">
      <c r="A4296" s="140">
        <v>45220.822916666664</v>
      </c>
      <c r="B4296" s="6" t="s">
        <v>6927</v>
      </c>
      <c r="C4296" s="6" t="s">
        <v>6928</v>
      </c>
      <c r="D4296" s="6" t="s">
        <v>253</v>
      </c>
      <c r="E4296" s="6" t="s">
        <v>416</v>
      </c>
      <c r="F4296" s="6" t="s">
        <v>1152</v>
      </c>
      <c r="G4296" s="6" t="s">
        <v>1083</v>
      </c>
      <c r="H4296" s="6">
        <v>10</v>
      </c>
    </row>
    <row r="4297" spans="1:8" ht="32.1">
      <c r="A4297" s="140">
        <v>45221.333333333336</v>
      </c>
      <c r="B4297" s="6" t="s">
        <v>6929</v>
      </c>
      <c r="C4297" s="6" t="s">
        <v>5271</v>
      </c>
      <c r="D4297" s="6" t="s">
        <v>158</v>
      </c>
      <c r="E4297" s="6" t="s">
        <v>159</v>
      </c>
      <c r="F4297" s="6" t="s">
        <v>439</v>
      </c>
      <c r="G4297" s="6" t="s">
        <v>1435</v>
      </c>
      <c r="H4297" s="6">
        <v>1205</v>
      </c>
    </row>
    <row r="4298" spans="1:8" ht="32.1">
      <c r="A4298" s="140">
        <v>45221.34375</v>
      </c>
      <c r="B4298" s="6" t="s">
        <v>6930</v>
      </c>
      <c r="C4298" s="6" t="s">
        <v>5271</v>
      </c>
      <c r="D4298" s="6" t="s">
        <v>158</v>
      </c>
      <c r="E4298" s="6" t="s">
        <v>159</v>
      </c>
      <c r="F4298" s="6" t="s">
        <v>439</v>
      </c>
      <c r="G4298" s="6" t="s">
        <v>1435</v>
      </c>
      <c r="H4298" s="6">
        <v>240</v>
      </c>
    </row>
    <row r="4299" spans="1:8" ht="32.1">
      <c r="A4299" s="140">
        <v>45221.375</v>
      </c>
      <c r="B4299" s="6" t="s">
        <v>6931</v>
      </c>
      <c r="C4299" s="6" t="s">
        <v>6932</v>
      </c>
      <c r="D4299" s="6" t="s">
        <v>158</v>
      </c>
      <c r="E4299" s="6" t="s">
        <v>159</v>
      </c>
      <c r="F4299" s="6" t="s">
        <v>1765</v>
      </c>
      <c r="G4299" s="6" t="s">
        <v>5924</v>
      </c>
      <c r="H4299" s="6">
        <v>57</v>
      </c>
    </row>
    <row r="4300" spans="1:8" ht="32.1">
      <c r="A4300" s="140">
        <v>45221.75</v>
      </c>
      <c r="B4300" s="6" t="s">
        <v>6933</v>
      </c>
      <c r="C4300" s="6" t="s">
        <v>6934</v>
      </c>
      <c r="D4300" s="6" t="s">
        <v>158</v>
      </c>
      <c r="E4300" s="6" t="s">
        <v>159</v>
      </c>
      <c r="F4300" s="6" t="s">
        <v>1765</v>
      </c>
      <c r="G4300" s="6" t="s">
        <v>5924</v>
      </c>
      <c r="H4300" s="6">
        <v>100</v>
      </c>
    </row>
    <row r="4301" spans="1:8" ht="32.1">
      <c r="A4301" s="140">
        <v>45221.875</v>
      </c>
      <c r="B4301" s="6" t="s">
        <v>6935</v>
      </c>
      <c r="C4301" s="6" t="s">
        <v>6936</v>
      </c>
      <c r="D4301" s="6" t="s">
        <v>253</v>
      </c>
      <c r="E4301" s="6" t="s">
        <v>416</v>
      </c>
      <c r="F4301" s="6" t="s">
        <v>1765</v>
      </c>
      <c r="G4301" s="6" t="s">
        <v>5902</v>
      </c>
      <c r="H4301" s="6">
        <v>150</v>
      </c>
    </row>
    <row r="4302" spans="1:8" ht="15.95">
      <c r="A4302" s="140">
        <v>45222.385416666664</v>
      </c>
      <c r="B4302" s="6" t="s">
        <v>6937</v>
      </c>
      <c r="C4302" s="6" t="s">
        <v>6938</v>
      </c>
      <c r="D4302" s="6" t="s">
        <v>158</v>
      </c>
      <c r="E4302" s="6" t="s">
        <v>159</v>
      </c>
      <c r="F4302" s="6" t="s">
        <v>439</v>
      </c>
      <c r="G4302" s="6" t="s">
        <v>6939</v>
      </c>
      <c r="H4302" s="6">
        <v>2460</v>
      </c>
    </row>
    <row r="4303" spans="1:8" ht="32.1">
      <c r="A4303" s="140">
        <v>45222.46875</v>
      </c>
      <c r="B4303" s="6" t="s">
        <v>6940</v>
      </c>
      <c r="C4303" s="6" t="s">
        <v>6941</v>
      </c>
      <c r="D4303" s="6" t="s">
        <v>253</v>
      </c>
      <c r="E4303" s="6" t="s">
        <v>416</v>
      </c>
      <c r="F4303" s="6" t="s">
        <v>1765</v>
      </c>
      <c r="G4303" s="6" t="s">
        <v>3772</v>
      </c>
      <c r="H4303" s="6">
        <v>500</v>
      </c>
    </row>
    <row r="4304" spans="1:8" ht="32.1">
      <c r="A4304" s="140">
        <v>45222.65625</v>
      </c>
      <c r="B4304" s="6" t="s">
        <v>6942</v>
      </c>
      <c r="C4304" s="6" t="s">
        <v>6941</v>
      </c>
      <c r="D4304" s="6" t="s">
        <v>253</v>
      </c>
      <c r="E4304" s="6" t="s">
        <v>416</v>
      </c>
      <c r="F4304" s="6" t="s">
        <v>255</v>
      </c>
      <c r="G4304" s="6" t="s">
        <v>3772</v>
      </c>
      <c r="H4304" s="6">
        <v>1000</v>
      </c>
    </row>
    <row r="4305" spans="1:8" ht="32.1">
      <c r="A4305" s="140">
        <v>45223.791666666664</v>
      </c>
      <c r="B4305" s="6" t="s">
        <v>6943</v>
      </c>
      <c r="C4305" s="6" t="s">
        <v>6944</v>
      </c>
      <c r="D4305" s="6" t="s">
        <v>253</v>
      </c>
      <c r="E4305" s="6" t="s">
        <v>416</v>
      </c>
      <c r="F4305" s="6" t="s">
        <v>255</v>
      </c>
      <c r="G4305" s="6" t="s">
        <v>324</v>
      </c>
      <c r="H4305" s="6">
        <v>200</v>
      </c>
    </row>
    <row r="4306" spans="1:8" ht="32.1">
      <c r="A4306" s="140">
        <v>45224.291666666664</v>
      </c>
      <c r="B4306" s="6" t="s">
        <v>6945</v>
      </c>
      <c r="C4306" s="6" t="s">
        <v>6946</v>
      </c>
      <c r="D4306" s="6" t="s">
        <v>158</v>
      </c>
      <c r="E4306" s="6" t="s">
        <v>159</v>
      </c>
      <c r="F4306" s="6" t="s">
        <v>1765</v>
      </c>
      <c r="G4306" s="6" t="s">
        <v>2675</v>
      </c>
      <c r="H4306" s="6">
        <v>20</v>
      </c>
    </row>
    <row r="4307" spans="1:8" ht="32.1">
      <c r="A4307" s="140">
        <v>45224.385416666664</v>
      </c>
      <c r="B4307" s="6" t="s">
        <v>6947</v>
      </c>
      <c r="C4307" s="6" t="s">
        <v>6948</v>
      </c>
      <c r="D4307" s="6" t="s">
        <v>158</v>
      </c>
      <c r="E4307" s="6" t="s">
        <v>161</v>
      </c>
      <c r="F4307" s="6" t="s">
        <v>1765</v>
      </c>
      <c r="G4307" s="6" t="s">
        <v>2347</v>
      </c>
      <c r="H4307" s="6">
        <v>745</v>
      </c>
    </row>
    <row r="4308" spans="1:8" ht="32.1">
      <c r="A4308" s="140">
        <v>45224.75</v>
      </c>
      <c r="B4308" s="6" t="s">
        <v>6949</v>
      </c>
      <c r="C4308" s="6" t="s">
        <v>6950</v>
      </c>
      <c r="D4308" s="6" t="s">
        <v>158</v>
      </c>
      <c r="E4308" s="6" t="s">
        <v>161</v>
      </c>
      <c r="F4308" s="6" t="s">
        <v>439</v>
      </c>
      <c r="G4308" s="6" t="s">
        <v>2099</v>
      </c>
      <c r="H4308" s="6">
        <v>90</v>
      </c>
    </row>
    <row r="4309" spans="1:8" ht="32.1">
      <c r="A4309" s="140">
        <v>45224.760416666664</v>
      </c>
      <c r="B4309" s="6" t="s">
        <v>6951</v>
      </c>
      <c r="C4309" s="6" t="s">
        <v>253</v>
      </c>
      <c r="D4309" s="6" t="s">
        <v>253</v>
      </c>
      <c r="E4309" s="6" t="s">
        <v>416</v>
      </c>
      <c r="F4309" s="6" t="s">
        <v>439</v>
      </c>
      <c r="G4309" s="6" t="s">
        <v>3772</v>
      </c>
      <c r="H4309" s="6">
        <v>3800</v>
      </c>
    </row>
    <row r="4310" spans="1:8" ht="15.95">
      <c r="A4310" s="140">
        <v>45225.75</v>
      </c>
      <c r="B4310" s="6" t="s">
        <v>6952</v>
      </c>
      <c r="C4310" s="6" t="s">
        <v>6953</v>
      </c>
      <c r="D4310" s="6" t="s">
        <v>253</v>
      </c>
      <c r="E4310" s="6" t="s">
        <v>416</v>
      </c>
      <c r="F4310" s="6" t="s">
        <v>255</v>
      </c>
      <c r="G4310" s="6" t="s">
        <v>324</v>
      </c>
      <c r="H4310" s="6">
        <v>300</v>
      </c>
    </row>
    <row r="4311" spans="1:8" ht="15.95">
      <c r="A4311" s="140">
        <v>45225.822916666664</v>
      </c>
      <c r="B4311" s="6" t="s">
        <v>6954</v>
      </c>
      <c r="C4311" s="6" t="s">
        <v>6953</v>
      </c>
      <c r="D4311" s="6" t="s">
        <v>253</v>
      </c>
      <c r="E4311" s="6" t="s">
        <v>416</v>
      </c>
      <c r="F4311" s="6" t="s">
        <v>255</v>
      </c>
      <c r="G4311" s="6" t="s">
        <v>324</v>
      </c>
      <c r="H4311" s="6">
        <v>300</v>
      </c>
    </row>
    <row r="4312" spans="1:8" ht="15.95">
      <c r="A4312" s="140">
        <v>45226.4375</v>
      </c>
      <c r="B4312" s="6" t="s">
        <v>6955</v>
      </c>
      <c r="C4312" s="6" t="s">
        <v>314</v>
      </c>
      <c r="D4312" s="6" t="s">
        <v>314</v>
      </c>
      <c r="E4312" s="6" t="s">
        <v>314</v>
      </c>
      <c r="F4312" s="6" t="s">
        <v>439</v>
      </c>
      <c r="G4312" s="6" t="s">
        <v>324</v>
      </c>
      <c r="H4312" s="6">
        <v>250</v>
      </c>
    </row>
    <row r="4313" spans="1:8" ht="15.95">
      <c r="A4313" s="140">
        <v>45226.447916666664</v>
      </c>
      <c r="B4313" s="6" t="s">
        <v>6956</v>
      </c>
      <c r="C4313" s="6" t="s">
        <v>6957</v>
      </c>
      <c r="D4313" s="6" t="s">
        <v>158</v>
      </c>
      <c r="E4313" s="6" t="s">
        <v>159</v>
      </c>
      <c r="F4313" s="6" t="s">
        <v>439</v>
      </c>
      <c r="G4313" s="6" t="s">
        <v>324</v>
      </c>
      <c r="H4313" s="6">
        <v>70</v>
      </c>
    </row>
    <row r="4314" spans="1:8" ht="32.1">
      <c r="A4314" s="140">
        <v>45227.46875</v>
      </c>
      <c r="B4314" s="6" t="s">
        <v>6958</v>
      </c>
      <c r="C4314" s="6" t="s">
        <v>253</v>
      </c>
      <c r="D4314" s="6" t="s">
        <v>253</v>
      </c>
      <c r="E4314" s="6" t="s">
        <v>416</v>
      </c>
      <c r="F4314" s="6" t="s">
        <v>255</v>
      </c>
      <c r="G4314" s="6" t="s">
        <v>324</v>
      </c>
      <c r="H4314" s="6">
        <v>200</v>
      </c>
    </row>
    <row r="4315" spans="1:8" ht="32.1">
      <c r="A4315" s="140">
        <v>45227.697916666664</v>
      </c>
      <c r="B4315" s="6" t="s">
        <v>6959</v>
      </c>
      <c r="C4315" s="6" t="s">
        <v>6960</v>
      </c>
      <c r="D4315" s="6" t="s">
        <v>158</v>
      </c>
      <c r="E4315" s="6" t="s">
        <v>161</v>
      </c>
      <c r="F4315" s="6" t="s">
        <v>1765</v>
      </c>
      <c r="G4315" s="6" t="s">
        <v>2324</v>
      </c>
      <c r="H4315" s="6">
        <v>295</v>
      </c>
    </row>
    <row r="4316" spans="1:8" ht="32.1">
      <c r="A4316" s="140">
        <v>45227.708333333336</v>
      </c>
      <c r="B4316" s="6" t="s">
        <v>6961</v>
      </c>
      <c r="C4316" s="6" t="s">
        <v>6960</v>
      </c>
      <c r="D4316" s="6" t="s">
        <v>158</v>
      </c>
      <c r="E4316" s="6" t="s">
        <v>161</v>
      </c>
      <c r="F4316" s="6" t="s">
        <v>1765</v>
      </c>
      <c r="G4316" s="6" t="s">
        <v>2324</v>
      </c>
      <c r="H4316" s="6">
        <v>130</v>
      </c>
    </row>
    <row r="4317" spans="1:8" ht="32.1">
      <c r="A4317" s="140">
        <v>45228.270833333336</v>
      </c>
      <c r="B4317" s="6" t="s">
        <v>6962</v>
      </c>
      <c r="C4317" s="6" t="s">
        <v>6963</v>
      </c>
      <c r="D4317" s="6" t="s">
        <v>253</v>
      </c>
      <c r="E4317" s="6" t="s">
        <v>416</v>
      </c>
      <c r="F4317" s="6" t="s">
        <v>1765</v>
      </c>
      <c r="G4317" s="6" t="s">
        <v>256</v>
      </c>
      <c r="H4317" s="6">
        <v>108</v>
      </c>
    </row>
    <row r="4318" spans="1:8" ht="15.95">
      <c r="A4318" s="140">
        <v>45228.333333333336</v>
      </c>
      <c r="B4318" s="6" t="s">
        <v>6560</v>
      </c>
      <c r="C4318" s="6" t="s">
        <v>6667</v>
      </c>
      <c r="D4318" s="6" t="s">
        <v>158</v>
      </c>
      <c r="E4318" s="6" t="s">
        <v>145</v>
      </c>
      <c r="F4318" s="6" t="s">
        <v>439</v>
      </c>
      <c r="G4318" s="6" t="s">
        <v>2842</v>
      </c>
      <c r="H4318" s="6">
        <v>96</v>
      </c>
    </row>
    <row r="4319" spans="1:8" ht="32.1">
      <c r="A4319" s="140">
        <v>45228.458333333336</v>
      </c>
      <c r="B4319" s="6" t="s">
        <v>6964</v>
      </c>
      <c r="C4319" s="6" t="s">
        <v>3093</v>
      </c>
      <c r="D4319" s="6" t="s">
        <v>253</v>
      </c>
      <c r="E4319" s="6" t="s">
        <v>416</v>
      </c>
      <c r="F4319" s="6" t="s">
        <v>1765</v>
      </c>
      <c r="G4319" s="6" t="s">
        <v>3093</v>
      </c>
      <c r="H4319" s="6">
        <v>503</v>
      </c>
    </row>
    <row r="4320" spans="1:8" ht="32.1">
      <c r="A4320" s="140">
        <v>45228.46875</v>
      </c>
      <c r="B4320" s="6" t="s">
        <v>6965</v>
      </c>
      <c r="C4320" s="6" t="s">
        <v>3093</v>
      </c>
      <c r="D4320" s="6" t="s">
        <v>253</v>
      </c>
      <c r="E4320" s="6" t="s">
        <v>416</v>
      </c>
      <c r="F4320" s="6" t="s">
        <v>1765</v>
      </c>
      <c r="G4320" s="6" t="s">
        <v>3093</v>
      </c>
      <c r="H4320" s="6">
        <v>768</v>
      </c>
    </row>
    <row r="4321" spans="1:8" ht="15.95">
      <c r="A4321" s="140">
        <v>45228.875</v>
      </c>
      <c r="B4321" s="6" t="s">
        <v>6966</v>
      </c>
      <c r="C4321" s="6" t="s">
        <v>6967</v>
      </c>
      <c r="D4321" s="6" t="s">
        <v>158</v>
      </c>
      <c r="E4321" s="6" t="s">
        <v>161</v>
      </c>
      <c r="F4321" s="6" t="s">
        <v>439</v>
      </c>
      <c r="G4321" s="6" t="s">
        <v>2847</v>
      </c>
      <c r="H4321" s="6">
        <v>917</v>
      </c>
    </row>
    <row r="4322" spans="1:8" ht="32.1">
      <c r="A4322" s="140">
        <v>45228.90625</v>
      </c>
      <c r="B4322" s="6" t="s">
        <v>6968</v>
      </c>
      <c r="C4322" s="6" t="s">
        <v>6969</v>
      </c>
      <c r="D4322" s="6" t="s">
        <v>158</v>
      </c>
      <c r="E4322" s="6" t="s">
        <v>161</v>
      </c>
      <c r="F4322" s="6" t="s">
        <v>1765</v>
      </c>
      <c r="G4322" s="6" t="s">
        <v>5924</v>
      </c>
      <c r="H4322" s="6">
        <v>255</v>
      </c>
    </row>
    <row r="4323" spans="1:8" ht="32.1">
      <c r="A4323" s="140">
        <v>45229.354166666664</v>
      </c>
      <c r="B4323" s="6" t="s">
        <v>6970</v>
      </c>
      <c r="C4323" s="6" t="s">
        <v>6667</v>
      </c>
      <c r="D4323" s="6" t="s">
        <v>158</v>
      </c>
      <c r="E4323" s="6" t="s">
        <v>145</v>
      </c>
      <c r="F4323" s="6" t="s">
        <v>439</v>
      </c>
      <c r="G4323" s="6" t="s">
        <v>2842</v>
      </c>
      <c r="H4323" s="6">
        <v>133</v>
      </c>
    </row>
    <row r="4324" spans="1:8" ht="15.95">
      <c r="A4324" s="140">
        <v>45229.46875</v>
      </c>
      <c r="B4324" s="6" t="s">
        <v>6971</v>
      </c>
      <c r="C4324" s="6" t="s">
        <v>6972</v>
      </c>
      <c r="D4324" s="6" t="s">
        <v>158</v>
      </c>
      <c r="E4324" s="6" t="s">
        <v>159</v>
      </c>
      <c r="F4324" s="6" t="s">
        <v>439</v>
      </c>
      <c r="G4324" s="6" t="s">
        <v>4044</v>
      </c>
      <c r="H4324" s="6">
        <v>117</v>
      </c>
    </row>
    <row r="4325" spans="1:8" ht="32.1">
      <c r="A4325" s="140">
        <v>45229.520833333336</v>
      </c>
      <c r="B4325" s="6" t="s">
        <v>6973</v>
      </c>
      <c r="C4325" s="6" t="s">
        <v>6974</v>
      </c>
      <c r="D4325" s="6" t="s">
        <v>158</v>
      </c>
      <c r="E4325" s="6" t="s">
        <v>161</v>
      </c>
      <c r="F4325" s="6" t="s">
        <v>148</v>
      </c>
      <c r="G4325" s="6" t="s">
        <v>6975</v>
      </c>
      <c r="H4325" s="6">
        <v>10</v>
      </c>
    </row>
    <row r="4326" spans="1:8" ht="32.1">
      <c r="A4326" s="140">
        <v>45229.53125</v>
      </c>
      <c r="B4326" s="6" t="s">
        <v>6808</v>
      </c>
      <c r="C4326" s="6" t="s">
        <v>6976</v>
      </c>
      <c r="D4326" s="6" t="s">
        <v>253</v>
      </c>
      <c r="E4326" s="6" t="s">
        <v>416</v>
      </c>
      <c r="F4326" s="6" t="s">
        <v>148</v>
      </c>
      <c r="G4326" s="6" t="s">
        <v>6727</v>
      </c>
      <c r="H4326" s="6">
        <v>400</v>
      </c>
    </row>
    <row r="4327" spans="1:8" ht="32.1">
      <c r="A4327" s="140">
        <v>45229.541666666664</v>
      </c>
      <c r="B4327" s="6" t="s">
        <v>6977</v>
      </c>
      <c r="C4327" s="6" t="s">
        <v>6978</v>
      </c>
      <c r="D4327" s="6" t="s">
        <v>253</v>
      </c>
      <c r="E4327" s="6" t="s">
        <v>416</v>
      </c>
      <c r="F4327" s="6" t="s">
        <v>1765</v>
      </c>
      <c r="G4327" s="6" t="s">
        <v>6979</v>
      </c>
      <c r="H4327" s="6">
        <v>2031</v>
      </c>
    </row>
    <row r="4328" spans="1:8" ht="32.1">
      <c r="A4328" s="140">
        <v>45229.552083333336</v>
      </c>
      <c r="B4328" s="6" t="s">
        <v>6980</v>
      </c>
      <c r="C4328" s="6" t="s">
        <v>6981</v>
      </c>
      <c r="D4328" s="6" t="s">
        <v>253</v>
      </c>
      <c r="E4328" s="6" t="s">
        <v>416</v>
      </c>
      <c r="F4328" s="6" t="s">
        <v>1765</v>
      </c>
      <c r="G4328" s="6" t="s">
        <v>6982</v>
      </c>
      <c r="H4328" s="6">
        <v>1796</v>
      </c>
    </row>
    <row r="4329" spans="1:8" ht="15.95">
      <c r="A4329" s="140">
        <v>45229.739583333336</v>
      </c>
      <c r="B4329" s="6" t="s">
        <v>5936</v>
      </c>
      <c r="C4329" s="6" t="s">
        <v>6983</v>
      </c>
      <c r="D4329" s="6" t="s">
        <v>253</v>
      </c>
      <c r="E4329" s="6" t="s">
        <v>416</v>
      </c>
      <c r="F4329" s="6" t="s">
        <v>1152</v>
      </c>
      <c r="G4329" s="6" t="s">
        <v>1083</v>
      </c>
      <c r="H4329" s="6">
        <v>30</v>
      </c>
    </row>
    <row r="4330" spans="1:8" ht="15.95">
      <c r="A4330" s="140">
        <v>45230.25</v>
      </c>
      <c r="B4330" s="6" t="s">
        <v>6166</v>
      </c>
      <c r="C4330" s="6" t="s">
        <v>3170</v>
      </c>
      <c r="D4330" s="6" t="s">
        <v>253</v>
      </c>
      <c r="E4330" s="6" t="s">
        <v>416</v>
      </c>
      <c r="F4330" s="6" t="s">
        <v>255</v>
      </c>
      <c r="G4330" s="6" t="s">
        <v>2303</v>
      </c>
      <c r="H4330" s="6">
        <v>120</v>
      </c>
    </row>
    <row r="4331" spans="1:8" ht="15.95">
      <c r="A4331" s="140">
        <v>45230.354166666664</v>
      </c>
      <c r="B4331" s="6" t="s">
        <v>6984</v>
      </c>
      <c r="C4331" s="6" t="s">
        <v>6667</v>
      </c>
      <c r="D4331" s="6" t="s">
        <v>158</v>
      </c>
      <c r="E4331" s="6" t="s">
        <v>145</v>
      </c>
      <c r="F4331" s="6" t="s">
        <v>439</v>
      </c>
      <c r="G4331" s="6" t="s">
        <v>2842</v>
      </c>
      <c r="H4331" s="6">
        <v>56</v>
      </c>
    </row>
    <row r="4332" spans="1:8" ht="32.1">
      <c r="A4332" s="140">
        <v>45230.364583333336</v>
      </c>
      <c r="B4332" s="6" t="s">
        <v>6985</v>
      </c>
      <c r="C4332" s="6" t="s">
        <v>6986</v>
      </c>
      <c r="D4332" s="6" t="s">
        <v>242</v>
      </c>
      <c r="E4332" s="6" t="s">
        <v>387</v>
      </c>
      <c r="F4332" s="6" t="s">
        <v>439</v>
      </c>
      <c r="G4332" s="6" t="s">
        <v>3879</v>
      </c>
      <c r="H4332" s="6">
        <v>1670</v>
      </c>
    </row>
    <row r="4333" spans="1:8" ht="32.1">
      <c r="A4333" s="140">
        <v>45230.53125</v>
      </c>
      <c r="B4333" s="6" t="s">
        <v>6987</v>
      </c>
      <c r="C4333" s="6" t="s">
        <v>6988</v>
      </c>
      <c r="D4333" s="6" t="s">
        <v>253</v>
      </c>
      <c r="E4333" s="6" t="s">
        <v>416</v>
      </c>
      <c r="F4333" s="6" t="s">
        <v>439</v>
      </c>
      <c r="G4333" s="6" t="s">
        <v>324</v>
      </c>
      <c r="H4333" s="6">
        <v>400</v>
      </c>
    </row>
    <row r="4334" spans="1:8" ht="15.95">
      <c r="A4334" s="140">
        <v>45230.635416666664</v>
      </c>
      <c r="B4334" s="6" t="s">
        <v>6989</v>
      </c>
      <c r="C4334" s="6" t="s">
        <v>6421</v>
      </c>
      <c r="D4334" s="6" t="s">
        <v>253</v>
      </c>
      <c r="E4334" s="6" t="s">
        <v>416</v>
      </c>
      <c r="F4334" s="6" t="s">
        <v>439</v>
      </c>
      <c r="G4334" s="6" t="s">
        <v>1386</v>
      </c>
      <c r="H4334" s="6">
        <v>100</v>
      </c>
    </row>
    <row r="4335" spans="1:8" ht="32.1">
      <c r="A4335" s="140">
        <v>45230.697916666664</v>
      </c>
      <c r="B4335" s="6" t="s">
        <v>6990</v>
      </c>
      <c r="C4335" s="6" t="s">
        <v>6991</v>
      </c>
      <c r="D4335" s="6" t="s">
        <v>242</v>
      </c>
      <c r="E4335" s="6" t="s">
        <v>458</v>
      </c>
      <c r="F4335" s="6" t="s">
        <v>439</v>
      </c>
      <c r="G4335" s="6" t="s">
        <v>1386</v>
      </c>
      <c r="H4335" s="6">
        <v>780</v>
      </c>
    </row>
    <row r="4336" spans="1:8" ht="32.1">
      <c r="A4336" s="140">
        <v>45230.71875</v>
      </c>
      <c r="B4336" s="6" t="s">
        <v>6992</v>
      </c>
      <c r="C4336" s="6" t="s">
        <v>6993</v>
      </c>
      <c r="D4336" s="6" t="s">
        <v>253</v>
      </c>
      <c r="E4336" s="6" t="s">
        <v>416</v>
      </c>
      <c r="F4336" s="6" t="s">
        <v>439</v>
      </c>
      <c r="G4336" s="6" t="s">
        <v>324</v>
      </c>
      <c r="H4336" s="6">
        <v>108</v>
      </c>
    </row>
    <row r="4337" spans="1:8" ht="32.1">
      <c r="A4337" s="140">
        <v>45231.458333333336</v>
      </c>
      <c r="B4337" s="6" t="s">
        <v>6994</v>
      </c>
      <c r="C4337" s="6" t="s">
        <v>6995</v>
      </c>
      <c r="D4337" s="6" t="s">
        <v>253</v>
      </c>
      <c r="E4337" s="6" t="s">
        <v>416</v>
      </c>
      <c r="F4337" s="6" t="s">
        <v>1765</v>
      </c>
      <c r="G4337" s="6" t="s">
        <v>3093</v>
      </c>
      <c r="H4337" s="6">
        <v>503</v>
      </c>
    </row>
    <row r="4338" spans="1:8" ht="32.1">
      <c r="A4338" s="140">
        <v>45231.65625</v>
      </c>
      <c r="B4338" s="6" t="s">
        <v>6996</v>
      </c>
      <c r="C4338" s="6" t="s">
        <v>6997</v>
      </c>
      <c r="D4338" s="6" t="s">
        <v>158</v>
      </c>
      <c r="E4338" s="6" t="s">
        <v>161</v>
      </c>
      <c r="F4338" s="6" t="s">
        <v>439</v>
      </c>
      <c r="G4338" s="6" t="s">
        <v>2847</v>
      </c>
      <c r="H4338" s="6">
        <v>335</v>
      </c>
    </row>
    <row r="4339" spans="1:8" ht="32.1">
      <c r="A4339" s="140">
        <v>45231.833333333336</v>
      </c>
      <c r="B4339" s="6" t="s">
        <v>6998</v>
      </c>
      <c r="C4339" s="6" t="s">
        <v>6999</v>
      </c>
      <c r="D4339" s="6" t="s">
        <v>253</v>
      </c>
      <c r="E4339" s="6" t="s">
        <v>416</v>
      </c>
      <c r="F4339" s="6" t="s">
        <v>1152</v>
      </c>
      <c r="G4339" s="6" t="s">
        <v>2463</v>
      </c>
      <c r="H4339" s="6">
        <v>27</v>
      </c>
    </row>
    <row r="4340" spans="1:8" ht="32.1">
      <c r="A4340" s="140">
        <v>45231.854166666664</v>
      </c>
      <c r="B4340" s="6" t="s">
        <v>7000</v>
      </c>
      <c r="C4340" s="6" t="s">
        <v>7001</v>
      </c>
      <c r="D4340" s="6" t="s">
        <v>158</v>
      </c>
      <c r="E4340" s="6" t="s">
        <v>416</v>
      </c>
      <c r="F4340" s="6" t="s">
        <v>1765</v>
      </c>
      <c r="G4340" s="6" t="s">
        <v>3588</v>
      </c>
      <c r="H4340" s="6">
        <v>1205</v>
      </c>
    </row>
    <row r="4341" spans="1:8" ht="32.1">
      <c r="A4341" s="140">
        <v>45231.885416666664</v>
      </c>
      <c r="B4341" s="6" t="s">
        <v>7002</v>
      </c>
      <c r="C4341" s="6" t="s">
        <v>7003</v>
      </c>
      <c r="D4341" s="6" t="s">
        <v>253</v>
      </c>
      <c r="E4341" s="6" t="s">
        <v>416</v>
      </c>
      <c r="F4341" s="6" t="s">
        <v>1152</v>
      </c>
      <c r="G4341" s="6" t="s">
        <v>2463</v>
      </c>
      <c r="H4341" s="6">
        <v>45</v>
      </c>
    </row>
    <row r="4342" spans="1:8" ht="32.1">
      <c r="A4342" s="140">
        <v>45231.90625</v>
      </c>
      <c r="B4342" s="6" t="s">
        <v>7004</v>
      </c>
      <c r="C4342" s="6" t="s">
        <v>7005</v>
      </c>
      <c r="D4342" s="6" t="s">
        <v>253</v>
      </c>
      <c r="E4342" s="6" t="s">
        <v>416</v>
      </c>
      <c r="F4342" s="6" t="s">
        <v>255</v>
      </c>
      <c r="G4342" s="6" t="s">
        <v>2303</v>
      </c>
      <c r="H4342" s="6">
        <v>25</v>
      </c>
    </row>
    <row r="4343" spans="1:8" ht="32.1">
      <c r="A4343" s="140">
        <v>45231.916666666664</v>
      </c>
      <c r="B4343" s="6" t="s">
        <v>7006</v>
      </c>
      <c r="C4343" s="6" t="s">
        <v>7005</v>
      </c>
      <c r="D4343" s="6" t="s">
        <v>253</v>
      </c>
      <c r="E4343" s="6" t="s">
        <v>416</v>
      </c>
      <c r="F4343" s="6" t="s">
        <v>255</v>
      </c>
      <c r="G4343" s="6" t="s">
        <v>2303</v>
      </c>
      <c r="H4343" s="6">
        <v>15</v>
      </c>
    </row>
    <row r="4344" spans="1:8" ht="32.1">
      <c r="A4344" s="140">
        <v>45231.927083333336</v>
      </c>
      <c r="B4344" s="6" t="s">
        <v>7007</v>
      </c>
      <c r="C4344" s="6" t="s">
        <v>7008</v>
      </c>
      <c r="D4344" s="6" t="s">
        <v>158</v>
      </c>
      <c r="E4344" s="6" t="s">
        <v>161</v>
      </c>
      <c r="F4344" s="6" t="s">
        <v>148</v>
      </c>
      <c r="G4344" s="6" t="s">
        <v>2419</v>
      </c>
      <c r="H4344" s="6">
        <v>30</v>
      </c>
    </row>
    <row r="4345" spans="1:8" ht="32.1">
      <c r="A4345" s="140">
        <v>45232.354166666664</v>
      </c>
      <c r="B4345" s="6" t="s">
        <v>7009</v>
      </c>
      <c r="C4345" s="6" t="s">
        <v>6667</v>
      </c>
      <c r="D4345" s="6" t="s">
        <v>158</v>
      </c>
      <c r="E4345" s="6" t="s">
        <v>145</v>
      </c>
      <c r="F4345" s="6" t="s">
        <v>439</v>
      </c>
      <c r="G4345" s="6" t="s">
        <v>2842</v>
      </c>
      <c r="H4345" s="6">
        <v>96</v>
      </c>
    </row>
    <row r="4346" spans="1:8" ht="32.1">
      <c r="A4346" s="140">
        <v>45232.385416666664</v>
      </c>
      <c r="B4346" s="6" t="s">
        <v>7010</v>
      </c>
      <c r="C4346" s="6" t="s">
        <v>6677</v>
      </c>
      <c r="D4346" s="6" t="s">
        <v>242</v>
      </c>
      <c r="E4346" s="6" t="s">
        <v>387</v>
      </c>
      <c r="F4346" s="6" t="s">
        <v>439</v>
      </c>
      <c r="G4346" s="6" t="s">
        <v>3879</v>
      </c>
      <c r="H4346" s="6">
        <v>795</v>
      </c>
    </row>
    <row r="4347" spans="1:8" ht="32.1">
      <c r="A4347" s="140">
        <v>45232.53125</v>
      </c>
      <c r="B4347" s="6" t="s">
        <v>6987</v>
      </c>
      <c r="C4347" s="6" t="s">
        <v>6441</v>
      </c>
      <c r="D4347" s="6" t="s">
        <v>253</v>
      </c>
      <c r="E4347" s="6" t="s">
        <v>416</v>
      </c>
      <c r="F4347" s="6" t="s">
        <v>439</v>
      </c>
      <c r="G4347" s="6" t="s">
        <v>324</v>
      </c>
      <c r="H4347" s="6">
        <v>400</v>
      </c>
    </row>
    <row r="4348" spans="1:8" ht="15.95">
      <c r="A4348" s="140">
        <v>45232.666666666664</v>
      </c>
      <c r="B4348" s="6" t="s">
        <v>7011</v>
      </c>
      <c r="C4348" s="6" t="s">
        <v>7012</v>
      </c>
      <c r="D4348" s="6" t="s">
        <v>158</v>
      </c>
      <c r="E4348" s="6" t="s">
        <v>161</v>
      </c>
      <c r="F4348" s="6" t="s">
        <v>148</v>
      </c>
      <c r="G4348" s="6" t="s">
        <v>4206</v>
      </c>
      <c r="H4348" s="6">
        <v>2</v>
      </c>
    </row>
    <row r="4349" spans="1:8" ht="32.1">
      <c r="A4349" s="140">
        <v>45232.708333333336</v>
      </c>
      <c r="B4349" s="6" t="s">
        <v>7013</v>
      </c>
      <c r="C4349" s="6" t="s">
        <v>6114</v>
      </c>
      <c r="D4349" s="6" t="s">
        <v>242</v>
      </c>
      <c r="E4349" s="6" t="s">
        <v>458</v>
      </c>
      <c r="F4349" s="6" t="s">
        <v>439</v>
      </c>
      <c r="G4349" s="6" t="s">
        <v>1386</v>
      </c>
      <c r="H4349" s="6">
        <v>880</v>
      </c>
    </row>
    <row r="4350" spans="1:8" ht="32.1">
      <c r="A4350" s="140">
        <v>45232.729166666664</v>
      </c>
      <c r="B4350" s="6" t="s">
        <v>7014</v>
      </c>
      <c r="C4350" s="6" t="s">
        <v>6165</v>
      </c>
      <c r="D4350" s="6" t="s">
        <v>253</v>
      </c>
      <c r="E4350" s="6" t="s">
        <v>416</v>
      </c>
      <c r="F4350" s="6" t="s">
        <v>439</v>
      </c>
      <c r="G4350" s="6" t="s">
        <v>256</v>
      </c>
      <c r="H4350" s="6">
        <v>168</v>
      </c>
    </row>
    <row r="4351" spans="1:8" ht="32.1">
      <c r="A4351" s="140">
        <v>45232.739583333336</v>
      </c>
      <c r="B4351" s="6" t="s">
        <v>7015</v>
      </c>
      <c r="C4351" s="6" t="s">
        <v>7016</v>
      </c>
      <c r="D4351" s="6" t="s">
        <v>253</v>
      </c>
      <c r="E4351" s="6" t="s">
        <v>416</v>
      </c>
      <c r="F4351" s="6" t="s">
        <v>1152</v>
      </c>
      <c r="G4351" s="6" t="s">
        <v>2463</v>
      </c>
      <c r="H4351" s="6">
        <v>50</v>
      </c>
    </row>
    <row r="4352" spans="1:8" ht="15.95">
      <c r="A4352" s="140">
        <v>45232.75</v>
      </c>
      <c r="B4352" s="6" t="s">
        <v>7017</v>
      </c>
      <c r="C4352" s="6" t="s">
        <v>7016</v>
      </c>
      <c r="D4352" s="6" t="s">
        <v>253</v>
      </c>
      <c r="E4352" s="6" t="s">
        <v>416</v>
      </c>
      <c r="F4352" s="6" t="s">
        <v>255</v>
      </c>
      <c r="G4352" s="6" t="s">
        <v>2303</v>
      </c>
      <c r="H4352" s="6">
        <v>20</v>
      </c>
    </row>
    <row r="4353" spans="1:8" ht="15.95">
      <c r="A4353" s="140">
        <v>45232.760416666664</v>
      </c>
      <c r="B4353" s="6" t="s">
        <v>7018</v>
      </c>
      <c r="C4353" s="6" t="s">
        <v>7019</v>
      </c>
      <c r="D4353" s="6" t="s">
        <v>158</v>
      </c>
      <c r="E4353" s="6" t="s">
        <v>161</v>
      </c>
      <c r="F4353" s="6" t="s">
        <v>255</v>
      </c>
      <c r="G4353" s="6" t="s">
        <v>3093</v>
      </c>
      <c r="H4353" s="6">
        <v>50</v>
      </c>
    </row>
    <row r="4354" spans="1:8" ht="32.1">
      <c r="A4354" s="140">
        <v>45233.25</v>
      </c>
      <c r="B4354" s="6" t="s">
        <v>7020</v>
      </c>
      <c r="C4354" s="6" t="s">
        <v>7021</v>
      </c>
      <c r="D4354" s="6" t="s">
        <v>253</v>
      </c>
      <c r="E4354" s="6" t="s">
        <v>416</v>
      </c>
      <c r="F4354" s="6" t="s">
        <v>1765</v>
      </c>
      <c r="G4354" s="6" t="s">
        <v>5902</v>
      </c>
      <c r="H4354" s="6">
        <v>134</v>
      </c>
    </row>
    <row r="4355" spans="1:8" ht="32.1">
      <c r="A4355" s="140">
        <v>45233.333333333336</v>
      </c>
      <c r="B4355" s="6" t="s">
        <v>7022</v>
      </c>
      <c r="C4355" s="6" t="s">
        <v>4820</v>
      </c>
      <c r="D4355" s="6" t="s">
        <v>158</v>
      </c>
      <c r="E4355" s="6" t="s">
        <v>159</v>
      </c>
      <c r="F4355" s="6" t="s">
        <v>439</v>
      </c>
      <c r="G4355" s="6" t="s">
        <v>1435</v>
      </c>
      <c r="H4355" s="6">
        <v>945</v>
      </c>
    </row>
    <row r="4356" spans="1:8" ht="32.1">
      <c r="A4356" s="140">
        <v>45233.354166666664</v>
      </c>
      <c r="B4356" s="6" t="s">
        <v>7023</v>
      </c>
      <c r="C4356" s="6" t="s">
        <v>4785</v>
      </c>
      <c r="D4356" s="6" t="s">
        <v>158</v>
      </c>
      <c r="E4356" s="6" t="s">
        <v>159</v>
      </c>
      <c r="F4356" s="6" t="s">
        <v>148</v>
      </c>
      <c r="G4356" s="6" t="s">
        <v>3824</v>
      </c>
      <c r="H4356" s="6">
        <v>210</v>
      </c>
    </row>
    <row r="4357" spans="1:8" ht="32.1">
      <c r="A4357" s="140">
        <v>45233.364583333336</v>
      </c>
      <c r="B4357" s="6" t="s">
        <v>7024</v>
      </c>
      <c r="C4357" s="6" t="s">
        <v>6667</v>
      </c>
      <c r="D4357" s="6" t="s">
        <v>158</v>
      </c>
      <c r="E4357" s="6" t="s">
        <v>145</v>
      </c>
      <c r="F4357" s="6" t="s">
        <v>1765</v>
      </c>
      <c r="G4357" s="6" t="s">
        <v>5924</v>
      </c>
      <c r="H4357" s="6">
        <v>92</v>
      </c>
    </row>
    <row r="4358" spans="1:8" ht="32.1">
      <c r="A4358" s="140">
        <v>45233.53125</v>
      </c>
      <c r="B4358" s="6" t="s">
        <v>6808</v>
      </c>
      <c r="C4358" s="6" t="s">
        <v>6441</v>
      </c>
      <c r="D4358" s="6" t="s">
        <v>253</v>
      </c>
      <c r="E4358" s="6" t="s">
        <v>416</v>
      </c>
      <c r="F4358" s="6" t="s">
        <v>148</v>
      </c>
      <c r="G4358" s="6" t="s">
        <v>324</v>
      </c>
      <c r="H4358" s="6">
        <v>400</v>
      </c>
    </row>
    <row r="4359" spans="1:8" ht="15.95">
      <c r="A4359" s="140">
        <v>45233.84375</v>
      </c>
      <c r="B4359" s="6" t="s">
        <v>7025</v>
      </c>
      <c r="C4359" s="6" t="s">
        <v>6720</v>
      </c>
      <c r="D4359" s="6" t="s">
        <v>242</v>
      </c>
      <c r="E4359" s="6" t="s">
        <v>458</v>
      </c>
      <c r="F4359" s="6" t="s">
        <v>148</v>
      </c>
      <c r="G4359" s="6" t="s">
        <v>5748</v>
      </c>
      <c r="H4359" s="6">
        <v>220</v>
      </c>
    </row>
    <row r="4360" spans="1:8" ht="32.1">
      <c r="A4360" s="140">
        <v>45234.520833333336</v>
      </c>
      <c r="B4360" s="6" t="s">
        <v>7026</v>
      </c>
      <c r="C4360" s="6" t="s">
        <v>7027</v>
      </c>
      <c r="D4360" s="6" t="s">
        <v>253</v>
      </c>
      <c r="E4360" s="6" t="s">
        <v>416</v>
      </c>
      <c r="F4360" s="6" t="s">
        <v>1765</v>
      </c>
      <c r="G4360" s="6" t="s">
        <v>5902</v>
      </c>
      <c r="H4360" s="6">
        <v>72</v>
      </c>
    </row>
    <row r="4361" spans="1:8" ht="32.1">
      <c r="A4361" s="140">
        <v>45234.552083333336</v>
      </c>
      <c r="B4361" s="6" t="s">
        <v>7028</v>
      </c>
      <c r="C4361" s="6" t="s">
        <v>7029</v>
      </c>
      <c r="D4361" s="6" t="s">
        <v>253</v>
      </c>
      <c r="E4361" s="6" t="s">
        <v>416</v>
      </c>
      <c r="F4361" s="6" t="s">
        <v>1765</v>
      </c>
      <c r="G4361" s="6" t="s">
        <v>5902</v>
      </c>
      <c r="H4361" s="6">
        <v>160</v>
      </c>
    </row>
    <row r="4362" spans="1:8" ht="32.1">
      <c r="A4362" s="140">
        <v>45234.5625</v>
      </c>
      <c r="B4362" s="6" t="s">
        <v>7030</v>
      </c>
      <c r="C4362" s="6" t="s">
        <v>7031</v>
      </c>
      <c r="D4362" s="6" t="s">
        <v>158</v>
      </c>
      <c r="E4362" s="6" t="s">
        <v>416</v>
      </c>
      <c r="F4362" s="6" t="s">
        <v>1765</v>
      </c>
      <c r="G4362" s="6" t="s">
        <v>7032</v>
      </c>
      <c r="H4362" s="6">
        <v>225</v>
      </c>
    </row>
    <row r="4363" spans="1:8" ht="32.1">
      <c r="A4363" s="140">
        <v>45234.572916666664</v>
      </c>
      <c r="B4363" s="6" t="s">
        <v>7033</v>
      </c>
      <c r="C4363" s="6" t="s">
        <v>7031</v>
      </c>
      <c r="D4363" s="6" t="s">
        <v>158</v>
      </c>
      <c r="E4363" s="6" t="s">
        <v>416</v>
      </c>
      <c r="F4363" s="6" t="s">
        <v>1765</v>
      </c>
      <c r="G4363" s="6" t="s">
        <v>7032</v>
      </c>
      <c r="H4363" s="6">
        <v>40</v>
      </c>
    </row>
    <row r="4364" spans="1:8" ht="32.1">
      <c r="A4364" s="140">
        <v>45234.666666666664</v>
      </c>
      <c r="B4364" s="6" t="s">
        <v>7034</v>
      </c>
      <c r="C4364" s="6" t="s">
        <v>6114</v>
      </c>
      <c r="D4364" s="6" t="s">
        <v>242</v>
      </c>
      <c r="E4364" s="6" t="s">
        <v>458</v>
      </c>
      <c r="F4364" s="6" t="s">
        <v>439</v>
      </c>
      <c r="G4364" s="6" t="s">
        <v>1386</v>
      </c>
      <c r="H4364" s="6">
        <v>780</v>
      </c>
    </row>
    <row r="4365" spans="1:8" ht="32.1">
      <c r="A4365" s="140">
        <v>45234.677083333336</v>
      </c>
      <c r="B4365" s="6" t="s">
        <v>7035</v>
      </c>
      <c r="C4365" s="6" t="s">
        <v>7031</v>
      </c>
      <c r="D4365" s="6" t="s">
        <v>158</v>
      </c>
      <c r="E4365" s="6" t="s">
        <v>416</v>
      </c>
      <c r="F4365" s="6" t="s">
        <v>1765</v>
      </c>
      <c r="G4365" s="6" t="s">
        <v>7032</v>
      </c>
      <c r="H4365" s="6">
        <v>235</v>
      </c>
    </row>
    <row r="4366" spans="1:8" ht="32.1">
      <c r="A4366" s="140">
        <v>45234.697916666664</v>
      </c>
      <c r="B4366" s="6" t="s">
        <v>7036</v>
      </c>
      <c r="C4366" s="6" t="s">
        <v>7031</v>
      </c>
      <c r="D4366" s="6" t="s">
        <v>158</v>
      </c>
      <c r="E4366" s="6" t="s">
        <v>416</v>
      </c>
      <c r="F4366" s="6" t="s">
        <v>1765</v>
      </c>
      <c r="G4366" s="6" t="s">
        <v>7032</v>
      </c>
      <c r="H4366" s="6">
        <v>180</v>
      </c>
    </row>
    <row r="4367" spans="1:8" ht="32.1">
      <c r="A4367" s="140">
        <v>45234.729166666664</v>
      </c>
      <c r="B4367" s="6" t="s">
        <v>7037</v>
      </c>
      <c r="C4367" s="6" t="s">
        <v>7038</v>
      </c>
      <c r="D4367" s="6" t="s">
        <v>253</v>
      </c>
      <c r="E4367" s="6" t="s">
        <v>416</v>
      </c>
      <c r="F4367" s="6" t="s">
        <v>1765</v>
      </c>
      <c r="G4367" s="6" t="s">
        <v>256</v>
      </c>
      <c r="H4367" s="6">
        <v>108</v>
      </c>
    </row>
    <row r="4368" spans="1:8" ht="15.95">
      <c r="A4368" s="140">
        <v>45235.28125</v>
      </c>
      <c r="B4368" s="6" t="s">
        <v>6560</v>
      </c>
      <c r="C4368" s="6" t="s">
        <v>6667</v>
      </c>
      <c r="D4368" s="6" t="s">
        <v>158</v>
      </c>
      <c r="E4368" s="6" t="s">
        <v>145</v>
      </c>
      <c r="F4368" s="6" t="s">
        <v>439</v>
      </c>
      <c r="G4368" s="6" t="s">
        <v>2842</v>
      </c>
      <c r="H4368" s="6">
        <v>96</v>
      </c>
    </row>
    <row r="4369" spans="1:8" ht="15.95">
      <c r="A4369" s="140">
        <v>45235.645833333336</v>
      </c>
      <c r="B4369" s="6" t="s">
        <v>7039</v>
      </c>
      <c r="C4369" s="6" t="s">
        <v>146</v>
      </c>
      <c r="D4369" s="6" t="s">
        <v>242</v>
      </c>
      <c r="E4369" s="6" t="s">
        <v>146</v>
      </c>
      <c r="F4369" s="6" t="s">
        <v>1765</v>
      </c>
      <c r="G4369" s="6" t="s">
        <v>2422</v>
      </c>
      <c r="H4369" s="6">
        <v>8000</v>
      </c>
    </row>
    <row r="4370" spans="1:8" ht="32.1">
      <c r="A4370" s="140">
        <v>45236.354166666664</v>
      </c>
      <c r="B4370" s="6" t="s">
        <v>7040</v>
      </c>
      <c r="C4370" s="6" t="s">
        <v>6667</v>
      </c>
      <c r="D4370" s="6" t="s">
        <v>158</v>
      </c>
      <c r="E4370" s="6" t="s">
        <v>145</v>
      </c>
      <c r="F4370" s="6" t="s">
        <v>148</v>
      </c>
      <c r="G4370" s="6" t="s">
        <v>2842</v>
      </c>
      <c r="H4370" s="6">
        <v>96</v>
      </c>
    </row>
    <row r="4371" spans="1:8" ht="32.1">
      <c r="A4371" s="140">
        <v>45236.53125</v>
      </c>
      <c r="B4371" s="6" t="s">
        <v>6808</v>
      </c>
      <c r="C4371" s="6" t="s">
        <v>6441</v>
      </c>
      <c r="D4371" s="6" t="s">
        <v>253</v>
      </c>
      <c r="E4371" s="6" t="s">
        <v>416</v>
      </c>
      <c r="F4371" s="6" t="s">
        <v>148</v>
      </c>
      <c r="G4371" s="6" t="s">
        <v>324</v>
      </c>
      <c r="H4371" s="6">
        <v>400</v>
      </c>
    </row>
    <row r="4372" spans="1:8" ht="32.1">
      <c r="A4372" s="140">
        <v>45236.65625</v>
      </c>
      <c r="B4372" s="6" t="s">
        <v>7041</v>
      </c>
      <c r="C4372" s="6" t="s">
        <v>6058</v>
      </c>
      <c r="D4372" s="6" t="s">
        <v>253</v>
      </c>
      <c r="E4372" s="6" t="s">
        <v>416</v>
      </c>
      <c r="F4372" s="6" t="s">
        <v>439</v>
      </c>
      <c r="G4372" s="6" t="s">
        <v>256</v>
      </c>
      <c r="H4372" s="6">
        <v>102</v>
      </c>
    </row>
    <row r="4373" spans="1:8" ht="15.95">
      <c r="A4373" s="140">
        <v>45236.71875</v>
      </c>
      <c r="B4373" s="6" t="s">
        <v>6273</v>
      </c>
      <c r="C4373" s="6" t="s">
        <v>6114</v>
      </c>
      <c r="D4373" s="6" t="s">
        <v>242</v>
      </c>
      <c r="E4373" s="6" t="s">
        <v>458</v>
      </c>
      <c r="F4373" s="6" t="s">
        <v>439</v>
      </c>
      <c r="G4373" s="6" t="s">
        <v>1386</v>
      </c>
      <c r="H4373" s="6">
        <v>880</v>
      </c>
    </row>
    <row r="4374" spans="1:8" ht="15.95">
      <c r="A4374" s="140">
        <v>45237.3125</v>
      </c>
      <c r="B4374" s="6" t="s">
        <v>7042</v>
      </c>
      <c r="C4374" s="6" t="s">
        <v>4804</v>
      </c>
      <c r="D4374" s="6" t="s">
        <v>242</v>
      </c>
      <c r="E4374" s="6" t="s">
        <v>139</v>
      </c>
      <c r="F4374" s="6" t="s">
        <v>148</v>
      </c>
      <c r="G4374" s="6" t="s">
        <v>247</v>
      </c>
      <c r="H4374" s="6">
        <v>136</v>
      </c>
    </row>
    <row r="4375" spans="1:8" ht="15.95">
      <c r="A4375" s="140">
        <v>45237.375</v>
      </c>
      <c r="B4375" s="6" t="s">
        <v>7043</v>
      </c>
      <c r="C4375" s="6" t="s">
        <v>6667</v>
      </c>
      <c r="D4375" s="6" t="s">
        <v>158</v>
      </c>
      <c r="E4375" s="6" t="s">
        <v>145</v>
      </c>
      <c r="F4375" s="6" t="s">
        <v>148</v>
      </c>
      <c r="G4375" s="6" t="s">
        <v>2842</v>
      </c>
      <c r="H4375" s="6">
        <v>96</v>
      </c>
    </row>
    <row r="4376" spans="1:8" ht="32.1">
      <c r="A4376" s="140">
        <v>45237.53125</v>
      </c>
      <c r="B4376" s="6" t="s">
        <v>6808</v>
      </c>
      <c r="C4376" s="6" t="s">
        <v>6441</v>
      </c>
      <c r="D4376" s="6" t="s">
        <v>253</v>
      </c>
      <c r="E4376" s="6" t="s">
        <v>416</v>
      </c>
      <c r="F4376" s="6" t="s">
        <v>148</v>
      </c>
      <c r="G4376" s="6" t="s">
        <v>324</v>
      </c>
      <c r="H4376" s="6">
        <v>400</v>
      </c>
    </row>
    <row r="4377" spans="1:8" ht="48">
      <c r="A4377" s="140">
        <v>45237.697916666664</v>
      </c>
      <c r="B4377" s="6" t="s">
        <v>7044</v>
      </c>
      <c r="C4377" s="6" t="s">
        <v>4820</v>
      </c>
      <c r="D4377" s="6" t="s">
        <v>158</v>
      </c>
      <c r="E4377" s="6" t="s">
        <v>159</v>
      </c>
      <c r="F4377" s="6" t="s">
        <v>439</v>
      </c>
      <c r="G4377" s="6" t="s">
        <v>1435</v>
      </c>
      <c r="H4377" s="6">
        <v>2278</v>
      </c>
    </row>
    <row r="4378" spans="1:8" ht="15.95">
      <c r="A4378" s="140">
        <v>45238.354166666664</v>
      </c>
      <c r="B4378" s="6" t="s">
        <v>6570</v>
      </c>
      <c r="C4378" s="6" t="s">
        <v>6667</v>
      </c>
      <c r="D4378" s="6" t="s">
        <v>158</v>
      </c>
      <c r="E4378" s="6" t="s">
        <v>145</v>
      </c>
      <c r="F4378" s="6" t="s">
        <v>439</v>
      </c>
      <c r="G4378" s="6" t="s">
        <v>2842</v>
      </c>
      <c r="H4378" s="6">
        <v>73</v>
      </c>
    </row>
    <row r="4379" spans="1:8" ht="32.1">
      <c r="A4379" s="140">
        <v>45238.489583333336</v>
      </c>
      <c r="B4379" s="6" t="s">
        <v>7045</v>
      </c>
      <c r="C4379" s="6" t="s">
        <v>7046</v>
      </c>
      <c r="D4379" s="6" t="s">
        <v>253</v>
      </c>
      <c r="E4379" s="6" t="s">
        <v>416</v>
      </c>
      <c r="F4379" s="6" t="s">
        <v>439</v>
      </c>
      <c r="G4379" s="6" t="s">
        <v>256</v>
      </c>
      <c r="H4379" s="6">
        <v>60</v>
      </c>
    </row>
    <row r="4380" spans="1:8" ht="32.1">
      <c r="A4380" s="140">
        <v>45238.510416666664</v>
      </c>
      <c r="B4380" s="6" t="s">
        <v>7047</v>
      </c>
      <c r="C4380" s="6" t="s">
        <v>6798</v>
      </c>
      <c r="D4380" s="6" t="s">
        <v>158</v>
      </c>
      <c r="E4380" s="6" t="s">
        <v>159</v>
      </c>
      <c r="F4380" s="6" t="s">
        <v>439</v>
      </c>
      <c r="G4380" s="6" t="s">
        <v>6573</v>
      </c>
      <c r="H4380" s="6">
        <v>2052</v>
      </c>
    </row>
    <row r="4381" spans="1:8" ht="32.1">
      <c r="A4381" s="140">
        <v>45238.520833333336</v>
      </c>
      <c r="B4381" s="6" t="s">
        <v>7048</v>
      </c>
      <c r="C4381" s="6" t="s">
        <v>7049</v>
      </c>
      <c r="D4381" s="6" t="s">
        <v>158</v>
      </c>
      <c r="E4381" s="6" t="s">
        <v>416</v>
      </c>
      <c r="F4381" s="6" t="s">
        <v>439</v>
      </c>
      <c r="G4381" s="6" t="s">
        <v>1526</v>
      </c>
      <c r="H4381" s="6">
        <v>770</v>
      </c>
    </row>
    <row r="4382" spans="1:8" ht="32.1">
      <c r="A4382" s="140">
        <v>45238.53125</v>
      </c>
      <c r="B4382" s="6" t="s">
        <v>6987</v>
      </c>
      <c r="C4382" s="6" t="s">
        <v>4302</v>
      </c>
      <c r="D4382" s="6" t="s">
        <v>253</v>
      </c>
      <c r="E4382" s="6" t="s">
        <v>416</v>
      </c>
      <c r="F4382" s="6" t="s">
        <v>439</v>
      </c>
      <c r="G4382" s="6" t="s">
        <v>324</v>
      </c>
      <c r="H4382" s="6">
        <v>400</v>
      </c>
    </row>
    <row r="4383" spans="1:8" ht="15.95">
      <c r="A4383" s="140">
        <v>45238.65625</v>
      </c>
      <c r="B4383" s="6" t="s">
        <v>7050</v>
      </c>
      <c r="C4383" s="6" t="s">
        <v>7051</v>
      </c>
      <c r="D4383" s="6" t="s">
        <v>253</v>
      </c>
      <c r="E4383" s="6" t="s">
        <v>416</v>
      </c>
      <c r="F4383" s="6" t="s">
        <v>439</v>
      </c>
      <c r="G4383" s="6" t="s">
        <v>5902</v>
      </c>
      <c r="H4383" s="6">
        <v>97</v>
      </c>
    </row>
    <row r="4384" spans="1:8" ht="15.95">
      <c r="A4384" s="140">
        <v>45238.708333333336</v>
      </c>
      <c r="B4384" s="6" t="s">
        <v>6486</v>
      </c>
      <c r="C4384" s="6" t="s">
        <v>6114</v>
      </c>
      <c r="D4384" s="6" t="s">
        <v>242</v>
      </c>
      <c r="E4384" s="6" t="s">
        <v>458</v>
      </c>
      <c r="F4384" s="6" t="s">
        <v>439</v>
      </c>
      <c r="G4384" s="6" t="s">
        <v>1386</v>
      </c>
      <c r="H4384" s="6">
        <v>880</v>
      </c>
    </row>
    <row r="4385" spans="1:8" ht="32.1">
      <c r="A4385" s="140">
        <v>45238.739583333336</v>
      </c>
      <c r="B4385" s="6" t="s">
        <v>7052</v>
      </c>
      <c r="C4385" s="6" t="s">
        <v>7053</v>
      </c>
      <c r="D4385" s="6" t="s">
        <v>242</v>
      </c>
      <c r="E4385" s="6" t="s">
        <v>458</v>
      </c>
      <c r="F4385" s="6" t="s">
        <v>439</v>
      </c>
      <c r="G4385" s="6" t="s">
        <v>1386</v>
      </c>
      <c r="H4385" s="6">
        <v>108</v>
      </c>
    </row>
    <row r="4386" spans="1:8" ht="32.1">
      <c r="A4386" s="140">
        <v>45238.875</v>
      </c>
      <c r="B4386" s="6" t="s">
        <v>7054</v>
      </c>
      <c r="C4386" s="6" t="s">
        <v>7055</v>
      </c>
      <c r="D4386" s="6" t="s">
        <v>253</v>
      </c>
      <c r="E4386" s="6" t="s">
        <v>416</v>
      </c>
      <c r="F4386" s="6" t="s">
        <v>255</v>
      </c>
      <c r="G4386" s="6" t="s">
        <v>324</v>
      </c>
      <c r="H4386" s="6">
        <v>150</v>
      </c>
    </row>
    <row r="4387" spans="1:8" ht="15.95">
      <c r="A4387" s="140">
        <v>45238.927083333336</v>
      </c>
      <c r="B4387" s="6" t="s">
        <v>7056</v>
      </c>
      <c r="C4387" s="6" t="s">
        <v>7057</v>
      </c>
      <c r="D4387" s="6" t="s">
        <v>253</v>
      </c>
      <c r="E4387" s="6" t="s">
        <v>416</v>
      </c>
      <c r="F4387" s="6" t="s">
        <v>1765</v>
      </c>
      <c r="G4387" s="6" t="s">
        <v>3093</v>
      </c>
      <c r="H4387" s="6">
        <v>295</v>
      </c>
    </row>
    <row r="4388" spans="1:8" ht="15.95">
      <c r="A4388" s="140">
        <v>45238.9375</v>
      </c>
      <c r="B4388" s="6" t="s">
        <v>7058</v>
      </c>
      <c r="C4388" s="6" t="s">
        <v>7059</v>
      </c>
      <c r="D4388" s="6" t="s">
        <v>253</v>
      </c>
      <c r="E4388" s="6" t="s">
        <v>416</v>
      </c>
      <c r="F4388" s="6" t="s">
        <v>1765</v>
      </c>
      <c r="G4388" s="6" t="s">
        <v>3093</v>
      </c>
      <c r="H4388" s="6">
        <v>448</v>
      </c>
    </row>
    <row r="4389" spans="1:8" ht="15.95">
      <c r="A4389" s="140">
        <v>45239.416666666664</v>
      </c>
      <c r="B4389" s="6" t="s">
        <v>7060</v>
      </c>
      <c r="C4389" s="6" t="s">
        <v>7061</v>
      </c>
      <c r="D4389" s="6" t="s">
        <v>314</v>
      </c>
      <c r="E4389" s="6" t="s">
        <v>314</v>
      </c>
      <c r="F4389" s="6" t="s">
        <v>255</v>
      </c>
      <c r="G4389" s="6" t="s">
        <v>1663</v>
      </c>
      <c r="H4389" s="6">
        <v>100</v>
      </c>
    </row>
    <row r="4390" spans="1:8" ht="32.1">
      <c r="A4390" s="140">
        <v>45240.260416666664</v>
      </c>
      <c r="B4390" s="6" t="s">
        <v>7062</v>
      </c>
      <c r="C4390" s="6" t="s">
        <v>7063</v>
      </c>
      <c r="D4390" s="6" t="s">
        <v>253</v>
      </c>
      <c r="E4390" s="6" t="s">
        <v>416</v>
      </c>
      <c r="F4390" s="6" t="s">
        <v>255</v>
      </c>
      <c r="G4390" s="6" t="s">
        <v>324</v>
      </c>
      <c r="H4390" s="6">
        <v>100</v>
      </c>
    </row>
    <row r="4391" spans="1:8" ht="15.95">
      <c r="A4391" s="140">
        <v>45240.291666666664</v>
      </c>
      <c r="B4391" s="6" t="s">
        <v>6560</v>
      </c>
      <c r="C4391" s="6" t="s">
        <v>6667</v>
      </c>
      <c r="D4391" s="6" t="s">
        <v>158</v>
      </c>
      <c r="E4391" s="6" t="s">
        <v>145</v>
      </c>
      <c r="F4391" s="6" t="s">
        <v>439</v>
      </c>
      <c r="G4391" s="6" t="s">
        <v>2842</v>
      </c>
      <c r="H4391" s="6">
        <v>96</v>
      </c>
    </row>
    <row r="4392" spans="1:8" ht="15.95">
      <c r="A4392" s="140">
        <v>45240.645833333336</v>
      </c>
      <c r="B4392" s="6" t="s">
        <v>7064</v>
      </c>
      <c r="C4392" s="6" t="s">
        <v>7065</v>
      </c>
      <c r="D4392" s="6" t="s">
        <v>253</v>
      </c>
      <c r="E4392" s="6" t="s">
        <v>416</v>
      </c>
      <c r="F4392" s="6" t="s">
        <v>439</v>
      </c>
      <c r="G4392" s="6" t="s">
        <v>5902</v>
      </c>
      <c r="H4392" s="6">
        <v>102</v>
      </c>
    </row>
    <row r="4393" spans="1:8" ht="15.95">
      <c r="A4393" s="140">
        <v>45240.71875</v>
      </c>
      <c r="B4393" s="6" t="s">
        <v>6486</v>
      </c>
      <c r="C4393" s="6" t="s">
        <v>7066</v>
      </c>
      <c r="D4393" s="6" t="s">
        <v>242</v>
      </c>
      <c r="E4393" s="6" t="s">
        <v>458</v>
      </c>
      <c r="F4393" s="6" t="s">
        <v>439</v>
      </c>
      <c r="G4393" s="6" t="s">
        <v>1386</v>
      </c>
      <c r="H4393" s="6">
        <v>880</v>
      </c>
    </row>
    <row r="4394" spans="1:8" ht="32.1">
      <c r="A4394" s="140">
        <v>45240.739583333336</v>
      </c>
      <c r="B4394" s="6" t="s">
        <v>7067</v>
      </c>
      <c r="C4394" s="6" t="s">
        <v>7068</v>
      </c>
      <c r="D4394" s="6" t="s">
        <v>253</v>
      </c>
      <c r="E4394" s="6" t="s">
        <v>416</v>
      </c>
      <c r="F4394" s="6" t="s">
        <v>439</v>
      </c>
      <c r="G4394" s="6" t="s">
        <v>5902</v>
      </c>
      <c r="H4394" s="6">
        <v>102</v>
      </c>
    </row>
    <row r="4395" spans="1:8" ht="15.95">
      <c r="A4395" s="140">
        <v>45240.822916666664</v>
      </c>
      <c r="B4395" s="6" t="s">
        <v>7069</v>
      </c>
      <c r="C4395" s="6" t="s">
        <v>7070</v>
      </c>
      <c r="D4395" s="6" t="s">
        <v>242</v>
      </c>
      <c r="E4395" s="6" t="s">
        <v>140</v>
      </c>
      <c r="F4395" s="6" t="s">
        <v>148</v>
      </c>
      <c r="G4395" s="6" t="s">
        <v>1760</v>
      </c>
      <c r="H4395" s="6">
        <v>10</v>
      </c>
    </row>
    <row r="4396" spans="1:8" ht="32.1">
      <c r="A4396" s="140">
        <v>45240.833333333336</v>
      </c>
      <c r="B4396" s="6" t="s">
        <v>7071</v>
      </c>
      <c r="C4396" s="6" t="s">
        <v>6073</v>
      </c>
      <c r="D4396" s="6" t="s">
        <v>242</v>
      </c>
      <c r="E4396" s="6" t="s">
        <v>458</v>
      </c>
      <c r="F4396" s="6" t="s">
        <v>1765</v>
      </c>
      <c r="G4396" s="6" t="s">
        <v>5748</v>
      </c>
      <c r="H4396" s="6">
        <v>483</v>
      </c>
    </row>
    <row r="4397" spans="1:8" ht="32.1">
      <c r="A4397" s="140">
        <v>45240.958333333336</v>
      </c>
      <c r="B4397" s="6" t="s">
        <v>7072</v>
      </c>
      <c r="C4397" s="6" t="s">
        <v>7073</v>
      </c>
      <c r="D4397" s="6" t="s">
        <v>242</v>
      </c>
      <c r="E4397" s="6" t="s">
        <v>139</v>
      </c>
      <c r="F4397" s="6" t="s">
        <v>439</v>
      </c>
      <c r="G4397" s="6" t="s">
        <v>1349</v>
      </c>
      <c r="H4397" s="6">
        <v>2014</v>
      </c>
    </row>
    <row r="4398" spans="1:8" ht="15.95">
      <c r="A4398" s="140">
        <v>45241.354166666664</v>
      </c>
      <c r="B4398" s="6" t="s">
        <v>7074</v>
      </c>
      <c r="C4398" s="6" t="s">
        <v>6667</v>
      </c>
      <c r="D4398" s="6" t="s">
        <v>158</v>
      </c>
      <c r="E4398" s="6" t="s">
        <v>145</v>
      </c>
      <c r="F4398" s="6" t="s">
        <v>439</v>
      </c>
      <c r="G4398" s="6" t="s">
        <v>2842</v>
      </c>
      <c r="H4398" s="6">
        <v>136</v>
      </c>
    </row>
    <row r="4399" spans="1:8" ht="15.95">
      <c r="A4399" s="140">
        <v>45241.416666666664</v>
      </c>
      <c r="B4399" s="6" t="s">
        <v>7075</v>
      </c>
      <c r="C4399" s="6" t="s">
        <v>7076</v>
      </c>
      <c r="D4399" s="6" t="s">
        <v>253</v>
      </c>
      <c r="E4399" s="6" t="s">
        <v>416</v>
      </c>
      <c r="F4399" s="6" t="s">
        <v>439</v>
      </c>
      <c r="G4399" s="6" t="s">
        <v>5902</v>
      </c>
      <c r="H4399" s="6">
        <v>102</v>
      </c>
    </row>
    <row r="4400" spans="1:8" ht="15.95">
      <c r="A4400" s="140">
        <v>45241.46875</v>
      </c>
      <c r="B4400" s="6" t="s">
        <v>7077</v>
      </c>
      <c r="C4400" s="6" t="s">
        <v>6114</v>
      </c>
      <c r="D4400" s="6" t="s">
        <v>242</v>
      </c>
      <c r="E4400" s="6" t="s">
        <v>458</v>
      </c>
      <c r="F4400" s="6" t="s">
        <v>439</v>
      </c>
      <c r="G4400" s="6" t="s">
        <v>1386</v>
      </c>
      <c r="H4400" s="6">
        <v>880</v>
      </c>
    </row>
    <row r="4401" spans="1:8" ht="15.95">
      <c r="A4401" s="140">
        <v>45241.6875</v>
      </c>
      <c r="B4401" s="6" t="s">
        <v>7078</v>
      </c>
      <c r="C4401" s="6" t="s">
        <v>5628</v>
      </c>
      <c r="D4401" s="6" t="s">
        <v>242</v>
      </c>
      <c r="E4401" s="6" t="s">
        <v>458</v>
      </c>
      <c r="F4401" s="6" t="s">
        <v>439</v>
      </c>
      <c r="G4401" s="6" t="s">
        <v>4533</v>
      </c>
      <c r="H4401" s="6">
        <v>22000</v>
      </c>
    </row>
    <row r="4402" spans="1:8" ht="32.1">
      <c r="A4402" s="140">
        <v>45241.84375</v>
      </c>
      <c r="B4402" s="6" t="s">
        <v>7079</v>
      </c>
      <c r="C4402" s="6" t="s">
        <v>6855</v>
      </c>
      <c r="D4402" s="6" t="s">
        <v>158</v>
      </c>
      <c r="E4402" s="6" t="s">
        <v>161</v>
      </c>
      <c r="F4402" s="6" t="s">
        <v>148</v>
      </c>
      <c r="G4402" s="6" t="s">
        <v>6856</v>
      </c>
      <c r="H4402" s="6">
        <v>30</v>
      </c>
    </row>
    <row r="4403" spans="1:8" ht="32.1">
      <c r="A4403" s="140">
        <v>45241.875</v>
      </c>
      <c r="B4403" s="6" t="s">
        <v>7080</v>
      </c>
      <c r="C4403" s="6" t="s">
        <v>7081</v>
      </c>
      <c r="D4403" s="6" t="s">
        <v>158</v>
      </c>
      <c r="E4403" s="6" t="s">
        <v>161</v>
      </c>
      <c r="F4403" s="6" t="s">
        <v>1765</v>
      </c>
      <c r="G4403" s="6" t="s">
        <v>6661</v>
      </c>
      <c r="H4403" s="6">
        <v>105</v>
      </c>
    </row>
    <row r="4404" spans="1:8" ht="32.1">
      <c r="A4404" s="140">
        <v>45241.885416666664</v>
      </c>
      <c r="B4404" s="6" t="s">
        <v>7082</v>
      </c>
      <c r="C4404" s="6" t="s">
        <v>7083</v>
      </c>
      <c r="D4404" s="6" t="s">
        <v>158</v>
      </c>
      <c r="E4404" s="6" t="s">
        <v>159</v>
      </c>
      <c r="F4404" s="6" t="s">
        <v>148</v>
      </c>
      <c r="G4404" s="6" t="s">
        <v>7084</v>
      </c>
      <c r="H4404" s="6">
        <v>240</v>
      </c>
    </row>
    <row r="4405" spans="1:8" ht="32.1">
      <c r="A4405" s="140">
        <v>45242.53125</v>
      </c>
      <c r="B4405" s="6" t="s">
        <v>7085</v>
      </c>
      <c r="C4405" s="6" t="s">
        <v>7086</v>
      </c>
      <c r="D4405" s="6" t="s">
        <v>253</v>
      </c>
      <c r="E4405" s="6" t="s">
        <v>416</v>
      </c>
      <c r="F4405" s="6" t="s">
        <v>1765</v>
      </c>
      <c r="G4405" s="6" t="s">
        <v>5902</v>
      </c>
      <c r="H4405" s="6">
        <v>261</v>
      </c>
    </row>
    <row r="4406" spans="1:8" ht="32.1">
      <c r="A4406" s="140">
        <v>45242.614583333336</v>
      </c>
      <c r="B4406" s="6" t="s">
        <v>7087</v>
      </c>
      <c r="C4406" s="6" t="s">
        <v>7088</v>
      </c>
      <c r="D4406" s="6" t="s">
        <v>158</v>
      </c>
      <c r="E4406" s="6" t="s">
        <v>416</v>
      </c>
      <c r="F4406" s="6" t="s">
        <v>439</v>
      </c>
      <c r="G4406" s="6" t="s">
        <v>7089</v>
      </c>
      <c r="H4406" s="6">
        <v>200</v>
      </c>
    </row>
    <row r="4407" spans="1:8" ht="32.1">
      <c r="A4407" s="140">
        <v>45242.625</v>
      </c>
      <c r="B4407" s="6" t="s">
        <v>7090</v>
      </c>
      <c r="C4407" s="6" t="s">
        <v>7091</v>
      </c>
      <c r="D4407" s="6" t="s">
        <v>158</v>
      </c>
      <c r="E4407" s="6" t="s">
        <v>259</v>
      </c>
      <c r="F4407" s="6" t="s">
        <v>1765</v>
      </c>
      <c r="G4407" s="6" t="s">
        <v>259</v>
      </c>
      <c r="H4407" s="6">
        <v>1500</v>
      </c>
    </row>
    <row r="4408" spans="1:8" ht="32.1">
      <c r="A4408" s="140">
        <v>45242.635416666664</v>
      </c>
      <c r="B4408" s="6" t="s">
        <v>7092</v>
      </c>
      <c r="C4408" s="6" t="s">
        <v>7093</v>
      </c>
      <c r="D4408" s="6" t="s">
        <v>158</v>
      </c>
      <c r="E4408" s="6" t="s">
        <v>159</v>
      </c>
      <c r="F4408" s="6" t="s">
        <v>148</v>
      </c>
      <c r="G4408" s="6" t="s">
        <v>7094</v>
      </c>
      <c r="H4408" s="6">
        <v>120</v>
      </c>
    </row>
    <row r="4409" spans="1:8" ht="32.1">
      <c r="A4409" s="140">
        <v>45242.645833333336</v>
      </c>
      <c r="B4409" s="6" t="s">
        <v>7095</v>
      </c>
      <c r="C4409" s="6" t="s">
        <v>7096</v>
      </c>
      <c r="D4409" s="6" t="s">
        <v>253</v>
      </c>
      <c r="E4409" s="6" t="s">
        <v>416</v>
      </c>
      <c r="F4409" s="6" t="s">
        <v>148</v>
      </c>
      <c r="G4409" s="6" t="s">
        <v>324</v>
      </c>
      <c r="H4409" s="6">
        <v>50</v>
      </c>
    </row>
    <row r="4410" spans="1:8" ht="32.1">
      <c r="A4410" s="140">
        <v>45242.65625</v>
      </c>
      <c r="B4410" s="6" t="s">
        <v>7097</v>
      </c>
      <c r="C4410" s="6" t="s">
        <v>7098</v>
      </c>
      <c r="D4410" s="6" t="s">
        <v>158</v>
      </c>
      <c r="E4410" s="6" t="s">
        <v>161</v>
      </c>
      <c r="F4410" s="6" t="s">
        <v>1765</v>
      </c>
      <c r="G4410" s="6" t="s">
        <v>3074</v>
      </c>
      <c r="H4410" s="6">
        <v>692</v>
      </c>
    </row>
    <row r="4411" spans="1:8" ht="32.1">
      <c r="A4411" s="140">
        <v>45242.666666666664</v>
      </c>
      <c r="B4411" s="6" t="s">
        <v>7099</v>
      </c>
      <c r="C4411" s="6" t="s">
        <v>3074</v>
      </c>
      <c r="D4411" s="6" t="s">
        <v>158</v>
      </c>
      <c r="E4411" s="6" t="s">
        <v>161</v>
      </c>
      <c r="F4411" s="6" t="s">
        <v>148</v>
      </c>
      <c r="G4411" s="6" t="s">
        <v>3074</v>
      </c>
      <c r="H4411" s="6">
        <v>109</v>
      </c>
    </row>
    <row r="4412" spans="1:8" ht="32.1">
      <c r="A4412" s="140">
        <v>45242.677083333336</v>
      </c>
      <c r="B4412" s="6" t="s">
        <v>7100</v>
      </c>
      <c r="C4412" s="6" t="s">
        <v>3074</v>
      </c>
      <c r="D4412" s="6" t="s">
        <v>158</v>
      </c>
      <c r="E4412" s="6" t="s">
        <v>161</v>
      </c>
      <c r="F4412" s="6" t="s">
        <v>148</v>
      </c>
      <c r="G4412" s="6" t="s">
        <v>3074</v>
      </c>
      <c r="H4412" s="6">
        <v>470</v>
      </c>
    </row>
    <row r="4413" spans="1:8" ht="32.1">
      <c r="A4413" s="140">
        <v>45242.6875</v>
      </c>
      <c r="B4413" s="6" t="s">
        <v>7101</v>
      </c>
      <c r="C4413" s="6" t="s">
        <v>3074</v>
      </c>
      <c r="D4413" s="6" t="s">
        <v>158</v>
      </c>
      <c r="E4413" s="6" t="s">
        <v>161</v>
      </c>
      <c r="F4413" s="6" t="s">
        <v>148</v>
      </c>
      <c r="G4413" s="6" t="s">
        <v>3074</v>
      </c>
      <c r="H4413" s="6">
        <v>4</v>
      </c>
    </row>
    <row r="4414" spans="1:8" ht="32.1">
      <c r="A4414" s="140">
        <v>45242.697916666664</v>
      </c>
      <c r="B4414" s="6" t="s">
        <v>7102</v>
      </c>
      <c r="C4414" s="6" t="s">
        <v>3074</v>
      </c>
      <c r="D4414" s="6" t="s">
        <v>158</v>
      </c>
      <c r="E4414" s="6" t="s">
        <v>161</v>
      </c>
      <c r="F4414" s="6" t="s">
        <v>148</v>
      </c>
      <c r="G4414" s="6" t="s">
        <v>3074</v>
      </c>
      <c r="H4414" s="6">
        <v>36</v>
      </c>
    </row>
    <row r="4415" spans="1:8" ht="32.1">
      <c r="A4415" s="140">
        <v>45242.708333333336</v>
      </c>
      <c r="B4415" s="6" t="s">
        <v>7103</v>
      </c>
      <c r="C4415" s="6" t="s">
        <v>7104</v>
      </c>
      <c r="D4415" s="6" t="s">
        <v>253</v>
      </c>
      <c r="E4415" s="6" t="s">
        <v>416</v>
      </c>
      <c r="F4415" s="6" t="s">
        <v>1765</v>
      </c>
      <c r="G4415" s="6" t="s">
        <v>256</v>
      </c>
      <c r="H4415" s="6">
        <v>287</v>
      </c>
    </row>
    <row r="4416" spans="1:8" ht="32.1">
      <c r="A4416" s="140">
        <v>45242.8125</v>
      </c>
      <c r="B4416" s="6" t="s">
        <v>7105</v>
      </c>
      <c r="C4416" s="6" t="s">
        <v>7106</v>
      </c>
      <c r="D4416" s="6" t="s">
        <v>253</v>
      </c>
      <c r="E4416" s="6" t="s">
        <v>416</v>
      </c>
      <c r="F4416" s="6" t="s">
        <v>1765</v>
      </c>
      <c r="G4416" s="6" t="s">
        <v>5902</v>
      </c>
      <c r="H4416" s="6">
        <v>93</v>
      </c>
    </row>
    <row r="4417" spans="1:8" ht="32.1">
      <c r="A4417" s="140">
        <v>45242.84375</v>
      </c>
      <c r="B4417" s="6" t="s">
        <v>7107</v>
      </c>
      <c r="C4417" s="6" t="s">
        <v>7108</v>
      </c>
      <c r="D4417" s="6" t="s">
        <v>253</v>
      </c>
      <c r="E4417" s="6" t="s">
        <v>416</v>
      </c>
      <c r="F4417" s="6" t="s">
        <v>1765</v>
      </c>
      <c r="G4417" s="6" t="s">
        <v>5902</v>
      </c>
      <c r="H4417" s="6">
        <v>62</v>
      </c>
    </row>
    <row r="4418" spans="1:8" ht="32.1">
      <c r="A4418" s="140">
        <v>45243.28125</v>
      </c>
      <c r="B4418" s="6" t="s">
        <v>7109</v>
      </c>
      <c r="C4418" s="6" t="s">
        <v>7110</v>
      </c>
      <c r="D4418" s="6" t="s">
        <v>253</v>
      </c>
      <c r="E4418" s="6" t="s">
        <v>416</v>
      </c>
      <c r="F4418" s="6" t="s">
        <v>1765</v>
      </c>
      <c r="G4418" s="6" t="s">
        <v>5902</v>
      </c>
      <c r="H4418" s="6">
        <v>350</v>
      </c>
    </row>
    <row r="4419" spans="1:8" ht="32.1">
      <c r="A4419" s="140">
        <v>45243.4375</v>
      </c>
      <c r="B4419" s="6" t="s">
        <v>7111</v>
      </c>
      <c r="C4419" s="6" t="s">
        <v>7112</v>
      </c>
      <c r="D4419" s="6" t="s">
        <v>253</v>
      </c>
      <c r="E4419" s="6" t="s">
        <v>416</v>
      </c>
      <c r="F4419" s="6" t="s">
        <v>255</v>
      </c>
      <c r="G4419" s="6" t="s">
        <v>324</v>
      </c>
      <c r="H4419" s="6">
        <v>100</v>
      </c>
    </row>
    <row r="4420" spans="1:8" ht="32.1">
      <c r="A4420" s="140">
        <v>45243.46875</v>
      </c>
      <c r="B4420" s="6" t="s">
        <v>7113</v>
      </c>
      <c r="C4420" s="6" t="s">
        <v>7114</v>
      </c>
      <c r="D4420" s="6" t="s">
        <v>242</v>
      </c>
      <c r="E4420" s="6" t="s">
        <v>387</v>
      </c>
      <c r="F4420" s="6" t="s">
        <v>148</v>
      </c>
      <c r="G4420" s="6" t="s">
        <v>7115</v>
      </c>
      <c r="H4420" s="6">
        <v>100</v>
      </c>
    </row>
    <row r="4421" spans="1:8" ht="32.1">
      <c r="A4421" s="140">
        <v>45243.489583333336</v>
      </c>
      <c r="B4421" s="6" t="s">
        <v>7116</v>
      </c>
      <c r="C4421" s="6" t="s">
        <v>7117</v>
      </c>
      <c r="D4421" s="6" t="s">
        <v>158</v>
      </c>
      <c r="E4421" s="6" t="s">
        <v>161</v>
      </c>
      <c r="F4421" s="6" t="s">
        <v>1765</v>
      </c>
      <c r="G4421" s="6" t="s">
        <v>3784</v>
      </c>
      <c r="H4421" s="6">
        <v>70</v>
      </c>
    </row>
    <row r="4422" spans="1:8" ht="32.1">
      <c r="A4422" s="140">
        <v>45243.552083333336</v>
      </c>
      <c r="B4422" s="6" t="s">
        <v>7118</v>
      </c>
      <c r="C4422" s="6" t="s">
        <v>7119</v>
      </c>
      <c r="D4422" s="6" t="s">
        <v>158</v>
      </c>
      <c r="E4422" s="6" t="s">
        <v>161</v>
      </c>
      <c r="F4422" s="6" t="s">
        <v>148</v>
      </c>
      <c r="G4422" s="6" t="s">
        <v>7120</v>
      </c>
      <c r="H4422" s="6">
        <v>250</v>
      </c>
    </row>
    <row r="4423" spans="1:8" ht="32.1">
      <c r="A4423" s="140">
        <v>45243.604166666664</v>
      </c>
      <c r="B4423" s="6" t="s">
        <v>7121</v>
      </c>
      <c r="C4423" s="6" t="s">
        <v>7122</v>
      </c>
      <c r="D4423" s="6" t="s">
        <v>158</v>
      </c>
      <c r="E4423" s="6" t="s">
        <v>161</v>
      </c>
      <c r="F4423" s="6" t="s">
        <v>1765</v>
      </c>
      <c r="G4423" s="6" t="s">
        <v>7123</v>
      </c>
      <c r="H4423" s="6">
        <v>283</v>
      </c>
    </row>
    <row r="4424" spans="1:8" ht="32.1">
      <c r="A4424" s="140">
        <v>45243.635416666664</v>
      </c>
      <c r="B4424" s="6" t="s">
        <v>7124</v>
      </c>
      <c r="C4424" s="6" t="s">
        <v>7125</v>
      </c>
      <c r="D4424" s="6" t="s">
        <v>158</v>
      </c>
      <c r="E4424" s="6" t="s">
        <v>161</v>
      </c>
      <c r="F4424" s="6" t="s">
        <v>1765</v>
      </c>
      <c r="G4424" s="6" t="s">
        <v>1786</v>
      </c>
      <c r="H4424" s="6">
        <v>230</v>
      </c>
    </row>
    <row r="4425" spans="1:8" ht="32.1">
      <c r="A4425" s="140">
        <v>45243.84375</v>
      </c>
      <c r="B4425" s="6" t="s">
        <v>7126</v>
      </c>
      <c r="C4425" s="6" t="s">
        <v>7127</v>
      </c>
      <c r="D4425" s="6" t="s">
        <v>253</v>
      </c>
      <c r="E4425" s="6" t="s">
        <v>416</v>
      </c>
      <c r="F4425" s="6" t="s">
        <v>1765</v>
      </c>
      <c r="G4425" s="6" t="s">
        <v>5902</v>
      </c>
      <c r="H4425" s="6">
        <v>381</v>
      </c>
    </row>
    <row r="4426" spans="1:8" ht="48">
      <c r="A4426" s="140">
        <v>45244.5</v>
      </c>
      <c r="B4426" s="6" t="s">
        <v>7128</v>
      </c>
      <c r="C4426" s="6" t="s">
        <v>7129</v>
      </c>
      <c r="D4426" s="6" t="s">
        <v>242</v>
      </c>
      <c r="E4426" s="6" t="s">
        <v>139</v>
      </c>
      <c r="F4426" s="6" t="s">
        <v>439</v>
      </c>
      <c r="G4426" s="6" t="s">
        <v>1349</v>
      </c>
      <c r="H4426" s="6">
        <v>22</v>
      </c>
    </row>
    <row r="4427" spans="1:8" ht="48">
      <c r="A4427" s="140">
        <v>45244.510416666664</v>
      </c>
      <c r="B4427" s="6" t="s">
        <v>7130</v>
      </c>
      <c r="C4427" s="6" t="s">
        <v>654</v>
      </c>
      <c r="D4427" s="6" t="s">
        <v>242</v>
      </c>
      <c r="E4427" s="6" t="s">
        <v>144</v>
      </c>
      <c r="F4427" s="6" t="s">
        <v>439</v>
      </c>
      <c r="G4427" s="6" t="s">
        <v>488</v>
      </c>
      <c r="H4427" s="6">
        <v>906</v>
      </c>
    </row>
    <row r="4428" spans="1:8" ht="15.95">
      <c r="A4428" s="140">
        <v>45244.625</v>
      </c>
      <c r="B4428" s="6" t="s">
        <v>7131</v>
      </c>
      <c r="C4428" s="6" t="s">
        <v>6421</v>
      </c>
      <c r="D4428" s="6" t="s">
        <v>253</v>
      </c>
      <c r="E4428" s="6" t="s">
        <v>416</v>
      </c>
      <c r="F4428" s="6" t="s">
        <v>439</v>
      </c>
      <c r="G4428" s="6" t="s">
        <v>5902</v>
      </c>
      <c r="H4428" s="6">
        <v>102</v>
      </c>
    </row>
    <row r="4429" spans="1:8" ht="15.95">
      <c r="A4429" s="140">
        <v>45244.697916666664</v>
      </c>
      <c r="B4429" s="6" t="s">
        <v>7132</v>
      </c>
      <c r="C4429" s="6" t="s">
        <v>6991</v>
      </c>
      <c r="D4429" s="6" t="s">
        <v>242</v>
      </c>
      <c r="E4429" s="6" t="s">
        <v>458</v>
      </c>
      <c r="F4429" s="6" t="s">
        <v>439</v>
      </c>
      <c r="G4429" s="6" t="s">
        <v>1386</v>
      </c>
      <c r="H4429" s="6">
        <v>880</v>
      </c>
    </row>
    <row r="4430" spans="1:8" ht="15.95">
      <c r="A4430" s="140">
        <v>45244.708333333336</v>
      </c>
      <c r="B4430" s="6" t="s">
        <v>7133</v>
      </c>
      <c r="C4430" s="6" t="s">
        <v>7134</v>
      </c>
      <c r="D4430" s="6" t="s">
        <v>253</v>
      </c>
      <c r="E4430" s="6" t="s">
        <v>416</v>
      </c>
      <c r="F4430" s="6" t="s">
        <v>439</v>
      </c>
      <c r="G4430" s="6" t="s">
        <v>5902</v>
      </c>
      <c r="H4430" s="6">
        <v>108</v>
      </c>
    </row>
    <row r="4431" spans="1:8" ht="15.95">
      <c r="A4431" s="140">
        <v>45244.739583333336</v>
      </c>
      <c r="B4431" s="6" t="s">
        <v>7135</v>
      </c>
      <c r="C4431" s="6" t="s">
        <v>6667</v>
      </c>
      <c r="D4431" s="6" t="s">
        <v>158</v>
      </c>
      <c r="E4431" s="6" t="s">
        <v>145</v>
      </c>
      <c r="F4431" s="6" t="s">
        <v>439</v>
      </c>
      <c r="G4431" s="6" t="s">
        <v>2842</v>
      </c>
      <c r="H4431" s="6">
        <v>127</v>
      </c>
    </row>
    <row r="4432" spans="1:8" ht="32.1">
      <c r="A4432" s="140">
        <v>45244.802083333336</v>
      </c>
      <c r="B4432" s="6" t="s">
        <v>7136</v>
      </c>
      <c r="C4432" s="6" t="s">
        <v>6855</v>
      </c>
      <c r="D4432" s="6" t="s">
        <v>158</v>
      </c>
      <c r="E4432" s="6" t="s">
        <v>161</v>
      </c>
      <c r="F4432" s="6" t="s">
        <v>148</v>
      </c>
      <c r="G4432" s="6" t="s">
        <v>6856</v>
      </c>
      <c r="H4432" s="6">
        <v>30</v>
      </c>
    </row>
    <row r="4433" spans="1:8" ht="32.1">
      <c r="A4433" s="140">
        <v>45244.833333333336</v>
      </c>
      <c r="B4433" s="6" t="s">
        <v>7137</v>
      </c>
      <c r="C4433" s="6" t="s">
        <v>2274</v>
      </c>
      <c r="D4433" s="6" t="s">
        <v>158</v>
      </c>
      <c r="E4433" s="6" t="s">
        <v>159</v>
      </c>
      <c r="F4433" s="6" t="s">
        <v>1765</v>
      </c>
      <c r="G4433" s="6" t="s">
        <v>1435</v>
      </c>
      <c r="H4433" s="6">
        <v>40</v>
      </c>
    </row>
    <row r="4434" spans="1:8" ht="32.1">
      <c r="A4434" s="140">
        <v>45244.84375</v>
      </c>
      <c r="B4434" s="6" t="s">
        <v>7138</v>
      </c>
      <c r="C4434" s="6" t="s">
        <v>7139</v>
      </c>
      <c r="D4434" s="6" t="s">
        <v>158</v>
      </c>
      <c r="E4434" s="6" t="s">
        <v>161</v>
      </c>
      <c r="F4434" s="6" t="s">
        <v>148</v>
      </c>
      <c r="G4434" s="6" t="s">
        <v>7140</v>
      </c>
      <c r="H4434" s="6">
        <v>20</v>
      </c>
    </row>
    <row r="4435" spans="1:8" ht="15.95">
      <c r="A4435" s="140">
        <v>45245.416666666664</v>
      </c>
      <c r="B4435" s="6" t="s">
        <v>7141</v>
      </c>
      <c r="C4435" s="6" t="s">
        <v>6667</v>
      </c>
      <c r="D4435" s="6" t="s">
        <v>158</v>
      </c>
      <c r="E4435" s="6" t="s">
        <v>145</v>
      </c>
      <c r="F4435" s="6" t="s">
        <v>439</v>
      </c>
      <c r="G4435" s="6" t="s">
        <v>2842</v>
      </c>
      <c r="H4435" s="6">
        <v>96</v>
      </c>
    </row>
    <row r="4436" spans="1:8" ht="15.95">
      <c r="A4436" s="140">
        <v>45246.34375</v>
      </c>
      <c r="B4436" s="6" t="s">
        <v>7142</v>
      </c>
      <c r="C4436" s="6" t="s">
        <v>4997</v>
      </c>
      <c r="D4436" s="6" t="s">
        <v>158</v>
      </c>
      <c r="E4436" s="6" t="s">
        <v>159</v>
      </c>
      <c r="F4436" s="6" t="s">
        <v>439</v>
      </c>
      <c r="G4436" s="6" t="s">
        <v>1435</v>
      </c>
      <c r="H4436" s="6">
        <v>85</v>
      </c>
    </row>
    <row r="4437" spans="1:8" ht="15.95">
      <c r="A4437" s="140">
        <v>45246.354166666664</v>
      </c>
      <c r="B4437" s="6" t="s">
        <v>7143</v>
      </c>
      <c r="C4437" s="6" t="s">
        <v>5870</v>
      </c>
      <c r="D4437" s="6" t="s">
        <v>158</v>
      </c>
      <c r="E4437" s="6" t="s">
        <v>159</v>
      </c>
      <c r="F4437" s="6" t="s">
        <v>439</v>
      </c>
      <c r="G4437" s="6" t="s">
        <v>4507</v>
      </c>
      <c r="H4437" s="6">
        <v>180</v>
      </c>
    </row>
    <row r="4438" spans="1:8" ht="15.95">
      <c r="A4438" s="140">
        <v>45246.385416666664</v>
      </c>
      <c r="B4438" s="6" t="s">
        <v>7144</v>
      </c>
      <c r="C4438" s="6" t="s">
        <v>7145</v>
      </c>
      <c r="D4438" s="6" t="s">
        <v>158</v>
      </c>
      <c r="E4438" s="6" t="s">
        <v>159</v>
      </c>
      <c r="F4438" s="6" t="s">
        <v>439</v>
      </c>
      <c r="G4438" s="6" t="s">
        <v>7146</v>
      </c>
      <c r="H4438" s="6">
        <v>1810</v>
      </c>
    </row>
    <row r="4439" spans="1:8" ht="32.1">
      <c r="A4439" s="140">
        <v>45246.53125</v>
      </c>
      <c r="B4439" s="6" t="s">
        <v>6808</v>
      </c>
      <c r="C4439" s="6" t="s">
        <v>5904</v>
      </c>
      <c r="D4439" s="6" t="s">
        <v>253</v>
      </c>
      <c r="E4439" s="6" t="s">
        <v>416</v>
      </c>
      <c r="F4439" s="6" t="s">
        <v>148</v>
      </c>
      <c r="G4439" s="6" t="s">
        <v>6727</v>
      </c>
      <c r="H4439" s="6">
        <v>400</v>
      </c>
    </row>
    <row r="4440" spans="1:8" ht="48">
      <c r="A4440" s="140">
        <v>45246.625</v>
      </c>
      <c r="B4440" s="6" t="s">
        <v>7147</v>
      </c>
      <c r="C4440" s="6" t="s">
        <v>6421</v>
      </c>
      <c r="D4440" s="6" t="s">
        <v>253</v>
      </c>
      <c r="E4440" s="6" t="s">
        <v>416</v>
      </c>
      <c r="F4440" s="6" t="s">
        <v>439</v>
      </c>
      <c r="G4440" s="6" t="s">
        <v>5902</v>
      </c>
      <c r="H4440" s="6">
        <v>102</v>
      </c>
    </row>
    <row r="4441" spans="1:8" ht="32.1">
      <c r="A4441" s="140">
        <v>45246.729166666664</v>
      </c>
      <c r="B4441" s="6" t="s">
        <v>7148</v>
      </c>
      <c r="C4441" s="6" t="s">
        <v>6488</v>
      </c>
      <c r="D4441" s="6" t="s">
        <v>253</v>
      </c>
      <c r="E4441" s="6" t="s">
        <v>416</v>
      </c>
      <c r="F4441" s="6" t="s">
        <v>439</v>
      </c>
      <c r="G4441" s="6" t="s">
        <v>5902</v>
      </c>
      <c r="H4441" s="6">
        <v>102</v>
      </c>
    </row>
    <row r="4442" spans="1:8" ht="32.1">
      <c r="A4442" s="140">
        <v>45247.364583333336</v>
      </c>
      <c r="B4442" s="6" t="s">
        <v>7149</v>
      </c>
      <c r="C4442" s="6" t="s">
        <v>6362</v>
      </c>
      <c r="D4442" s="6" t="s">
        <v>158</v>
      </c>
      <c r="E4442" s="6" t="s">
        <v>161</v>
      </c>
      <c r="F4442" s="6" t="s">
        <v>148</v>
      </c>
      <c r="G4442" s="6" t="s">
        <v>1760</v>
      </c>
      <c r="H4442" s="6">
        <v>110</v>
      </c>
    </row>
    <row r="4443" spans="1:8" ht="32.1">
      <c r="A4443" s="140">
        <v>45247.53125</v>
      </c>
      <c r="B4443" s="6" t="s">
        <v>6808</v>
      </c>
      <c r="C4443" s="6" t="s">
        <v>7150</v>
      </c>
      <c r="D4443" s="6" t="s">
        <v>253</v>
      </c>
      <c r="E4443" s="6" t="s">
        <v>416</v>
      </c>
      <c r="F4443" s="6" t="s">
        <v>148</v>
      </c>
      <c r="G4443" s="6" t="s">
        <v>6727</v>
      </c>
      <c r="H4443" s="6">
        <v>400</v>
      </c>
    </row>
    <row r="4444" spans="1:8" ht="32.1">
      <c r="A4444" s="140">
        <v>45247.729166666664</v>
      </c>
      <c r="B4444" s="6" t="s">
        <v>7151</v>
      </c>
      <c r="C4444" s="6" t="s">
        <v>507</v>
      </c>
      <c r="D4444" s="6" t="s">
        <v>158</v>
      </c>
      <c r="E4444" s="6" t="s">
        <v>159</v>
      </c>
      <c r="F4444" s="6" t="s">
        <v>439</v>
      </c>
      <c r="G4444" s="6" t="s">
        <v>1435</v>
      </c>
      <c r="H4444" s="6">
        <v>1375</v>
      </c>
    </row>
    <row r="4445" spans="1:8" ht="32.1">
      <c r="A4445" s="140">
        <v>45247.791666666664</v>
      </c>
      <c r="B4445" s="6" t="s">
        <v>7152</v>
      </c>
      <c r="C4445" s="6" t="s">
        <v>7153</v>
      </c>
      <c r="D4445" s="6" t="s">
        <v>253</v>
      </c>
      <c r="E4445" s="6" t="s">
        <v>416</v>
      </c>
      <c r="F4445" s="6" t="s">
        <v>148</v>
      </c>
      <c r="G4445" s="6" t="s">
        <v>5902</v>
      </c>
      <c r="H4445" s="6">
        <v>109</v>
      </c>
    </row>
    <row r="4446" spans="1:8" ht="48">
      <c r="A4446" s="140">
        <v>45247.833333333336</v>
      </c>
      <c r="B4446" s="6" t="s">
        <v>7154</v>
      </c>
      <c r="C4446" s="6" t="s">
        <v>7155</v>
      </c>
      <c r="D4446" s="6" t="s">
        <v>253</v>
      </c>
      <c r="E4446" s="6" t="s">
        <v>416</v>
      </c>
      <c r="F4446" s="6" t="s">
        <v>1765</v>
      </c>
      <c r="G4446" s="6" t="s">
        <v>5902</v>
      </c>
      <c r="H4446" s="6">
        <v>82</v>
      </c>
    </row>
    <row r="4447" spans="1:8" ht="15.95">
      <c r="A4447" s="140">
        <v>45248.354166666664</v>
      </c>
      <c r="B4447" s="6" t="s">
        <v>7156</v>
      </c>
      <c r="C4447" s="6" t="s">
        <v>6667</v>
      </c>
      <c r="D4447" s="6" t="s">
        <v>158</v>
      </c>
      <c r="E4447" s="6" t="s">
        <v>145</v>
      </c>
      <c r="F4447" s="6" t="s">
        <v>439</v>
      </c>
      <c r="G4447" s="6" t="s">
        <v>2842</v>
      </c>
      <c r="H4447" s="6">
        <v>96</v>
      </c>
    </row>
    <row r="4448" spans="1:8" ht="48">
      <c r="A4448" s="140">
        <v>45248.479166666664</v>
      </c>
      <c r="B4448" s="6" t="s">
        <v>7157</v>
      </c>
      <c r="C4448" s="6" t="s">
        <v>7158</v>
      </c>
      <c r="D4448" s="6" t="s">
        <v>242</v>
      </c>
      <c r="E4448" s="6" t="s">
        <v>458</v>
      </c>
      <c r="F4448" s="6" t="s">
        <v>439</v>
      </c>
      <c r="G4448" s="6" t="s">
        <v>1386</v>
      </c>
      <c r="H4448" s="6">
        <v>1760</v>
      </c>
    </row>
    <row r="4449" spans="1:8" ht="48">
      <c r="A4449" s="140">
        <v>45248.489583333336</v>
      </c>
      <c r="B4449" s="6" t="s">
        <v>7159</v>
      </c>
      <c r="C4449" s="6" t="s">
        <v>7160</v>
      </c>
      <c r="D4449" s="6" t="s">
        <v>253</v>
      </c>
      <c r="E4449" s="6" t="s">
        <v>416</v>
      </c>
      <c r="F4449" s="6" t="s">
        <v>439</v>
      </c>
      <c r="G4449" s="6" t="s">
        <v>1083</v>
      </c>
      <c r="H4449" s="6">
        <v>84</v>
      </c>
    </row>
    <row r="4450" spans="1:8" ht="32.1">
      <c r="A4450" s="140">
        <v>45248.520833333336</v>
      </c>
      <c r="B4450" s="6" t="s">
        <v>7161</v>
      </c>
      <c r="C4450" s="6" t="s">
        <v>7162</v>
      </c>
      <c r="D4450" s="6" t="s">
        <v>253</v>
      </c>
      <c r="E4450" s="6" t="s">
        <v>416</v>
      </c>
      <c r="F4450" s="6" t="s">
        <v>1152</v>
      </c>
      <c r="G4450" s="6" t="s">
        <v>1083</v>
      </c>
      <c r="H4450" s="6">
        <v>43</v>
      </c>
    </row>
    <row r="4451" spans="1:8" ht="48">
      <c r="A4451" s="140">
        <v>45248.541666666664</v>
      </c>
      <c r="B4451" s="6" t="s">
        <v>7163</v>
      </c>
      <c r="C4451" s="6" t="s">
        <v>7164</v>
      </c>
      <c r="D4451" s="6" t="s">
        <v>158</v>
      </c>
      <c r="E4451" s="6" t="s">
        <v>161</v>
      </c>
      <c r="F4451" s="6" t="s">
        <v>148</v>
      </c>
      <c r="G4451" s="6" t="s">
        <v>1786</v>
      </c>
      <c r="H4451" s="6">
        <v>330</v>
      </c>
    </row>
    <row r="4452" spans="1:8" ht="48">
      <c r="A4452" s="140">
        <v>45248.552083333336</v>
      </c>
      <c r="B4452" s="6" t="s">
        <v>7165</v>
      </c>
      <c r="C4452" s="6" t="s">
        <v>7164</v>
      </c>
      <c r="D4452" s="6" t="s">
        <v>158</v>
      </c>
      <c r="E4452" s="6" t="s">
        <v>161</v>
      </c>
      <c r="F4452" s="6" t="s">
        <v>148</v>
      </c>
      <c r="G4452" s="6" t="s">
        <v>1786</v>
      </c>
      <c r="H4452" s="6">
        <v>78</v>
      </c>
    </row>
    <row r="4453" spans="1:8" ht="32.1">
      <c r="A4453" s="140">
        <v>45248.625</v>
      </c>
      <c r="B4453" s="6" t="s">
        <v>7166</v>
      </c>
      <c r="C4453" s="6" t="s">
        <v>7167</v>
      </c>
      <c r="D4453" s="6" t="s">
        <v>253</v>
      </c>
      <c r="E4453" s="6" t="s">
        <v>416</v>
      </c>
      <c r="F4453" s="6" t="s">
        <v>1765</v>
      </c>
      <c r="G4453" s="6" t="s">
        <v>324</v>
      </c>
      <c r="H4453" s="6">
        <v>40</v>
      </c>
    </row>
    <row r="4454" spans="1:8" ht="32.1">
      <c r="A4454" s="140">
        <v>45248.635416666664</v>
      </c>
      <c r="B4454" s="6" t="s">
        <v>7168</v>
      </c>
      <c r="C4454" s="6" t="s">
        <v>7169</v>
      </c>
      <c r="D4454" s="6" t="s">
        <v>158</v>
      </c>
      <c r="E4454" s="6" t="s">
        <v>161</v>
      </c>
      <c r="F4454" s="6" t="s">
        <v>1765</v>
      </c>
      <c r="G4454" s="6" t="s">
        <v>6699</v>
      </c>
      <c r="H4454" s="6">
        <v>155</v>
      </c>
    </row>
    <row r="4455" spans="1:8" ht="32.1">
      <c r="A4455" s="140">
        <v>45248.645833333336</v>
      </c>
      <c r="B4455" s="6" t="s">
        <v>7170</v>
      </c>
      <c r="C4455" s="6" t="s">
        <v>7169</v>
      </c>
      <c r="D4455" s="6" t="s">
        <v>158</v>
      </c>
      <c r="E4455" s="6" t="s">
        <v>161</v>
      </c>
      <c r="F4455" s="6" t="s">
        <v>1765</v>
      </c>
      <c r="G4455" s="6" t="s">
        <v>6699</v>
      </c>
      <c r="H4455" s="6">
        <v>545</v>
      </c>
    </row>
    <row r="4456" spans="1:8" ht="32.1">
      <c r="A4456" s="140">
        <v>45248.65625</v>
      </c>
      <c r="B4456" s="6" t="s">
        <v>7171</v>
      </c>
      <c r="C4456" s="6" t="s">
        <v>7172</v>
      </c>
      <c r="D4456" s="6" t="s">
        <v>253</v>
      </c>
      <c r="E4456" s="6" t="s">
        <v>416</v>
      </c>
      <c r="F4456" s="6" t="s">
        <v>1765</v>
      </c>
      <c r="G4456" s="6" t="s">
        <v>324</v>
      </c>
      <c r="H4456" s="6">
        <v>40</v>
      </c>
    </row>
    <row r="4457" spans="1:8" ht="48">
      <c r="A4457" s="140">
        <v>45248.666666666664</v>
      </c>
      <c r="B4457" s="6" t="s">
        <v>7173</v>
      </c>
      <c r="C4457" s="6" t="s">
        <v>7169</v>
      </c>
      <c r="D4457" s="6" t="s">
        <v>158</v>
      </c>
      <c r="E4457" s="6" t="s">
        <v>161</v>
      </c>
      <c r="F4457" s="6" t="s">
        <v>1765</v>
      </c>
      <c r="G4457" s="6" t="s">
        <v>6699</v>
      </c>
      <c r="H4457" s="6">
        <v>620</v>
      </c>
    </row>
    <row r="4458" spans="1:8" ht="48">
      <c r="A4458" s="140">
        <v>45248.677083333336</v>
      </c>
      <c r="B4458" s="6" t="s">
        <v>7174</v>
      </c>
      <c r="C4458" s="6" t="s">
        <v>7169</v>
      </c>
      <c r="D4458" s="6" t="s">
        <v>158</v>
      </c>
      <c r="E4458" s="6" t="s">
        <v>161</v>
      </c>
      <c r="F4458" s="6" t="s">
        <v>1765</v>
      </c>
      <c r="G4458" s="6" t="s">
        <v>6699</v>
      </c>
      <c r="H4458" s="6">
        <v>170</v>
      </c>
    </row>
    <row r="4459" spans="1:8" ht="32.1">
      <c r="A4459" s="140">
        <v>45248.6875</v>
      </c>
      <c r="B4459" s="6" t="s">
        <v>7175</v>
      </c>
      <c r="C4459" s="6" t="s">
        <v>7176</v>
      </c>
      <c r="D4459" s="6" t="s">
        <v>158</v>
      </c>
      <c r="E4459" s="6" t="s">
        <v>161</v>
      </c>
      <c r="F4459" s="6" t="s">
        <v>148</v>
      </c>
      <c r="G4459" s="6" t="s">
        <v>259</v>
      </c>
      <c r="H4459" s="6">
        <v>40</v>
      </c>
    </row>
    <row r="4460" spans="1:8" ht="48">
      <c r="A4460" s="140">
        <v>45248.791666666664</v>
      </c>
      <c r="B4460" s="6" t="s">
        <v>7177</v>
      </c>
      <c r="C4460" s="6" t="s">
        <v>7178</v>
      </c>
      <c r="D4460" s="6" t="s">
        <v>158</v>
      </c>
      <c r="E4460" s="6" t="s">
        <v>161</v>
      </c>
      <c r="F4460" s="6" t="s">
        <v>1765</v>
      </c>
      <c r="G4460" s="6" t="s">
        <v>1786</v>
      </c>
      <c r="H4460" s="6">
        <v>84</v>
      </c>
    </row>
    <row r="4461" spans="1:8" ht="48">
      <c r="A4461" s="140">
        <v>45248.802083333336</v>
      </c>
      <c r="B4461" s="6" t="s">
        <v>7179</v>
      </c>
      <c r="C4461" s="6" t="s">
        <v>7180</v>
      </c>
      <c r="D4461" s="6" t="s">
        <v>253</v>
      </c>
      <c r="E4461" s="6" t="s">
        <v>416</v>
      </c>
      <c r="F4461" s="6" t="s">
        <v>1765</v>
      </c>
      <c r="G4461" s="6" t="s">
        <v>1083</v>
      </c>
      <c r="H4461" s="6">
        <v>120</v>
      </c>
    </row>
    <row r="4462" spans="1:8" ht="32.1">
      <c r="A4462" s="140">
        <v>45248.84375</v>
      </c>
      <c r="B4462" s="6" t="s">
        <v>7181</v>
      </c>
      <c r="C4462" s="6" t="s">
        <v>7182</v>
      </c>
      <c r="D4462" s="6" t="s">
        <v>253</v>
      </c>
      <c r="E4462" s="6" t="s">
        <v>416</v>
      </c>
      <c r="F4462" s="6" t="s">
        <v>1152</v>
      </c>
      <c r="G4462" s="6" t="s">
        <v>1083</v>
      </c>
      <c r="H4462" s="6">
        <v>57</v>
      </c>
    </row>
    <row r="4463" spans="1:8" ht="32.1">
      <c r="A4463" s="140">
        <v>45248.854166666664</v>
      </c>
      <c r="B4463" s="6" t="s">
        <v>7183</v>
      </c>
      <c r="C4463" s="6" t="s">
        <v>7184</v>
      </c>
      <c r="D4463" s="6" t="s">
        <v>253</v>
      </c>
      <c r="E4463" s="6" t="s">
        <v>416</v>
      </c>
      <c r="F4463" s="6" t="s">
        <v>255</v>
      </c>
      <c r="G4463" s="6" t="s">
        <v>324</v>
      </c>
      <c r="H4463" s="6">
        <v>50</v>
      </c>
    </row>
    <row r="4464" spans="1:8" ht="32.1">
      <c r="A4464" s="140">
        <v>45249.572916666664</v>
      </c>
      <c r="B4464" s="6" t="s">
        <v>7185</v>
      </c>
      <c r="C4464" s="6" t="s">
        <v>6667</v>
      </c>
      <c r="D4464" s="6" t="s">
        <v>158</v>
      </c>
      <c r="E4464" s="6" t="s">
        <v>145</v>
      </c>
      <c r="F4464" s="6" t="s">
        <v>148</v>
      </c>
      <c r="G4464" s="6" t="s">
        <v>2842</v>
      </c>
      <c r="H4464" s="6">
        <v>108</v>
      </c>
    </row>
    <row r="4465" spans="1:8" ht="15.95">
      <c r="A4465" s="140">
        <v>45250.354166666664</v>
      </c>
      <c r="B4465" s="6" t="s">
        <v>7186</v>
      </c>
      <c r="C4465" s="6" t="s">
        <v>6667</v>
      </c>
      <c r="D4465" s="6" t="s">
        <v>158</v>
      </c>
      <c r="E4465" s="6" t="s">
        <v>145</v>
      </c>
      <c r="F4465" s="6" t="s">
        <v>148</v>
      </c>
      <c r="G4465" s="6" t="s">
        <v>2842</v>
      </c>
      <c r="H4465" s="6">
        <v>46</v>
      </c>
    </row>
    <row r="4466" spans="1:8" ht="32.1">
      <c r="A4466" s="140">
        <v>45250.53125</v>
      </c>
      <c r="B4466" s="6" t="s">
        <v>7187</v>
      </c>
      <c r="C4466" s="6" t="s">
        <v>7188</v>
      </c>
      <c r="D4466" s="6" t="s">
        <v>253</v>
      </c>
      <c r="E4466" s="6" t="s">
        <v>416</v>
      </c>
      <c r="F4466" s="6" t="s">
        <v>439</v>
      </c>
      <c r="G4466" s="6" t="s">
        <v>6727</v>
      </c>
      <c r="H4466" s="6">
        <v>400</v>
      </c>
    </row>
    <row r="4467" spans="1:8" ht="32.1">
      <c r="A4467" s="140">
        <v>45250.802083333336</v>
      </c>
      <c r="B4467" s="6" t="s">
        <v>7189</v>
      </c>
      <c r="C4467" s="6" t="s">
        <v>7190</v>
      </c>
      <c r="D4467" s="6" t="s">
        <v>253</v>
      </c>
      <c r="E4467" s="6" t="s">
        <v>416</v>
      </c>
      <c r="F4467" s="6" t="s">
        <v>1152</v>
      </c>
      <c r="G4467" s="6" t="s">
        <v>1083</v>
      </c>
      <c r="H4467" s="6">
        <v>15</v>
      </c>
    </row>
    <row r="4468" spans="1:8" ht="32.1">
      <c r="A4468" s="140">
        <v>45250.8125</v>
      </c>
      <c r="B4468" s="6" t="s">
        <v>7191</v>
      </c>
      <c r="C4468" s="6" t="s">
        <v>7192</v>
      </c>
      <c r="D4468" s="6" t="s">
        <v>158</v>
      </c>
      <c r="E4468" s="6" t="s">
        <v>259</v>
      </c>
      <c r="F4468" s="6" t="s">
        <v>1765</v>
      </c>
      <c r="G4468" s="6" t="s">
        <v>7193</v>
      </c>
      <c r="H4468" s="6">
        <v>763</v>
      </c>
    </row>
    <row r="4469" spans="1:8" ht="32.1">
      <c r="A4469" s="140">
        <v>45250.833333333336</v>
      </c>
      <c r="B4469" s="6" t="s">
        <v>7194</v>
      </c>
      <c r="C4469" s="6" t="s">
        <v>7195</v>
      </c>
      <c r="D4469" s="6" t="s">
        <v>253</v>
      </c>
      <c r="E4469" s="6" t="s">
        <v>416</v>
      </c>
      <c r="F4469" s="6" t="s">
        <v>1152</v>
      </c>
      <c r="G4469" s="6" t="s">
        <v>1083</v>
      </c>
      <c r="H4469" s="6">
        <v>15</v>
      </c>
    </row>
    <row r="4470" spans="1:8" ht="15.95">
      <c r="A4470" s="140">
        <v>45251.354166666664</v>
      </c>
      <c r="B4470" s="6" t="s">
        <v>7196</v>
      </c>
      <c r="C4470" s="6" t="s">
        <v>6667</v>
      </c>
      <c r="D4470" s="6" t="s">
        <v>158</v>
      </c>
      <c r="E4470" s="6" t="s">
        <v>145</v>
      </c>
      <c r="F4470" s="6" t="s">
        <v>148</v>
      </c>
      <c r="G4470" s="6" t="s">
        <v>2842</v>
      </c>
      <c r="H4470" s="6">
        <v>73</v>
      </c>
    </row>
    <row r="4471" spans="1:8" ht="32.1">
      <c r="A4471" s="140">
        <v>45251.53125</v>
      </c>
      <c r="B4471" s="6" t="s">
        <v>7197</v>
      </c>
      <c r="C4471" s="6" t="s">
        <v>7198</v>
      </c>
      <c r="D4471" s="6" t="s">
        <v>253</v>
      </c>
      <c r="E4471" s="6" t="s">
        <v>416</v>
      </c>
      <c r="F4471" s="6" t="s">
        <v>1765</v>
      </c>
      <c r="G4471" s="6" t="s">
        <v>6727</v>
      </c>
      <c r="H4471" s="6">
        <v>400</v>
      </c>
    </row>
    <row r="4472" spans="1:8" ht="32.1">
      <c r="A4472" s="140">
        <v>45251.635416666664</v>
      </c>
      <c r="B4472" s="6" t="s">
        <v>7199</v>
      </c>
      <c r="C4472" s="6" t="s">
        <v>6058</v>
      </c>
      <c r="D4472" s="6" t="s">
        <v>253</v>
      </c>
      <c r="E4472" s="6" t="s">
        <v>416</v>
      </c>
      <c r="F4472" s="6" t="s">
        <v>439</v>
      </c>
      <c r="G4472" s="6" t="s">
        <v>5902</v>
      </c>
      <c r="H4472" s="6">
        <v>92</v>
      </c>
    </row>
    <row r="4473" spans="1:8" ht="32.1">
      <c r="A4473" s="140">
        <v>45251.6875</v>
      </c>
      <c r="B4473" s="6" t="s">
        <v>7200</v>
      </c>
      <c r="C4473" s="6" t="s">
        <v>6028</v>
      </c>
      <c r="D4473" s="6" t="s">
        <v>242</v>
      </c>
      <c r="E4473" s="6" t="s">
        <v>458</v>
      </c>
      <c r="F4473" s="6" t="s">
        <v>439</v>
      </c>
      <c r="G4473" s="6" t="s">
        <v>1386</v>
      </c>
      <c r="H4473" s="6">
        <v>880</v>
      </c>
    </row>
    <row r="4474" spans="1:8" ht="32.1">
      <c r="A4474" s="140">
        <v>45251.708333333336</v>
      </c>
      <c r="B4474" s="6" t="s">
        <v>7201</v>
      </c>
      <c r="C4474" s="6" t="s">
        <v>6829</v>
      </c>
      <c r="D4474" s="6" t="s">
        <v>253</v>
      </c>
      <c r="E4474" s="6" t="s">
        <v>416</v>
      </c>
      <c r="F4474" s="6" t="s">
        <v>439</v>
      </c>
      <c r="G4474" s="6" t="s">
        <v>5902</v>
      </c>
      <c r="H4474" s="6">
        <v>102</v>
      </c>
    </row>
    <row r="4475" spans="1:8" ht="15.95">
      <c r="A4475" s="140">
        <v>45252</v>
      </c>
      <c r="B4475" s="6" t="s">
        <v>7202</v>
      </c>
      <c r="C4475" s="6" t="s">
        <v>159</v>
      </c>
      <c r="D4475" s="6" t="s">
        <v>158</v>
      </c>
      <c r="E4475" s="6" t="s">
        <v>159</v>
      </c>
      <c r="F4475" s="6" t="s">
        <v>439</v>
      </c>
      <c r="G4475" s="6" t="s">
        <v>2087</v>
      </c>
      <c r="H4475" s="6">
        <v>3807</v>
      </c>
    </row>
    <row r="4476" spans="1:8" ht="15.95">
      <c r="A4476" s="140">
        <v>45252.354166666664</v>
      </c>
      <c r="B4476" s="6" t="s">
        <v>7203</v>
      </c>
      <c r="C4476" s="6" t="s">
        <v>6667</v>
      </c>
      <c r="D4476" s="6" t="s">
        <v>158</v>
      </c>
      <c r="E4476" s="6" t="s">
        <v>145</v>
      </c>
      <c r="F4476" s="6" t="s">
        <v>148</v>
      </c>
      <c r="G4476" s="6" t="s">
        <v>2842</v>
      </c>
      <c r="H4476" s="6">
        <v>96</v>
      </c>
    </row>
    <row r="4477" spans="1:8" ht="15.95">
      <c r="A4477" s="140">
        <v>45252.489583333336</v>
      </c>
      <c r="B4477" s="6" t="s">
        <v>7204</v>
      </c>
      <c r="C4477" s="6" t="s">
        <v>7205</v>
      </c>
      <c r="D4477" s="6" t="s">
        <v>314</v>
      </c>
      <c r="E4477" s="6" t="s">
        <v>314</v>
      </c>
      <c r="F4477" s="6" t="s">
        <v>439</v>
      </c>
      <c r="G4477" s="6" t="s">
        <v>7206</v>
      </c>
      <c r="H4477" s="6">
        <v>100</v>
      </c>
    </row>
    <row r="4478" spans="1:8" ht="32.1">
      <c r="A4478" s="140">
        <v>45252.5</v>
      </c>
      <c r="B4478" s="6" t="s">
        <v>7207</v>
      </c>
      <c r="C4478" s="6" t="s">
        <v>6181</v>
      </c>
      <c r="D4478" s="6" t="s">
        <v>158</v>
      </c>
      <c r="E4478" s="6" t="s">
        <v>159</v>
      </c>
      <c r="F4478" s="6" t="s">
        <v>439</v>
      </c>
      <c r="G4478" s="6" t="s">
        <v>263</v>
      </c>
      <c r="H4478" s="6">
        <v>1549</v>
      </c>
    </row>
    <row r="4479" spans="1:8" ht="32.1">
      <c r="A4479" s="140">
        <v>45252.53125</v>
      </c>
      <c r="B4479" s="6" t="s">
        <v>6808</v>
      </c>
      <c r="C4479" s="6" t="s">
        <v>7198</v>
      </c>
      <c r="D4479" s="6" t="s">
        <v>253</v>
      </c>
      <c r="E4479" s="6" t="s">
        <v>416</v>
      </c>
      <c r="F4479" s="6" t="s">
        <v>148</v>
      </c>
      <c r="G4479" s="6" t="s">
        <v>6727</v>
      </c>
      <c r="H4479" s="6">
        <v>400</v>
      </c>
    </row>
    <row r="4480" spans="1:8" ht="32.1">
      <c r="A4480" s="140">
        <v>45253.375</v>
      </c>
      <c r="B4480" s="6" t="s">
        <v>7208</v>
      </c>
      <c r="C4480" s="6" t="s">
        <v>6855</v>
      </c>
      <c r="D4480" s="6" t="s">
        <v>158</v>
      </c>
      <c r="E4480" s="6" t="s">
        <v>161</v>
      </c>
      <c r="F4480" s="6" t="s">
        <v>148</v>
      </c>
      <c r="G4480" s="6" t="s">
        <v>6856</v>
      </c>
      <c r="H4480" s="6">
        <v>25</v>
      </c>
    </row>
    <row r="4481" spans="1:8" ht="32.1">
      <c r="A4481" s="140">
        <v>45253.395833333336</v>
      </c>
      <c r="B4481" s="6" t="s">
        <v>7209</v>
      </c>
      <c r="C4481" s="6" t="s">
        <v>6720</v>
      </c>
      <c r="D4481" s="6" t="s">
        <v>242</v>
      </c>
      <c r="E4481" s="6" t="s">
        <v>458</v>
      </c>
      <c r="F4481" s="6" t="s">
        <v>148</v>
      </c>
      <c r="G4481" s="6" t="s">
        <v>5748</v>
      </c>
      <c r="H4481" s="6">
        <v>221</v>
      </c>
    </row>
    <row r="4482" spans="1:8" ht="15.95">
      <c r="A4482" s="140">
        <v>45253.416666666664</v>
      </c>
      <c r="B4482" s="6" t="s">
        <v>7210</v>
      </c>
      <c r="C4482" s="6" t="s">
        <v>6667</v>
      </c>
      <c r="D4482" s="6" t="s">
        <v>158</v>
      </c>
      <c r="E4482" s="6" t="s">
        <v>145</v>
      </c>
      <c r="F4482" s="6" t="s">
        <v>148</v>
      </c>
      <c r="G4482" s="6" t="s">
        <v>2842</v>
      </c>
      <c r="H4482" s="6">
        <v>46</v>
      </c>
    </row>
    <row r="4483" spans="1:8" ht="32.1">
      <c r="A4483" s="140">
        <v>45253.53125</v>
      </c>
      <c r="B4483" s="6" t="s">
        <v>6808</v>
      </c>
      <c r="C4483" s="6" t="s">
        <v>7198</v>
      </c>
      <c r="D4483" s="6" t="s">
        <v>253</v>
      </c>
      <c r="E4483" s="6" t="s">
        <v>416</v>
      </c>
      <c r="F4483" s="6" t="s">
        <v>148</v>
      </c>
      <c r="G4483" s="6" t="s">
        <v>6727</v>
      </c>
      <c r="H4483" s="6">
        <v>400</v>
      </c>
    </row>
    <row r="4484" spans="1:8" ht="32.1">
      <c r="A4484" s="140">
        <v>45254.354166666664</v>
      </c>
      <c r="B4484" s="6" t="s">
        <v>7211</v>
      </c>
      <c r="C4484" s="6" t="s">
        <v>7212</v>
      </c>
      <c r="D4484" s="6" t="s">
        <v>158</v>
      </c>
      <c r="E4484" s="6" t="s">
        <v>159</v>
      </c>
      <c r="F4484" s="6" t="s">
        <v>1765</v>
      </c>
      <c r="G4484" s="6" t="s">
        <v>7213</v>
      </c>
      <c r="H4484" s="6">
        <v>90</v>
      </c>
    </row>
    <row r="4485" spans="1:8" ht="32.1">
      <c r="A4485" s="140">
        <v>45254.53125</v>
      </c>
      <c r="B4485" s="6" t="s">
        <v>6808</v>
      </c>
      <c r="C4485" s="6" t="s">
        <v>7214</v>
      </c>
      <c r="D4485" s="6" t="s">
        <v>253</v>
      </c>
      <c r="E4485" s="6" t="s">
        <v>416</v>
      </c>
      <c r="F4485" s="6" t="s">
        <v>148</v>
      </c>
      <c r="G4485" s="6" t="s">
        <v>6727</v>
      </c>
      <c r="H4485" s="6">
        <v>400</v>
      </c>
    </row>
    <row r="4486" spans="1:8" ht="15.95">
      <c r="A4486" s="140">
        <v>45254.552083333336</v>
      </c>
      <c r="B4486" s="6" t="s">
        <v>7215</v>
      </c>
      <c r="C4486" s="6" t="s">
        <v>4997</v>
      </c>
      <c r="D4486" s="6" t="s">
        <v>158</v>
      </c>
      <c r="E4486" s="6" t="s">
        <v>159</v>
      </c>
      <c r="F4486" s="6" t="s">
        <v>439</v>
      </c>
      <c r="G4486" s="6" t="s">
        <v>6975</v>
      </c>
      <c r="H4486" s="6">
        <v>76</v>
      </c>
    </row>
    <row r="4487" spans="1:8" ht="15.95">
      <c r="A4487" s="140">
        <v>45254.697916666664</v>
      </c>
      <c r="B4487" s="6" t="s">
        <v>6486</v>
      </c>
      <c r="C4487" s="6" t="s">
        <v>7216</v>
      </c>
      <c r="D4487" s="6" t="s">
        <v>242</v>
      </c>
      <c r="E4487" s="6" t="s">
        <v>458</v>
      </c>
      <c r="F4487" s="6" t="s">
        <v>439</v>
      </c>
      <c r="G4487" s="6" t="s">
        <v>1386</v>
      </c>
      <c r="H4487" s="6">
        <v>880</v>
      </c>
    </row>
    <row r="4488" spans="1:8" ht="15.95">
      <c r="A4488" s="140">
        <v>45254.708333333336</v>
      </c>
      <c r="B4488" s="6" t="s">
        <v>7217</v>
      </c>
      <c r="C4488" s="6" t="s">
        <v>6165</v>
      </c>
      <c r="D4488" s="6" t="s">
        <v>253</v>
      </c>
      <c r="E4488" s="6" t="s">
        <v>416</v>
      </c>
      <c r="F4488" s="6" t="s">
        <v>439</v>
      </c>
      <c r="G4488" s="6" t="s">
        <v>5902</v>
      </c>
      <c r="H4488" s="6">
        <v>102</v>
      </c>
    </row>
    <row r="4489" spans="1:8" ht="32.1">
      <c r="A4489" s="140">
        <v>45255.416666666664</v>
      </c>
      <c r="B4489" s="6" t="s">
        <v>7218</v>
      </c>
      <c r="C4489" s="6" t="s">
        <v>6421</v>
      </c>
      <c r="D4489" s="6" t="s">
        <v>253</v>
      </c>
      <c r="E4489" s="6" t="s">
        <v>416</v>
      </c>
      <c r="F4489" s="6" t="s">
        <v>439</v>
      </c>
      <c r="G4489" s="6" t="s">
        <v>5902</v>
      </c>
      <c r="H4489" s="6">
        <v>102</v>
      </c>
    </row>
    <row r="4490" spans="1:8" ht="32.1">
      <c r="A4490" s="140">
        <v>45255.479166666664</v>
      </c>
      <c r="B4490" s="6" t="s">
        <v>7219</v>
      </c>
      <c r="C4490" s="6" t="s">
        <v>7220</v>
      </c>
      <c r="D4490" s="6" t="s">
        <v>242</v>
      </c>
      <c r="E4490" s="6" t="s">
        <v>458</v>
      </c>
      <c r="F4490" s="6" t="s">
        <v>439</v>
      </c>
      <c r="G4490" s="6" t="s">
        <v>1386</v>
      </c>
      <c r="H4490" s="6">
        <v>880</v>
      </c>
    </row>
    <row r="4491" spans="1:8" ht="32.1">
      <c r="A4491" s="140">
        <v>45255.489583333336</v>
      </c>
      <c r="B4491" s="6" t="s">
        <v>7221</v>
      </c>
      <c r="C4491" s="6" t="s">
        <v>6165</v>
      </c>
      <c r="D4491" s="6" t="s">
        <v>253</v>
      </c>
      <c r="E4491" s="6" t="s">
        <v>416</v>
      </c>
      <c r="F4491" s="6" t="s">
        <v>439</v>
      </c>
      <c r="G4491" s="6" t="s">
        <v>5902</v>
      </c>
      <c r="H4491" s="6">
        <v>108</v>
      </c>
    </row>
    <row r="4492" spans="1:8" ht="15.95">
      <c r="A4492" s="140">
        <v>45255.5</v>
      </c>
      <c r="B4492" s="6" t="s">
        <v>6560</v>
      </c>
      <c r="C4492" s="6" t="s">
        <v>6667</v>
      </c>
      <c r="D4492" s="6" t="s">
        <v>158</v>
      </c>
      <c r="E4492" s="6" t="s">
        <v>145</v>
      </c>
      <c r="F4492" s="6" t="s">
        <v>439</v>
      </c>
      <c r="G4492" s="6" t="s">
        <v>2842</v>
      </c>
      <c r="H4492" s="6">
        <v>96</v>
      </c>
    </row>
    <row r="4493" spans="1:8" ht="32.1">
      <c r="A4493" s="140">
        <v>45255.729166666664</v>
      </c>
      <c r="B4493" s="6" t="s">
        <v>7222</v>
      </c>
      <c r="C4493" s="6" t="s">
        <v>7223</v>
      </c>
      <c r="D4493" s="6" t="s">
        <v>253</v>
      </c>
      <c r="E4493" s="6" t="s">
        <v>416</v>
      </c>
      <c r="F4493" s="6" t="s">
        <v>1152</v>
      </c>
      <c r="G4493" s="6" t="s">
        <v>1083</v>
      </c>
      <c r="H4493" s="6">
        <v>21</v>
      </c>
    </row>
    <row r="4494" spans="1:8" ht="32.1">
      <c r="A4494" s="140">
        <v>45255.822916666664</v>
      </c>
      <c r="B4494" s="6" t="s">
        <v>7224</v>
      </c>
      <c r="C4494" s="6" t="s">
        <v>7225</v>
      </c>
      <c r="D4494" s="6" t="s">
        <v>158</v>
      </c>
      <c r="E4494" s="6" t="s">
        <v>159</v>
      </c>
      <c r="F4494" s="6" t="s">
        <v>1765</v>
      </c>
      <c r="G4494" s="6" t="s">
        <v>1786</v>
      </c>
      <c r="H4494" s="6">
        <v>230</v>
      </c>
    </row>
    <row r="4495" spans="1:8" ht="32.1">
      <c r="A4495" s="140">
        <v>45255.833333333336</v>
      </c>
      <c r="B4495" s="6" t="s">
        <v>7226</v>
      </c>
      <c r="C4495" s="6" t="s">
        <v>7227</v>
      </c>
      <c r="D4495" s="6" t="s">
        <v>158</v>
      </c>
      <c r="E4495" s="6" t="s">
        <v>161</v>
      </c>
      <c r="F4495" s="6" t="s">
        <v>148</v>
      </c>
      <c r="G4495" s="6" t="s">
        <v>7228</v>
      </c>
      <c r="H4495" s="6">
        <v>50</v>
      </c>
    </row>
    <row r="4496" spans="1:8" ht="32.1">
      <c r="A4496" s="140">
        <v>45255.84375</v>
      </c>
      <c r="B4496" s="6" t="s">
        <v>7229</v>
      </c>
      <c r="C4496" s="6" t="s">
        <v>7227</v>
      </c>
      <c r="D4496" s="6" t="s">
        <v>158</v>
      </c>
      <c r="E4496" s="6" t="s">
        <v>161</v>
      </c>
      <c r="F4496" s="6" t="s">
        <v>148</v>
      </c>
      <c r="G4496" s="6" t="s">
        <v>7228</v>
      </c>
      <c r="H4496" s="6">
        <v>60</v>
      </c>
    </row>
    <row r="4497" spans="1:8" ht="32.1">
      <c r="A4497" s="140">
        <v>45255.864583333336</v>
      </c>
      <c r="B4497" s="6" t="s">
        <v>7230</v>
      </c>
      <c r="C4497" s="6" t="s">
        <v>259</v>
      </c>
      <c r="D4497" s="6" t="s">
        <v>158</v>
      </c>
      <c r="E4497" s="6" t="s">
        <v>259</v>
      </c>
      <c r="F4497" s="6" t="s">
        <v>1765</v>
      </c>
      <c r="G4497" s="6" t="s">
        <v>259</v>
      </c>
      <c r="H4497" s="6">
        <v>430</v>
      </c>
    </row>
    <row r="4498" spans="1:8" ht="32.1">
      <c r="A4498" s="140">
        <v>45255.895833333336</v>
      </c>
      <c r="B4498" s="6" t="s">
        <v>7231</v>
      </c>
      <c r="C4498" s="6" t="s">
        <v>7232</v>
      </c>
      <c r="D4498" s="6" t="s">
        <v>253</v>
      </c>
      <c r="E4498" s="6" t="s">
        <v>416</v>
      </c>
      <c r="F4498" s="6" t="s">
        <v>1152</v>
      </c>
      <c r="G4498" s="6" t="s">
        <v>1083</v>
      </c>
      <c r="H4498" s="6">
        <v>34</v>
      </c>
    </row>
    <row r="4499" spans="1:8" ht="15.95">
      <c r="A4499" s="140">
        <v>45256.010416666664</v>
      </c>
      <c r="B4499" s="6" t="s">
        <v>7233</v>
      </c>
      <c r="C4499" s="6" t="s">
        <v>7234</v>
      </c>
      <c r="D4499" s="6" t="s">
        <v>242</v>
      </c>
      <c r="E4499" s="6" t="s">
        <v>387</v>
      </c>
      <c r="F4499" s="6" t="s">
        <v>439</v>
      </c>
      <c r="G4499" s="6" t="s">
        <v>3879</v>
      </c>
      <c r="H4499" s="6">
        <v>1123</v>
      </c>
    </row>
    <row r="4500" spans="1:8" ht="32.1">
      <c r="A4500" s="140">
        <v>45256.40625</v>
      </c>
      <c r="B4500" s="6" t="s">
        <v>7235</v>
      </c>
      <c r="C4500" s="6" t="s">
        <v>4997</v>
      </c>
      <c r="D4500" s="6" t="s">
        <v>158</v>
      </c>
      <c r="E4500" s="6" t="s">
        <v>159</v>
      </c>
      <c r="F4500" s="6" t="s">
        <v>439</v>
      </c>
      <c r="G4500" s="6" t="s">
        <v>1195</v>
      </c>
      <c r="H4500" s="6">
        <v>2279</v>
      </c>
    </row>
    <row r="4501" spans="1:8" ht="15.95">
      <c r="A4501" s="140">
        <v>45256.427083333336</v>
      </c>
      <c r="B4501" s="6" t="s">
        <v>7236</v>
      </c>
      <c r="C4501" s="6" t="s">
        <v>4997</v>
      </c>
      <c r="D4501" s="6" t="s">
        <v>158</v>
      </c>
      <c r="E4501" s="6" t="s">
        <v>159</v>
      </c>
      <c r="F4501" s="6" t="s">
        <v>439</v>
      </c>
      <c r="G4501" s="6" t="s">
        <v>1435</v>
      </c>
      <c r="H4501" s="6">
        <v>1483</v>
      </c>
    </row>
    <row r="4502" spans="1:8" ht="15.95">
      <c r="A4502" s="140">
        <v>45256.46875</v>
      </c>
      <c r="B4502" s="6" t="s">
        <v>7237</v>
      </c>
      <c r="C4502" s="6" t="s">
        <v>4997</v>
      </c>
      <c r="D4502" s="6" t="s">
        <v>158</v>
      </c>
      <c r="E4502" s="6" t="s">
        <v>159</v>
      </c>
      <c r="F4502" s="6" t="s">
        <v>439</v>
      </c>
      <c r="G4502" s="6" t="s">
        <v>1435</v>
      </c>
      <c r="H4502" s="6">
        <v>370</v>
      </c>
    </row>
    <row r="4503" spans="1:8" ht="15.95">
      <c r="A4503" s="140">
        <v>45256.479166666664</v>
      </c>
      <c r="B4503" s="6" t="s">
        <v>6570</v>
      </c>
      <c r="C4503" s="6" t="s">
        <v>6667</v>
      </c>
      <c r="D4503" s="6" t="s">
        <v>158</v>
      </c>
      <c r="E4503" s="6" t="s">
        <v>145</v>
      </c>
      <c r="F4503" s="6" t="s">
        <v>439</v>
      </c>
      <c r="G4503" s="6" t="s">
        <v>2842</v>
      </c>
      <c r="H4503" s="6">
        <v>73</v>
      </c>
    </row>
    <row r="4504" spans="1:8" ht="15.95">
      <c r="A4504" s="140">
        <v>45256.822916666664</v>
      </c>
      <c r="B4504" s="6" t="s">
        <v>7238</v>
      </c>
      <c r="C4504" s="6" t="s">
        <v>7239</v>
      </c>
      <c r="D4504" s="6" t="s">
        <v>158</v>
      </c>
      <c r="E4504" s="6" t="s">
        <v>161</v>
      </c>
      <c r="F4504" s="6" t="s">
        <v>1765</v>
      </c>
      <c r="G4504" s="6" t="s">
        <v>6661</v>
      </c>
      <c r="H4504" s="6">
        <v>130</v>
      </c>
    </row>
    <row r="4505" spans="1:8" ht="32.1">
      <c r="A4505" s="140">
        <v>45257.354166666664</v>
      </c>
      <c r="B4505" s="6" t="s">
        <v>7240</v>
      </c>
      <c r="C4505" s="6" t="s">
        <v>483</v>
      </c>
      <c r="D4505" s="6" t="s">
        <v>158</v>
      </c>
      <c r="E4505" s="6" t="s">
        <v>145</v>
      </c>
      <c r="F4505" s="6" t="s">
        <v>148</v>
      </c>
      <c r="G4505" s="6" t="s">
        <v>2842</v>
      </c>
      <c r="H4505" s="6">
        <v>73</v>
      </c>
    </row>
    <row r="4506" spans="1:8" ht="32.1">
      <c r="A4506" s="140">
        <v>45257.520833333336</v>
      </c>
      <c r="B4506" s="6" t="s">
        <v>7241</v>
      </c>
      <c r="C4506" s="6" t="s">
        <v>1587</v>
      </c>
      <c r="D4506" s="6" t="s">
        <v>314</v>
      </c>
      <c r="E4506" s="6" t="s">
        <v>314</v>
      </c>
      <c r="F4506" s="6" t="s">
        <v>1765</v>
      </c>
      <c r="G4506" s="6" t="s">
        <v>7242</v>
      </c>
      <c r="H4506" s="6">
        <v>72</v>
      </c>
    </row>
    <row r="4507" spans="1:8" ht="48">
      <c r="A4507" s="140">
        <v>45257.53125</v>
      </c>
      <c r="B4507" s="6" t="s">
        <v>7243</v>
      </c>
      <c r="C4507" s="6" t="s">
        <v>7244</v>
      </c>
      <c r="D4507" s="6" t="s">
        <v>314</v>
      </c>
      <c r="E4507" s="6" t="s">
        <v>314</v>
      </c>
      <c r="F4507" s="6" t="s">
        <v>439</v>
      </c>
      <c r="G4507" s="6" t="s">
        <v>2675</v>
      </c>
      <c r="H4507" s="6">
        <v>550</v>
      </c>
    </row>
    <row r="4508" spans="1:8" ht="32.1">
      <c r="A4508" s="140">
        <v>45257.541666666664</v>
      </c>
      <c r="B4508" s="6" t="s">
        <v>7245</v>
      </c>
      <c r="C4508" s="6" t="s">
        <v>7246</v>
      </c>
      <c r="D4508" s="6" t="s">
        <v>253</v>
      </c>
      <c r="E4508" s="6" t="s">
        <v>416</v>
      </c>
      <c r="F4508" s="6" t="s">
        <v>148</v>
      </c>
      <c r="G4508" s="6" t="s">
        <v>6727</v>
      </c>
      <c r="H4508" s="6">
        <v>300</v>
      </c>
    </row>
    <row r="4509" spans="1:8" ht="32.1">
      <c r="A4509" s="140">
        <v>45257.645833333336</v>
      </c>
      <c r="B4509" s="6" t="s">
        <v>7247</v>
      </c>
      <c r="C4509" s="6" t="s">
        <v>5334</v>
      </c>
      <c r="D4509" s="6" t="s">
        <v>253</v>
      </c>
      <c r="E4509" s="6" t="s">
        <v>416</v>
      </c>
      <c r="F4509" s="6" t="s">
        <v>439</v>
      </c>
      <c r="G4509" s="6" t="s">
        <v>5902</v>
      </c>
      <c r="H4509" s="6">
        <v>102</v>
      </c>
    </row>
    <row r="4510" spans="1:8" ht="32.1">
      <c r="A4510" s="140">
        <v>45257.697916666664</v>
      </c>
      <c r="B4510" s="6" t="s">
        <v>7248</v>
      </c>
      <c r="C4510" s="6" t="s">
        <v>7220</v>
      </c>
      <c r="D4510" s="6" t="s">
        <v>242</v>
      </c>
      <c r="E4510" s="6" t="s">
        <v>458</v>
      </c>
      <c r="F4510" s="6" t="s">
        <v>439</v>
      </c>
      <c r="G4510" s="6" t="s">
        <v>1386</v>
      </c>
      <c r="H4510" s="6">
        <v>880</v>
      </c>
    </row>
    <row r="4511" spans="1:8" ht="32.1">
      <c r="A4511" s="140">
        <v>45257.708333333336</v>
      </c>
      <c r="B4511" s="6" t="s">
        <v>7249</v>
      </c>
      <c r="C4511" s="6" t="s">
        <v>7250</v>
      </c>
      <c r="D4511" s="6" t="s">
        <v>158</v>
      </c>
      <c r="E4511" s="6" t="s">
        <v>161</v>
      </c>
      <c r="F4511" s="6" t="s">
        <v>439</v>
      </c>
      <c r="G4511" s="6" t="s">
        <v>3136</v>
      </c>
      <c r="H4511" s="6">
        <v>100</v>
      </c>
    </row>
    <row r="4512" spans="1:8" ht="32.1">
      <c r="A4512" s="140">
        <v>45257.71875</v>
      </c>
      <c r="B4512" s="6" t="s">
        <v>7251</v>
      </c>
      <c r="C4512" s="6" t="s">
        <v>7252</v>
      </c>
      <c r="D4512" s="6" t="s">
        <v>253</v>
      </c>
      <c r="E4512" s="6" t="s">
        <v>416</v>
      </c>
      <c r="F4512" s="6" t="s">
        <v>439</v>
      </c>
      <c r="G4512" s="6" t="s">
        <v>1083</v>
      </c>
      <c r="H4512" s="6">
        <v>56</v>
      </c>
    </row>
    <row r="4513" spans="1:8" ht="32.1">
      <c r="A4513" s="140">
        <v>45257.729166666664</v>
      </c>
      <c r="B4513" s="6" t="s">
        <v>7253</v>
      </c>
      <c r="C4513" s="6" t="s">
        <v>7254</v>
      </c>
      <c r="D4513" s="6" t="s">
        <v>253</v>
      </c>
      <c r="E4513" s="6" t="s">
        <v>416</v>
      </c>
      <c r="F4513" s="6" t="s">
        <v>1152</v>
      </c>
      <c r="G4513" s="6" t="s">
        <v>1083</v>
      </c>
      <c r="H4513" s="6">
        <v>29</v>
      </c>
    </row>
    <row r="4514" spans="1:8" ht="32.1">
      <c r="A4514" s="140">
        <v>45257.739583333336</v>
      </c>
      <c r="B4514" s="6" t="s">
        <v>7255</v>
      </c>
      <c r="C4514" s="6" t="s">
        <v>7256</v>
      </c>
      <c r="D4514" s="6" t="s">
        <v>158</v>
      </c>
      <c r="E4514" s="6" t="s">
        <v>161</v>
      </c>
      <c r="F4514" s="6" t="s">
        <v>255</v>
      </c>
      <c r="G4514" s="6" t="s">
        <v>7257</v>
      </c>
      <c r="H4514" s="6">
        <v>500</v>
      </c>
    </row>
    <row r="4515" spans="1:8" ht="32.1">
      <c r="A4515" s="140">
        <v>45257.75</v>
      </c>
      <c r="B4515" s="6" t="s">
        <v>7258</v>
      </c>
      <c r="C4515" s="6" t="s">
        <v>7256</v>
      </c>
      <c r="D4515" s="6" t="s">
        <v>158</v>
      </c>
      <c r="E4515" s="6" t="s">
        <v>161</v>
      </c>
      <c r="F4515" s="6" t="s">
        <v>1765</v>
      </c>
      <c r="G4515" s="6" t="s">
        <v>7257</v>
      </c>
      <c r="H4515" s="6">
        <v>270</v>
      </c>
    </row>
    <row r="4516" spans="1:8" ht="32.1">
      <c r="A4516" s="140">
        <v>45257.760416666664</v>
      </c>
      <c r="B4516" s="6" t="s">
        <v>7259</v>
      </c>
      <c r="C4516" s="6" t="s">
        <v>7260</v>
      </c>
      <c r="D4516" s="6" t="s">
        <v>158</v>
      </c>
      <c r="E4516" s="6" t="s">
        <v>161</v>
      </c>
      <c r="F4516" s="6" t="s">
        <v>148</v>
      </c>
      <c r="G4516" s="6" t="s">
        <v>7261</v>
      </c>
      <c r="H4516" s="6">
        <v>40</v>
      </c>
    </row>
    <row r="4517" spans="1:8" ht="32.1">
      <c r="A4517" s="140">
        <v>45257.78125</v>
      </c>
      <c r="B4517" s="6" t="s">
        <v>7262</v>
      </c>
      <c r="C4517" s="6" t="s">
        <v>5463</v>
      </c>
      <c r="D4517" s="6" t="s">
        <v>242</v>
      </c>
      <c r="E4517" s="6" t="s">
        <v>387</v>
      </c>
      <c r="F4517" s="6" t="s">
        <v>1765</v>
      </c>
      <c r="G4517" s="6" t="s">
        <v>7263</v>
      </c>
      <c r="H4517" s="6">
        <v>1030</v>
      </c>
    </row>
    <row r="4518" spans="1:8" ht="32.1">
      <c r="A4518" s="140">
        <v>45257.791666666664</v>
      </c>
      <c r="B4518" s="6" t="s">
        <v>7264</v>
      </c>
      <c r="C4518" s="6" t="s">
        <v>5463</v>
      </c>
      <c r="D4518" s="6" t="s">
        <v>242</v>
      </c>
      <c r="E4518" s="6" t="s">
        <v>387</v>
      </c>
      <c r="F4518" s="6" t="s">
        <v>1765</v>
      </c>
      <c r="G4518" s="6" t="s">
        <v>7263</v>
      </c>
      <c r="H4518" s="6">
        <v>1195</v>
      </c>
    </row>
    <row r="4519" spans="1:8" ht="32.1">
      <c r="A4519" s="140">
        <v>45257.802083333336</v>
      </c>
      <c r="B4519" s="6" t="s">
        <v>7265</v>
      </c>
      <c r="C4519" s="6" t="s">
        <v>7266</v>
      </c>
      <c r="D4519" s="6" t="s">
        <v>158</v>
      </c>
      <c r="E4519" s="6" t="s">
        <v>161</v>
      </c>
      <c r="F4519" s="6" t="s">
        <v>148</v>
      </c>
      <c r="G4519" s="6" t="s">
        <v>6010</v>
      </c>
      <c r="H4519" s="6">
        <v>64</v>
      </c>
    </row>
    <row r="4520" spans="1:8" ht="32.1">
      <c r="A4520" s="140">
        <v>45257.8125</v>
      </c>
      <c r="B4520" s="6" t="s">
        <v>7267</v>
      </c>
      <c r="C4520" s="6" t="s">
        <v>7266</v>
      </c>
      <c r="D4520" s="6" t="s">
        <v>158</v>
      </c>
      <c r="E4520" s="6" t="s">
        <v>161</v>
      </c>
      <c r="F4520" s="6" t="s">
        <v>148</v>
      </c>
      <c r="G4520" s="6" t="s">
        <v>6010</v>
      </c>
      <c r="H4520" s="6">
        <v>64</v>
      </c>
    </row>
    <row r="4521" spans="1:8" ht="32.1">
      <c r="A4521" s="140">
        <v>45257.833333333336</v>
      </c>
      <c r="B4521" s="6" t="s">
        <v>7268</v>
      </c>
      <c r="C4521" s="6" t="s">
        <v>7269</v>
      </c>
      <c r="D4521" s="6" t="s">
        <v>253</v>
      </c>
      <c r="E4521" s="6" t="s">
        <v>416</v>
      </c>
      <c r="F4521" s="6" t="s">
        <v>255</v>
      </c>
      <c r="G4521" s="6" t="s">
        <v>1083</v>
      </c>
      <c r="H4521" s="6">
        <v>60</v>
      </c>
    </row>
    <row r="4522" spans="1:8" ht="32.1">
      <c r="A4522" s="140">
        <v>45257.84375</v>
      </c>
      <c r="B4522" s="6" t="s">
        <v>7270</v>
      </c>
      <c r="C4522" s="6" t="s">
        <v>7271</v>
      </c>
      <c r="D4522" s="6" t="s">
        <v>253</v>
      </c>
      <c r="E4522" s="6" t="s">
        <v>416</v>
      </c>
      <c r="F4522" s="6" t="s">
        <v>1152</v>
      </c>
      <c r="G4522" s="6" t="s">
        <v>1083</v>
      </c>
      <c r="H4522" s="6">
        <v>29</v>
      </c>
    </row>
    <row r="4523" spans="1:8" ht="15.95">
      <c r="A4523" s="140">
        <v>45258.364583333336</v>
      </c>
      <c r="B4523" s="6" t="s">
        <v>7272</v>
      </c>
      <c r="C4523" s="6" t="s">
        <v>6667</v>
      </c>
      <c r="D4523" s="6" t="s">
        <v>158</v>
      </c>
      <c r="E4523" s="6" t="s">
        <v>145</v>
      </c>
      <c r="F4523" s="6" t="s">
        <v>439</v>
      </c>
      <c r="G4523" s="6" t="s">
        <v>2842</v>
      </c>
      <c r="H4523" s="6">
        <v>69</v>
      </c>
    </row>
    <row r="4524" spans="1:8" ht="32.1">
      <c r="A4524" s="140">
        <v>45258.489583333336</v>
      </c>
      <c r="B4524" s="6" t="s">
        <v>7273</v>
      </c>
      <c r="C4524" s="6" t="s">
        <v>7274</v>
      </c>
      <c r="D4524" s="6" t="s">
        <v>253</v>
      </c>
      <c r="E4524" s="6" t="s">
        <v>416</v>
      </c>
      <c r="F4524" s="6" t="s">
        <v>1765</v>
      </c>
      <c r="G4524" s="6" t="s">
        <v>5902</v>
      </c>
      <c r="H4524" s="6">
        <v>329</v>
      </c>
    </row>
    <row r="4525" spans="1:8" ht="32.1">
      <c r="A4525" s="140">
        <v>45258.53125</v>
      </c>
      <c r="B4525" s="6" t="s">
        <v>7275</v>
      </c>
      <c r="C4525" s="6" t="s">
        <v>7276</v>
      </c>
      <c r="D4525" s="6" t="s">
        <v>242</v>
      </c>
      <c r="E4525" s="6" t="s">
        <v>458</v>
      </c>
      <c r="F4525" s="6" t="s">
        <v>439</v>
      </c>
      <c r="G4525" s="6" t="s">
        <v>7277</v>
      </c>
      <c r="H4525" s="6">
        <v>750</v>
      </c>
    </row>
    <row r="4526" spans="1:8" ht="32.1">
      <c r="A4526" s="140">
        <v>45258.541666666664</v>
      </c>
      <c r="B4526" s="6" t="s">
        <v>7278</v>
      </c>
      <c r="C4526" s="6" t="s">
        <v>7279</v>
      </c>
      <c r="D4526" s="6" t="s">
        <v>242</v>
      </c>
      <c r="E4526" s="6" t="s">
        <v>458</v>
      </c>
      <c r="F4526" s="6" t="s">
        <v>1765</v>
      </c>
      <c r="G4526" s="6" t="s">
        <v>7277</v>
      </c>
      <c r="H4526" s="6">
        <v>3500</v>
      </c>
    </row>
    <row r="4527" spans="1:8" ht="32.1">
      <c r="A4527" s="140">
        <v>45258.552083333336</v>
      </c>
      <c r="B4527" s="6" t="s">
        <v>7280</v>
      </c>
      <c r="C4527" s="6" t="s">
        <v>7281</v>
      </c>
      <c r="D4527" s="6" t="s">
        <v>158</v>
      </c>
      <c r="E4527" s="6" t="s">
        <v>416</v>
      </c>
      <c r="F4527" s="6" t="s">
        <v>1765</v>
      </c>
      <c r="G4527" s="6" t="s">
        <v>324</v>
      </c>
      <c r="H4527" s="6">
        <v>50</v>
      </c>
    </row>
    <row r="4528" spans="1:8" ht="32.1">
      <c r="A4528" s="140">
        <v>45258.5625</v>
      </c>
      <c r="B4528" s="6" t="s">
        <v>7282</v>
      </c>
      <c r="C4528" s="6" t="s">
        <v>7283</v>
      </c>
      <c r="D4528" s="6" t="s">
        <v>158</v>
      </c>
      <c r="E4528" s="6" t="s">
        <v>161</v>
      </c>
      <c r="F4528" s="6" t="s">
        <v>1765</v>
      </c>
      <c r="G4528" s="6" t="s">
        <v>7284</v>
      </c>
      <c r="H4528" s="6">
        <v>246</v>
      </c>
    </row>
    <row r="4529" spans="1:8" ht="32.1">
      <c r="A4529" s="140">
        <v>45258.583333333336</v>
      </c>
      <c r="B4529" s="6" t="s">
        <v>7285</v>
      </c>
      <c r="C4529" s="6" t="s">
        <v>7283</v>
      </c>
      <c r="D4529" s="6" t="s">
        <v>158</v>
      </c>
      <c r="E4529" s="6" t="s">
        <v>161</v>
      </c>
      <c r="F4529" s="6" t="s">
        <v>1765</v>
      </c>
      <c r="G4529" s="6" t="s">
        <v>7284</v>
      </c>
      <c r="H4529" s="6">
        <v>105</v>
      </c>
    </row>
    <row r="4530" spans="1:8" ht="32.1">
      <c r="A4530" s="140">
        <v>45258.604166666664</v>
      </c>
      <c r="B4530" s="6" t="s">
        <v>7286</v>
      </c>
      <c r="C4530" s="6" t="s">
        <v>7283</v>
      </c>
      <c r="D4530" s="6" t="s">
        <v>158</v>
      </c>
      <c r="E4530" s="6" t="s">
        <v>161</v>
      </c>
      <c r="F4530" s="6" t="s">
        <v>1765</v>
      </c>
      <c r="G4530" s="6" t="s">
        <v>7284</v>
      </c>
      <c r="H4530" s="6">
        <v>102</v>
      </c>
    </row>
    <row r="4531" spans="1:8" ht="32.1">
      <c r="A4531" s="140">
        <v>45258.666666666664</v>
      </c>
      <c r="B4531" s="6" t="s">
        <v>7287</v>
      </c>
      <c r="C4531" s="6" t="s">
        <v>7288</v>
      </c>
      <c r="D4531" s="6" t="s">
        <v>253</v>
      </c>
      <c r="E4531" s="6" t="s">
        <v>416</v>
      </c>
      <c r="F4531" s="6" t="s">
        <v>255</v>
      </c>
      <c r="G4531" s="6" t="s">
        <v>256</v>
      </c>
      <c r="H4531" s="6">
        <v>490</v>
      </c>
    </row>
    <row r="4532" spans="1:8" ht="15.95">
      <c r="A4532" s="140">
        <v>45259.260416666664</v>
      </c>
      <c r="B4532" s="6" t="s">
        <v>7289</v>
      </c>
      <c r="C4532" s="6" t="s">
        <v>7290</v>
      </c>
      <c r="D4532" s="6" t="s">
        <v>158</v>
      </c>
      <c r="E4532" s="6" t="s">
        <v>159</v>
      </c>
      <c r="F4532" s="6" t="s">
        <v>439</v>
      </c>
      <c r="G4532" s="6" t="s">
        <v>2087</v>
      </c>
      <c r="H4532" s="6">
        <v>2644</v>
      </c>
    </row>
    <row r="4533" spans="1:8" ht="32.1">
      <c r="A4533" s="140">
        <v>45259.375</v>
      </c>
      <c r="B4533" s="6" t="s">
        <v>7291</v>
      </c>
      <c r="C4533" s="6" t="s">
        <v>4997</v>
      </c>
      <c r="D4533" s="6" t="s">
        <v>158</v>
      </c>
      <c r="E4533" s="6" t="s">
        <v>159</v>
      </c>
      <c r="F4533" s="6" t="s">
        <v>439</v>
      </c>
      <c r="G4533" s="6" t="s">
        <v>1435</v>
      </c>
      <c r="H4533" s="6">
        <v>490</v>
      </c>
    </row>
    <row r="4534" spans="1:8" ht="32.1">
      <c r="A4534" s="140">
        <v>45259.385416666664</v>
      </c>
      <c r="B4534" s="6" t="s">
        <v>7292</v>
      </c>
      <c r="C4534" s="6" t="s">
        <v>6667</v>
      </c>
      <c r="D4534" s="6" t="s">
        <v>158</v>
      </c>
      <c r="E4534" s="6" t="s">
        <v>145</v>
      </c>
      <c r="F4534" s="6" t="s">
        <v>439</v>
      </c>
      <c r="G4534" s="6" t="s">
        <v>2842</v>
      </c>
      <c r="H4534" s="6">
        <v>82</v>
      </c>
    </row>
    <row r="4535" spans="1:8" ht="32.1">
      <c r="A4535" s="140">
        <v>45259.53125</v>
      </c>
      <c r="B4535" s="6" t="s">
        <v>7293</v>
      </c>
      <c r="C4535" s="6" t="s">
        <v>6821</v>
      </c>
      <c r="D4535" s="6" t="s">
        <v>253</v>
      </c>
      <c r="E4535" s="6" t="s">
        <v>416</v>
      </c>
      <c r="F4535" s="6" t="s">
        <v>439</v>
      </c>
      <c r="G4535" s="6" t="s">
        <v>6727</v>
      </c>
      <c r="H4535" s="6">
        <v>400</v>
      </c>
    </row>
    <row r="4536" spans="1:8" ht="32.1">
      <c r="A4536" s="140">
        <v>45259.645833333336</v>
      </c>
      <c r="B4536" s="6" t="s">
        <v>7294</v>
      </c>
      <c r="C4536" s="6" t="s">
        <v>7295</v>
      </c>
      <c r="D4536" s="6" t="s">
        <v>253</v>
      </c>
      <c r="E4536" s="6" t="s">
        <v>416</v>
      </c>
      <c r="F4536" s="6" t="s">
        <v>439</v>
      </c>
      <c r="G4536" s="6" t="s">
        <v>5902</v>
      </c>
      <c r="H4536" s="6">
        <v>102</v>
      </c>
    </row>
    <row r="4537" spans="1:8" ht="15.95">
      <c r="A4537" s="140">
        <v>45259.708333333336</v>
      </c>
      <c r="B4537" s="6" t="s">
        <v>7296</v>
      </c>
      <c r="C4537" s="6" t="s">
        <v>7220</v>
      </c>
      <c r="D4537" s="6" t="s">
        <v>242</v>
      </c>
      <c r="E4537" s="6" t="s">
        <v>458</v>
      </c>
      <c r="F4537" s="6" t="s">
        <v>439</v>
      </c>
      <c r="G4537" s="6" t="s">
        <v>1386</v>
      </c>
      <c r="H4537" s="6">
        <v>730</v>
      </c>
    </row>
    <row r="4538" spans="1:8" ht="32.1">
      <c r="A4538" s="140">
        <v>45259.729166666664</v>
      </c>
      <c r="B4538" s="6" t="s">
        <v>7297</v>
      </c>
      <c r="C4538" s="6" t="s">
        <v>6165</v>
      </c>
      <c r="D4538" s="6" t="s">
        <v>242</v>
      </c>
      <c r="E4538" s="6" t="s">
        <v>458</v>
      </c>
      <c r="F4538" s="6" t="s">
        <v>439</v>
      </c>
      <c r="G4538" s="6" t="s">
        <v>1386</v>
      </c>
      <c r="H4538" s="6">
        <v>108</v>
      </c>
    </row>
    <row r="4539" spans="1:8" ht="32.1">
      <c r="A4539" s="140">
        <v>45260.53125</v>
      </c>
      <c r="B4539" s="6" t="s">
        <v>7298</v>
      </c>
      <c r="C4539" s="6" t="s">
        <v>7299</v>
      </c>
      <c r="D4539" s="6" t="s">
        <v>253</v>
      </c>
      <c r="E4539" s="6" t="s">
        <v>416</v>
      </c>
      <c r="F4539" s="6" t="s">
        <v>1765</v>
      </c>
      <c r="G4539" s="6" t="s">
        <v>6727</v>
      </c>
      <c r="H4539" s="6">
        <v>500</v>
      </c>
    </row>
    <row r="4540" spans="1:8" ht="32.1">
      <c r="A4540" s="140">
        <v>45260.854166666664</v>
      </c>
      <c r="B4540" s="6" t="s">
        <v>7300</v>
      </c>
      <c r="C4540" s="6" t="s">
        <v>7301</v>
      </c>
      <c r="D4540" s="6" t="s">
        <v>158</v>
      </c>
      <c r="E4540" s="6" t="s">
        <v>161</v>
      </c>
      <c r="F4540" s="6" t="s">
        <v>439</v>
      </c>
      <c r="G4540" s="6" t="s">
        <v>2847</v>
      </c>
      <c r="H4540" s="6">
        <v>2528</v>
      </c>
    </row>
    <row r="4541" spans="1:8" ht="15.95">
      <c r="A4541" s="140">
        <v>45261.354166666664</v>
      </c>
      <c r="B4541" s="6" t="s">
        <v>7302</v>
      </c>
      <c r="C4541" s="6" t="s">
        <v>6667</v>
      </c>
      <c r="D4541" s="6" t="s">
        <v>158</v>
      </c>
      <c r="E4541" s="6" t="s">
        <v>145</v>
      </c>
      <c r="F4541" s="6" t="s">
        <v>439</v>
      </c>
      <c r="G4541" s="6" t="s">
        <v>2842</v>
      </c>
      <c r="H4541" s="6">
        <v>96</v>
      </c>
    </row>
    <row r="4542" spans="1:8" ht="15.95">
      <c r="A4542" s="140">
        <v>45261.53125</v>
      </c>
      <c r="B4542" s="6" t="s">
        <v>7303</v>
      </c>
      <c r="C4542" s="6" t="s">
        <v>7299</v>
      </c>
      <c r="D4542" s="6" t="s">
        <v>158</v>
      </c>
      <c r="E4542" s="6" t="s">
        <v>161</v>
      </c>
      <c r="F4542" s="6" t="s">
        <v>439</v>
      </c>
      <c r="G4542" s="6" t="s">
        <v>6727</v>
      </c>
      <c r="H4542" s="6">
        <v>400</v>
      </c>
    </row>
    <row r="4543" spans="1:8" ht="15.95">
      <c r="A4543" s="140">
        <v>45261.645833333336</v>
      </c>
      <c r="B4543" s="6" t="s">
        <v>7304</v>
      </c>
      <c r="C4543" s="6" t="s">
        <v>6058</v>
      </c>
      <c r="D4543" s="6" t="s">
        <v>253</v>
      </c>
      <c r="E4543" s="6" t="s">
        <v>416</v>
      </c>
      <c r="F4543" s="6" t="s">
        <v>439</v>
      </c>
      <c r="G4543" s="6" t="s">
        <v>256</v>
      </c>
      <c r="H4543" s="6">
        <v>233</v>
      </c>
    </row>
    <row r="4544" spans="1:8" ht="15.95">
      <c r="A4544" s="140">
        <v>45261.71875</v>
      </c>
      <c r="B4544" s="6" t="s">
        <v>7305</v>
      </c>
      <c r="C4544" s="6" t="s">
        <v>6463</v>
      </c>
      <c r="D4544" s="6" t="s">
        <v>242</v>
      </c>
      <c r="E4544" s="6" t="s">
        <v>458</v>
      </c>
      <c r="F4544" s="6" t="s">
        <v>439</v>
      </c>
      <c r="G4544" s="6" t="s">
        <v>1386</v>
      </c>
      <c r="H4544" s="6">
        <v>880</v>
      </c>
    </row>
    <row r="4545" spans="1:8" ht="15.95">
      <c r="A4545" s="140">
        <v>45261.729166666664</v>
      </c>
      <c r="B4545" s="6" t="s">
        <v>7306</v>
      </c>
      <c r="C4545" s="6" t="s">
        <v>6165</v>
      </c>
      <c r="D4545" s="6" t="s">
        <v>253</v>
      </c>
      <c r="E4545" s="6" t="s">
        <v>416</v>
      </c>
      <c r="F4545" s="6" t="s">
        <v>439</v>
      </c>
      <c r="G4545" s="6" t="s">
        <v>256</v>
      </c>
      <c r="H4545" s="6">
        <v>108</v>
      </c>
    </row>
    <row r="4546" spans="1:8" ht="32.1">
      <c r="A4546" s="140">
        <v>45261.760416666664</v>
      </c>
      <c r="B4546" s="6" t="s">
        <v>7307</v>
      </c>
      <c r="C4546" s="6" t="s">
        <v>7308</v>
      </c>
      <c r="D4546" s="6" t="s">
        <v>253</v>
      </c>
      <c r="E4546" s="6" t="s">
        <v>416</v>
      </c>
      <c r="F4546" s="6" t="s">
        <v>1152</v>
      </c>
      <c r="G4546" s="6" t="s">
        <v>1083</v>
      </c>
      <c r="H4546" s="6">
        <v>48</v>
      </c>
    </row>
    <row r="4547" spans="1:8" ht="32.1">
      <c r="A4547" s="140">
        <v>45261.770833333336</v>
      </c>
      <c r="B4547" s="6" t="s">
        <v>7309</v>
      </c>
      <c r="C4547" s="6" t="s">
        <v>7310</v>
      </c>
      <c r="D4547" s="6" t="s">
        <v>253</v>
      </c>
      <c r="E4547" s="6" t="s">
        <v>416</v>
      </c>
      <c r="F4547" s="6" t="s">
        <v>1765</v>
      </c>
      <c r="G4547" s="6" t="s">
        <v>324</v>
      </c>
      <c r="H4547" s="6">
        <v>60</v>
      </c>
    </row>
    <row r="4548" spans="1:8" ht="32.1">
      <c r="A4548" s="140">
        <v>45261.78125</v>
      </c>
      <c r="B4548" s="6" t="s">
        <v>7311</v>
      </c>
      <c r="C4548" s="6" t="s">
        <v>7312</v>
      </c>
      <c r="D4548" s="6" t="s">
        <v>158</v>
      </c>
      <c r="E4548" s="6" t="s">
        <v>159</v>
      </c>
      <c r="F4548" s="6" t="s">
        <v>1765</v>
      </c>
      <c r="G4548" s="6" t="s">
        <v>6573</v>
      </c>
      <c r="H4548" s="6">
        <v>1498</v>
      </c>
    </row>
    <row r="4549" spans="1:8" ht="32.1">
      <c r="A4549" s="140">
        <v>45261.791666666664</v>
      </c>
      <c r="B4549" s="6" t="s">
        <v>7313</v>
      </c>
      <c r="C4549" s="6" t="s">
        <v>7314</v>
      </c>
      <c r="D4549" s="6" t="s">
        <v>242</v>
      </c>
      <c r="E4549" s="6" t="s">
        <v>458</v>
      </c>
      <c r="F4549" s="6" t="s">
        <v>1765</v>
      </c>
      <c r="G4549" s="6" t="s">
        <v>7315</v>
      </c>
      <c r="H4549" s="6">
        <v>466</v>
      </c>
    </row>
    <row r="4550" spans="1:8" ht="48">
      <c r="A4550" s="140">
        <v>45261.802083333336</v>
      </c>
      <c r="B4550" s="6" t="s">
        <v>7316</v>
      </c>
      <c r="C4550" s="6" t="s">
        <v>7317</v>
      </c>
      <c r="D4550" s="6" t="s">
        <v>253</v>
      </c>
      <c r="E4550" s="6" t="s">
        <v>416</v>
      </c>
      <c r="F4550" s="6" t="s">
        <v>255</v>
      </c>
      <c r="G4550" s="6" t="s">
        <v>2303</v>
      </c>
      <c r="H4550" s="6">
        <v>20</v>
      </c>
    </row>
    <row r="4551" spans="1:8" ht="32.1">
      <c r="A4551" s="140">
        <v>45261.822916666664</v>
      </c>
      <c r="B4551" s="6" t="s">
        <v>7318</v>
      </c>
      <c r="C4551" s="6" t="s">
        <v>7319</v>
      </c>
      <c r="D4551" s="6" t="s">
        <v>158</v>
      </c>
      <c r="E4551" s="6" t="s">
        <v>161</v>
      </c>
      <c r="F4551" s="6" t="s">
        <v>148</v>
      </c>
      <c r="G4551" s="6" t="s">
        <v>7320</v>
      </c>
      <c r="H4551" s="6">
        <v>80</v>
      </c>
    </row>
    <row r="4552" spans="1:8" ht="32.1">
      <c r="A4552" s="140">
        <v>45261.84375</v>
      </c>
      <c r="B4552" s="6" t="s">
        <v>7321</v>
      </c>
      <c r="C4552" s="6" t="s">
        <v>7322</v>
      </c>
      <c r="D4552" s="6" t="s">
        <v>158</v>
      </c>
      <c r="E4552" s="6" t="s">
        <v>161</v>
      </c>
      <c r="F4552" s="6" t="s">
        <v>148</v>
      </c>
      <c r="G4552" s="6" t="s">
        <v>7323</v>
      </c>
      <c r="H4552" s="6">
        <v>28</v>
      </c>
    </row>
    <row r="4553" spans="1:8" ht="32.1">
      <c r="A4553" s="140">
        <v>45261.854166666664</v>
      </c>
      <c r="B4553" s="6" t="s">
        <v>7324</v>
      </c>
      <c r="C4553" s="6" t="s">
        <v>7322</v>
      </c>
      <c r="D4553" s="6" t="s">
        <v>158</v>
      </c>
      <c r="E4553" s="6" t="s">
        <v>161</v>
      </c>
      <c r="F4553" s="6" t="s">
        <v>148</v>
      </c>
      <c r="G4553" s="6" t="s">
        <v>7323</v>
      </c>
      <c r="H4553" s="6">
        <v>37</v>
      </c>
    </row>
    <row r="4554" spans="1:8" ht="32.1">
      <c r="A4554" s="140">
        <v>45261.90625</v>
      </c>
      <c r="B4554" s="6" t="s">
        <v>7325</v>
      </c>
      <c r="C4554" s="6" t="s">
        <v>7326</v>
      </c>
      <c r="D4554" s="6" t="s">
        <v>253</v>
      </c>
      <c r="E4554" s="6" t="s">
        <v>416</v>
      </c>
      <c r="F4554" s="6" t="s">
        <v>1152</v>
      </c>
      <c r="G4554" s="6" t="s">
        <v>1083</v>
      </c>
      <c r="H4554" s="6">
        <v>40</v>
      </c>
    </row>
    <row r="4555" spans="1:8" ht="32.1">
      <c r="A4555" s="140">
        <v>45262.4375</v>
      </c>
      <c r="B4555" s="6" t="s">
        <v>7327</v>
      </c>
      <c r="C4555" s="6" t="s">
        <v>5334</v>
      </c>
      <c r="D4555" s="6" t="s">
        <v>253</v>
      </c>
      <c r="E4555" s="6" t="s">
        <v>416</v>
      </c>
      <c r="F4555" s="6" t="s">
        <v>439</v>
      </c>
      <c r="G4555" s="6" t="s">
        <v>5902</v>
      </c>
      <c r="H4555" s="6">
        <v>102</v>
      </c>
    </row>
    <row r="4556" spans="1:8" ht="15.95">
      <c r="A4556" s="140">
        <v>45262.541666666664</v>
      </c>
      <c r="B4556" s="6" t="s">
        <v>7328</v>
      </c>
      <c r="C4556" s="6" t="s">
        <v>6463</v>
      </c>
      <c r="D4556" s="6" t="s">
        <v>242</v>
      </c>
      <c r="E4556" s="6" t="s">
        <v>458</v>
      </c>
      <c r="F4556" s="6" t="s">
        <v>439</v>
      </c>
      <c r="G4556" s="6" t="s">
        <v>1386</v>
      </c>
      <c r="H4556" s="6">
        <v>830</v>
      </c>
    </row>
    <row r="4557" spans="1:8" ht="32.1">
      <c r="A4557" s="140">
        <v>45262.5625</v>
      </c>
      <c r="B4557" s="6" t="s">
        <v>7329</v>
      </c>
      <c r="C4557" s="6" t="s">
        <v>5341</v>
      </c>
      <c r="D4557" s="6" t="s">
        <v>253</v>
      </c>
      <c r="E4557" s="6" t="s">
        <v>416</v>
      </c>
      <c r="F4557" s="6" t="s">
        <v>439</v>
      </c>
      <c r="G4557" s="6" t="s">
        <v>256</v>
      </c>
      <c r="H4557" s="6">
        <v>108</v>
      </c>
    </row>
    <row r="4558" spans="1:8" ht="15.95">
      <c r="A4558" s="140">
        <v>45263.333333333336</v>
      </c>
      <c r="B4558" s="6" t="s">
        <v>7330</v>
      </c>
      <c r="C4558" s="6" t="s">
        <v>6667</v>
      </c>
      <c r="D4558" s="6" t="s">
        <v>158</v>
      </c>
      <c r="E4558" s="6" t="s">
        <v>145</v>
      </c>
      <c r="F4558" s="6" t="s">
        <v>148</v>
      </c>
      <c r="G4558" s="6" t="s">
        <v>2842</v>
      </c>
      <c r="H4558" s="6">
        <v>96</v>
      </c>
    </row>
    <row r="4559" spans="1:8" ht="32.1">
      <c r="A4559" s="140">
        <v>45263.385416666664</v>
      </c>
      <c r="B4559" s="6" t="s">
        <v>7331</v>
      </c>
      <c r="C4559" s="6" t="s">
        <v>7332</v>
      </c>
      <c r="D4559" s="6" t="s">
        <v>253</v>
      </c>
      <c r="E4559" s="6" t="s">
        <v>416</v>
      </c>
      <c r="F4559" s="6" t="s">
        <v>1152</v>
      </c>
      <c r="G4559" s="6" t="s">
        <v>1083</v>
      </c>
      <c r="H4559" s="6">
        <v>29</v>
      </c>
    </row>
    <row r="4560" spans="1:8" ht="48">
      <c r="A4560" s="140">
        <v>45263.416666666664</v>
      </c>
      <c r="B4560" s="6" t="s">
        <v>7333</v>
      </c>
      <c r="C4560" s="6" t="s">
        <v>7332</v>
      </c>
      <c r="D4560" s="6" t="s">
        <v>158</v>
      </c>
      <c r="E4560" s="6" t="s">
        <v>161</v>
      </c>
      <c r="F4560" s="6" t="s">
        <v>148</v>
      </c>
      <c r="G4560" s="6" t="s">
        <v>7334</v>
      </c>
      <c r="H4560" s="6">
        <v>200</v>
      </c>
    </row>
    <row r="4561" spans="1:8" ht="32.1">
      <c r="A4561" s="140">
        <v>45263.4375</v>
      </c>
      <c r="B4561" s="6" t="s">
        <v>7335</v>
      </c>
      <c r="C4561" s="6" t="s">
        <v>7332</v>
      </c>
      <c r="D4561" s="6" t="s">
        <v>158</v>
      </c>
      <c r="E4561" s="6" t="s">
        <v>161</v>
      </c>
      <c r="F4561" s="6" t="s">
        <v>148</v>
      </c>
      <c r="G4561" s="6" t="s">
        <v>7334</v>
      </c>
      <c r="H4561" s="6">
        <v>245</v>
      </c>
    </row>
    <row r="4562" spans="1:8" ht="32.1">
      <c r="A4562" s="140">
        <v>45263.5</v>
      </c>
      <c r="B4562" s="6" t="s">
        <v>7336</v>
      </c>
      <c r="C4562" s="6" t="s">
        <v>7332</v>
      </c>
      <c r="D4562" s="6" t="s">
        <v>253</v>
      </c>
      <c r="E4562" s="6" t="s">
        <v>416</v>
      </c>
      <c r="F4562" s="6" t="s">
        <v>1152</v>
      </c>
      <c r="G4562" s="6" t="s">
        <v>1083</v>
      </c>
      <c r="H4562" s="6">
        <v>29</v>
      </c>
    </row>
    <row r="4563" spans="1:8" ht="32.1">
      <c r="A4563" s="140">
        <v>45264.354166666664</v>
      </c>
      <c r="B4563" s="6" t="s">
        <v>7337</v>
      </c>
      <c r="C4563" s="6" t="s">
        <v>6667</v>
      </c>
      <c r="D4563" s="6" t="s">
        <v>158</v>
      </c>
      <c r="E4563" s="6" t="s">
        <v>145</v>
      </c>
      <c r="F4563" s="6" t="s">
        <v>148</v>
      </c>
      <c r="G4563" s="6" t="s">
        <v>2842</v>
      </c>
      <c r="H4563" s="6">
        <v>46</v>
      </c>
    </row>
    <row r="4564" spans="1:8" ht="32.1">
      <c r="A4564" s="140">
        <v>45264.53125</v>
      </c>
      <c r="B4564" s="6" t="s">
        <v>6987</v>
      </c>
      <c r="C4564" s="6" t="s">
        <v>7299</v>
      </c>
      <c r="D4564" s="6" t="s">
        <v>253</v>
      </c>
      <c r="E4564" s="6" t="s">
        <v>416</v>
      </c>
      <c r="F4564" s="6" t="s">
        <v>439</v>
      </c>
      <c r="G4564" s="6" t="s">
        <v>6727</v>
      </c>
      <c r="H4564" s="6">
        <v>400</v>
      </c>
    </row>
    <row r="4565" spans="1:8" ht="15.95">
      <c r="A4565" s="140">
        <v>45264.552083333336</v>
      </c>
      <c r="B4565" s="6" t="s">
        <v>7338</v>
      </c>
      <c r="C4565" s="6" t="s">
        <v>6667</v>
      </c>
      <c r="D4565" s="6" t="s">
        <v>158</v>
      </c>
      <c r="E4565" s="6" t="s">
        <v>145</v>
      </c>
      <c r="F4565" s="6" t="s">
        <v>439</v>
      </c>
      <c r="G4565" s="6" t="s">
        <v>2842</v>
      </c>
      <c r="H4565" s="6">
        <v>27</v>
      </c>
    </row>
    <row r="4566" spans="1:8" ht="15.95">
      <c r="A4566" s="140">
        <v>45264.614583333336</v>
      </c>
      <c r="B4566" s="6" t="s">
        <v>7339</v>
      </c>
      <c r="C4566" s="6" t="s">
        <v>6421</v>
      </c>
      <c r="D4566" s="6" t="s">
        <v>253</v>
      </c>
      <c r="E4566" s="6" t="s">
        <v>416</v>
      </c>
      <c r="F4566" s="6" t="s">
        <v>439</v>
      </c>
      <c r="G4566" s="6" t="s">
        <v>5902</v>
      </c>
      <c r="H4566" s="6">
        <v>102</v>
      </c>
    </row>
    <row r="4567" spans="1:8" ht="15.95">
      <c r="A4567" s="140">
        <v>45264.6875</v>
      </c>
      <c r="B4567" s="6" t="s">
        <v>7340</v>
      </c>
      <c r="C4567" s="6" t="s">
        <v>6463</v>
      </c>
      <c r="D4567" s="6" t="s">
        <v>242</v>
      </c>
      <c r="E4567" s="6" t="s">
        <v>458</v>
      </c>
      <c r="F4567" s="6" t="s">
        <v>439</v>
      </c>
      <c r="G4567" s="6" t="s">
        <v>1386</v>
      </c>
      <c r="H4567" s="6">
        <v>880</v>
      </c>
    </row>
    <row r="4568" spans="1:8" ht="32.1">
      <c r="A4568" s="140">
        <v>45264.708333333336</v>
      </c>
      <c r="B4568" s="6" t="s">
        <v>7341</v>
      </c>
      <c r="C4568" s="6" t="s">
        <v>6658</v>
      </c>
      <c r="D4568" s="6" t="s">
        <v>253</v>
      </c>
      <c r="E4568" s="6" t="s">
        <v>416</v>
      </c>
      <c r="F4568" s="6" t="s">
        <v>439</v>
      </c>
      <c r="G4568" s="6" t="s">
        <v>256</v>
      </c>
      <c r="H4568" s="6">
        <v>108</v>
      </c>
    </row>
    <row r="4569" spans="1:8" ht="15.95">
      <c r="A4569" s="140">
        <v>45265.302083333336</v>
      </c>
      <c r="B4569" s="6" t="s">
        <v>7342</v>
      </c>
      <c r="C4569" s="6" t="s">
        <v>6667</v>
      </c>
      <c r="D4569" s="6" t="s">
        <v>158</v>
      </c>
      <c r="E4569" s="6" t="s">
        <v>145</v>
      </c>
      <c r="F4569" s="6" t="s">
        <v>439</v>
      </c>
      <c r="G4569" s="6" t="s">
        <v>2842</v>
      </c>
      <c r="H4569" s="6">
        <v>96</v>
      </c>
    </row>
    <row r="4570" spans="1:8" ht="32.1">
      <c r="A4570" s="140">
        <v>45265.53125</v>
      </c>
      <c r="B4570" s="6" t="s">
        <v>6987</v>
      </c>
      <c r="C4570" s="6" t="s">
        <v>7299</v>
      </c>
      <c r="D4570" s="6" t="s">
        <v>253</v>
      </c>
      <c r="E4570" s="6" t="s">
        <v>416</v>
      </c>
      <c r="F4570" s="6" t="s">
        <v>439</v>
      </c>
      <c r="G4570" s="6" t="s">
        <v>6727</v>
      </c>
      <c r="H4570" s="6">
        <v>400</v>
      </c>
    </row>
    <row r="4571" spans="1:8" ht="32.1">
      <c r="A4571" s="140">
        <v>45265.708333333336</v>
      </c>
      <c r="B4571" s="6" t="s">
        <v>7343</v>
      </c>
      <c r="C4571" s="6" t="s">
        <v>7344</v>
      </c>
      <c r="D4571" s="6" t="s">
        <v>253</v>
      </c>
      <c r="E4571" s="6" t="s">
        <v>416</v>
      </c>
      <c r="F4571" s="6" t="s">
        <v>255</v>
      </c>
      <c r="G4571" s="6" t="s">
        <v>2303</v>
      </c>
      <c r="H4571" s="6">
        <v>20</v>
      </c>
    </row>
    <row r="4572" spans="1:8" ht="32.1">
      <c r="A4572" s="140">
        <v>45265.760416666664</v>
      </c>
      <c r="B4572" s="6" t="s">
        <v>7345</v>
      </c>
      <c r="C4572" s="6" t="s">
        <v>2274</v>
      </c>
      <c r="D4572" s="6" t="s">
        <v>158</v>
      </c>
      <c r="E4572" s="6" t="s">
        <v>161</v>
      </c>
      <c r="F4572" s="6" t="s">
        <v>439</v>
      </c>
      <c r="G4572" s="6" t="s">
        <v>2847</v>
      </c>
      <c r="H4572" s="6">
        <v>273</v>
      </c>
    </row>
    <row r="4573" spans="1:8" ht="15.95">
      <c r="A4573" s="140">
        <v>45266.354166666664</v>
      </c>
      <c r="B4573" s="6" t="s">
        <v>7186</v>
      </c>
      <c r="C4573" s="6" t="s">
        <v>6667</v>
      </c>
      <c r="D4573" s="6" t="s">
        <v>158</v>
      </c>
      <c r="E4573" s="6" t="s">
        <v>145</v>
      </c>
      <c r="F4573" s="6" t="s">
        <v>148</v>
      </c>
      <c r="G4573" s="6" t="s">
        <v>2842</v>
      </c>
      <c r="H4573" s="6">
        <v>46</v>
      </c>
    </row>
    <row r="4574" spans="1:8" ht="15.95">
      <c r="A4574" s="140">
        <v>45266.489583333336</v>
      </c>
      <c r="B4574" s="6" t="s">
        <v>7346</v>
      </c>
      <c r="C4574" s="6" t="s">
        <v>7347</v>
      </c>
      <c r="D4574" s="6" t="s">
        <v>242</v>
      </c>
      <c r="E4574" s="6" t="s">
        <v>458</v>
      </c>
      <c r="F4574" s="6" t="s">
        <v>439</v>
      </c>
      <c r="G4574" s="6" t="s">
        <v>7348</v>
      </c>
      <c r="H4574" s="6">
        <v>864</v>
      </c>
    </row>
    <row r="4575" spans="1:8" ht="32.1">
      <c r="A4575" s="140">
        <v>45266.53125</v>
      </c>
      <c r="B4575" s="6" t="s">
        <v>6808</v>
      </c>
      <c r="C4575" s="6" t="s">
        <v>7349</v>
      </c>
      <c r="D4575" s="6" t="s">
        <v>253</v>
      </c>
      <c r="E4575" s="6" t="s">
        <v>416</v>
      </c>
      <c r="F4575" s="6" t="s">
        <v>148</v>
      </c>
      <c r="G4575" s="6" t="s">
        <v>6727</v>
      </c>
      <c r="H4575" s="6">
        <v>400</v>
      </c>
    </row>
    <row r="4576" spans="1:8" ht="32.1">
      <c r="A4576" s="140">
        <v>45266.708333333336</v>
      </c>
      <c r="B4576" s="6" t="s">
        <v>7350</v>
      </c>
      <c r="C4576" s="6" t="s">
        <v>7351</v>
      </c>
      <c r="D4576" s="6" t="s">
        <v>242</v>
      </c>
      <c r="E4576" s="6" t="s">
        <v>146</v>
      </c>
      <c r="F4576" s="6" t="s">
        <v>1765</v>
      </c>
      <c r="G4576" s="6" t="s">
        <v>2422</v>
      </c>
      <c r="H4576" s="6">
        <v>8000</v>
      </c>
    </row>
    <row r="4577" spans="1:8" ht="15.95">
      <c r="A4577" s="140">
        <v>45266.875</v>
      </c>
      <c r="B4577" s="6" t="s">
        <v>7352</v>
      </c>
      <c r="C4577" s="6" t="s">
        <v>7353</v>
      </c>
      <c r="D4577" s="6" t="s">
        <v>158</v>
      </c>
      <c r="E4577" s="6" t="s">
        <v>161</v>
      </c>
      <c r="F4577" s="6" t="s">
        <v>1765</v>
      </c>
      <c r="G4577" s="6" t="s">
        <v>6661</v>
      </c>
      <c r="H4577" s="6">
        <v>495</v>
      </c>
    </row>
    <row r="4578" spans="1:8" ht="32.1">
      <c r="A4578" s="140">
        <v>45267.364583333336</v>
      </c>
      <c r="B4578" s="6" t="s">
        <v>7354</v>
      </c>
      <c r="C4578" s="6" t="s">
        <v>6667</v>
      </c>
      <c r="D4578" s="6" t="s">
        <v>158</v>
      </c>
      <c r="E4578" s="6" t="s">
        <v>145</v>
      </c>
      <c r="F4578" s="6" t="s">
        <v>148</v>
      </c>
      <c r="G4578" s="6" t="s">
        <v>2842</v>
      </c>
      <c r="H4578" s="6">
        <v>96</v>
      </c>
    </row>
    <row r="4579" spans="1:8" ht="15.95">
      <c r="A4579" s="140">
        <v>45267.479166666664</v>
      </c>
      <c r="B4579" s="6" t="s">
        <v>6537</v>
      </c>
      <c r="C4579" s="6" t="s">
        <v>144</v>
      </c>
      <c r="D4579" s="6" t="s">
        <v>242</v>
      </c>
      <c r="E4579" s="6" t="s">
        <v>144</v>
      </c>
      <c r="F4579" s="6" t="s">
        <v>439</v>
      </c>
      <c r="G4579" s="6" t="s">
        <v>488</v>
      </c>
      <c r="H4579" s="6">
        <v>906</v>
      </c>
    </row>
    <row r="4580" spans="1:8" ht="32.1">
      <c r="A4580" s="140">
        <v>45267.53125</v>
      </c>
      <c r="B4580" s="6" t="s">
        <v>6808</v>
      </c>
      <c r="C4580" s="6" t="s">
        <v>7349</v>
      </c>
      <c r="D4580" s="6" t="s">
        <v>253</v>
      </c>
      <c r="E4580" s="6" t="s">
        <v>416</v>
      </c>
      <c r="F4580" s="6" t="s">
        <v>148</v>
      </c>
      <c r="G4580" s="6" t="s">
        <v>6727</v>
      </c>
      <c r="H4580" s="6">
        <v>400</v>
      </c>
    </row>
    <row r="4581" spans="1:8" ht="15.95">
      <c r="A4581" s="140">
        <v>45267.625</v>
      </c>
      <c r="B4581" s="6" t="s">
        <v>7355</v>
      </c>
      <c r="C4581" s="6" t="s">
        <v>5334</v>
      </c>
      <c r="D4581" s="6" t="s">
        <v>253</v>
      </c>
      <c r="E4581" s="6" t="s">
        <v>416</v>
      </c>
      <c r="F4581" s="6" t="s">
        <v>439</v>
      </c>
      <c r="G4581" s="6" t="s">
        <v>5902</v>
      </c>
      <c r="H4581" s="6">
        <v>132</v>
      </c>
    </row>
    <row r="4582" spans="1:8" ht="15.95">
      <c r="A4582" s="140">
        <v>45267.6875</v>
      </c>
      <c r="B4582" s="6" t="s">
        <v>7356</v>
      </c>
      <c r="C4582" s="6" t="s">
        <v>6463</v>
      </c>
      <c r="D4582" s="6" t="s">
        <v>242</v>
      </c>
      <c r="E4582" s="6" t="s">
        <v>458</v>
      </c>
      <c r="F4582" s="6" t="s">
        <v>439</v>
      </c>
      <c r="G4582" s="6" t="s">
        <v>1386</v>
      </c>
      <c r="H4582" s="6">
        <v>880</v>
      </c>
    </row>
    <row r="4583" spans="1:8" ht="32.1">
      <c r="A4583" s="140">
        <v>45267.84375</v>
      </c>
      <c r="B4583" s="6" t="s">
        <v>7357</v>
      </c>
      <c r="C4583" s="6" t="s">
        <v>7358</v>
      </c>
      <c r="D4583" s="6" t="s">
        <v>253</v>
      </c>
      <c r="E4583" s="6" t="s">
        <v>416</v>
      </c>
      <c r="F4583" s="6" t="s">
        <v>1152</v>
      </c>
      <c r="G4583" s="6" t="s">
        <v>1083</v>
      </c>
      <c r="H4583" s="6">
        <v>15</v>
      </c>
    </row>
    <row r="4584" spans="1:8" ht="32.1">
      <c r="A4584" s="140">
        <v>45267.854166666664</v>
      </c>
      <c r="B4584" s="6" t="s">
        <v>7359</v>
      </c>
      <c r="C4584" s="6" t="s">
        <v>7360</v>
      </c>
      <c r="D4584" s="6" t="s">
        <v>158</v>
      </c>
      <c r="E4584" s="6" t="s">
        <v>259</v>
      </c>
      <c r="F4584" s="6" t="s">
        <v>148</v>
      </c>
      <c r="G4584" s="6" t="s">
        <v>7361</v>
      </c>
      <c r="H4584" s="6">
        <v>830</v>
      </c>
    </row>
    <row r="4585" spans="1:8" ht="32.1">
      <c r="A4585" s="140">
        <v>45267.854166666664</v>
      </c>
      <c r="B4585" s="6" t="s">
        <v>7359</v>
      </c>
      <c r="C4585" s="6" t="s">
        <v>7360</v>
      </c>
      <c r="D4585" s="6" t="s">
        <v>158</v>
      </c>
      <c r="E4585" s="6" t="s">
        <v>159</v>
      </c>
      <c r="F4585" s="6" t="s">
        <v>148</v>
      </c>
      <c r="G4585" s="6" t="s">
        <v>7361</v>
      </c>
      <c r="H4585" s="6">
        <v>830</v>
      </c>
    </row>
    <row r="4586" spans="1:8" ht="32.1">
      <c r="A4586" s="140">
        <v>45267.864583333336</v>
      </c>
      <c r="B4586" s="6" t="s">
        <v>7362</v>
      </c>
      <c r="C4586" s="6" t="s">
        <v>7360</v>
      </c>
      <c r="D4586" s="6" t="s">
        <v>158</v>
      </c>
      <c r="E4586" s="6" t="s">
        <v>259</v>
      </c>
      <c r="F4586" s="6" t="s">
        <v>148</v>
      </c>
      <c r="G4586" s="6" t="s">
        <v>7361</v>
      </c>
      <c r="H4586" s="6">
        <v>169</v>
      </c>
    </row>
    <row r="4587" spans="1:8" ht="32.1">
      <c r="A4587" s="140">
        <v>45267.864583333336</v>
      </c>
      <c r="B4587" s="6" t="s">
        <v>7362</v>
      </c>
      <c r="C4587" s="6" t="s">
        <v>7360</v>
      </c>
      <c r="D4587" s="6" t="s">
        <v>158</v>
      </c>
      <c r="E4587" s="6" t="s">
        <v>159</v>
      </c>
      <c r="F4587" s="6" t="s">
        <v>148</v>
      </c>
      <c r="G4587" s="6" t="s">
        <v>7361</v>
      </c>
      <c r="H4587" s="6">
        <v>169</v>
      </c>
    </row>
    <row r="4588" spans="1:8" ht="32.1">
      <c r="A4588" s="140">
        <v>45267.885416666664</v>
      </c>
      <c r="B4588" s="6" t="s">
        <v>7363</v>
      </c>
      <c r="C4588" s="6" t="s">
        <v>7364</v>
      </c>
      <c r="D4588" s="6" t="s">
        <v>253</v>
      </c>
      <c r="E4588" s="6" t="s">
        <v>416</v>
      </c>
      <c r="F4588" s="6" t="s">
        <v>1152</v>
      </c>
      <c r="G4588" s="6" t="s">
        <v>1083</v>
      </c>
      <c r="H4588" s="6">
        <v>15</v>
      </c>
    </row>
    <row r="4589" spans="1:8" ht="32.1">
      <c r="A4589" s="140">
        <v>45268.354166666664</v>
      </c>
      <c r="B4589" s="6" t="s">
        <v>7354</v>
      </c>
      <c r="C4589" s="6" t="s">
        <v>6667</v>
      </c>
      <c r="D4589" s="6" t="s">
        <v>158</v>
      </c>
      <c r="E4589" s="6" t="s">
        <v>145</v>
      </c>
      <c r="F4589" s="6" t="s">
        <v>148</v>
      </c>
      <c r="G4589" s="6" t="s">
        <v>2842</v>
      </c>
      <c r="H4589" s="6">
        <v>96</v>
      </c>
    </row>
    <row r="4590" spans="1:8" ht="32.1">
      <c r="A4590" s="140">
        <v>45268.375</v>
      </c>
      <c r="B4590" s="6" t="s">
        <v>7365</v>
      </c>
      <c r="C4590" s="6" t="s">
        <v>4997</v>
      </c>
      <c r="D4590" s="6" t="s">
        <v>158</v>
      </c>
      <c r="E4590" s="6" t="s">
        <v>159</v>
      </c>
      <c r="F4590" s="6" t="s">
        <v>439</v>
      </c>
      <c r="G4590" s="6" t="s">
        <v>1435</v>
      </c>
      <c r="H4590" s="6">
        <v>1115</v>
      </c>
    </row>
    <row r="4591" spans="1:8" ht="15.95">
      <c r="A4591" s="140">
        <v>45268.375</v>
      </c>
      <c r="B4591" s="6" t="s">
        <v>7366</v>
      </c>
      <c r="C4591" s="6" t="s">
        <v>507</v>
      </c>
      <c r="D4591" s="6" t="s">
        <v>158</v>
      </c>
      <c r="E4591" s="6" t="s">
        <v>159</v>
      </c>
      <c r="F4591" s="6" t="s">
        <v>439</v>
      </c>
      <c r="G4591" s="6" t="s">
        <v>1435</v>
      </c>
      <c r="H4591" s="6">
        <v>1115</v>
      </c>
    </row>
    <row r="4592" spans="1:8" ht="15.95">
      <c r="A4592" s="140">
        <v>45268.385416666664</v>
      </c>
      <c r="B4592" s="6" t="s">
        <v>7367</v>
      </c>
      <c r="C4592" s="6" t="s">
        <v>4997</v>
      </c>
      <c r="D4592" s="6" t="s">
        <v>158</v>
      </c>
      <c r="E4592" s="6" t="s">
        <v>159</v>
      </c>
      <c r="F4592" s="6" t="s">
        <v>439</v>
      </c>
      <c r="G4592" s="6" t="s">
        <v>1435</v>
      </c>
      <c r="H4592" s="6">
        <v>210</v>
      </c>
    </row>
    <row r="4593" spans="1:8" ht="32.1">
      <c r="A4593" s="140">
        <v>45268.479166666664</v>
      </c>
      <c r="B4593" s="6" t="s">
        <v>7368</v>
      </c>
      <c r="C4593" s="6" t="s">
        <v>7369</v>
      </c>
      <c r="D4593" s="6" t="s">
        <v>253</v>
      </c>
      <c r="E4593" s="6" t="s">
        <v>416</v>
      </c>
      <c r="F4593" s="6" t="s">
        <v>439</v>
      </c>
      <c r="G4593" s="6" t="s">
        <v>5902</v>
      </c>
      <c r="H4593" s="6">
        <v>50</v>
      </c>
    </row>
    <row r="4594" spans="1:8" ht="32.1">
      <c r="A4594" s="140">
        <v>45268.489583333336</v>
      </c>
      <c r="B4594" s="6" t="s">
        <v>7370</v>
      </c>
      <c r="C4594" s="6" t="s">
        <v>7353</v>
      </c>
      <c r="D4594" s="6" t="s">
        <v>158</v>
      </c>
      <c r="E4594" s="6" t="s">
        <v>161</v>
      </c>
      <c r="F4594" s="6" t="s">
        <v>439</v>
      </c>
      <c r="G4594" s="6" t="s">
        <v>6661</v>
      </c>
      <c r="H4594" s="6">
        <v>220</v>
      </c>
    </row>
    <row r="4595" spans="1:8" ht="15.95">
      <c r="A4595" s="140">
        <v>45268.5</v>
      </c>
      <c r="B4595" s="6" t="s">
        <v>7371</v>
      </c>
      <c r="C4595" s="6" t="s">
        <v>7372</v>
      </c>
      <c r="D4595" s="6" t="s">
        <v>314</v>
      </c>
      <c r="E4595" s="6" t="s">
        <v>314</v>
      </c>
      <c r="F4595" s="6" t="s">
        <v>439</v>
      </c>
      <c r="G4595" s="6" t="s">
        <v>7373</v>
      </c>
      <c r="H4595" s="6">
        <v>105</v>
      </c>
    </row>
    <row r="4596" spans="1:8" ht="32.1">
      <c r="A4596" s="140">
        <v>45268.53125</v>
      </c>
      <c r="B4596" s="6" t="s">
        <v>6987</v>
      </c>
      <c r="C4596" s="6" t="s">
        <v>7299</v>
      </c>
      <c r="D4596" s="6" t="s">
        <v>253</v>
      </c>
      <c r="E4596" s="6" t="s">
        <v>416</v>
      </c>
      <c r="F4596" s="6" t="s">
        <v>439</v>
      </c>
      <c r="G4596" s="6" t="s">
        <v>6727</v>
      </c>
      <c r="H4596" s="6">
        <v>400</v>
      </c>
    </row>
    <row r="4597" spans="1:8" ht="15.95">
      <c r="A4597" s="140">
        <v>45268.65625</v>
      </c>
      <c r="B4597" s="6" t="s">
        <v>7374</v>
      </c>
      <c r="C4597" s="6" t="s">
        <v>5334</v>
      </c>
      <c r="D4597" s="6" t="s">
        <v>253</v>
      </c>
      <c r="E4597" s="6" t="s">
        <v>416</v>
      </c>
      <c r="F4597" s="6" t="s">
        <v>439</v>
      </c>
      <c r="G4597" s="6" t="s">
        <v>5902</v>
      </c>
      <c r="H4597" s="6">
        <v>102</v>
      </c>
    </row>
    <row r="4598" spans="1:8" ht="32.1">
      <c r="A4598" s="140">
        <v>45268.729166666664</v>
      </c>
      <c r="B4598" s="6" t="s">
        <v>7375</v>
      </c>
      <c r="C4598" s="6" t="s">
        <v>6463</v>
      </c>
      <c r="D4598" s="6" t="s">
        <v>242</v>
      </c>
      <c r="E4598" s="6" t="s">
        <v>458</v>
      </c>
      <c r="F4598" s="6" t="s">
        <v>439</v>
      </c>
      <c r="G4598" s="6" t="s">
        <v>1386</v>
      </c>
      <c r="H4598" s="6">
        <v>880</v>
      </c>
    </row>
    <row r="4599" spans="1:8" ht="15.95">
      <c r="A4599" s="140">
        <v>45268.739583333336</v>
      </c>
      <c r="B4599" s="6" t="s">
        <v>7376</v>
      </c>
      <c r="C4599" s="6" t="s">
        <v>6658</v>
      </c>
      <c r="D4599" s="6" t="s">
        <v>253</v>
      </c>
      <c r="E4599" s="6" t="s">
        <v>416</v>
      </c>
      <c r="F4599" s="6" t="s">
        <v>439</v>
      </c>
      <c r="G4599" s="6" t="s">
        <v>256</v>
      </c>
      <c r="H4599" s="6">
        <v>108</v>
      </c>
    </row>
    <row r="4600" spans="1:8" ht="15.95">
      <c r="A4600" s="140">
        <v>45269.427083333336</v>
      </c>
      <c r="B4600" s="6" t="s">
        <v>7377</v>
      </c>
      <c r="C4600" s="6" t="s">
        <v>507</v>
      </c>
      <c r="D4600" s="6" t="s">
        <v>158</v>
      </c>
      <c r="E4600" s="6" t="s">
        <v>159</v>
      </c>
      <c r="F4600" s="6" t="s">
        <v>439</v>
      </c>
      <c r="G4600" s="6" t="s">
        <v>7378</v>
      </c>
      <c r="H4600" s="6">
        <v>46</v>
      </c>
    </row>
    <row r="4601" spans="1:8" ht="32.1">
      <c r="A4601" s="140">
        <v>45269.479166666664</v>
      </c>
      <c r="B4601" s="6" t="s">
        <v>7379</v>
      </c>
      <c r="C4601" s="6" t="s">
        <v>507</v>
      </c>
      <c r="D4601" s="6" t="s">
        <v>158</v>
      </c>
      <c r="E4601" s="6" t="s">
        <v>159</v>
      </c>
      <c r="F4601" s="6" t="s">
        <v>439</v>
      </c>
      <c r="G4601" s="6" t="s">
        <v>7380</v>
      </c>
      <c r="H4601" s="6">
        <v>40</v>
      </c>
    </row>
    <row r="4602" spans="1:8" ht="15.95">
      <c r="A4602" s="140">
        <v>45269.489583333336</v>
      </c>
      <c r="B4602" s="6" t="s">
        <v>7381</v>
      </c>
      <c r="C4602" s="6" t="s">
        <v>6667</v>
      </c>
      <c r="D4602" s="6" t="s">
        <v>158</v>
      </c>
      <c r="E4602" s="6" t="s">
        <v>145</v>
      </c>
      <c r="F4602" s="6" t="s">
        <v>439</v>
      </c>
      <c r="G4602" s="6" t="s">
        <v>2842</v>
      </c>
      <c r="H4602" s="6">
        <v>50</v>
      </c>
    </row>
    <row r="4603" spans="1:8" ht="32.1">
      <c r="A4603" s="140">
        <v>45269.625</v>
      </c>
      <c r="B4603" s="6" t="s">
        <v>7382</v>
      </c>
      <c r="C4603" s="6" t="s">
        <v>6058</v>
      </c>
      <c r="D4603" s="6" t="s">
        <v>253</v>
      </c>
      <c r="E4603" s="6" t="s">
        <v>416</v>
      </c>
      <c r="F4603" s="6" t="s">
        <v>439</v>
      </c>
      <c r="G4603" s="6" t="s">
        <v>5902</v>
      </c>
      <c r="H4603" s="6">
        <v>132</v>
      </c>
    </row>
    <row r="4604" spans="1:8" ht="32.1">
      <c r="A4604" s="140">
        <v>45269.71875</v>
      </c>
      <c r="B4604" s="6" t="s">
        <v>7383</v>
      </c>
      <c r="C4604" s="6" t="s">
        <v>6114</v>
      </c>
      <c r="D4604" s="6" t="s">
        <v>242</v>
      </c>
      <c r="E4604" s="6" t="s">
        <v>458</v>
      </c>
      <c r="F4604" s="6" t="s">
        <v>439</v>
      </c>
      <c r="G4604" s="6" t="s">
        <v>1386</v>
      </c>
      <c r="H4604" s="6">
        <v>1710</v>
      </c>
    </row>
    <row r="4605" spans="1:8" ht="32.1">
      <c r="A4605" s="140">
        <v>45269.739583333336</v>
      </c>
      <c r="B4605" s="6" t="s">
        <v>7384</v>
      </c>
      <c r="C4605" s="6" t="s">
        <v>6028</v>
      </c>
      <c r="D4605" s="6" t="s">
        <v>253</v>
      </c>
      <c r="E4605" s="6" t="s">
        <v>416</v>
      </c>
      <c r="F4605" s="6" t="s">
        <v>439</v>
      </c>
      <c r="G4605" s="6" t="s">
        <v>5902</v>
      </c>
      <c r="H4605" s="6">
        <v>102</v>
      </c>
    </row>
    <row r="4606" spans="1:8" ht="32.1">
      <c r="A4606" s="140">
        <v>45269.833333333336</v>
      </c>
      <c r="B4606" s="6" t="s">
        <v>7385</v>
      </c>
      <c r="C4606" s="6" t="s">
        <v>1538</v>
      </c>
      <c r="D4606" s="6" t="s">
        <v>158</v>
      </c>
      <c r="E4606" s="6" t="s">
        <v>161</v>
      </c>
      <c r="F4606" s="6" t="s">
        <v>1765</v>
      </c>
      <c r="G4606" s="6" t="s">
        <v>413</v>
      </c>
      <c r="H4606" s="6">
        <v>45</v>
      </c>
    </row>
    <row r="4607" spans="1:8" ht="32.1">
      <c r="A4607" s="140">
        <v>45270.75</v>
      </c>
      <c r="B4607" s="6" t="s">
        <v>7386</v>
      </c>
      <c r="C4607" s="6" t="s">
        <v>507</v>
      </c>
      <c r="D4607" s="6" t="s">
        <v>158</v>
      </c>
      <c r="E4607" s="6" t="s">
        <v>159</v>
      </c>
      <c r="F4607" s="6" t="s">
        <v>1765</v>
      </c>
      <c r="G4607" s="6" t="s">
        <v>5770</v>
      </c>
      <c r="H4607" s="6">
        <v>97</v>
      </c>
    </row>
    <row r="4608" spans="1:8" ht="15.95">
      <c r="A4608" s="140">
        <v>45271.302083333336</v>
      </c>
      <c r="B4608" s="6" t="s">
        <v>7387</v>
      </c>
      <c r="C4608" s="6" t="s">
        <v>6667</v>
      </c>
      <c r="D4608" s="6" t="s">
        <v>158</v>
      </c>
      <c r="E4608" s="6" t="s">
        <v>145</v>
      </c>
      <c r="F4608" s="6" t="s">
        <v>439</v>
      </c>
      <c r="G4608" s="6" t="s">
        <v>2842</v>
      </c>
      <c r="H4608" s="6">
        <v>142</v>
      </c>
    </row>
    <row r="4609" spans="1:8" ht="32.1">
      <c r="A4609" s="140">
        <v>45271.520833333336</v>
      </c>
      <c r="B4609" s="6" t="s">
        <v>6808</v>
      </c>
      <c r="C4609" s="6" t="s">
        <v>7299</v>
      </c>
      <c r="D4609" s="6" t="s">
        <v>253</v>
      </c>
      <c r="E4609" s="6" t="s">
        <v>416</v>
      </c>
      <c r="F4609" s="6" t="s">
        <v>148</v>
      </c>
      <c r="G4609" s="6" t="s">
        <v>6727</v>
      </c>
      <c r="H4609" s="6">
        <v>400</v>
      </c>
    </row>
    <row r="4610" spans="1:8" ht="32.1">
      <c r="A4610" s="140">
        <v>45271.729166666664</v>
      </c>
      <c r="B4610" s="6" t="s">
        <v>7388</v>
      </c>
      <c r="C4610" s="6" t="s">
        <v>6114</v>
      </c>
      <c r="D4610" s="6" t="s">
        <v>242</v>
      </c>
      <c r="E4610" s="6" t="s">
        <v>458</v>
      </c>
      <c r="F4610" s="6" t="s">
        <v>439</v>
      </c>
      <c r="G4610" s="6" t="s">
        <v>1386</v>
      </c>
      <c r="H4610" s="6">
        <v>880</v>
      </c>
    </row>
    <row r="4611" spans="1:8" ht="32.1">
      <c r="A4611" s="140">
        <v>45271.739583333336</v>
      </c>
      <c r="B4611" s="6" t="s">
        <v>7389</v>
      </c>
      <c r="C4611" s="6" t="s">
        <v>4639</v>
      </c>
      <c r="D4611" s="6" t="s">
        <v>253</v>
      </c>
      <c r="E4611" s="6" t="s">
        <v>416</v>
      </c>
      <c r="F4611" s="6" t="s">
        <v>1152</v>
      </c>
      <c r="G4611" s="6" t="s">
        <v>1083</v>
      </c>
      <c r="H4611" s="6">
        <v>15</v>
      </c>
    </row>
    <row r="4612" spans="1:8" ht="48">
      <c r="A4612" s="140">
        <v>45271.75</v>
      </c>
      <c r="B4612" s="6" t="s">
        <v>7390</v>
      </c>
      <c r="C4612" s="6" t="s">
        <v>7391</v>
      </c>
      <c r="D4612" s="6" t="s">
        <v>253</v>
      </c>
      <c r="E4612" s="6" t="s">
        <v>416</v>
      </c>
      <c r="F4612" s="6" t="s">
        <v>1765</v>
      </c>
      <c r="G4612" s="6" t="s">
        <v>5902</v>
      </c>
      <c r="H4612" s="6">
        <v>47</v>
      </c>
    </row>
    <row r="4613" spans="1:8" ht="32.1">
      <c r="A4613" s="140">
        <v>45271.78125</v>
      </c>
      <c r="B4613" s="6" t="s">
        <v>7392</v>
      </c>
      <c r="C4613" s="6" t="s">
        <v>7391</v>
      </c>
      <c r="D4613" s="6" t="s">
        <v>253</v>
      </c>
      <c r="E4613" s="6" t="s">
        <v>416</v>
      </c>
      <c r="F4613" s="6" t="s">
        <v>1765</v>
      </c>
      <c r="G4613" s="6" t="s">
        <v>5902</v>
      </c>
      <c r="H4613" s="6">
        <v>82</v>
      </c>
    </row>
    <row r="4614" spans="1:8" ht="32.1">
      <c r="A4614" s="140">
        <v>45271.791666666664</v>
      </c>
      <c r="B4614" s="6" t="s">
        <v>7393</v>
      </c>
      <c r="C4614" s="6" t="s">
        <v>7394</v>
      </c>
      <c r="D4614" s="6" t="s">
        <v>158</v>
      </c>
      <c r="E4614" s="6" t="s">
        <v>161</v>
      </c>
      <c r="F4614" s="6" t="s">
        <v>1765</v>
      </c>
      <c r="G4614" s="6" t="s">
        <v>1422</v>
      </c>
      <c r="H4614" s="6">
        <v>184</v>
      </c>
    </row>
    <row r="4615" spans="1:8" ht="32.1">
      <c r="A4615" s="140">
        <v>45271.8125</v>
      </c>
      <c r="B4615" s="6" t="s">
        <v>7395</v>
      </c>
      <c r="C4615" s="6" t="s">
        <v>7396</v>
      </c>
      <c r="D4615" s="6" t="s">
        <v>253</v>
      </c>
      <c r="E4615" s="6" t="s">
        <v>416</v>
      </c>
      <c r="F4615" s="6" t="s">
        <v>1765</v>
      </c>
      <c r="G4615" s="6" t="s">
        <v>256</v>
      </c>
      <c r="H4615" s="6">
        <v>105</v>
      </c>
    </row>
    <row r="4616" spans="1:8" ht="32.1">
      <c r="A4616" s="140">
        <v>45271.822916666664</v>
      </c>
      <c r="B4616" s="6" t="s">
        <v>7397</v>
      </c>
      <c r="C4616" s="6" t="s">
        <v>5628</v>
      </c>
      <c r="D4616" s="6" t="s">
        <v>242</v>
      </c>
      <c r="E4616" s="6" t="s">
        <v>458</v>
      </c>
      <c r="F4616" s="6" t="s">
        <v>439</v>
      </c>
      <c r="G4616" s="6" t="s">
        <v>4533</v>
      </c>
      <c r="H4616" s="6">
        <v>22000</v>
      </c>
    </row>
    <row r="4617" spans="1:8" ht="32.1">
      <c r="A4617" s="140">
        <v>45272.333333333336</v>
      </c>
      <c r="B4617" s="6" t="s">
        <v>7398</v>
      </c>
      <c r="C4617" s="6" t="s">
        <v>6667</v>
      </c>
      <c r="D4617" s="6" t="s">
        <v>158</v>
      </c>
      <c r="E4617" s="6" t="s">
        <v>145</v>
      </c>
      <c r="F4617" s="6" t="s">
        <v>439</v>
      </c>
      <c r="G4617" s="6" t="s">
        <v>2842</v>
      </c>
      <c r="H4617" s="6">
        <v>116</v>
      </c>
    </row>
    <row r="4618" spans="1:8" ht="15.95">
      <c r="A4618" s="140">
        <v>45272.40625</v>
      </c>
      <c r="B4618" s="6" t="s">
        <v>7399</v>
      </c>
      <c r="C4618" s="6" t="s">
        <v>6779</v>
      </c>
      <c r="D4618" s="6" t="s">
        <v>158</v>
      </c>
      <c r="E4618" s="6" t="s">
        <v>159</v>
      </c>
      <c r="F4618" s="6" t="s">
        <v>1765</v>
      </c>
      <c r="G4618" s="6" t="s">
        <v>5770</v>
      </c>
      <c r="H4618" s="6">
        <v>53</v>
      </c>
    </row>
    <row r="4619" spans="1:8" ht="32.1">
      <c r="A4619" s="140">
        <v>45272.53125</v>
      </c>
      <c r="B4619" s="6" t="s">
        <v>7197</v>
      </c>
      <c r="C4619" s="6" t="s">
        <v>7299</v>
      </c>
      <c r="D4619" s="6" t="s">
        <v>253</v>
      </c>
      <c r="E4619" s="6" t="s">
        <v>416</v>
      </c>
      <c r="F4619" s="6" t="s">
        <v>1765</v>
      </c>
      <c r="G4619" s="6" t="s">
        <v>6727</v>
      </c>
      <c r="H4619" s="6">
        <v>400</v>
      </c>
    </row>
    <row r="4620" spans="1:8" ht="32.1">
      <c r="A4620" s="140">
        <v>45272.666666666664</v>
      </c>
      <c r="B4620" s="6" t="s">
        <v>7400</v>
      </c>
      <c r="C4620" s="6" t="s">
        <v>7401</v>
      </c>
      <c r="D4620" s="6" t="s">
        <v>253</v>
      </c>
      <c r="E4620" s="6" t="s">
        <v>416</v>
      </c>
      <c r="F4620" s="6" t="s">
        <v>1765</v>
      </c>
      <c r="G4620" s="6" t="s">
        <v>5902</v>
      </c>
      <c r="H4620" s="6">
        <v>227</v>
      </c>
    </row>
    <row r="4621" spans="1:8" ht="32.1">
      <c r="A4621" s="140">
        <v>45272.677083333336</v>
      </c>
      <c r="B4621" s="6" t="s">
        <v>7402</v>
      </c>
      <c r="C4621" s="6" t="s">
        <v>4851</v>
      </c>
      <c r="D4621" s="6" t="s">
        <v>158</v>
      </c>
      <c r="E4621" s="6" t="s">
        <v>161</v>
      </c>
      <c r="F4621" s="6" t="s">
        <v>148</v>
      </c>
      <c r="G4621" s="6" t="s">
        <v>4852</v>
      </c>
      <c r="H4621" s="6">
        <v>154</v>
      </c>
    </row>
    <row r="4622" spans="1:8" ht="32.1">
      <c r="A4622" s="140">
        <v>45272.697916666664</v>
      </c>
      <c r="B4622" s="6" t="s">
        <v>7403</v>
      </c>
      <c r="C4622" s="6" t="s">
        <v>4851</v>
      </c>
      <c r="D4622" s="6" t="s">
        <v>158</v>
      </c>
      <c r="E4622" s="6" t="s">
        <v>161</v>
      </c>
      <c r="F4622" s="6" t="s">
        <v>1765</v>
      </c>
      <c r="G4622" s="6" t="s">
        <v>4852</v>
      </c>
      <c r="H4622" s="6">
        <v>454</v>
      </c>
    </row>
    <row r="4623" spans="1:8" ht="32.1">
      <c r="A4623" s="140">
        <v>45272.71875</v>
      </c>
      <c r="B4623" s="6" t="s">
        <v>7404</v>
      </c>
      <c r="C4623" s="6" t="s">
        <v>7405</v>
      </c>
      <c r="D4623" s="6" t="s">
        <v>253</v>
      </c>
      <c r="E4623" s="6" t="s">
        <v>416</v>
      </c>
      <c r="F4623" s="6" t="s">
        <v>1765</v>
      </c>
      <c r="G4623" s="6" t="s">
        <v>5902</v>
      </c>
      <c r="H4623" s="6">
        <v>50</v>
      </c>
    </row>
    <row r="4624" spans="1:8" ht="32.1">
      <c r="A4624" s="140">
        <v>45272.729166666664</v>
      </c>
      <c r="B4624" s="6" t="s">
        <v>7406</v>
      </c>
      <c r="C4624" s="6" t="s">
        <v>7401</v>
      </c>
      <c r="D4624" s="6" t="s">
        <v>158</v>
      </c>
      <c r="E4624" s="6" t="s">
        <v>159</v>
      </c>
      <c r="F4624" s="6" t="s">
        <v>1765</v>
      </c>
      <c r="G4624" s="6" t="s">
        <v>7407</v>
      </c>
      <c r="H4624" s="6">
        <v>50</v>
      </c>
    </row>
    <row r="4625" spans="1:8" ht="32.1">
      <c r="A4625" s="140">
        <v>45272.739583333336</v>
      </c>
      <c r="B4625" s="6" t="s">
        <v>7408</v>
      </c>
      <c r="C4625" s="6" t="s">
        <v>7409</v>
      </c>
      <c r="D4625" s="6" t="s">
        <v>242</v>
      </c>
      <c r="E4625" s="6" t="s">
        <v>1615</v>
      </c>
      <c r="F4625" s="6" t="s">
        <v>1765</v>
      </c>
      <c r="G4625" s="6" t="s">
        <v>7407</v>
      </c>
      <c r="H4625" s="6">
        <v>100</v>
      </c>
    </row>
    <row r="4626" spans="1:8" ht="32.1">
      <c r="A4626" s="140">
        <v>45272.75</v>
      </c>
      <c r="B4626" s="6" t="s">
        <v>7410</v>
      </c>
      <c r="C4626" s="6" t="s">
        <v>248</v>
      </c>
      <c r="D4626" s="6" t="s">
        <v>158</v>
      </c>
      <c r="E4626" s="6" t="s">
        <v>161</v>
      </c>
      <c r="F4626" s="6" t="s">
        <v>148</v>
      </c>
      <c r="G4626" s="6" t="s">
        <v>7407</v>
      </c>
      <c r="H4626" s="6">
        <v>60</v>
      </c>
    </row>
    <row r="4627" spans="1:8" ht="32.1">
      <c r="A4627" s="140">
        <v>45272.8125</v>
      </c>
      <c r="B4627" s="6" t="s">
        <v>7411</v>
      </c>
      <c r="C4627" s="6" t="s">
        <v>7412</v>
      </c>
      <c r="D4627" s="6" t="s">
        <v>253</v>
      </c>
      <c r="E4627" s="6" t="s">
        <v>416</v>
      </c>
      <c r="F4627" s="6" t="s">
        <v>1765</v>
      </c>
      <c r="G4627" s="6" t="s">
        <v>256</v>
      </c>
      <c r="H4627" s="6">
        <v>427</v>
      </c>
    </row>
    <row r="4628" spans="1:8" ht="32.1">
      <c r="A4628" s="140">
        <v>45273.34375</v>
      </c>
      <c r="B4628" s="6" t="s">
        <v>7413</v>
      </c>
      <c r="C4628" s="6" t="s">
        <v>507</v>
      </c>
      <c r="D4628" s="6" t="s">
        <v>158</v>
      </c>
      <c r="E4628" s="6" t="s">
        <v>159</v>
      </c>
      <c r="F4628" s="6" t="s">
        <v>439</v>
      </c>
      <c r="G4628" s="6" t="s">
        <v>1435</v>
      </c>
      <c r="H4628" s="6">
        <v>330</v>
      </c>
    </row>
    <row r="4629" spans="1:8" ht="32.1">
      <c r="A4629" s="140">
        <v>45273.354166666664</v>
      </c>
      <c r="B4629" s="6" t="s">
        <v>7414</v>
      </c>
      <c r="C4629" s="6" t="s">
        <v>483</v>
      </c>
      <c r="D4629" s="6" t="s">
        <v>158</v>
      </c>
      <c r="E4629" s="6" t="s">
        <v>145</v>
      </c>
      <c r="F4629" s="6" t="s">
        <v>1765</v>
      </c>
      <c r="G4629" s="6" t="s">
        <v>2842</v>
      </c>
      <c r="H4629" s="6">
        <v>69</v>
      </c>
    </row>
    <row r="4630" spans="1:8" ht="32.1">
      <c r="A4630" s="140">
        <v>45273.5</v>
      </c>
      <c r="B4630" s="6" t="s">
        <v>7415</v>
      </c>
      <c r="C4630" s="6" t="s">
        <v>2023</v>
      </c>
      <c r="D4630" s="6" t="s">
        <v>314</v>
      </c>
      <c r="E4630" s="6" t="s">
        <v>314</v>
      </c>
      <c r="F4630" s="6" t="s">
        <v>439</v>
      </c>
      <c r="G4630" s="6" t="s">
        <v>2023</v>
      </c>
      <c r="H4630" s="6">
        <v>30</v>
      </c>
    </row>
    <row r="4631" spans="1:8" ht="32.1">
      <c r="A4631" s="140">
        <v>45273.53125</v>
      </c>
      <c r="B4631" s="6" t="s">
        <v>7197</v>
      </c>
      <c r="C4631" s="6" t="s">
        <v>7299</v>
      </c>
      <c r="D4631" s="6" t="s">
        <v>253</v>
      </c>
      <c r="E4631" s="6" t="s">
        <v>416</v>
      </c>
      <c r="F4631" s="6" t="s">
        <v>1765</v>
      </c>
      <c r="G4631" s="6" t="s">
        <v>6727</v>
      </c>
      <c r="H4631" s="6">
        <v>400</v>
      </c>
    </row>
    <row r="4632" spans="1:8" ht="32.1">
      <c r="A4632" s="140">
        <v>45273.791666666664</v>
      </c>
      <c r="B4632" s="6" t="s">
        <v>7363</v>
      </c>
      <c r="C4632" s="6" t="s">
        <v>7358</v>
      </c>
      <c r="D4632" s="6" t="s">
        <v>253</v>
      </c>
      <c r="E4632" s="6" t="s">
        <v>416</v>
      </c>
      <c r="F4632" s="6" t="s">
        <v>1152</v>
      </c>
      <c r="G4632" s="6" t="s">
        <v>1083</v>
      </c>
      <c r="H4632" s="6">
        <v>15</v>
      </c>
    </row>
    <row r="4633" spans="1:8" ht="32.1">
      <c r="A4633" s="140">
        <v>45273.8125</v>
      </c>
      <c r="B4633" s="6" t="s">
        <v>7416</v>
      </c>
      <c r="C4633" s="6" t="s">
        <v>7360</v>
      </c>
      <c r="D4633" s="6" t="s">
        <v>158</v>
      </c>
      <c r="E4633" s="6" t="s">
        <v>159</v>
      </c>
      <c r="F4633" s="6" t="s">
        <v>1765</v>
      </c>
      <c r="G4633" s="6" t="s">
        <v>7361</v>
      </c>
      <c r="H4633" s="6">
        <v>1789</v>
      </c>
    </row>
    <row r="4634" spans="1:8" ht="32.1">
      <c r="A4634" s="140">
        <v>45273.833333333336</v>
      </c>
      <c r="B4634" s="6" t="s">
        <v>7357</v>
      </c>
      <c r="C4634" s="6" t="s">
        <v>7364</v>
      </c>
      <c r="D4634" s="6" t="s">
        <v>253</v>
      </c>
      <c r="E4634" s="6" t="s">
        <v>416</v>
      </c>
      <c r="F4634" s="6" t="s">
        <v>1152</v>
      </c>
      <c r="G4634" s="6" t="s">
        <v>1083</v>
      </c>
      <c r="H4634" s="6">
        <v>15</v>
      </c>
    </row>
    <row r="4635" spans="1:8" ht="32.1">
      <c r="A4635" s="140">
        <v>45273.875</v>
      </c>
      <c r="B4635" s="6" t="s">
        <v>7417</v>
      </c>
      <c r="C4635" s="6" t="s">
        <v>242</v>
      </c>
      <c r="D4635" s="6" t="s">
        <v>242</v>
      </c>
      <c r="E4635" s="6" t="s">
        <v>139</v>
      </c>
      <c r="F4635" s="6" t="s">
        <v>439</v>
      </c>
      <c r="G4635" s="6" t="s">
        <v>1349</v>
      </c>
      <c r="H4635" s="6">
        <v>1935</v>
      </c>
    </row>
    <row r="4636" spans="1:8" ht="15.95">
      <c r="A4636" s="140">
        <v>45274.375</v>
      </c>
      <c r="B4636" s="6" t="s">
        <v>7418</v>
      </c>
      <c r="C4636" s="6" t="s">
        <v>7419</v>
      </c>
      <c r="D4636" s="6" t="s">
        <v>242</v>
      </c>
      <c r="E4636" s="6" t="s">
        <v>139</v>
      </c>
      <c r="F4636" s="6" t="s">
        <v>1765</v>
      </c>
      <c r="G4636" s="6" t="s">
        <v>247</v>
      </c>
      <c r="H4636" s="6">
        <v>112</v>
      </c>
    </row>
    <row r="4637" spans="1:8" ht="32.1">
      <c r="A4637" s="140">
        <v>45275.354166666664</v>
      </c>
      <c r="B4637" s="6" t="s">
        <v>7420</v>
      </c>
      <c r="C4637" s="6" t="s">
        <v>7421</v>
      </c>
      <c r="D4637" s="6" t="s">
        <v>242</v>
      </c>
      <c r="E4637" s="6" t="s">
        <v>458</v>
      </c>
      <c r="F4637" s="6" t="s">
        <v>1765</v>
      </c>
      <c r="G4637" s="6" t="s">
        <v>6360</v>
      </c>
      <c r="H4637" s="6">
        <v>1599</v>
      </c>
    </row>
    <row r="4638" spans="1:8" ht="32.1">
      <c r="A4638" s="140">
        <v>45275.364583333336</v>
      </c>
      <c r="B4638" s="6" t="s">
        <v>7422</v>
      </c>
      <c r="C4638" s="6" t="s">
        <v>4997</v>
      </c>
      <c r="D4638" s="6" t="s">
        <v>158</v>
      </c>
      <c r="E4638" s="6" t="s">
        <v>159</v>
      </c>
      <c r="F4638" s="6" t="s">
        <v>439</v>
      </c>
      <c r="G4638" s="6" t="s">
        <v>4044</v>
      </c>
      <c r="H4638" s="6">
        <v>79</v>
      </c>
    </row>
    <row r="4639" spans="1:8" ht="15.95">
      <c r="A4639" s="140">
        <v>45275.375</v>
      </c>
      <c r="B4639" s="6" t="s">
        <v>7423</v>
      </c>
      <c r="C4639" s="6" t="s">
        <v>6667</v>
      </c>
      <c r="D4639" s="6" t="s">
        <v>158</v>
      </c>
      <c r="E4639" s="6" t="s">
        <v>145</v>
      </c>
      <c r="F4639" s="6" t="s">
        <v>439</v>
      </c>
      <c r="G4639" s="6" t="s">
        <v>2842</v>
      </c>
      <c r="H4639" s="6">
        <v>96</v>
      </c>
    </row>
    <row r="4640" spans="1:8" ht="32.1">
      <c r="A4640" s="140">
        <v>45275.53125</v>
      </c>
      <c r="B4640" s="6" t="s">
        <v>7197</v>
      </c>
      <c r="C4640" s="6" t="s">
        <v>7299</v>
      </c>
      <c r="D4640" s="6" t="s">
        <v>253</v>
      </c>
      <c r="E4640" s="6" t="s">
        <v>416</v>
      </c>
      <c r="F4640" s="6" t="s">
        <v>1765</v>
      </c>
      <c r="G4640" s="6" t="s">
        <v>6727</v>
      </c>
      <c r="H4640" s="6">
        <v>400</v>
      </c>
    </row>
    <row r="4641" spans="1:8" ht="32.1">
      <c r="A4641" s="140">
        <v>45275.625</v>
      </c>
      <c r="B4641" s="6" t="s">
        <v>7424</v>
      </c>
      <c r="C4641" s="6" t="s">
        <v>6058</v>
      </c>
      <c r="D4641" s="6" t="s">
        <v>253</v>
      </c>
      <c r="E4641" s="6" t="s">
        <v>416</v>
      </c>
      <c r="F4641" s="6" t="s">
        <v>439</v>
      </c>
      <c r="G4641" s="6" t="s">
        <v>5902</v>
      </c>
      <c r="H4641" s="6">
        <v>102</v>
      </c>
    </row>
    <row r="4642" spans="1:8" ht="15.95">
      <c r="A4642" s="140">
        <v>45275.645833333336</v>
      </c>
      <c r="B4642" s="6" t="s">
        <v>7425</v>
      </c>
      <c r="C4642" s="6" t="s">
        <v>5870</v>
      </c>
      <c r="D4642" s="6" t="s">
        <v>158</v>
      </c>
      <c r="E4642" s="6" t="s">
        <v>159</v>
      </c>
      <c r="F4642" s="6" t="s">
        <v>1765</v>
      </c>
      <c r="G4642" s="6" t="s">
        <v>6646</v>
      </c>
      <c r="H4642" s="6">
        <v>159</v>
      </c>
    </row>
    <row r="4643" spans="1:8" ht="15.95">
      <c r="A4643" s="140">
        <v>45275.666666666664</v>
      </c>
      <c r="B4643" s="6" t="s">
        <v>7426</v>
      </c>
      <c r="C4643" s="6" t="s">
        <v>5606</v>
      </c>
      <c r="D4643" s="6" t="s">
        <v>158</v>
      </c>
      <c r="E4643" s="6" t="s">
        <v>161</v>
      </c>
      <c r="F4643" s="6" t="s">
        <v>439</v>
      </c>
      <c r="G4643" s="6" t="s">
        <v>5339</v>
      </c>
      <c r="H4643" s="6">
        <v>262</v>
      </c>
    </row>
    <row r="4644" spans="1:8" ht="15.95">
      <c r="A4644" s="140">
        <v>45275.697916666664</v>
      </c>
      <c r="B4644" s="6" t="s">
        <v>6634</v>
      </c>
      <c r="C4644" s="6" t="s">
        <v>6114</v>
      </c>
      <c r="D4644" s="6" t="s">
        <v>242</v>
      </c>
      <c r="E4644" s="6" t="s">
        <v>458</v>
      </c>
      <c r="F4644" s="6" t="s">
        <v>439</v>
      </c>
      <c r="G4644" s="6" t="s">
        <v>1386</v>
      </c>
      <c r="H4644" s="6">
        <v>880</v>
      </c>
    </row>
    <row r="4645" spans="1:8" ht="15.95">
      <c r="A4645" s="140">
        <v>45275.708333333336</v>
      </c>
      <c r="B4645" s="6" t="s">
        <v>7427</v>
      </c>
      <c r="C4645" s="6" t="s">
        <v>4063</v>
      </c>
      <c r="D4645" s="6" t="s">
        <v>158</v>
      </c>
      <c r="E4645" s="6" t="s">
        <v>159</v>
      </c>
      <c r="F4645" s="6" t="s">
        <v>439</v>
      </c>
      <c r="G4645" s="6" t="s">
        <v>7428</v>
      </c>
      <c r="H4645" s="6">
        <v>550</v>
      </c>
    </row>
    <row r="4646" spans="1:8" ht="32.1">
      <c r="A4646" s="140">
        <v>45275.875</v>
      </c>
      <c r="B4646" s="6" t="s">
        <v>7363</v>
      </c>
      <c r="C4646" s="6" t="s">
        <v>7358</v>
      </c>
      <c r="D4646" s="6" t="s">
        <v>253</v>
      </c>
      <c r="E4646" s="6" t="s">
        <v>416</v>
      </c>
      <c r="F4646" s="6" t="s">
        <v>1152</v>
      </c>
      <c r="G4646" s="6" t="s">
        <v>1083</v>
      </c>
      <c r="H4646" s="6">
        <v>15</v>
      </c>
    </row>
    <row r="4647" spans="1:8" ht="32.1">
      <c r="A4647" s="140">
        <v>45275.895833333336</v>
      </c>
      <c r="B4647" s="6" t="s">
        <v>7429</v>
      </c>
      <c r="C4647" s="6" t="s">
        <v>7360</v>
      </c>
      <c r="D4647" s="6" t="s">
        <v>158</v>
      </c>
      <c r="E4647" s="6" t="s">
        <v>159</v>
      </c>
      <c r="F4647" s="6" t="s">
        <v>1765</v>
      </c>
      <c r="G4647" s="6" t="s">
        <v>7361</v>
      </c>
      <c r="H4647" s="6">
        <v>960</v>
      </c>
    </row>
    <row r="4648" spans="1:8" ht="48">
      <c r="A4648" s="140">
        <v>45275.90625</v>
      </c>
      <c r="B4648" s="6" t="s">
        <v>7430</v>
      </c>
      <c r="C4648" s="6" t="s">
        <v>7364</v>
      </c>
      <c r="D4648" s="6" t="s">
        <v>158</v>
      </c>
      <c r="E4648" s="6" t="s">
        <v>159</v>
      </c>
      <c r="F4648" s="6" t="s">
        <v>1765</v>
      </c>
      <c r="G4648" s="6" t="s">
        <v>7361</v>
      </c>
      <c r="H4648" s="6">
        <v>35</v>
      </c>
    </row>
    <row r="4649" spans="1:8" ht="32.1">
      <c r="A4649" s="140">
        <v>45275.927083333336</v>
      </c>
      <c r="B4649" s="6" t="s">
        <v>7357</v>
      </c>
      <c r="C4649" s="6" t="s">
        <v>7364</v>
      </c>
      <c r="D4649" s="6" t="s">
        <v>253</v>
      </c>
      <c r="E4649" s="6" t="s">
        <v>416</v>
      </c>
      <c r="F4649" s="6" t="s">
        <v>1152</v>
      </c>
      <c r="G4649" s="6" t="s">
        <v>1083</v>
      </c>
      <c r="H4649" s="6">
        <v>15</v>
      </c>
    </row>
    <row r="4650" spans="1:8" ht="15.95">
      <c r="A4650" s="140">
        <v>45276.333333333336</v>
      </c>
      <c r="B4650" s="6" t="s">
        <v>7431</v>
      </c>
      <c r="C4650" s="6" t="s">
        <v>6667</v>
      </c>
      <c r="D4650" s="6" t="s">
        <v>158</v>
      </c>
      <c r="E4650" s="6" t="s">
        <v>145</v>
      </c>
      <c r="F4650" s="6" t="s">
        <v>439</v>
      </c>
      <c r="G4650" s="6" t="s">
        <v>2842</v>
      </c>
      <c r="H4650" s="6">
        <v>100</v>
      </c>
    </row>
    <row r="4651" spans="1:8" ht="32.1">
      <c r="A4651" s="140">
        <v>45276.427083333336</v>
      </c>
      <c r="B4651" s="6" t="s">
        <v>7432</v>
      </c>
      <c r="C4651" s="6" t="s">
        <v>6058</v>
      </c>
      <c r="D4651" s="6" t="s">
        <v>253</v>
      </c>
      <c r="E4651" s="6" t="s">
        <v>416</v>
      </c>
      <c r="F4651" s="6" t="s">
        <v>439</v>
      </c>
      <c r="G4651" s="6" t="s">
        <v>5902</v>
      </c>
      <c r="H4651" s="6">
        <v>102</v>
      </c>
    </row>
    <row r="4652" spans="1:8" ht="32.1">
      <c r="A4652" s="140">
        <v>45276.479166666664</v>
      </c>
      <c r="B4652" s="6" t="s">
        <v>7433</v>
      </c>
      <c r="C4652" s="6" t="s">
        <v>3446</v>
      </c>
      <c r="D4652" s="6" t="s">
        <v>242</v>
      </c>
      <c r="E4652" s="6" t="s">
        <v>458</v>
      </c>
      <c r="F4652" s="6" t="s">
        <v>1765</v>
      </c>
      <c r="G4652" s="6" t="s">
        <v>1895</v>
      </c>
      <c r="H4652" s="6">
        <v>267</v>
      </c>
    </row>
    <row r="4653" spans="1:8" ht="32.1">
      <c r="A4653" s="140">
        <v>45276.489583333336</v>
      </c>
      <c r="B4653" s="6" t="s">
        <v>7434</v>
      </c>
      <c r="C4653" s="6" t="s">
        <v>6114</v>
      </c>
      <c r="D4653" s="6" t="s">
        <v>242</v>
      </c>
      <c r="E4653" s="6" t="s">
        <v>458</v>
      </c>
      <c r="F4653" s="6" t="s">
        <v>439</v>
      </c>
      <c r="G4653" s="6" t="s">
        <v>1386</v>
      </c>
      <c r="H4653" s="6">
        <v>880</v>
      </c>
    </row>
    <row r="4654" spans="1:8" ht="48">
      <c r="A4654" s="140">
        <v>45276.5</v>
      </c>
      <c r="B4654" s="6" t="s">
        <v>7435</v>
      </c>
      <c r="C4654" s="6" t="s">
        <v>6821</v>
      </c>
      <c r="D4654" s="6" t="s">
        <v>253</v>
      </c>
      <c r="E4654" s="6" t="s">
        <v>416</v>
      </c>
      <c r="F4654" s="6" t="s">
        <v>439</v>
      </c>
      <c r="G4654" s="6" t="s">
        <v>1083</v>
      </c>
      <c r="H4654" s="6">
        <v>90</v>
      </c>
    </row>
    <row r="4655" spans="1:8" ht="32.1">
      <c r="A4655" s="140">
        <v>45276.541666666664</v>
      </c>
      <c r="B4655" s="6" t="s">
        <v>7436</v>
      </c>
      <c r="C4655" s="6" t="s">
        <v>6821</v>
      </c>
      <c r="D4655" s="6" t="s">
        <v>253</v>
      </c>
      <c r="E4655" s="6" t="s">
        <v>416</v>
      </c>
      <c r="F4655" s="6" t="s">
        <v>1152</v>
      </c>
      <c r="G4655" s="6" t="s">
        <v>1083</v>
      </c>
      <c r="H4655" s="6">
        <v>48</v>
      </c>
    </row>
    <row r="4656" spans="1:8" ht="48">
      <c r="A4656" s="140">
        <v>45276.552083333336</v>
      </c>
      <c r="B4656" s="6" t="s">
        <v>7437</v>
      </c>
      <c r="C4656" s="6" t="s">
        <v>6821</v>
      </c>
      <c r="D4656" s="6" t="s">
        <v>253</v>
      </c>
      <c r="E4656" s="6" t="s">
        <v>416</v>
      </c>
      <c r="F4656" s="6" t="s">
        <v>1765</v>
      </c>
      <c r="G4656" s="6" t="s">
        <v>5902</v>
      </c>
      <c r="H4656" s="6">
        <v>54</v>
      </c>
    </row>
    <row r="4657" spans="1:8" ht="48">
      <c r="A4657" s="140">
        <v>45276.65625</v>
      </c>
      <c r="B4657" s="6" t="s">
        <v>7438</v>
      </c>
      <c r="C4657" s="6" t="s">
        <v>6821</v>
      </c>
      <c r="D4657" s="6" t="s">
        <v>253</v>
      </c>
      <c r="E4657" s="6" t="s">
        <v>416</v>
      </c>
      <c r="F4657" s="6" t="s">
        <v>1765</v>
      </c>
      <c r="G4657" s="6" t="s">
        <v>256</v>
      </c>
      <c r="H4657" s="6">
        <v>515</v>
      </c>
    </row>
    <row r="4658" spans="1:8" ht="32.1">
      <c r="A4658" s="140">
        <v>45276.708333333336</v>
      </c>
      <c r="B4658" s="6" t="s">
        <v>7439</v>
      </c>
      <c r="C4658" s="6" t="s">
        <v>6821</v>
      </c>
      <c r="D4658" s="6" t="s">
        <v>253</v>
      </c>
      <c r="E4658" s="6" t="s">
        <v>416</v>
      </c>
      <c r="F4658" s="6" t="s">
        <v>1765</v>
      </c>
      <c r="G4658" s="6" t="s">
        <v>324</v>
      </c>
      <c r="H4658" s="6">
        <v>60</v>
      </c>
    </row>
    <row r="4659" spans="1:8" ht="32.1">
      <c r="A4659" s="140">
        <v>45276.71875</v>
      </c>
      <c r="B4659" s="6" t="s">
        <v>7440</v>
      </c>
      <c r="C4659" s="6" t="s">
        <v>6821</v>
      </c>
      <c r="D4659" s="6" t="s">
        <v>253</v>
      </c>
      <c r="E4659" s="6" t="s">
        <v>416</v>
      </c>
      <c r="F4659" s="6" t="s">
        <v>255</v>
      </c>
      <c r="G4659" s="6" t="s">
        <v>1083</v>
      </c>
      <c r="H4659" s="6">
        <v>60</v>
      </c>
    </row>
    <row r="4660" spans="1:8" ht="32.1">
      <c r="A4660" s="140">
        <v>45276.739583333336</v>
      </c>
      <c r="B4660" s="6" t="s">
        <v>7441</v>
      </c>
      <c r="C4660" s="6" t="s">
        <v>253</v>
      </c>
      <c r="D4660" s="6" t="s">
        <v>253</v>
      </c>
      <c r="E4660" s="6" t="s">
        <v>416</v>
      </c>
      <c r="F4660" s="6" t="s">
        <v>1152</v>
      </c>
      <c r="G4660" s="6" t="s">
        <v>1083</v>
      </c>
      <c r="H4660" s="6">
        <v>29</v>
      </c>
    </row>
    <row r="4661" spans="1:8" ht="32.1">
      <c r="A4661" s="140">
        <v>45276.75</v>
      </c>
      <c r="B4661" s="6" t="s">
        <v>7442</v>
      </c>
      <c r="C4661" s="6" t="s">
        <v>253</v>
      </c>
      <c r="D4661" s="6" t="s">
        <v>253</v>
      </c>
      <c r="E4661" s="6" t="s">
        <v>416</v>
      </c>
      <c r="F4661" s="6" t="s">
        <v>1765</v>
      </c>
      <c r="G4661" s="6" t="s">
        <v>324</v>
      </c>
      <c r="H4661" s="6">
        <v>50</v>
      </c>
    </row>
    <row r="4662" spans="1:8" ht="32.1">
      <c r="A4662" s="140">
        <v>45277.46875</v>
      </c>
      <c r="B4662" s="6" t="s">
        <v>7443</v>
      </c>
      <c r="C4662" s="6" t="s">
        <v>7444</v>
      </c>
      <c r="D4662" s="6" t="s">
        <v>253</v>
      </c>
      <c r="E4662" s="6" t="s">
        <v>7445</v>
      </c>
      <c r="F4662" s="6" t="s">
        <v>1765</v>
      </c>
      <c r="G4662" s="6" t="s">
        <v>7446</v>
      </c>
      <c r="H4662" s="6">
        <v>4032</v>
      </c>
    </row>
    <row r="4663" spans="1:8" ht="15.95">
      <c r="A4663" s="140">
        <v>45277.78125</v>
      </c>
      <c r="B4663" s="6" t="s">
        <v>7447</v>
      </c>
      <c r="C4663" s="6" t="s">
        <v>6667</v>
      </c>
      <c r="D4663" s="6" t="s">
        <v>158</v>
      </c>
      <c r="E4663" s="6" t="s">
        <v>145</v>
      </c>
      <c r="F4663" s="6" t="s">
        <v>1765</v>
      </c>
      <c r="G4663" s="6" t="s">
        <v>2842</v>
      </c>
      <c r="H4663" s="6">
        <v>95</v>
      </c>
    </row>
    <row r="4664" spans="1:8" ht="32.1">
      <c r="A4664" s="140">
        <v>45277.822916666664</v>
      </c>
      <c r="B4664" s="6" t="s">
        <v>7448</v>
      </c>
      <c r="C4664" s="6" t="s">
        <v>7449</v>
      </c>
      <c r="D4664" s="6" t="s">
        <v>158</v>
      </c>
      <c r="E4664" s="6" t="s">
        <v>161</v>
      </c>
      <c r="F4664" s="6" t="s">
        <v>1765</v>
      </c>
      <c r="G4664" s="6" t="s">
        <v>413</v>
      </c>
      <c r="H4664" s="6">
        <v>55</v>
      </c>
    </row>
    <row r="4665" spans="1:8" ht="15.95">
      <c r="A4665" s="140">
        <v>45277.854166666664</v>
      </c>
      <c r="B4665" s="6" t="s">
        <v>7450</v>
      </c>
      <c r="C4665" s="6" t="s">
        <v>6661</v>
      </c>
      <c r="D4665" s="6" t="s">
        <v>158</v>
      </c>
      <c r="E4665" s="6" t="s">
        <v>161</v>
      </c>
      <c r="F4665" s="6" t="s">
        <v>1765</v>
      </c>
      <c r="G4665" s="6" t="s">
        <v>6661</v>
      </c>
      <c r="H4665" s="6">
        <v>70</v>
      </c>
    </row>
    <row r="4666" spans="1:8" ht="32.1">
      <c r="A4666" s="140">
        <v>45278.53125</v>
      </c>
      <c r="B4666" s="6" t="s">
        <v>7197</v>
      </c>
      <c r="C4666" s="6" t="s">
        <v>7299</v>
      </c>
      <c r="D4666" s="6" t="s">
        <v>253</v>
      </c>
      <c r="E4666" s="6" t="s">
        <v>416</v>
      </c>
      <c r="F4666" s="6" t="s">
        <v>1765</v>
      </c>
      <c r="G4666" s="6" t="s">
        <v>6727</v>
      </c>
      <c r="H4666" s="6">
        <v>400</v>
      </c>
    </row>
    <row r="4667" spans="1:8" ht="15.95">
      <c r="A4667" s="140">
        <v>45278.541666666664</v>
      </c>
      <c r="B4667" s="6" t="s">
        <v>7451</v>
      </c>
      <c r="C4667" s="6" t="s">
        <v>4063</v>
      </c>
      <c r="D4667" s="6" t="s">
        <v>158</v>
      </c>
      <c r="E4667" s="6" t="s">
        <v>161</v>
      </c>
      <c r="F4667" s="6" t="s">
        <v>439</v>
      </c>
      <c r="G4667" s="6" t="s">
        <v>5465</v>
      </c>
      <c r="H4667" s="6">
        <v>70</v>
      </c>
    </row>
    <row r="4668" spans="1:8" ht="32.1">
      <c r="A4668" s="140">
        <v>45278.635416666664</v>
      </c>
      <c r="B4668" s="6" t="s">
        <v>7452</v>
      </c>
      <c r="C4668" s="6" t="s">
        <v>6058</v>
      </c>
      <c r="D4668" s="6" t="s">
        <v>253</v>
      </c>
      <c r="E4668" s="6" t="s">
        <v>416</v>
      </c>
      <c r="F4668" s="6" t="s">
        <v>439</v>
      </c>
      <c r="G4668" s="6" t="s">
        <v>5902</v>
      </c>
      <c r="H4668" s="6">
        <v>102</v>
      </c>
    </row>
    <row r="4669" spans="1:8" ht="15.95">
      <c r="A4669" s="140">
        <v>45278.71875</v>
      </c>
      <c r="B4669" s="6" t="s">
        <v>7453</v>
      </c>
      <c r="C4669" s="6" t="s">
        <v>6463</v>
      </c>
      <c r="D4669" s="6" t="s">
        <v>242</v>
      </c>
      <c r="E4669" s="6" t="s">
        <v>458</v>
      </c>
      <c r="F4669" s="6" t="s">
        <v>439</v>
      </c>
      <c r="G4669" s="6" t="s">
        <v>1386</v>
      </c>
      <c r="H4669" s="6">
        <v>780</v>
      </c>
    </row>
    <row r="4670" spans="1:8" ht="32.1">
      <c r="A4670" s="140">
        <v>45278.729166666664</v>
      </c>
      <c r="B4670" s="6" t="s">
        <v>7454</v>
      </c>
      <c r="C4670" s="6" t="s">
        <v>7053</v>
      </c>
      <c r="D4670" s="6" t="s">
        <v>253</v>
      </c>
      <c r="E4670" s="6" t="s">
        <v>416</v>
      </c>
      <c r="F4670" s="6" t="s">
        <v>439</v>
      </c>
      <c r="G4670" s="6" t="s">
        <v>256</v>
      </c>
      <c r="H4670" s="6">
        <v>108</v>
      </c>
    </row>
    <row r="4671" spans="1:8" ht="15.95">
      <c r="A4671" s="140">
        <v>45278.885416666664</v>
      </c>
      <c r="B4671" s="6" t="s">
        <v>7455</v>
      </c>
      <c r="C4671" s="6" t="s">
        <v>1699</v>
      </c>
      <c r="D4671" s="6" t="s">
        <v>158</v>
      </c>
      <c r="E4671" s="6" t="s">
        <v>161</v>
      </c>
      <c r="F4671" s="6" t="s">
        <v>1765</v>
      </c>
      <c r="G4671" s="6" t="s">
        <v>1699</v>
      </c>
      <c r="H4671" s="6">
        <v>40</v>
      </c>
    </row>
    <row r="4672" spans="1:8" ht="32.1">
      <c r="A4672" s="140">
        <v>45279.53125</v>
      </c>
      <c r="B4672" s="6" t="s">
        <v>7197</v>
      </c>
      <c r="C4672" s="6" t="s">
        <v>7299</v>
      </c>
      <c r="D4672" s="6" t="s">
        <v>253</v>
      </c>
      <c r="E4672" s="6" t="s">
        <v>416</v>
      </c>
      <c r="F4672" s="6" t="s">
        <v>1765</v>
      </c>
      <c r="G4672" s="6" t="s">
        <v>6727</v>
      </c>
      <c r="H4672" s="6">
        <v>400</v>
      </c>
    </row>
    <row r="4673" spans="1:8" ht="32.1">
      <c r="A4673" s="140">
        <v>45280.572916666664</v>
      </c>
      <c r="B4673" s="6" t="s">
        <v>7456</v>
      </c>
      <c r="C4673" s="6" t="s">
        <v>301</v>
      </c>
      <c r="D4673" s="6" t="s">
        <v>158</v>
      </c>
      <c r="E4673" s="6" t="s">
        <v>161</v>
      </c>
      <c r="F4673" s="6" t="s">
        <v>439</v>
      </c>
      <c r="G4673" s="6" t="s">
        <v>7457</v>
      </c>
      <c r="H4673" s="6">
        <v>73</v>
      </c>
    </row>
    <row r="4674" spans="1:8" ht="32.1">
      <c r="A4674" s="140">
        <v>45280.645833333336</v>
      </c>
      <c r="B4674" s="6" t="s">
        <v>7458</v>
      </c>
      <c r="C4674" s="6" t="s">
        <v>6058</v>
      </c>
      <c r="D4674" s="6" t="s">
        <v>253</v>
      </c>
      <c r="E4674" s="6" t="s">
        <v>416</v>
      </c>
      <c r="F4674" s="6" t="s">
        <v>439</v>
      </c>
      <c r="G4674" s="6" t="s">
        <v>5902</v>
      </c>
      <c r="H4674" s="6">
        <v>102</v>
      </c>
    </row>
    <row r="4675" spans="1:8" ht="15.95">
      <c r="A4675" s="140">
        <v>45280.708333333336</v>
      </c>
      <c r="B4675" s="6" t="s">
        <v>6486</v>
      </c>
      <c r="C4675" s="6" t="s">
        <v>6463</v>
      </c>
      <c r="D4675" s="6" t="s">
        <v>242</v>
      </c>
      <c r="E4675" s="6" t="s">
        <v>458</v>
      </c>
      <c r="F4675" s="6" t="s">
        <v>439</v>
      </c>
      <c r="G4675" s="6" t="s">
        <v>1386</v>
      </c>
      <c r="H4675" s="6">
        <v>880</v>
      </c>
    </row>
    <row r="4676" spans="1:8" ht="32.1">
      <c r="A4676" s="140">
        <v>45280.71875</v>
      </c>
      <c r="B4676" s="6" t="s">
        <v>7459</v>
      </c>
      <c r="C4676" s="6" t="s">
        <v>5341</v>
      </c>
      <c r="D4676" s="6" t="s">
        <v>253</v>
      </c>
      <c r="E4676" s="6" t="s">
        <v>416</v>
      </c>
      <c r="F4676" s="6" t="s">
        <v>439</v>
      </c>
      <c r="G4676" s="6" t="s">
        <v>256</v>
      </c>
      <c r="H4676" s="6">
        <v>108</v>
      </c>
    </row>
    <row r="4677" spans="1:8" ht="15.95">
      <c r="A4677" s="140">
        <v>45280.729166666664</v>
      </c>
      <c r="B4677" s="6" t="s">
        <v>7460</v>
      </c>
      <c r="C4677" s="6" t="s">
        <v>507</v>
      </c>
      <c r="D4677" s="6" t="s">
        <v>158</v>
      </c>
      <c r="E4677" s="6" t="s">
        <v>159</v>
      </c>
      <c r="F4677" s="6" t="s">
        <v>439</v>
      </c>
      <c r="G4677" s="6" t="s">
        <v>1435</v>
      </c>
      <c r="H4677" s="6">
        <v>180</v>
      </c>
    </row>
    <row r="4678" spans="1:8" ht="15.95">
      <c r="A4678" s="140">
        <v>45280.739583333336</v>
      </c>
      <c r="B4678" s="6" t="s">
        <v>7461</v>
      </c>
      <c r="C4678" s="6" t="s">
        <v>507</v>
      </c>
      <c r="D4678" s="6" t="s">
        <v>158</v>
      </c>
      <c r="E4678" s="6" t="s">
        <v>159</v>
      </c>
      <c r="F4678" s="6" t="s">
        <v>439</v>
      </c>
      <c r="G4678" s="6" t="s">
        <v>4507</v>
      </c>
      <c r="H4678" s="6">
        <v>110</v>
      </c>
    </row>
    <row r="4679" spans="1:8" ht="32.1">
      <c r="A4679" s="140">
        <v>45280.75</v>
      </c>
      <c r="B4679" s="6" t="s">
        <v>7462</v>
      </c>
      <c r="C4679" s="6" t="s">
        <v>507</v>
      </c>
      <c r="D4679" s="6" t="s">
        <v>158</v>
      </c>
      <c r="E4679" s="6" t="s">
        <v>159</v>
      </c>
      <c r="F4679" s="6" t="s">
        <v>439</v>
      </c>
      <c r="G4679" s="6" t="s">
        <v>1435</v>
      </c>
      <c r="H4679" s="6">
        <v>265</v>
      </c>
    </row>
    <row r="4680" spans="1:8" ht="32.1">
      <c r="A4680" s="140">
        <v>45280.760416666664</v>
      </c>
      <c r="B4680" s="6" t="s">
        <v>7463</v>
      </c>
      <c r="C4680" s="6" t="s">
        <v>314</v>
      </c>
      <c r="D4680" s="6" t="s">
        <v>253</v>
      </c>
      <c r="E4680" s="6" t="s">
        <v>314</v>
      </c>
      <c r="F4680" s="6" t="s">
        <v>439</v>
      </c>
      <c r="G4680" s="6" t="s">
        <v>7464</v>
      </c>
      <c r="H4680" s="6">
        <v>90</v>
      </c>
    </row>
    <row r="4681" spans="1:8" ht="48">
      <c r="A4681" s="140">
        <v>45280.770833333336</v>
      </c>
      <c r="B4681" s="6" t="s">
        <v>7465</v>
      </c>
      <c r="C4681" s="6" t="s">
        <v>314</v>
      </c>
      <c r="D4681" s="6" t="s">
        <v>253</v>
      </c>
      <c r="E4681" s="6" t="s">
        <v>314</v>
      </c>
      <c r="F4681" s="6" t="s">
        <v>439</v>
      </c>
      <c r="G4681" s="6" t="s">
        <v>7466</v>
      </c>
      <c r="H4681" s="6">
        <v>84</v>
      </c>
    </row>
    <row r="4682" spans="1:8" ht="32.1">
      <c r="A4682" s="140">
        <v>45281.40625</v>
      </c>
      <c r="B4682" s="6" t="s">
        <v>7467</v>
      </c>
      <c r="C4682" s="6" t="s">
        <v>7468</v>
      </c>
      <c r="D4682" s="6" t="s">
        <v>158</v>
      </c>
      <c r="E4682" s="6" t="s">
        <v>161</v>
      </c>
      <c r="F4682" s="6" t="s">
        <v>1765</v>
      </c>
      <c r="G4682" s="6" t="s">
        <v>7469</v>
      </c>
      <c r="H4682" s="6">
        <v>670</v>
      </c>
    </row>
    <row r="4683" spans="1:8" ht="32.1">
      <c r="A4683" s="140">
        <v>45281.416666666664</v>
      </c>
      <c r="B4683" s="6" t="s">
        <v>7470</v>
      </c>
      <c r="C4683" s="6" t="s">
        <v>5289</v>
      </c>
      <c r="D4683" s="6" t="s">
        <v>253</v>
      </c>
      <c r="E4683" s="6" t="s">
        <v>314</v>
      </c>
      <c r="F4683" s="6" t="s">
        <v>1765</v>
      </c>
      <c r="G4683" s="6" t="s">
        <v>5289</v>
      </c>
      <c r="H4683" s="6">
        <v>60</v>
      </c>
    </row>
    <row r="4684" spans="1:8" ht="32.1">
      <c r="A4684" s="140">
        <v>45281.510416666664</v>
      </c>
      <c r="B4684" s="6" t="s">
        <v>7471</v>
      </c>
      <c r="C4684" s="6" t="s">
        <v>7472</v>
      </c>
      <c r="D4684" s="6" t="s">
        <v>253</v>
      </c>
      <c r="E4684" s="6" t="s">
        <v>314</v>
      </c>
      <c r="F4684" s="6" t="s">
        <v>1765</v>
      </c>
      <c r="G4684" s="6" t="s">
        <v>7473</v>
      </c>
      <c r="H4684" s="6">
        <v>100</v>
      </c>
    </row>
    <row r="4685" spans="1:8" ht="32.1">
      <c r="A4685" s="140">
        <v>45281.53125</v>
      </c>
      <c r="B4685" s="6" t="s">
        <v>7474</v>
      </c>
      <c r="C4685" s="6" t="s">
        <v>7472</v>
      </c>
      <c r="D4685" s="6" t="s">
        <v>253</v>
      </c>
      <c r="E4685" s="6" t="s">
        <v>314</v>
      </c>
      <c r="F4685" s="6" t="s">
        <v>255</v>
      </c>
      <c r="G4685" s="6" t="s">
        <v>7473</v>
      </c>
      <c r="H4685" s="6">
        <v>100</v>
      </c>
    </row>
    <row r="4686" spans="1:8" ht="32.1">
      <c r="A4686" s="140">
        <v>45281.541666666664</v>
      </c>
      <c r="B4686" s="6" t="s">
        <v>7475</v>
      </c>
      <c r="C4686" s="6" t="s">
        <v>7468</v>
      </c>
      <c r="D4686" s="6" t="s">
        <v>158</v>
      </c>
      <c r="E4686" s="6" t="s">
        <v>161</v>
      </c>
      <c r="F4686" s="6" t="s">
        <v>1765</v>
      </c>
      <c r="G4686" s="6" t="s">
        <v>7476</v>
      </c>
      <c r="H4686" s="6">
        <v>100</v>
      </c>
    </row>
    <row r="4687" spans="1:8" ht="32.1">
      <c r="A4687" s="140">
        <v>45281.552083333336</v>
      </c>
      <c r="B4687" s="6" t="s">
        <v>7477</v>
      </c>
      <c r="C4687" s="6" t="s">
        <v>7468</v>
      </c>
      <c r="D4687" s="6" t="s">
        <v>158</v>
      </c>
      <c r="E4687" s="6" t="s">
        <v>161</v>
      </c>
      <c r="F4687" s="6" t="s">
        <v>1765</v>
      </c>
      <c r="G4687" s="6" t="s">
        <v>7469</v>
      </c>
      <c r="H4687" s="6">
        <v>1360</v>
      </c>
    </row>
    <row r="4688" spans="1:8" ht="32.1">
      <c r="A4688" s="140">
        <v>45281.65625</v>
      </c>
      <c r="B4688" s="6" t="s">
        <v>7478</v>
      </c>
      <c r="C4688" s="6" t="s">
        <v>507</v>
      </c>
      <c r="D4688" s="6" t="s">
        <v>158</v>
      </c>
      <c r="E4688" s="6" t="s">
        <v>161</v>
      </c>
      <c r="F4688" s="6" t="s">
        <v>1765</v>
      </c>
      <c r="G4688" s="6" t="s">
        <v>7479</v>
      </c>
      <c r="H4688" s="6">
        <v>368</v>
      </c>
    </row>
    <row r="4689" spans="1:8" ht="32.1">
      <c r="A4689" s="140">
        <v>45281.666666666664</v>
      </c>
      <c r="B4689" s="6" t="s">
        <v>7480</v>
      </c>
      <c r="C4689" s="6" t="s">
        <v>7468</v>
      </c>
      <c r="D4689" s="6" t="s">
        <v>158</v>
      </c>
      <c r="E4689" s="6" t="s">
        <v>161</v>
      </c>
      <c r="F4689" s="6" t="s">
        <v>1765</v>
      </c>
      <c r="G4689" s="6" t="s">
        <v>7479</v>
      </c>
      <c r="H4689" s="6">
        <v>400</v>
      </c>
    </row>
    <row r="4690" spans="1:8" ht="32.1">
      <c r="A4690" s="140">
        <v>45281.71875</v>
      </c>
      <c r="B4690" s="6" t="s">
        <v>7481</v>
      </c>
      <c r="C4690" s="6" t="s">
        <v>7482</v>
      </c>
      <c r="D4690" s="6" t="s">
        <v>253</v>
      </c>
      <c r="E4690" s="6" t="s">
        <v>314</v>
      </c>
      <c r="F4690" s="6" t="s">
        <v>1765</v>
      </c>
      <c r="G4690" s="6" t="s">
        <v>7479</v>
      </c>
      <c r="H4690" s="6">
        <v>100</v>
      </c>
    </row>
    <row r="4691" spans="1:8" ht="32.1">
      <c r="A4691" s="140">
        <v>45281.729166666664</v>
      </c>
      <c r="B4691" s="6" t="s">
        <v>7483</v>
      </c>
      <c r="C4691" s="6" t="s">
        <v>4981</v>
      </c>
      <c r="D4691" s="6" t="s">
        <v>242</v>
      </c>
      <c r="E4691" s="6" t="s">
        <v>1615</v>
      </c>
      <c r="F4691" s="6" t="s">
        <v>1765</v>
      </c>
      <c r="G4691" s="6" t="s">
        <v>7479</v>
      </c>
      <c r="H4691" s="6">
        <v>150</v>
      </c>
    </row>
    <row r="4692" spans="1:8" ht="32.1">
      <c r="A4692" s="140">
        <v>45281.770833333336</v>
      </c>
      <c r="B4692" s="6" t="s">
        <v>7484</v>
      </c>
      <c r="C4692" s="6" t="s">
        <v>7485</v>
      </c>
      <c r="D4692" s="6" t="s">
        <v>253</v>
      </c>
      <c r="E4692" s="6" t="s">
        <v>314</v>
      </c>
      <c r="F4692" s="6" t="s">
        <v>255</v>
      </c>
      <c r="G4692" s="6" t="s">
        <v>7479</v>
      </c>
      <c r="H4692" s="6">
        <v>100</v>
      </c>
    </row>
    <row r="4693" spans="1:8" ht="15.95">
      <c r="A4693" s="140">
        <v>45281.864583333336</v>
      </c>
      <c r="B4693" s="6" t="s">
        <v>7486</v>
      </c>
      <c r="C4693" s="6" t="s">
        <v>7487</v>
      </c>
      <c r="D4693" s="6" t="s">
        <v>253</v>
      </c>
      <c r="E4693" s="6" t="s">
        <v>314</v>
      </c>
      <c r="F4693" s="6" t="s">
        <v>255</v>
      </c>
      <c r="G4693" s="6" t="s">
        <v>7479</v>
      </c>
      <c r="H4693" s="6">
        <v>120</v>
      </c>
    </row>
    <row r="4694" spans="1:8" ht="32.1">
      <c r="A4694" s="140">
        <v>45282.385416666664</v>
      </c>
      <c r="B4694" s="6" t="s">
        <v>7488</v>
      </c>
      <c r="C4694" s="6" t="s">
        <v>7489</v>
      </c>
      <c r="D4694" s="6" t="s">
        <v>253</v>
      </c>
      <c r="E4694" s="6" t="s">
        <v>314</v>
      </c>
      <c r="F4694" s="6" t="s">
        <v>439</v>
      </c>
      <c r="G4694" s="6" t="s">
        <v>7479</v>
      </c>
      <c r="H4694" s="6">
        <v>25</v>
      </c>
    </row>
    <row r="4695" spans="1:8" ht="32.1">
      <c r="A4695" s="140">
        <v>45282.46875</v>
      </c>
      <c r="B4695" s="6" t="s">
        <v>7490</v>
      </c>
      <c r="C4695" s="6" t="s">
        <v>7491</v>
      </c>
      <c r="D4695" s="6" t="s">
        <v>158</v>
      </c>
      <c r="E4695" s="6" t="s">
        <v>161</v>
      </c>
      <c r="F4695" s="6" t="s">
        <v>1765</v>
      </c>
      <c r="G4695" s="6" t="s">
        <v>7492</v>
      </c>
      <c r="H4695" s="6">
        <v>500</v>
      </c>
    </row>
    <row r="4696" spans="1:8" ht="32.1">
      <c r="A4696" s="140">
        <v>45282.479166666664</v>
      </c>
      <c r="B4696" s="6" t="s">
        <v>7493</v>
      </c>
      <c r="C4696" s="6" t="s">
        <v>7494</v>
      </c>
      <c r="D4696" s="6" t="s">
        <v>253</v>
      </c>
      <c r="E4696" s="6" t="s">
        <v>314</v>
      </c>
      <c r="F4696" s="6" t="s">
        <v>1765</v>
      </c>
      <c r="G4696" s="6" t="s">
        <v>7494</v>
      </c>
      <c r="H4696" s="6">
        <v>200</v>
      </c>
    </row>
    <row r="4697" spans="1:8" ht="32.1">
      <c r="A4697" s="140">
        <v>45282.604166666664</v>
      </c>
      <c r="B4697" s="6" t="s">
        <v>7495</v>
      </c>
      <c r="C4697" s="6" t="s">
        <v>7494</v>
      </c>
      <c r="D4697" s="6" t="s">
        <v>158</v>
      </c>
      <c r="E4697" s="6" t="s">
        <v>161</v>
      </c>
      <c r="F4697" s="6" t="s">
        <v>1765</v>
      </c>
      <c r="G4697" s="6" t="s">
        <v>1786</v>
      </c>
      <c r="H4697" s="6">
        <v>115</v>
      </c>
    </row>
    <row r="4698" spans="1:8" ht="32.1">
      <c r="A4698" s="140">
        <v>45282.614583333336</v>
      </c>
      <c r="B4698" s="6" t="s">
        <v>7496</v>
      </c>
      <c r="C4698" s="6" t="s">
        <v>7494</v>
      </c>
      <c r="D4698" s="6" t="s">
        <v>158</v>
      </c>
      <c r="E4698" s="6" t="s">
        <v>161</v>
      </c>
      <c r="F4698" s="6" t="s">
        <v>1765</v>
      </c>
      <c r="G4698" s="6" t="s">
        <v>1786</v>
      </c>
      <c r="H4698" s="6">
        <v>110</v>
      </c>
    </row>
    <row r="4699" spans="1:8" ht="32.1">
      <c r="A4699" s="140">
        <v>45282.677083333336</v>
      </c>
      <c r="B4699" s="6" t="s">
        <v>7497</v>
      </c>
      <c r="C4699" s="6" t="s">
        <v>7468</v>
      </c>
      <c r="D4699" s="6" t="s">
        <v>158</v>
      </c>
      <c r="E4699" s="6" t="s">
        <v>161</v>
      </c>
      <c r="F4699" s="6" t="s">
        <v>1765</v>
      </c>
      <c r="G4699" s="6" t="s">
        <v>7479</v>
      </c>
      <c r="H4699" s="6">
        <v>523</v>
      </c>
    </row>
    <row r="4700" spans="1:8" ht="32.1">
      <c r="A4700" s="140">
        <v>45282.697916666664</v>
      </c>
      <c r="B4700" s="6" t="s">
        <v>7498</v>
      </c>
      <c r="C4700" s="6" t="s">
        <v>7468</v>
      </c>
      <c r="D4700" s="6" t="s">
        <v>158</v>
      </c>
      <c r="E4700" s="6" t="s">
        <v>161</v>
      </c>
      <c r="F4700" s="6" t="s">
        <v>1765</v>
      </c>
      <c r="G4700" s="6" t="s">
        <v>7499</v>
      </c>
      <c r="H4700" s="6">
        <v>2500</v>
      </c>
    </row>
    <row r="4701" spans="1:8" ht="32.1">
      <c r="A4701" s="140">
        <v>45282.708333333336</v>
      </c>
      <c r="B4701" s="6" t="s">
        <v>7500</v>
      </c>
      <c r="C4701" s="6" t="s">
        <v>7501</v>
      </c>
      <c r="D4701" s="6" t="s">
        <v>158</v>
      </c>
      <c r="E4701" s="6" t="s">
        <v>159</v>
      </c>
      <c r="F4701" s="6" t="s">
        <v>1765</v>
      </c>
      <c r="G4701" s="6" t="s">
        <v>7502</v>
      </c>
      <c r="H4701" s="6">
        <v>300</v>
      </c>
    </row>
    <row r="4702" spans="1:8" ht="32.1">
      <c r="A4702" s="140">
        <v>45282.739583333336</v>
      </c>
      <c r="B4702" s="6" t="s">
        <v>7503</v>
      </c>
      <c r="C4702" s="6" t="s">
        <v>7504</v>
      </c>
      <c r="D4702" s="6" t="s">
        <v>253</v>
      </c>
      <c r="E4702" s="6" t="s">
        <v>314</v>
      </c>
      <c r="F4702" s="6" t="s">
        <v>1765</v>
      </c>
      <c r="G4702" s="6" t="s">
        <v>7479</v>
      </c>
      <c r="H4702" s="6">
        <v>600</v>
      </c>
    </row>
    <row r="4703" spans="1:8" ht="32.1">
      <c r="A4703" s="140">
        <v>45282.84375</v>
      </c>
      <c r="B4703" s="6" t="s">
        <v>7505</v>
      </c>
      <c r="C4703" s="6" t="s">
        <v>7506</v>
      </c>
      <c r="D4703" s="6" t="s">
        <v>158</v>
      </c>
      <c r="E4703" s="6" t="s">
        <v>161</v>
      </c>
      <c r="F4703" s="6" t="s">
        <v>439</v>
      </c>
      <c r="G4703" s="6" t="s">
        <v>7507</v>
      </c>
      <c r="H4703" s="6">
        <v>295</v>
      </c>
    </row>
    <row r="4704" spans="1:8" ht="32.1">
      <c r="A4704" s="140">
        <v>45282.854166666664</v>
      </c>
      <c r="B4704" s="6" t="s">
        <v>7508</v>
      </c>
      <c r="C4704" s="6" t="s">
        <v>507</v>
      </c>
      <c r="D4704" s="6" t="s">
        <v>158</v>
      </c>
      <c r="E4704" s="6" t="s">
        <v>159</v>
      </c>
      <c r="F4704" s="6" t="s">
        <v>439</v>
      </c>
      <c r="G4704" s="6" t="s">
        <v>7509</v>
      </c>
      <c r="H4704" s="6">
        <v>1721</v>
      </c>
    </row>
    <row r="4705" spans="1:8" ht="15.95">
      <c r="A4705" s="140">
        <v>45282.947916666664</v>
      </c>
      <c r="B4705" s="6" t="s">
        <v>7510</v>
      </c>
      <c r="C4705" s="6" t="s">
        <v>253</v>
      </c>
      <c r="D4705" s="6" t="s">
        <v>253</v>
      </c>
      <c r="E4705" s="6" t="s">
        <v>416</v>
      </c>
      <c r="F4705" s="6" t="s">
        <v>255</v>
      </c>
      <c r="G4705" s="6" t="s">
        <v>7511</v>
      </c>
      <c r="H4705" s="6">
        <v>8250</v>
      </c>
    </row>
    <row r="4706" spans="1:8" ht="48">
      <c r="A4706" s="140">
        <v>45283.4375</v>
      </c>
      <c r="B4706" s="6" t="s">
        <v>7512</v>
      </c>
      <c r="C4706" s="6" t="s">
        <v>7513</v>
      </c>
      <c r="D4706" s="6" t="s">
        <v>253</v>
      </c>
      <c r="E4706" s="6" t="s">
        <v>416</v>
      </c>
      <c r="F4706" s="6" t="s">
        <v>1765</v>
      </c>
      <c r="G4706" s="6" t="s">
        <v>5902</v>
      </c>
      <c r="H4706" s="6">
        <v>102</v>
      </c>
    </row>
    <row r="4707" spans="1:8" ht="15.95">
      <c r="A4707" s="140">
        <v>45283.479166666664</v>
      </c>
      <c r="B4707" s="6" t="s">
        <v>7514</v>
      </c>
      <c r="C4707" s="6" t="s">
        <v>507</v>
      </c>
      <c r="D4707" s="6" t="s">
        <v>158</v>
      </c>
      <c r="E4707" s="6" t="s">
        <v>159</v>
      </c>
      <c r="F4707" s="6" t="s">
        <v>439</v>
      </c>
      <c r="G4707" s="6" t="s">
        <v>1435</v>
      </c>
      <c r="H4707" s="6">
        <v>710</v>
      </c>
    </row>
    <row r="4708" spans="1:8" ht="32.1">
      <c r="A4708" s="140">
        <v>45283.541666666664</v>
      </c>
      <c r="B4708" s="6" t="s">
        <v>7515</v>
      </c>
      <c r="C4708" s="6" t="s">
        <v>7516</v>
      </c>
      <c r="D4708" s="6" t="s">
        <v>242</v>
      </c>
      <c r="E4708" s="6" t="s">
        <v>458</v>
      </c>
      <c r="F4708" s="6" t="s">
        <v>439</v>
      </c>
      <c r="G4708" s="6" t="s">
        <v>1386</v>
      </c>
      <c r="H4708" s="6">
        <v>830</v>
      </c>
    </row>
    <row r="4709" spans="1:8" ht="48">
      <c r="A4709" s="140">
        <v>45283.552083333336</v>
      </c>
      <c r="B4709" s="6" t="s">
        <v>7517</v>
      </c>
      <c r="C4709" s="6" t="s">
        <v>7513</v>
      </c>
      <c r="D4709" s="6" t="s">
        <v>253</v>
      </c>
      <c r="E4709" s="6" t="s">
        <v>416</v>
      </c>
      <c r="F4709" s="6" t="s">
        <v>1765</v>
      </c>
      <c r="G4709" s="6" t="s">
        <v>5902</v>
      </c>
      <c r="H4709" s="6">
        <v>92</v>
      </c>
    </row>
    <row r="4710" spans="1:8" ht="15.95">
      <c r="A4710" s="140">
        <v>45283.5625</v>
      </c>
      <c r="B4710" s="6" t="s">
        <v>6570</v>
      </c>
      <c r="C4710" s="6" t="s">
        <v>483</v>
      </c>
      <c r="D4710" s="6" t="s">
        <v>158</v>
      </c>
      <c r="E4710" s="6" t="s">
        <v>145</v>
      </c>
      <c r="F4710" s="6" t="s">
        <v>439</v>
      </c>
      <c r="G4710" s="6" t="s">
        <v>2842</v>
      </c>
      <c r="H4710" s="6">
        <v>73</v>
      </c>
    </row>
    <row r="4711" spans="1:8" ht="32.1">
      <c r="A4711" s="140">
        <v>45284.385416666664</v>
      </c>
      <c r="B4711" s="6" t="s">
        <v>7518</v>
      </c>
      <c r="C4711" s="6" t="s">
        <v>7519</v>
      </c>
      <c r="D4711" s="6" t="s">
        <v>253</v>
      </c>
      <c r="E4711" s="6" t="s">
        <v>416</v>
      </c>
      <c r="F4711" s="6" t="s">
        <v>1765</v>
      </c>
      <c r="G4711" s="6" t="s">
        <v>324</v>
      </c>
      <c r="H4711" s="6">
        <v>40</v>
      </c>
    </row>
    <row r="4712" spans="1:8" ht="32.1">
      <c r="A4712" s="140">
        <v>45284.4375</v>
      </c>
      <c r="B4712" s="6" t="s">
        <v>7520</v>
      </c>
      <c r="C4712" s="6" t="s">
        <v>7513</v>
      </c>
      <c r="D4712" s="6" t="s">
        <v>253</v>
      </c>
      <c r="E4712" s="6" t="s">
        <v>416</v>
      </c>
      <c r="F4712" s="6" t="s">
        <v>1765</v>
      </c>
      <c r="G4712" s="6" t="s">
        <v>5902</v>
      </c>
      <c r="H4712" s="6">
        <v>40</v>
      </c>
    </row>
    <row r="4713" spans="1:8" ht="32.1">
      <c r="A4713" s="140">
        <v>45284.739583333336</v>
      </c>
      <c r="B4713" s="6" t="s">
        <v>7521</v>
      </c>
      <c r="C4713" s="6" t="s">
        <v>7513</v>
      </c>
      <c r="D4713" s="6" t="s">
        <v>253</v>
      </c>
      <c r="E4713" s="6" t="s">
        <v>416</v>
      </c>
      <c r="F4713" s="6" t="s">
        <v>1765</v>
      </c>
      <c r="G4713" s="6" t="s">
        <v>5902</v>
      </c>
      <c r="H4713" s="6">
        <v>233</v>
      </c>
    </row>
    <row r="4714" spans="1:8" ht="32.1">
      <c r="A4714" s="140">
        <v>45284.833333333336</v>
      </c>
      <c r="B4714" s="6" t="s">
        <v>7522</v>
      </c>
      <c r="C4714" s="6" t="s">
        <v>7513</v>
      </c>
      <c r="D4714" s="6" t="s">
        <v>253</v>
      </c>
      <c r="E4714" s="6" t="s">
        <v>416</v>
      </c>
      <c r="F4714" s="6" t="s">
        <v>1765</v>
      </c>
      <c r="G4714" s="6" t="s">
        <v>5902</v>
      </c>
      <c r="H4714" s="6">
        <v>73</v>
      </c>
    </row>
    <row r="4715" spans="1:8" ht="15.95">
      <c r="A4715" s="140">
        <v>45284.875</v>
      </c>
      <c r="B4715" s="6" t="s">
        <v>7523</v>
      </c>
      <c r="C4715" s="6" t="s">
        <v>6840</v>
      </c>
      <c r="D4715" s="6" t="s">
        <v>158</v>
      </c>
      <c r="E4715" s="6" t="s">
        <v>161</v>
      </c>
      <c r="F4715" s="6" t="s">
        <v>255</v>
      </c>
      <c r="G4715" s="6" t="s">
        <v>1459</v>
      </c>
      <c r="H4715" s="6">
        <v>625</v>
      </c>
    </row>
    <row r="4716" spans="1:8" ht="32.1">
      <c r="A4716" s="140">
        <v>45284.916666666664</v>
      </c>
      <c r="B4716" s="6" t="s">
        <v>7524</v>
      </c>
      <c r="C4716" s="6" t="s">
        <v>7513</v>
      </c>
      <c r="D4716" s="6" t="s">
        <v>253</v>
      </c>
      <c r="E4716" s="6" t="s">
        <v>416</v>
      </c>
      <c r="F4716" s="6" t="s">
        <v>1765</v>
      </c>
      <c r="G4716" s="6" t="s">
        <v>256</v>
      </c>
      <c r="H4716" s="6">
        <v>321</v>
      </c>
    </row>
    <row r="4717" spans="1:8" ht="15.95">
      <c r="A4717" s="140">
        <v>45285.364583333336</v>
      </c>
      <c r="B4717" s="6" t="s">
        <v>7525</v>
      </c>
      <c r="C4717" s="6" t="s">
        <v>483</v>
      </c>
      <c r="D4717" s="6" t="s">
        <v>158</v>
      </c>
      <c r="E4717" s="6" t="s">
        <v>145</v>
      </c>
      <c r="F4717" s="6" t="s">
        <v>439</v>
      </c>
      <c r="G4717" s="6" t="s">
        <v>2842</v>
      </c>
      <c r="H4717" s="6">
        <v>104</v>
      </c>
    </row>
    <row r="4718" spans="1:8" ht="32.1">
      <c r="A4718" s="140">
        <v>45285.53125</v>
      </c>
      <c r="B4718" s="6" t="s">
        <v>7526</v>
      </c>
      <c r="C4718" s="6" t="s">
        <v>7513</v>
      </c>
      <c r="D4718" s="6" t="s">
        <v>253</v>
      </c>
      <c r="E4718" s="6" t="s">
        <v>416</v>
      </c>
      <c r="F4718" s="6" t="s">
        <v>1765</v>
      </c>
      <c r="G4718" s="6" t="s">
        <v>256</v>
      </c>
      <c r="H4718" s="6">
        <v>335</v>
      </c>
    </row>
    <row r="4719" spans="1:8" ht="48">
      <c r="A4719" s="140">
        <v>45285.583333333336</v>
      </c>
      <c r="B4719" s="6" t="s">
        <v>7527</v>
      </c>
      <c r="C4719" s="6" t="s">
        <v>7513</v>
      </c>
      <c r="D4719" s="6" t="s">
        <v>253</v>
      </c>
      <c r="E4719" s="6" t="s">
        <v>416</v>
      </c>
      <c r="F4719" s="6" t="s">
        <v>1765</v>
      </c>
      <c r="G4719" s="6" t="s">
        <v>324</v>
      </c>
      <c r="H4719" s="6">
        <v>50</v>
      </c>
    </row>
    <row r="4720" spans="1:8" ht="32.1">
      <c r="A4720" s="140">
        <v>45285.708333333336</v>
      </c>
      <c r="B4720" s="6" t="s">
        <v>7528</v>
      </c>
      <c r="C4720" s="6" t="s">
        <v>6046</v>
      </c>
      <c r="D4720" s="6" t="s">
        <v>158</v>
      </c>
      <c r="E4720" s="6" t="s">
        <v>161</v>
      </c>
      <c r="F4720" s="6" t="s">
        <v>1765</v>
      </c>
      <c r="G4720" s="6" t="s">
        <v>1760</v>
      </c>
      <c r="H4720" s="6">
        <v>60</v>
      </c>
    </row>
    <row r="4721" spans="1:8" ht="15.95">
      <c r="A4721" s="140">
        <v>45286.354166666664</v>
      </c>
      <c r="B4721" s="6" t="s">
        <v>7529</v>
      </c>
      <c r="C4721" s="6" t="s">
        <v>483</v>
      </c>
      <c r="D4721" s="6" t="s">
        <v>158</v>
      </c>
      <c r="E4721" s="6" t="s">
        <v>145</v>
      </c>
      <c r="F4721" s="6" t="s">
        <v>439</v>
      </c>
      <c r="G4721" s="6" t="s">
        <v>2842</v>
      </c>
      <c r="H4721" s="6">
        <v>46</v>
      </c>
    </row>
    <row r="4722" spans="1:8" ht="32.1">
      <c r="A4722" s="140">
        <v>45286.53125</v>
      </c>
      <c r="B4722" s="6" t="s">
        <v>7530</v>
      </c>
      <c r="C4722" s="6" t="s">
        <v>7513</v>
      </c>
      <c r="D4722" s="6" t="s">
        <v>253</v>
      </c>
      <c r="E4722" s="6" t="s">
        <v>416</v>
      </c>
      <c r="F4722" s="6" t="s">
        <v>439</v>
      </c>
      <c r="G4722" s="6" t="s">
        <v>6727</v>
      </c>
      <c r="H4722" s="6">
        <v>400</v>
      </c>
    </row>
    <row r="4723" spans="1:8" ht="48">
      <c r="A4723" s="140">
        <v>45286.84375</v>
      </c>
      <c r="B4723" s="6" t="s">
        <v>7531</v>
      </c>
      <c r="C4723" s="6" t="s">
        <v>7473</v>
      </c>
      <c r="D4723" s="6" t="s">
        <v>314</v>
      </c>
      <c r="E4723" s="6" t="s">
        <v>314</v>
      </c>
      <c r="F4723" s="6" t="s">
        <v>1765</v>
      </c>
      <c r="G4723" s="6" t="s">
        <v>7473</v>
      </c>
      <c r="H4723" s="6">
        <v>500</v>
      </c>
    </row>
    <row r="4724" spans="1:8" ht="32.1">
      <c r="A4724" s="140">
        <v>45286.895833333336</v>
      </c>
      <c r="B4724" s="6" t="s">
        <v>7532</v>
      </c>
      <c r="C4724" s="6" t="s">
        <v>507</v>
      </c>
      <c r="D4724" s="6" t="s">
        <v>158</v>
      </c>
      <c r="E4724" s="6" t="s">
        <v>159</v>
      </c>
      <c r="F4724" s="6" t="s">
        <v>1765</v>
      </c>
      <c r="G4724" s="6" t="s">
        <v>2675</v>
      </c>
      <c r="H4724" s="6">
        <v>320</v>
      </c>
    </row>
    <row r="4725" spans="1:8" ht="15.95">
      <c r="A4725" s="140">
        <v>45287.0625</v>
      </c>
      <c r="B4725" s="6" t="s">
        <v>7533</v>
      </c>
      <c r="C4725" s="6" t="s">
        <v>507</v>
      </c>
      <c r="D4725" s="6" t="s">
        <v>158</v>
      </c>
      <c r="E4725" s="6" t="s">
        <v>159</v>
      </c>
      <c r="F4725" s="6" t="s">
        <v>439</v>
      </c>
      <c r="G4725" s="6" t="s">
        <v>2087</v>
      </c>
      <c r="H4725" s="6">
        <v>2685</v>
      </c>
    </row>
    <row r="4726" spans="1:8" ht="32.1">
      <c r="A4726" s="140">
        <v>45287.354166666664</v>
      </c>
      <c r="B4726" s="6" t="s">
        <v>7534</v>
      </c>
      <c r="C4726" s="6" t="s">
        <v>483</v>
      </c>
      <c r="D4726" s="6" t="s">
        <v>158</v>
      </c>
      <c r="E4726" s="6" t="s">
        <v>145</v>
      </c>
      <c r="F4726" s="6" t="s">
        <v>1765</v>
      </c>
      <c r="G4726" s="6" t="s">
        <v>2842</v>
      </c>
      <c r="H4726" s="6">
        <v>96</v>
      </c>
    </row>
    <row r="4727" spans="1:8" ht="32.1">
      <c r="A4727" s="140">
        <v>45287.65625</v>
      </c>
      <c r="B4727" s="6" t="s">
        <v>7535</v>
      </c>
      <c r="C4727" s="6" t="s">
        <v>1615</v>
      </c>
      <c r="D4727" s="6" t="s">
        <v>242</v>
      </c>
      <c r="E4727" s="6" t="s">
        <v>1615</v>
      </c>
      <c r="F4727" s="6" t="s">
        <v>439</v>
      </c>
      <c r="G4727" s="6" t="s">
        <v>3879</v>
      </c>
      <c r="H4727" s="6">
        <v>874</v>
      </c>
    </row>
    <row r="4728" spans="1:8" ht="32.1">
      <c r="A4728" s="140">
        <v>45287.84375</v>
      </c>
      <c r="B4728" s="6" t="s">
        <v>7536</v>
      </c>
      <c r="C4728" s="6" t="s">
        <v>7537</v>
      </c>
      <c r="D4728" s="6" t="s">
        <v>253</v>
      </c>
      <c r="E4728" s="6" t="s">
        <v>416</v>
      </c>
      <c r="F4728" s="6" t="s">
        <v>255</v>
      </c>
      <c r="G4728" s="6" t="s">
        <v>2303</v>
      </c>
      <c r="H4728" s="6">
        <v>20</v>
      </c>
    </row>
    <row r="4729" spans="1:8" ht="32.1">
      <c r="A4729" s="140">
        <v>45287.875</v>
      </c>
      <c r="B4729" s="6" t="s">
        <v>7538</v>
      </c>
      <c r="C4729" s="6" t="s">
        <v>7539</v>
      </c>
      <c r="D4729" s="6" t="s">
        <v>158</v>
      </c>
      <c r="E4729" s="6" t="s">
        <v>161</v>
      </c>
      <c r="F4729" s="6" t="s">
        <v>1765</v>
      </c>
      <c r="G4729" s="6" t="s">
        <v>7540</v>
      </c>
      <c r="H4729" s="6">
        <v>196</v>
      </c>
    </row>
    <row r="4730" spans="1:8" ht="32.1">
      <c r="A4730" s="140">
        <v>45287.885416666664</v>
      </c>
      <c r="B4730" s="6" t="s">
        <v>7541</v>
      </c>
      <c r="C4730" s="6" t="s">
        <v>7539</v>
      </c>
      <c r="D4730" s="6" t="s">
        <v>158</v>
      </c>
      <c r="E4730" s="6" t="s">
        <v>161</v>
      </c>
      <c r="F4730" s="6" t="s">
        <v>1765</v>
      </c>
      <c r="G4730" s="6" t="s">
        <v>6069</v>
      </c>
      <c r="H4730" s="6">
        <v>15</v>
      </c>
    </row>
    <row r="4731" spans="1:8" ht="32.1">
      <c r="A4731" s="140">
        <v>45287.947916666664</v>
      </c>
      <c r="B4731" s="6" t="s">
        <v>7542</v>
      </c>
      <c r="C4731" s="6" t="s">
        <v>7513</v>
      </c>
      <c r="D4731" s="6" t="s">
        <v>253</v>
      </c>
      <c r="E4731" s="6" t="s">
        <v>416</v>
      </c>
      <c r="F4731" s="6" t="s">
        <v>1152</v>
      </c>
      <c r="G4731" s="6" t="s">
        <v>1083</v>
      </c>
      <c r="H4731" s="6">
        <v>19</v>
      </c>
    </row>
    <row r="4732" spans="1:8" ht="32.1">
      <c r="A4732" s="140">
        <v>45288.354166666664</v>
      </c>
      <c r="B4732" s="6" t="s">
        <v>7543</v>
      </c>
      <c r="C4732" s="6" t="s">
        <v>483</v>
      </c>
      <c r="D4732" s="6" t="s">
        <v>158</v>
      </c>
      <c r="E4732" s="6" t="s">
        <v>145</v>
      </c>
      <c r="F4732" s="6" t="s">
        <v>439</v>
      </c>
      <c r="G4732" s="6" t="s">
        <v>2842</v>
      </c>
      <c r="H4732" s="6">
        <v>96</v>
      </c>
    </row>
    <row r="4733" spans="1:8" ht="32.1">
      <c r="A4733" s="140">
        <v>45288.53125</v>
      </c>
      <c r="B4733" s="6" t="s">
        <v>7544</v>
      </c>
      <c r="C4733" s="6" t="s">
        <v>7513</v>
      </c>
      <c r="D4733" s="6" t="s">
        <v>253</v>
      </c>
      <c r="E4733" s="6" t="s">
        <v>416</v>
      </c>
      <c r="F4733" s="6" t="s">
        <v>1765</v>
      </c>
      <c r="G4733" s="6" t="s">
        <v>6727</v>
      </c>
      <c r="H4733" s="6">
        <v>800</v>
      </c>
    </row>
    <row r="4734" spans="1:8" ht="32.1">
      <c r="A4734" s="140">
        <v>45288.677083333336</v>
      </c>
      <c r="B4734" s="6" t="s">
        <v>7545</v>
      </c>
      <c r="C4734" s="6" t="s">
        <v>7513</v>
      </c>
      <c r="D4734" s="6" t="s">
        <v>253</v>
      </c>
      <c r="E4734" s="6" t="s">
        <v>416</v>
      </c>
      <c r="F4734" s="6" t="s">
        <v>439</v>
      </c>
      <c r="G4734" s="6" t="s">
        <v>5902</v>
      </c>
      <c r="H4734" s="6">
        <v>132</v>
      </c>
    </row>
    <row r="4735" spans="1:8" ht="15.95">
      <c r="A4735" s="140">
        <v>45288.75</v>
      </c>
      <c r="B4735" s="6" t="s">
        <v>7546</v>
      </c>
      <c r="C4735" s="6" t="s">
        <v>7516</v>
      </c>
      <c r="D4735" s="6" t="s">
        <v>242</v>
      </c>
      <c r="E4735" s="6" t="s">
        <v>458</v>
      </c>
      <c r="F4735" s="6" t="s">
        <v>439</v>
      </c>
      <c r="G4735" s="6" t="s">
        <v>1386</v>
      </c>
      <c r="H4735" s="6">
        <v>1710</v>
      </c>
    </row>
    <row r="4736" spans="1:8" ht="32.1">
      <c r="A4736" s="140">
        <v>45288.760416666664</v>
      </c>
      <c r="B4736" s="6" t="s">
        <v>7547</v>
      </c>
      <c r="C4736" s="6" t="s">
        <v>7513</v>
      </c>
      <c r="D4736" s="6" t="s">
        <v>253</v>
      </c>
      <c r="E4736" s="6" t="s">
        <v>416</v>
      </c>
      <c r="F4736" s="6" t="s">
        <v>439</v>
      </c>
      <c r="G4736" s="6" t="s">
        <v>256</v>
      </c>
      <c r="H4736" s="6">
        <v>58</v>
      </c>
    </row>
    <row r="4737" spans="1:8" ht="32.1">
      <c r="A4737" s="140">
        <v>45288.770833333336</v>
      </c>
      <c r="B4737" s="6" t="s">
        <v>7548</v>
      </c>
      <c r="C4737" s="6" t="s">
        <v>7513</v>
      </c>
      <c r="D4737" s="6" t="s">
        <v>253</v>
      </c>
      <c r="E4737" s="6" t="s">
        <v>416</v>
      </c>
      <c r="F4737" s="6" t="s">
        <v>439</v>
      </c>
      <c r="G4737" s="6" t="s">
        <v>256</v>
      </c>
      <c r="H4737" s="6">
        <v>108</v>
      </c>
    </row>
    <row r="4738" spans="1:8" ht="32.1">
      <c r="A4738" s="140">
        <v>45289.34375</v>
      </c>
      <c r="B4738" s="6" t="s">
        <v>7549</v>
      </c>
      <c r="C4738" s="6" t="s">
        <v>7513</v>
      </c>
      <c r="D4738" s="6" t="s">
        <v>253</v>
      </c>
      <c r="E4738" s="6" t="s">
        <v>416</v>
      </c>
      <c r="F4738" s="6" t="s">
        <v>1152</v>
      </c>
      <c r="G4738" s="6" t="s">
        <v>1083</v>
      </c>
      <c r="H4738" s="6">
        <v>43</v>
      </c>
    </row>
    <row r="4739" spans="1:8" ht="32.1">
      <c r="A4739" s="140">
        <v>45289.354166666664</v>
      </c>
      <c r="B4739" s="6" t="s">
        <v>7550</v>
      </c>
      <c r="C4739" s="6" t="s">
        <v>483</v>
      </c>
      <c r="D4739" s="6" t="s">
        <v>158</v>
      </c>
      <c r="E4739" s="6" t="s">
        <v>145</v>
      </c>
      <c r="F4739" s="6" t="s">
        <v>439</v>
      </c>
      <c r="G4739" s="6" t="s">
        <v>2842</v>
      </c>
      <c r="H4739" s="6">
        <v>46</v>
      </c>
    </row>
    <row r="4740" spans="1:8" ht="32.1">
      <c r="A4740" s="140">
        <v>45289.364583333336</v>
      </c>
      <c r="B4740" s="6" t="s">
        <v>7551</v>
      </c>
      <c r="C4740" s="6" t="s">
        <v>7552</v>
      </c>
      <c r="D4740" s="6" t="s">
        <v>158</v>
      </c>
      <c r="E4740" s="6" t="s">
        <v>161</v>
      </c>
      <c r="F4740" s="6" t="s">
        <v>1765</v>
      </c>
      <c r="G4740" s="6" t="s">
        <v>2541</v>
      </c>
      <c r="H4740" s="6">
        <v>172</v>
      </c>
    </row>
    <row r="4741" spans="1:8" ht="32.1">
      <c r="A4741" s="140">
        <v>45289.375</v>
      </c>
      <c r="B4741" s="6" t="s">
        <v>7553</v>
      </c>
      <c r="C4741" s="6" t="s">
        <v>7552</v>
      </c>
      <c r="D4741" s="6" t="s">
        <v>158</v>
      </c>
      <c r="E4741" s="6" t="s">
        <v>161</v>
      </c>
      <c r="F4741" s="6" t="s">
        <v>1765</v>
      </c>
      <c r="G4741" s="6" t="s">
        <v>2541</v>
      </c>
      <c r="H4741" s="6">
        <v>90</v>
      </c>
    </row>
    <row r="4742" spans="1:8" ht="32.1">
      <c r="A4742" s="140">
        <v>45289.458333333336</v>
      </c>
      <c r="B4742" s="6" t="s">
        <v>7554</v>
      </c>
      <c r="C4742" s="6" t="s">
        <v>7513</v>
      </c>
      <c r="D4742" s="6" t="s">
        <v>253</v>
      </c>
      <c r="E4742" s="6" t="s">
        <v>416</v>
      </c>
      <c r="F4742" s="6" t="s">
        <v>1152</v>
      </c>
      <c r="G4742" s="6" t="s">
        <v>1083</v>
      </c>
      <c r="H4742" s="6">
        <v>43</v>
      </c>
    </row>
    <row r="4743" spans="1:8" ht="32.1">
      <c r="A4743" s="140">
        <v>45289.53125</v>
      </c>
      <c r="B4743" s="6" t="s">
        <v>6987</v>
      </c>
      <c r="C4743" s="6" t="s">
        <v>7513</v>
      </c>
      <c r="D4743" s="6" t="s">
        <v>253</v>
      </c>
      <c r="E4743" s="6" t="s">
        <v>416</v>
      </c>
      <c r="F4743" s="6" t="s">
        <v>439</v>
      </c>
      <c r="G4743" s="6" t="s">
        <v>6727</v>
      </c>
      <c r="H4743" s="6">
        <v>400</v>
      </c>
    </row>
    <row r="4744" spans="1:8" ht="15.95">
      <c r="A4744" s="140">
        <v>45289.635416666664</v>
      </c>
      <c r="B4744" s="6" t="s">
        <v>7555</v>
      </c>
      <c r="C4744" s="6" t="s">
        <v>7513</v>
      </c>
      <c r="D4744" s="6" t="s">
        <v>253</v>
      </c>
      <c r="E4744" s="6" t="s">
        <v>416</v>
      </c>
      <c r="F4744" s="6" t="s">
        <v>439</v>
      </c>
      <c r="G4744" s="6" t="s">
        <v>5902</v>
      </c>
      <c r="H4744" s="6">
        <v>110</v>
      </c>
    </row>
    <row r="4745" spans="1:8" ht="15.95">
      <c r="A4745" s="140">
        <v>45289.71875</v>
      </c>
      <c r="B4745" s="6" t="s">
        <v>6422</v>
      </c>
      <c r="C4745" s="6" t="s">
        <v>7516</v>
      </c>
      <c r="D4745" s="6" t="s">
        <v>242</v>
      </c>
      <c r="E4745" s="6" t="s">
        <v>458</v>
      </c>
      <c r="F4745" s="6" t="s">
        <v>439</v>
      </c>
      <c r="G4745" s="6" t="s">
        <v>1386</v>
      </c>
      <c r="H4745" s="6">
        <v>880</v>
      </c>
    </row>
    <row r="4746" spans="1:8" ht="15.95">
      <c r="A4746" s="140">
        <v>45289.739583333336</v>
      </c>
      <c r="B4746" s="6" t="s">
        <v>7556</v>
      </c>
      <c r="C4746" s="6" t="s">
        <v>7513</v>
      </c>
      <c r="D4746" s="6" t="s">
        <v>253</v>
      </c>
      <c r="E4746" s="6" t="s">
        <v>416</v>
      </c>
      <c r="F4746" s="6" t="s">
        <v>439</v>
      </c>
      <c r="G4746" s="6" t="s">
        <v>256</v>
      </c>
      <c r="H4746" s="6">
        <v>108</v>
      </c>
    </row>
    <row r="4747" spans="1:8" ht="15.95">
      <c r="A4747" s="140">
        <v>45290.322916666664</v>
      </c>
      <c r="B4747" s="6" t="s">
        <v>7557</v>
      </c>
      <c r="C4747" s="6" t="s">
        <v>1615</v>
      </c>
      <c r="D4747" s="6" t="s">
        <v>242</v>
      </c>
      <c r="E4747" s="6" t="s">
        <v>1615</v>
      </c>
      <c r="F4747" s="6" t="s">
        <v>439</v>
      </c>
      <c r="G4747" s="6" t="s">
        <v>3879</v>
      </c>
      <c r="H4747" s="6">
        <v>2282</v>
      </c>
    </row>
    <row r="4748" spans="1:8" ht="32.1">
      <c r="A4748" s="140">
        <v>45290.364583333336</v>
      </c>
      <c r="B4748" s="6" t="s">
        <v>7558</v>
      </c>
      <c r="C4748" s="6" t="s">
        <v>7513</v>
      </c>
      <c r="D4748" s="6" t="s">
        <v>253</v>
      </c>
      <c r="E4748" s="6" t="s">
        <v>416</v>
      </c>
      <c r="F4748" s="6" t="s">
        <v>1765</v>
      </c>
      <c r="G4748" s="6" t="s">
        <v>5902</v>
      </c>
      <c r="H4748" s="6">
        <v>40</v>
      </c>
    </row>
    <row r="4749" spans="1:8" ht="32.1">
      <c r="A4749" s="140">
        <v>45290.395833333336</v>
      </c>
      <c r="B4749" s="6" t="s">
        <v>7559</v>
      </c>
      <c r="C4749" s="6" t="s">
        <v>507</v>
      </c>
      <c r="D4749" s="6" t="s">
        <v>158</v>
      </c>
      <c r="E4749" s="6" t="s">
        <v>159</v>
      </c>
      <c r="F4749" s="6" t="s">
        <v>1765</v>
      </c>
      <c r="G4749" s="6" t="s">
        <v>5770</v>
      </c>
      <c r="H4749" s="6">
        <v>20</v>
      </c>
    </row>
    <row r="4750" spans="1:8" ht="32.1">
      <c r="A4750" s="140">
        <v>45290.40625</v>
      </c>
      <c r="B4750" s="6" t="s">
        <v>7560</v>
      </c>
      <c r="C4750" s="6" t="s">
        <v>7513</v>
      </c>
      <c r="D4750" s="6" t="s">
        <v>253</v>
      </c>
      <c r="E4750" s="6" t="s">
        <v>416</v>
      </c>
      <c r="F4750" s="6" t="s">
        <v>1765</v>
      </c>
      <c r="G4750" s="6" t="s">
        <v>5902</v>
      </c>
      <c r="H4750" s="6">
        <v>40</v>
      </c>
    </row>
    <row r="4751" spans="1:8" ht="32.1">
      <c r="A4751" s="140">
        <v>45290.416666666664</v>
      </c>
      <c r="B4751" s="6" t="s">
        <v>7561</v>
      </c>
      <c r="C4751" s="6" t="s">
        <v>483</v>
      </c>
      <c r="D4751" s="6" t="s">
        <v>158</v>
      </c>
      <c r="E4751" s="6" t="s">
        <v>145</v>
      </c>
      <c r="F4751" s="6" t="s">
        <v>1765</v>
      </c>
      <c r="G4751" s="6" t="s">
        <v>2842</v>
      </c>
      <c r="H4751" s="6">
        <v>96</v>
      </c>
    </row>
    <row r="4752" spans="1:8" ht="15.95">
      <c r="A4752" s="140">
        <v>45290.46875</v>
      </c>
      <c r="B4752" s="6" t="s">
        <v>7562</v>
      </c>
      <c r="C4752" s="6" t="s">
        <v>7513</v>
      </c>
      <c r="D4752" s="6" t="s">
        <v>253</v>
      </c>
      <c r="E4752" s="6" t="s">
        <v>416</v>
      </c>
      <c r="F4752" s="6" t="s">
        <v>439</v>
      </c>
      <c r="G4752" s="6" t="s">
        <v>5902</v>
      </c>
      <c r="H4752" s="6">
        <v>102</v>
      </c>
    </row>
    <row r="4753" spans="1:8" ht="15.95">
      <c r="A4753" s="140">
        <v>45290.53125</v>
      </c>
      <c r="B4753" s="6" t="s">
        <v>7563</v>
      </c>
      <c r="C4753" s="6" t="s">
        <v>7516</v>
      </c>
      <c r="D4753" s="6" t="s">
        <v>242</v>
      </c>
      <c r="E4753" s="6" t="s">
        <v>458</v>
      </c>
      <c r="F4753" s="6" t="s">
        <v>439</v>
      </c>
      <c r="G4753" s="6" t="s">
        <v>1386</v>
      </c>
      <c r="H4753" s="6">
        <v>880</v>
      </c>
    </row>
    <row r="4754" spans="1:8" ht="32.1">
      <c r="A4754" s="140">
        <v>45290.541666666664</v>
      </c>
      <c r="B4754" s="6" t="s">
        <v>7564</v>
      </c>
      <c r="C4754" s="6" t="s">
        <v>7468</v>
      </c>
      <c r="D4754" s="6" t="s">
        <v>158</v>
      </c>
      <c r="E4754" s="6" t="s">
        <v>161</v>
      </c>
      <c r="F4754" s="6" t="s">
        <v>439</v>
      </c>
      <c r="G4754" s="6" t="s">
        <v>5339</v>
      </c>
      <c r="H4754" s="6">
        <v>211</v>
      </c>
    </row>
    <row r="4755" spans="1:8" ht="32.1">
      <c r="A4755" s="140">
        <v>45290.552083333336</v>
      </c>
      <c r="B4755" s="6" t="s">
        <v>7565</v>
      </c>
      <c r="C4755" s="6" t="s">
        <v>7566</v>
      </c>
      <c r="D4755" s="6" t="s">
        <v>253</v>
      </c>
      <c r="E4755" s="6" t="s">
        <v>416</v>
      </c>
      <c r="F4755" s="6" t="s">
        <v>439</v>
      </c>
      <c r="G4755" s="6" t="s">
        <v>324</v>
      </c>
      <c r="H4755" s="6">
        <v>45</v>
      </c>
    </row>
    <row r="4756" spans="1:8" ht="32.1">
      <c r="A4756" s="140">
        <v>45290.5625</v>
      </c>
      <c r="B4756" s="6" t="s">
        <v>7567</v>
      </c>
      <c r="C4756" s="6" t="s">
        <v>253</v>
      </c>
      <c r="D4756" s="6" t="s">
        <v>253</v>
      </c>
      <c r="E4756" s="6" t="s">
        <v>416</v>
      </c>
      <c r="F4756" s="6" t="s">
        <v>439</v>
      </c>
      <c r="G4756" s="6" t="s">
        <v>1083</v>
      </c>
      <c r="H4756" s="6">
        <v>60</v>
      </c>
    </row>
    <row r="4757" spans="1:8" ht="32.1">
      <c r="A4757" s="140">
        <v>45290.59375</v>
      </c>
      <c r="B4757" s="6" t="s">
        <v>7568</v>
      </c>
      <c r="C4757" s="6" t="s">
        <v>7513</v>
      </c>
      <c r="D4757" s="6" t="s">
        <v>253</v>
      </c>
      <c r="E4757" s="6" t="s">
        <v>416</v>
      </c>
      <c r="F4757" s="6" t="s">
        <v>1152</v>
      </c>
      <c r="G4757" s="6" t="s">
        <v>1083</v>
      </c>
      <c r="H4757" s="6">
        <v>34</v>
      </c>
    </row>
    <row r="4758" spans="1:8" ht="32.1">
      <c r="A4758" s="140">
        <v>45290.635416666664</v>
      </c>
      <c r="B4758" s="6" t="s">
        <v>7569</v>
      </c>
      <c r="C4758" s="6" t="s">
        <v>7098</v>
      </c>
      <c r="D4758" s="6" t="s">
        <v>158</v>
      </c>
      <c r="E4758" s="6" t="s">
        <v>161</v>
      </c>
      <c r="F4758" s="6" t="s">
        <v>1765</v>
      </c>
      <c r="G4758" s="6" t="s">
        <v>3074</v>
      </c>
      <c r="H4758" s="6">
        <v>356</v>
      </c>
    </row>
    <row r="4759" spans="1:8" ht="15.95">
      <c r="A4759" s="140">
        <v>45290.645833333336</v>
      </c>
      <c r="B4759" s="6" t="s">
        <v>7570</v>
      </c>
      <c r="C4759" s="6" t="s">
        <v>7098</v>
      </c>
      <c r="D4759" s="6" t="s">
        <v>158</v>
      </c>
      <c r="E4759" s="6" t="s">
        <v>161</v>
      </c>
      <c r="F4759" s="6" t="s">
        <v>1765</v>
      </c>
      <c r="G4759" s="6" t="s">
        <v>3074</v>
      </c>
      <c r="H4759" s="6">
        <v>203</v>
      </c>
    </row>
    <row r="4760" spans="1:8" ht="15.95">
      <c r="A4760" s="140">
        <v>45290.65625</v>
      </c>
      <c r="B4760" s="6" t="s">
        <v>7571</v>
      </c>
      <c r="C4760" s="6" t="s">
        <v>7098</v>
      </c>
      <c r="D4760" s="6" t="s">
        <v>158</v>
      </c>
      <c r="E4760" s="6" t="s">
        <v>161</v>
      </c>
      <c r="F4760" s="6" t="s">
        <v>1765</v>
      </c>
      <c r="G4760" s="6" t="s">
        <v>3074</v>
      </c>
      <c r="H4760" s="6">
        <v>296</v>
      </c>
    </row>
    <row r="4761" spans="1:8" ht="32.1">
      <c r="A4761" s="140">
        <v>45290.6875</v>
      </c>
      <c r="B4761" s="6" t="s">
        <v>7572</v>
      </c>
      <c r="C4761" s="6" t="s">
        <v>7513</v>
      </c>
      <c r="D4761" s="6" t="s">
        <v>253</v>
      </c>
      <c r="E4761" s="6" t="s">
        <v>416</v>
      </c>
      <c r="F4761" s="6" t="s">
        <v>1765</v>
      </c>
      <c r="G4761" s="6" t="s">
        <v>256</v>
      </c>
      <c r="H4761" s="6">
        <v>341</v>
      </c>
    </row>
    <row r="4762" spans="1:8" ht="32.1">
      <c r="A4762" s="140">
        <v>45291.59375</v>
      </c>
      <c r="B4762" s="6" t="s">
        <v>7573</v>
      </c>
      <c r="C4762" s="6" t="s">
        <v>507</v>
      </c>
      <c r="D4762" s="6" t="s">
        <v>158</v>
      </c>
      <c r="E4762" s="6" t="s">
        <v>159</v>
      </c>
      <c r="F4762" s="6" t="s">
        <v>439</v>
      </c>
      <c r="G4762" s="6" t="s">
        <v>7574</v>
      </c>
      <c r="H4762" s="6">
        <v>189</v>
      </c>
    </row>
    <row r="4763" spans="1:8" ht="15.95">
      <c r="A4763" s="140">
        <v>45291.760416666664</v>
      </c>
      <c r="B4763" s="6" t="s">
        <v>7575</v>
      </c>
      <c r="C4763" s="6" t="s">
        <v>1615</v>
      </c>
      <c r="D4763" s="6" t="s">
        <v>242</v>
      </c>
      <c r="E4763" s="6" t="s">
        <v>1615</v>
      </c>
      <c r="F4763" s="6" t="s">
        <v>439</v>
      </c>
      <c r="G4763" s="6" t="s">
        <v>263</v>
      </c>
      <c r="H4763" s="6">
        <v>1295</v>
      </c>
    </row>
    <row r="4764" spans="1:8" ht="32.1">
      <c r="A4764" s="140">
        <v>45291.916666666664</v>
      </c>
      <c r="B4764" s="6" t="s">
        <v>7576</v>
      </c>
      <c r="C4764" s="6" t="s">
        <v>6661</v>
      </c>
      <c r="D4764" s="6" t="s">
        <v>158</v>
      </c>
      <c r="E4764" s="6" t="s">
        <v>161</v>
      </c>
      <c r="F4764" s="6" t="s">
        <v>1765</v>
      </c>
      <c r="G4764" s="6" t="s">
        <v>6661</v>
      </c>
      <c r="H4764" s="6">
        <v>70</v>
      </c>
    </row>
    <row r="4765" spans="1:8" ht="15.95">
      <c r="A4765" s="140">
        <v>45292.34375</v>
      </c>
      <c r="B4765" s="6" t="s">
        <v>7577</v>
      </c>
      <c r="C4765" s="6" t="s">
        <v>507</v>
      </c>
      <c r="D4765" s="6" t="s">
        <v>158</v>
      </c>
      <c r="E4765" s="6" t="s">
        <v>159</v>
      </c>
      <c r="F4765" s="6" t="s">
        <v>439</v>
      </c>
      <c r="G4765" s="6" t="s">
        <v>1435</v>
      </c>
      <c r="H4765" s="6">
        <v>316</v>
      </c>
    </row>
    <row r="4766" spans="1:8" ht="15.95">
      <c r="A4766" s="140">
        <v>45292.354166666664</v>
      </c>
      <c r="B4766" s="6" t="s">
        <v>6560</v>
      </c>
      <c r="C4766" s="6" t="s">
        <v>483</v>
      </c>
      <c r="D4766" s="6" t="s">
        <v>158</v>
      </c>
      <c r="E4766" s="6" t="s">
        <v>145</v>
      </c>
      <c r="F4766" s="6" t="s">
        <v>439</v>
      </c>
      <c r="G4766" s="6" t="s">
        <v>2842</v>
      </c>
      <c r="H4766" s="6">
        <v>96</v>
      </c>
    </row>
    <row r="4767" spans="1:8" ht="32.1">
      <c r="A4767" s="140">
        <v>45292.53125</v>
      </c>
      <c r="B4767" s="6" t="s">
        <v>7187</v>
      </c>
      <c r="C4767" s="6" t="s">
        <v>7299</v>
      </c>
      <c r="D4767" s="6" t="s">
        <v>253</v>
      </c>
      <c r="E4767" s="6" t="s">
        <v>416</v>
      </c>
      <c r="F4767" s="6" t="s">
        <v>439</v>
      </c>
      <c r="G4767" s="6" t="s">
        <v>6727</v>
      </c>
      <c r="H4767" s="6">
        <v>400</v>
      </c>
    </row>
    <row r="4768" spans="1:8" ht="48">
      <c r="A4768" s="140">
        <v>45292.604166666664</v>
      </c>
      <c r="B4768" s="6" t="s">
        <v>7578</v>
      </c>
      <c r="C4768" s="6" t="s">
        <v>7308</v>
      </c>
      <c r="D4768" s="6" t="s">
        <v>253</v>
      </c>
      <c r="E4768" s="6" t="s">
        <v>416</v>
      </c>
      <c r="F4768" s="6" t="s">
        <v>1765</v>
      </c>
      <c r="G4768" s="6" t="s">
        <v>1083</v>
      </c>
      <c r="H4768" s="6">
        <v>500</v>
      </c>
    </row>
    <row r="4769" spans="1:8" ht="32.1">
      <c r="A4769" s="140">
        <v>45292.614583333336</v>
      </c>
      <c r="B4769" s="6" t="s">
        <v>7579</v>
      </c>
      <c r="C4769" s="6" t="s">
        <v>7580</v>
      </c>
      <c r="D4769" s="6" t="s">
        <v>253</v>
      </c>
      <c r="E4769" s="6" t="s">
        <v>416</v>
      </c>
      <c r="F4769" s="6" t="s">
        <v>1152</v>
      </c>
      <c r="G4769" s="6" t="s">
        <v>1083</v>
      </c>
      <c r="H4769" s="6">
        <v>43</v>
      </c>
    </row>
    <row r="4770" spans="1:8" ht="48">
      <c r="A4770" s="140">
        <v>45292.645833333336</v>
      </c>
      <c r="B4770" s="6" t="s">
        <v>7581</v>
      </c>
      <c r="C4770" s="6" t="s">
        <v>6058</v>
      </c>
      <c r="D4770" s="6" t="s">
        <v>253</v>
      </c>
      <c r="E4770" s="6" t="s">
        <v>416</v>
      </c>
      <c r="F4770" s="6" t="s">
        <v>439</v>
      </c>
      <c r="G4770" s="6" t="s">
        <v>256</v>
      </c>
      <c r="H4770" s="6">
        <v>97</v>
      </c>
    </row>
    <row r="4771" spans="1:8" ht="32.1">
      <c r="A4771" s="140">
        <v>45292.666666666664</v>
      </c>
      <c r="B4771" s="6" t="s">
        <v>7582</v>
      </c>
      <c r="C4771" s="6" t="s">
        <v>7583</v>
      </c>
      <c r="D4771" s="6" t="s">
        <v>242</v>
      </c>
      <c r="E4771" s="6" t="s">
        <v>458</v>
      </c>
      <c r="F4771" s="6" t="s">
        <v>1765</v>
      </c>
      <c r="G4771" s="6" t="s">
        <v>7584</v>
      </c>
      <c r="H4771" s="6">
        <v>14400</v>
      </c>
    </row>
    <row r="4772" spans="1:8" ht="32.1">
      <c r="A4772" s="140">
        <v>45292.6875</v>
      </c>
      <c r="B4772" s="6" t="s">
        <v>7585</v>
      </c>
      <c r="C4772" s="6" t="s">
        <v>7586</v>
      </c>
      <c r="D4772" s="6" t="s">
        <v>158</v>
      </c>
      <c r="E4772" s="6" t="s">
        <v>161</v>
      </c>
      <c r="F4772" s="6" t="s">
        <v>255</v>
      </c>
      <c r="G4772" s="6" t="s">
        <v>2387</v>
      </c>
      <c r="H4772" s="6">
        <v>90</v>
      </c>
    </row>
    <row r="4773" spans="1:8" ht="32.1">
      <c r="A4773" s="140">
        <v>45292.71875</v>
      </c>
      <c r="B4773" s="6" t="s">
        <v>7587</v>
      </c>
      <c r="C4773" s="6" t="s">
        <v>6463</v>
      </c>
      <c r="D4773" s="6" t="s">
        <v>242</v>
      </c>
      <c r="E4773" s="6" t="s">
        <v>458</v>
      </c>
      <c r="F4773" s="6" t="s">
        <v>439</v>
      </c>
      <c r="G4773" s="6" t="s">
        <v>1386</v>
      </c>
      <c r="H4773" s="6">
        <v>880</v>
      </c>
    </row>
    <row r="4774" spans="1:8" ht="32.1">
      <c r="A4774" s="140">
        <v>45292.729166666664</v>
      </c>
      <c r="B4774" s="6" t="s">
        <v>7588</v>
      </c>
      <c r="C4774" s="6" t="s">
        <v>7589</v>
      </c>
      <c r="D4774" s="6" t="s">
        <v>253</v>
      </c>
      <c r="E4774" s="6" t="s">
        <v>416</v>
      </c>
      <c r="F4774" s="6" t="s">
        <v>255</v>
      </c>
      <c r="G4774" s="6" t="s">
        <v>256</v>
      </c>
      <c r="H4774" s="6">
        <v>108</v>
      </c>
    </row>
    <row r="4775" spans="1:8" ht="32.1">
      <c r="A4775" s="140">
        <v>45292.739583333336</v>
      </c>
      <c r="B4775" s="6" t="s">
        <v>7590</v>
      </c>
      <c r="C4775" s="6" t="s">
        <v>7164</v>
      </c>
      <c r="D4775" s="6" t="s">
        <v>158</v>
      </c>
      <c r="E4775" s="6" t="s">
        <v>161</v>
      </c>
      <c r="F4775" s="6" t="s">
        <v>1765</v>
      </c>
      <c r="G4775" s="6" t="s">
        <v>1786</v>
      </c>
      <c r="H4775" s="6">
        <v>197</v>
      </c>
    </row>
    <row r="4776" spans="1:8" ht="32.1">
      <c r="A4776" s="140">
        <v>45292.75</v>
      </c>
      <c r="B4776" s="6" t="s">
        <v>7591</v>
      </c>
      <c r="C4776" s="6" t="s">
        <v>7592</v>
      </c>
      <c r="D4776" s="6" t="s">
        <v>253</v>
      </c>
      <c r="E4776" s="6" t="s">
        <v>416</v>
      </c>
      <c r="F4776" s="6" t="s">
        <v>255</v>
      </c>
      <c r="G4776" s="6" t="s">
        <v>2303</v>
      </c>
      <c r="H4776" s="6">
        <v>30</v>
      </c>
    </row>
    <row r="4777" spans="1:8" ht="32.1">
      <c r="A4777" s="140">
        <v>45292.802083333336</v>
      </c>
      <c r="B4777" s="6" t="s">
        <v>7593</v>
      </c>
      <c r="C4777" s="6" t="s">
        <v>7592</v>
      </c>
      <c r="D4777" s="6" t="s">
        <v>253</v>
      </c>
      <c r="E4777" s="6" t="s">
        <v>416</v>
      </c>
      <c r="F4777" s="6" t="s">
        <v>1152</v>
      </c>
      <c r="G4777" s="6" t="s">
        <v>1083</v>
      </c>
      <c r="H4777" s="6">
        <v>15</v>
      </c>
    </row>
    <row r="4778" spans="1:8" ht="15.95">
      <c r="A4778" s="140">
        <v>45293.354166666664</v>
      </c>
      <c r="B4778" s="6" t="s">
        <v>7594</v>
      </c>
      <c r="C4778" s="6" t="s">
        <v>6667</v>
      </c>
      <c r="D4778" s="6" t="s">
        <v>158</v>
      </c>
      <c r="E4778" s="6" t="s">
        <v>145</v>
      </c>
      <c r="F4778" s="6" t="s">
        <v>439</v>
      </c>
      <c r="G4778" s="6" t="s">
        <v>2842</v>
      </c>
      <c r="H4778" s="6">
        <v>46</v>
      </c>
    </row>
    <row r="4779" spans="1:8" ht="32.1">
      <c r="A4779" s="140">
        <v>45293.53125</v>
      </c>
      <c r="B4779" s="6" t="s">
        <v>7197</v>
      </c>
      <c r="C4779" s="6" t="s">
        <v>7299</v>
      </c>
      <c r="D4779" s="6" t="s">
        <v>253</v>
      </c>
      <c r="E4779" s="6" t="s">
        <v>416</v>
      </c>
      <c r="F4779" s="6" t="s">
        <v>1765</v>
      </c>
      <c r="G4779" s="6" t="s">
        <v>6727</v>
      </c>
      <c r="H4779" s="6">
        <v>400</v>
      </c>
    </row>
    <row r="4780" spans="1:8" ht="32.1">
      <c r="A4780" s="140">
        <v>45293.84375</v>
      </c>
      <c r="B4780" s="6" t="s">
        <v>7595</v>
      </c>
      <c r="C4780" s="6" t="s">
        <v>1615</v>
      </c>
      <c r="D4780" s="6" t="s">
        <v>242</v>
      </c>
      <c r="E4780" s="6" t="s">
        <v>1615</v>
      </c>
      <c r="F4780" s="6" t="s">
        <v>1765</v>
      </c>
      <c r="G4780" s="6" t="s">
        <v>7596</v>
      </c>
      <c r="H4780" s="6">
        <v>50</v>
      </c>
    </row>
    <row r="4781" spans="1:8" ht="15.95">
      <c r="A4781" s="140">
        <v>45294.34375</v>
      </c>
      <c r="B4781" s="6" t="s">
        <v>7597</v>
      </c>
      <c r="C4781" s="6" t="s">
        <v>3446</v>
      </c>
      <c r="D4781" s="6" t="s">
        <v>242</v>
      </c>
      <c r="E4781" s="6" t="s">
        <v>458</v>
      </c>
      <c r="F4781" s="6" t="s">
        <v>439</v>
      </c>
      <c r="G4781" s="6" t="s">
        <v>1895</v>
      </c>
      <c r="H4781" s="6">
        <v>30</v>
      </c>
    </row>
    <row r="4782" spans="1:8" ht="15.95">
      <c r="A4782" s="140">
        <v>45294.354166666664</v>
      </c>
      <c r="B4782" s="6" t="s">
        <v>7598</v>
      </c>
      <c r="C4782" s="6" t="s">
        <v>6667</v>
      </c>
      <c r="D4782" s="6" t="s">
        <v>158</v>
      </c>
      <c r="E4782" s="6" t="s">
        <v>145</v>
      </c>
      <c r="F4782" s="6" t="s">
        <v>439</v>
      </c>
      <c r="G4782" s="6" t="s">
        <v>2842</v>
      </c>
      <c r="H4782" s="6">
        <v>66</v>
      </c>
    </row>
    <row r="4783" spans="1:8" ht="15.95">
      <c r="A4783" s="140">
        <v>45294.427083333336</v>
      </c>
      <c r="B4783" s="6" t="s">
        <v>7599</v>
      </c>
      <c r="C4783" s="6" t="s">
        <v>654</v>
      </c>
      <c r="D4783" s="6" t="s">
        <v>242</v>
      </c>
      <c r="E4783" s="6" t="s">
        <v>144</v>
      </c>
      <c r="F4783" s="6" t="s">
        <v>439</v>
      </c>
      <c r="G4783" s="6" t="s">
        <v>488</v>
      </c>
      <c r="H4783" s="6">
        <v>906</v>
      </c>
    </row>
    <row r="4784" spans="1:8" ht="32.1">
      <c r="A4784" s="140">
        <v>45294.510416666664</v>
      </c>
      <c r="B4784" s="6" t="s">
        <v>7600</v>
      </c>
      <c r="C4784" s="6" t="s">
        <v>507</v>
      </c>
      <c r="D4784" s="6" t="s">
        <v>158</v>
      </c>
      <c r="E4784" s="6" t="s">
        <v>159</v>
      </c>
      <c r="F4784" s="6" t="s">
        <v>439</v>
      </c>
      <c r="G4784" s="6" t="s">
        <v>1526</v>
      </c>
      <c r="H4784" s="6">
        <v>1699</v>
      </c>
    </row>
    <row r="4785" spans="1:8" ht="32.1">
      <c r="A4785" s="140">
        <v>45294.53125</v>
      </c>
      <c r="B4785" s="6" t="s">
        <v>7601</v>
      </c>
      <c r="C4785" s="6" t="s">
        <v>7299</v>
      </c>
      <c r="D4785" s="6" t="s">
        <v>253</v>
      </c>
      <c r="E4785" s="6" t="s">
        <v>416</v>
      </c>
      <c r="F4785" s="6" t="s">
        <v>439</v>
      </c>
      <c r="G4785" s="6" t="s">
        <v>6727</v>
      </c>
      <c r="H4785" s="6">
        <v>400</v>
      </c>
    </row>
    <row r="4786" spans="1:8" ht="15.95">
      <c r="A4786" s="140">
        <v>45295.3125</v>
      </c>
      <c r="B4786" s="6" t="s">
        <v>7602</v>
      </c>
      <c r="C4786" s="6" t="s">
        <v>7603</v>
      </c>
      <c r="D4786" s="6" t="s">
        <v>242</v>
      </c>
      <c r="E4786" s="6" t="s">
        <v>146</v>
      </c>
      <c r="F4786" s="6" t="s">
        <v>1765</v>
      </c>
      <c r="G4786" s="6" t="s">
        <v>2422</v>
      </c>
      <c r="H4786" s="6">
        <v>8000</v>
      </c>
    </row>
    <row r="4787" spans="1:8" ht="32.1">
      <c r="A4787" s="140">
        <v>45295.53125</v>
      </c>
      <c r="B4787" s="6" t="s">
        <v>7197</v>
      </c>
      <c r="C4787" s="6" t="s">
        <v>7299</v>
      </c>
      <c r="D4787" s="6" t="s">
        <v>253</v>
      </c>
      <c r="E4787" s="6" t="s">
        <v>416</v>
      </c>
      <c r="F4787" s="6" t="s">
        <v>1765</v>
      </c>
      <c r="G4787" s="6" t="s">
        <v>6727</v>
      </c>
      <c r="H4787" s="6">
        <v>400</v>
      </c>
    </row>
    <row r="4788" spans="1:8" ht="48">
      <c r="A4788" s="140">
        <v>45295.625</v>
      </c>
      <c r="B4788" s="6" t="s">
        <v>7604</v>
      </c>
      <c r="C4788" s="6" t="s">
        <v>5334</v>
      </c>
      <c r="D4788" s="6" t="s">
        <v>253</v>
      </c>
      <c r="E4788" s="6" t="s">
        <v>416</v>
      </c>
      <c r="F4788" s="6" t="s">
        <v>439</v>
      </c>
      <c r="G4788" s="6" t="s">
        <v>5902</v>
      </c>
      <c r="H4788" s="6">
        <v>92</v>
      </c>
    </row>
    <row r="4789" spans="1:8" ht="15.95">
      <c r="A4789" s="140">
        <v>45295.71875</v>
      </c>
      <c r="B4789" s="6" t="s">
        <v>7605</v>
      </c>
      <c r="C4789" s="6" t="s">
        <v>6114</v>
      </c>
      <c r="D4789" s="6" t="s">
        <v>242</v>
      </c>
      <c r="E4789" s="6" t="s">
        <v>458</v>
      </c>
      <c r="F4789" s="6" t="s">
        <v>439</v>
      </c>
      <c r="G4789" s="6" t="s">
        <v>1386</v>
      </c>
      <c r="H4789" s="6">
        <v>880</v>
      </c>
    </row>
    <row r="4790" spans="1:8" ht="15.95">
      <c r="A4790" s="140">
        <v>45295.75</v>
      </c>
      <c r="B4790" s="6" t="s">
        <v>7606</v>
      </c>
      <c r="C4790" s="6" t="s">
        <v>7053</v>
      </c>
      <c r="D4790" s="6" t="s">
        <v>253</v>
      </c>
      <c r="E4790" s="6" t="s">
        <v>416</v>
      </c>
      <c r="F4790" s="6" t="s">
        <v>439</v>
      </c>
      <c r="G4790" s="6" t="s">
        <v>5902</v>
      </c>
      <c r="H4790" s="6">
        <v>92</v>
      </c>
    </row>
    <row r="4791" spans="1:8" ht="32.1">
      <c r="A4791" s="140">
        <v>45296.53125</v>
      </c>
      <c r="B4791" s="6" t="s">
        <v>7197</v>
      </c>
      <c r="C4791" s="6" t="s">
        <v>7299</v>
      </c>
      <c r="D4791" s="6" t="s">
        <v>253</v>
      </c>
      <c r="E4791" s="6" t="s">
        <v>416</v>
      </c>
      <c r="F4791" s="6" t="s">
        <v>1765</v>
      </c>
      <c r="G4791" s="6" t="s">
        <v>6727</v>
      </c>
      <c r="H4791" s="6">
        <v>400</v>
      </c>
    </row>
    <row r="4792" spans="1:8" ht="32.1">
      <c r="A4792" s="140">
        <v>45296.729166666664</v>
      </c>
      <c r="B4792" s="6" t="s">
        <v>7607</v>
      </c>
      <c r="C4792" s="6" t="s">
        <v>253</v>
      </c>
      <c r="D4792" s="6" t="s">
        <v>253</v>
      </c>
      <c r="E4792" s="6" t="s">
        <v>416</v>
      </c>
      <c r="F4792" s="6" t="s">
        <v>255</v>
      </c>
      <c r="G4792" s="6" t="s">
        <v>324</v>
      </c>
      <c r="H4792" s="6">
        <v>150</v>
      </c>
    </row>
    <row r="4793" spans="1:8" ht="32.1">
      <c r="A4793" s="140">
        <v>45296.760416666664</v>
      </c>
      <c r="B4793" s="6" t="s">
        <v>7608</v>
      </c>
      <c r="C4793" s="6" t="s">
        <v>507</v>
      </c>
      <c r="D4793" s="6" t="s">
        <v>158</v>
      </c>
      <c r="E4793" s="6" t="s">
        <v>159</v>
      </c>
      <c r="F4793" s="6" t="s">
        <v>439</v>
      </c>
      <c r="G4793" s="6" t="s">
        <v>1435</v>
      </c>
      <c r="H4793" s="6">
        <v>1010</v>
      </c>
    </row>
    <row r="4794" spans="1:8" ht="15.95">
      <c r="A4794" s="140">
        <v>45296.770833333336</v>
      </c>
      <c r="B4794" s="6" t="s">
        <v>7609</v>
      </c>
      <c r="C4794" s="6" t="s">
        <v>6667</v>
      </c>
      <c r="D4794" s="6" t="s">
        <v>158</v>
      </c>
      <c r="E4794" s="6" t="s">
        <v>145</v>
      </c>
      <c r="F4794" s="6" t="s">
        <v>439</v>
      </c>
      <c r="G4794" s="6" t="s">
        <v>2842</v>
      </c>
      <c r="H4794" s="6">
        <v>54</v>
      </c>
    </row>
    <row r="4795" spans="1:8" ht="32.1">
      <c r="A4795" s="140">
        <v>45297.354166666664</v>
      </c>
      <c r="B4795" s="6" t="s">
        <v>7610</v>
      </c>
      <c r="C4795" s="6" t="s">
        <v>7611</v>
      </c>
      <c r="D4795" s="6" t="s">
        <v>253</v>
      </c>
      <c r="E4795" s="6" t="s">
        <v>416</v>
      </c>
      <c r="F4795" s="6" t="s">
        <v>439</v>
      </c>
      <c r="G4795" s="6" t="s">
        <v>324</v>
      </c>
      <c r="H4795" s="6">
        <v>30</v>
      </c>
    </row>
    <row r="4796" spans="1:8" ht="48">
      <c r="A4796" s="140">
        <v>45297.364583333336</v>
      </c>
      <c r="B4796" s="6" t="s">
        <v>7612</v>
      </c>
      <c r="C4796" s="6" t="s">
        <v>7613</v>
      </c>
      <c r="D4796" s="6" t="s">
        <v>253</v>
      </c>
      <c r="E4796" s="6" t="s">
        <v>416</v>
      </c>
      <c r="F4796" s="6" t="s">
        <v>1765</v>
      </c>
      <c r="G4796" s="6" t="s">
        <v>1083</v>
      </c>
      <c r="H4796" s="6">
        <v>100</v>
      </c>
    </row>
    <row r="4797" spans="1:8" ht="32.1">
      <c r="A4797" s="140">
        <v>45297.395833333336</v>
      </c>
      <c r="B4797" s="6" t="s">
        <v>7614</v>
      </c>
      <c r="C4797" s="6" t="s">
        <v>7615</v>
      </c>
      <c r="D4797" s="6" t="s">
        <v>253</v>
      </c>
      <c r="E4797" s="6" t="s">
        <v>416</v>
      </c>
      <c r="F4797" s="6" t="s">
        <v>1765</v>
      </c>
      <c r="G4797" s="6" t="s">
        <v>324</v>
      </c>
      <c r="H4797" s="6">
        <v>50</v>
      </c>
    </row>
    <row r="4798" spans="1:8" ht="32.1">
      <c r="A4798" s="140">
        <v>45297.416666666664</v>
      </c>
      <c r="B4798" s="6" t="s">
        <v>7616</v>
      </c>
      <c r="C4798" s="6" t="s">
        <v>7617</v>
      </c>
      <c r="D4798" s="6" t="s">
        <v>158</v>
      </c>
      <c r="E4798" s="6" t="s">
        <v>161</v>
      </c>
      <c r="F4798" s="6" t="s">
        <v>1765</v>
      </c>
      <c r="G4798" s="6" t="s">
        <v>4852</v>
      </c>
      <c r="H4798" s="6">
        <v>589</v>
      </c>
    </row>
    <row r="4799" spans="1:8" ht="32.1">
      <c r="A4799" s="140">
        <v>45297.427083333336</v>
      </c>
      <c r="B4799" s="6" t="s">
        <v>7618</v>
      </c>
      <c r="C4799" s="6" t="s">
        <v>7619</v>
      </c>
      <c r="D4799" s="6" t="s">
        <v>158</v>
      </c>
      <c r="E4799" s="6" t="s">
        <v>161</v>
      </c>
      <c r="F4799" s="6" t="s">
        <v>1765</v>
      </c>
      <c r="G4799" s="6" t="s">
        <v>4852</v>
      </c>
      <c r="H4799" s="6">
        <v>230</v>
      </c>
    </row>
    <row r="4800" spans="1:8" ht="32.1">
      <c r="A4800" s="140">
        <v>45297.4375</v>
      </c>
      <c r="B4800" s="6" t="s">
        <v>7620</v>
      </c>
      <c r="C4800" s="6" t="s">
        <v>7621</v>
      </c>
      <c r="D4800" s="6" t="s">
        <v>242</v>
      </c>
      <c r="E4800" s="6" t="s">
        <v>2664</v>
      </c>
      <c r="F4800" s="6" t="s">
        <v>148</v>
      </c>
      <c r="G4800" s="6" t="s">
        <v>6739</v>
      </c>
      <c r="H4800" s="6">
        <v>1300</v>
      </c>
    </row>
    <row r="4801" spans="1:8" ht="48">
      <c r="A4801" s="140">
        <v>45297.447916666664</v>
      </c>
      <c r="B4801" s="6" t="s">
        <v>7622</v>
      </c>
      <c r="C4801" s="6" t="s">
        <v>7623</v>
      </c>
      <c r="D4801" s="6" t="s">
        <v>253</v>
      </c>
      <c r="E4801" s="6" t="s">
        <v>416</v>
      </c>
      <c r="F4801" s="6" t="s">
        <v>1765</v>
      </c>
      <c r="G4801" s="6" t="s">
        <v>324</v>
      </c>
      <c r="H4801" s="6">
        <v>30</v>
      </c>
    </row>
    <row r="4802" spans="1:8" ht="32.1">
      <c r="A4802" s="140">
        <v>45297.458333333336</v>
      </c>
      <c r="B4802" s="6" t="s">
        <v>7624</v>
      </c>
      <c r="C4802" s="6" t="s">
        <v>7625</v>
      </c>
      <c r="D4802" s="6" t="s">
        <v>158</v>
      </c>
      <c r="E4802" s="6" t="s">
        <v>159</v>
      </c>
      <c r="F4802" s="6" t="s">
        <v>1765</v>
      </c>
      <c r="G4802" s="6" t="s">
        <v>7407</v>
      </c>
      <c r="H4802" s="6">
        <v>100</v>
      </c>
    </row>
    <row r="4803" spans="1:8" ht="32.1">
      <c r="A4803" s="140">
        <v>45297.46875</v>
      </c>
      <c r="B4803" s="6" t="s">
        <v>7626</v>
      </c>
      <c r="C4803" s="6" t="s">
        <v>7627</v>
      </c>
      <c r="D4803" s="6" t="s">
        <v>158</v>
      </c>
      <c r="E4803" s="6" t="s">
        <v>159</v>
      </c>
      <c r="F4803" s="6" t="s">
        <v>1765</v>
      </c>
      <c r="G4803" s="6" t="s">
        <v>7628</v>
      </c>
      <c r="H4803" s="6">
        <v>300</v>
      </c>
    </row>
    <row r="4804" spans="1:8" ht="32.1">
      <c r="A4804" s="140">
        <v>45297.5</v>
      </c>
      <c r="B4804" s="6" t="s">
        <v>7629</v>
      </c>
      <c r="C4804" s="6" t="s">
        <v>7630</v>
      </c>
      <c r="D4804" s="6" t="s">
        <v>253</v>
      </c>
      <c r="E4804" s="6" t="s">
        <v>416</v>
      </c>
      <c r="F4804" s="6" t="s">
        <v>1765</v>
      </c>
      <c r="G4804" s="6" t="s">
        <v>256</v>
      </c>
      <c r="H4804" s="6">
        <v>269</v>
      </c>
    </row>
    <row r="4805" spans="1:8" ht="15.95">
      <c r="A4805" s="140">
        <v>45297.510416666664</v>
      </c>
      <c r="B4805" s="6" t="s">
        <v>7631</v>
      </c>
      <c r="C4805" s="6" t="s">
        <v>6667</v>
      </c>
      <c r="D4805" s="6" t="s">
        <v>158</v>
      </c>
      <c r="E4805" s="6" t="s">
        <v>145</v>
      </c>
      <c r="F4805" s="6" t="s">
        <v>439</v>
      </c>
      <c r="G4805" s="6" t="s">
        <v>2842</v>
      </c>
      <c r="H4805" s="6">
        <v>96</v>
      </c>
    </row>
    <row r="4806" spans="1:8" ht="15.95">
      <c r="A4806" s="140">
        <v>45297.8125</v>
      </c>
      <c r="B4806" s="6" t="s">
        <v>7632</v>
      </c>
      <c r="C4806" s="6" t="s">
        <v>3446</v>
      </c>
      <c r="D4806" s="6" t="s">
        <v>242</v>
      </c>
      <c r="E4806" s="6" t="s">
        <v>458</v>
      </c>
      <c r="F4806" s="6" t="s">
        <v>439</v>
      </c>
      <c r="G4806" s="6" t="s">
        <v>1895</v>
      </c>
      <c r="H4806" s="6">
        <v>141</v>
      </c>
    </row>
    <row r="4807" spans="1:8" ht="32.1">
      <c r="A4807" s="140">
        <v>45297.854166666664</v>
      </c>
      <c r="B4807" s="6" t="s">
        <v>7633</v>
      </c>
      <c r="C4807" s="6" t="s">
        <v>7634</v>
      </c>
      <c r="D4807" s="6" t="s">
        <v>253</v>
      </c>
      <c r="E4807" s="6" t="s">
        <v>416</v>
      </c>
      <c r="F4807" s="6" t="s">
        <v>1765</v>
      </c>
      <c r="G4807" s="6" t="s">
        <v>5902</v>
      </c>
      <c r="H4807" s="6">
        <v>102</v>
      </c>
    </row>
    <row r="4808" spans="1:8" ht="32.1">
      <c r="A4808" s="140">
        <v>45298.020833333336</v>
      </c>
      <c r="B4808" s="6" t="s">
        <v>7635</v>
      </c>
      <c r="C4808" s="6" t="s">
        <v>7636</v>
      </c>
      <c r="D4808" s="6" t="s">
        <v>253</v>
      </c>
      <c r="E4808" s="6" t="s">
        <v>416</v>
      </c>
      <c r="F4808" s="6" t="s">
        <v>1765</v>
      </c>
      <c r="G4808" s="6" t="s">
        <v>5902</v>
      </c>
      <c r="H4808" s="6">
        <v>142</v>
      </c>
    </row>
    <row r="4809" spans="1:8" ht="32.1">
      <c r="A4809" s="140">
        <v>45298.333333333336</v>
      </c>
      <c r="B4809" s="6" t="s">
        <v>7637</v>
      </c>
      <c r="C4809" s="6" t="s">
        <v>7519</v>
      </c>
      <c r="D4809" s="6" t="s">
        <v>253</v>
      </c>
      <c r="E4809" s="6" t="s">
        <v>416</v>
      </c>
      <c r="F4809" s="6" t="s">
        <v>1765</v>
      </c>
      <c r="G4809" s="6" t="s">
        <v>5902</v>
      </c>
      <c r="H4809" s="6">
        <v>40</v>
      </c>
    </row>
    <row r="4810" spans="1:8" ht="32.1">
      <c r="A4810" s="140">
        <v>45298.395833333336</v>
      </c>
      <c r="B4810" s="6" t="s">
        <v>7638</v>
      </c>
      <c r="C4810" s="6" t="s">
        <v>7639</v>
      </c>
      <c r="D4810" s="6" t="s">
        <v>158</v>
      </c>
      <c r="E4810" s="6" t="s">
        <v>159</v>
      </c>
      <c r="F4810" s="6" t="s">
        <v>1765</v>
      </c>
      <c r="G4810" s="6" t="s">
        <v>5770</v>
      </c>
      <c r="H4810" s="6">
        <v>160</v>
      </c>
    </row>
    <row r="4811" spans="1:8" ht="32.1">
      <c r="A4811" s="140">
        <v>45298.40625</v>
      </c>
      <c r="B4811" s="6" t="s">
        <v>7640</v>
      </c>
      <c r="C4811" s="6" t="s">
        <v>7641</v>
      </c>
      <c r="D4811" s="6" t="s">
        <v>253</v>
      </c>
      <c r="E4811" s="6" t="s">
        <v>416</v>
      </c>
      <c r="F4811" s="6" t="s">
        <v>1765</v>
      </c>
      <c r="G4811" s="6" t="s">
        <v>5902</v>
      </c>
      <c r="H4811" s="6">
        <v>50</v>
      </c>
    </row>
    <row r="4812" spans="1:8" ht="32.1">
      <c r="A4812" s="140">
        <v>45298.416666666664</v>
      </c>
      <c r="B4812" s="6" t="s">
        <v>7642</v>
      </c>
      <c r="C4812" s="6" t="s">
        <v>6667</v>
      </c>
      <c r="D4812" s="6" t="s">
        <v>158</v>
      </c>
      <c r="E4812" s="6" t="s">
        <v>145</v>
      </c>
      <c r="F4812" s="6" t="s">
        <v>1765</v>
      </c>
      <c r="G4812" s="6" t="s">
        <v>2842</v>
      </c>
      <c r="H4812" s="6">
        <v>73</v>
      </c>
    </row>
    <row r="4813" spans="1:8" ht="32.1">
      <c r="A4813" s="140">
        <v>45299.354166666664</v>
      </c>
      <c r="B4813" s="6" t="s">
        <v>7643</v>
      </c>
      <c r="C4813" s="6" t="s">
        <v>314</v>
      </c>
      <c r="D4813" s="6" t="s">
        <v>314</v>
      </c>
      <c r="E4813" s="6" t="s">
        <v>314</v>
      </c>
      <c r="F4813" s="6" t="s">
        <v>1765</v>
      </c>
      <c r="G4813" s="6" t="s">
        <v>7574</v>
      </c>
      <c r="H4813" s="6">
        <v>12</v>
      </c>
    </row>
    <row r="4814" spans="1:8" ht="32.1">
      <c r="A4814" s="140">
        <v>45299.364583333336</v>
      </c>
      <c r="B4814" s="6" t="s">
        <v>7644</v>
      </c>
      <c r="C4814" s="6" t="s">
        <v>6667</v>
      </c>
      <c r="D4814" s="6" t="s">
        <v>158</v>
      </c>
      <c r="E4814" s="6" t="s">
        <v>145</v>
      </c>
      <c r="F4814" s="6" t="s">
        <v>1765</v>
      </c>
      <c r="G4814" s="6" t="s">
        <v>2842</v>
      </c>
      <c r="H4814" s="6">
        <v>46</v>
      </c>
    </row>
    <row r="4815" spans="1:8" ht="15.95">
      <c r="A4815" s="140">
        <v>45299.53125</v>
      </c>
      <c r="B4815" s="6" t="s">
        <v>7645</v>
      </c>
      <c r="C4815" s="6" t="s">
        <v>7299</v>
      </c>
      <c r="D4815" s="6" t="s">
        <v>253</v>
      </c>
      <c r="E4815" s="6" t="s">
        <v>416</v>
      </c>
      <c r="F4815" s="6" t="s">
        <v>439</v>
      </c>
      <c r="G4815" s="6" t="s">
        <v>6727</v>
      </c>
      <c r="H4815" s="6">
        <v>400</v>
      </c>
    </row>
    <row r="4816" spans="1:8" ht="32.1">
      <c r="A4816" s="140">
        <v>45299.614583333336</v>
      </c>
      <c r="B4816" s="6" t="s">
        <v>7646</v>
      </c>
      <c r="C4816" s="6" t="s">
        <v>5334</v>
      </c>
      <c r="D4816" s="6" t="s">
        <v>253</v>
      </c>
      <c r="E4816" s="6" t="s">
        <v>416</v>
      </c>
      <c r="F4816" s="6" t="s">
        <v>439</v>
      </c>
      <c r="G4816" s="6" t="s">
        <v>5902</v>
      </c>
      <c r="H4816" s="6">
        <v>102</v>
      </c>
    </row>
    <row r="4817" spans="1:8" ht="32.1">
      <c r="A4817" s="140">
        <v>45299.708333333336</v>
      </c>
      <c r="B4817" s="6" t="s">
        <v>7647</v>
      </c>
      <c r="C4817" s="6" t="s">
        <v>6114</v>
      </c>
      <c r="D4817" s="6" t="s">
        <v>242</v>
      </c>
      <c r="E4817" s="6" t="s">
        <v>458</v>
      </c>
      <c r="F4817" s="6" t="s">
        <v>439</v>
      </c>
      <c r="G4817" s="6" t="s">
        <v>1386</v>
      </c>
      <c r="H4817" s="6">
        <v>880</v>
      </c>
    </row>
    <row r="4818" spans="1:8" ht="32.1">
      <c r="A4818" s="140">
        <v>45299.729166666664</v>
      </c>
      <c r="B4818" s="6" t="s">
        <v>7648</v>
      </c>
      <c r="C4818" s="6" t="s">
        <v>5341</v>
      </c>
      <c r="D4818" s="6" t="s">
        <v>253</v>
      </c>
      <c r="E4818" s="6" t="s">
        <v>416</v>
      </c>
      <c r="F4818" s="6" t="s">
        <v>439</v>
      </c>
      <c r="G4818" s="6" t="s">
        <v>256</v>
      </c>
      <c r="H4818" s="6">
        <v>108</v>
      </c>
    </row>
    <row r="4819" spans="1:8" ht="15.95">
      <c r="A4819" s="140">
        <v>45300.354166666664</v>
      </c>
      <c r="B4819" s="6" t="s">
        <v>7649</v>
      </c>
      <c r="C4819" s="6" t="s">
        <v>507</v>
      </c>
      <c r="D4819" s="6" t="s">
        <v>158</v>
      </c>
      <c r="E4819" s="6" t="s">
        <v>159</v>
      </c>
      <c r="F4819" s="6" t="s">
        <v>439</v>
      </c>
      <c r="G4819" s="6" t="s">
        <v>1435</v>
      </c>
      <c r="H4819" s="6">
        <v>510</v>
      </c>
    </row>
    <row r="4820" spans="1:8" ht="32.1">
      <c r="A4820" s="140">
        <v>45300.364583333336</v>
      </c>
      <c r="B4820" s="6" t="s">
        <v>7650</v>
      </c>
      <c r="C4820" s="6" t="s">
        <v>4997</v>
      </c>
      <c r="D4820" s="6" t="s">
        <v>158</v>
      </c>
      <c r="E4820" s="6" t="s">
        <v>159</v>
      </c>
      <c r="F4820" s="6" t="s">
        <v>439</v>
      </c>
      <c r="G4820" s="6" t="s">
        <v>4044</v>
      </c>
      <c r="H4820" s="6">
        <v>220</v>
      </c>
    </row>
    <row r="4821" spans="1:8" ht="32.1">
      <c r="A4821" s="140">
        <v>45300.53125</v>
      </c>
      <c r="B4821" s="6" t="s">
        <v>7197</v>
      </c>
      <c r="C4821" s="6" t="s">
        <v>7299</v>
      </c>
      <c r="D4821" s="6" t="s">
        <v>253</v>
      </c>
      <c r="E4821" s="6" t="s">
        <v>416</v>
      </c>
      <c r="F4821" s="6" t="s">
        <v>1765</v>
      </c>
      <c r="G4821" s="6" t="s">
        <v>6727</v>
      </c>
      <c r="H4821" s="6">
        <v>400</v>
      </c>
    </row>
    <row r="4822" spans="1:8" ht="15.95">
      <c r="A4822" s="140">
        <v>45300.625</v>
      </c>
      <c r="B4822" s="6" t="s">
        <v>7651</v>
      </c>
      <c r="C4822" s="6" t="s">
        <v>5334</v>
      </c>
      <c r="D4822" s="6" t="s">
        <v>253</v>
      </c>
      <c r="E4822" s="6" t="s">
        <v>416</v>
      </c>
      <c r="F4822" s="6" t="s">
        <v>439</v>
      </c>
      <c r="G4822" s="6" t="s">
        <v>5902</v>
      </c>
      <c r="H4822" s="6">
        <v>102</v>
      </c>
    </row>
    <row r="4823" spans="1:8" ht="32.1">
      <c r="A4823" s="140">
        <v>45300.6875</v>
      </c>
      <c r="B4823" s="6" t="s">
        <v>7652</v>
      </c>
      <c r="C4823" s="6" t="s">
        <v>6114</v>
      </c>
      <c r="D4823" s="6" t="s">
        <v>242</v>
      </c>
      <c r="E4823" s="6" t="s">
        <v>458</v>
      </c>
      <c r="F4823" s="6" t="s">
        <v>439</v>
      </c>
      <c r="G4823" s="6" t="s">
        <v>1386</v>
      </c>
      <c r="H4823" s="6">
        <v>830</v>
      </c>
    </row>
    <row r="4824" spans="1:8" ht="32.1">
      <c r="A4824" s="140">
        <v>45300.697916666664</v>
      </c>
      <c r="B4824" s="6" t="s">
        <v>7653</v>
      </c>
      <c r="C4824" s="6" t="s">
        <v>5341</v>
      </c>
      <c r="D4824" s="6" t="s">
        <v>253</v>
      </c>
      <c r="E4824" s="6" t="s">
        <v>416</v>
      </c>
      <c r="F4824" s="6" t="s">
        <v>439</v>
      </c>
      <c r="G4824" s="6" t="s">
        <v>256</v>
      </c>
      <c r="H4824" s="6">
        <v>108</v>
      </c>
    </row>
    <row r="4825" spans="1:8" ht="32.1">
      <c r="A4825" s="140">
        <v>45301.354166666664</v>
      </c>
      <c r="B4825" s="6" t="s">
        <v>7654</v>
      </c>
      <c r="C4825" s="6" t="s">
        <v>6667</v>
      </c>
      <c r="D4825" s="6" t="s">
        <v>158</v>
      </c>
      <c r="E4825" s="6" t="s">
        <v>145</v>
      </c>
      <c r="F4825" s="6" t="s">
        <v>1765</v>
      </c>
      <c r="G4825" s="6" t="s">
        <v>2842</v>
      </c>
      <c r="H4825" s="6">
        <v>73</v>
      </c>
    </row>
    <row r="4826" spans="1:8" ht="32.1">
      <c r="A4826" s="140">
        <v>45301.541666666664</v>
      </c>
      <c r="B4826" s="6" t="s">
        <v>7197</v>
      </c>
      <c r="C4826" s="6" t="s">
        <v>7299</v>
      </c>
      <c r="D4826" s="6" t="s">
        <v>253</v>
      </c>
      <c r="E4826" s="6" t="s">
        <v>416</v>
      </c>
      <c r="F4826" s="6" t="s">
        <v>1765</v>
      </c>
      <c r="G4826" s="6" t="s">
        <v>6727</v>
      </c>
      <c r="H4826" s="6">
        <v>400</v>
      </c>
    </row>
    <row r="4827" spans="1:8" ht="32.1">
      <c r="A4827" s="140">
        <v>45301.625</v>
      </c>
      <c r="B4827" s="6" t="s">
        <v>7655</v>
      </c>
      <c r="C4827" s="6" t="s">
        <v>5334</v>
      </c>
      <c r="D4827" s="6" t="s">
        <v>253</v>
      </c>
      <c r="E4827" s="6" t="s">
        <v>416</v>
      </c>
      <c r="F4827" s="6" t="s">
        <v>439</v>
      </c>
      <c r="G4827" s="6" t="s">
        <v>5902</v>
      </c>
      <c r="H4827" s="6">
        <v>102</v>
      </c>
    </row>
    <row r="4828" spans="1:8" ht="15.95">
      <c r="A4828" s="140">
        <v>45301.6875</v>
      </c>
      <c r="B4828" s="6" t="s">
        <v>7656</v>
      </c>
      <c r="C4828" s="6" t="s">
        <v>6463</v>
      </c>
      <c r="D4828" s="6" t="s">
        <v>242</v>
      </c>
      <c r="E4828" s="6" t="s">
        <v>458</v>
      </c>
      <c r="F4828" s="6" t="s">
        <v>439</v>
      </c>
      <c r="G4828" s="6" t="s">
        <v>1386</v>
      </c>
      <c r="H4828" s="6">
        <v>880</v>
      </c>
    </row>
    <row r="4829" spans="1:8" ht="32.1">
      <c r="A4829" s="140">
        <v>45301.708333333336</v>
      </c>
      <c r="B4829" s="6" t="s">
        <v>7657</v>
      </c>
      <c r="C4829" s="6" t="s">
        <v>5341</v>
      </c>
      <c r="D4829" s="6" t="s">
        <v>242</v>
      </c>
      <c r="E4829" s="6" t="s">
        <v>458</v>
      </c>
      <c r="F4829" s="6" t="s">
        <v>439</v>
      </c>
      <c r="G4829" s="6" t="s">
        <v>324</v>
      </c>
      <c r="H4829" s="6">
        <v>200</v>
      </c>
    </row>
    <row r="4830" spans="1:8" ht="32.1">
      <c r="A4830" s="140">
        <v>45301.84375</v>
      </c>
      <c r="B4830" s="6" t="s">
        <v>7658</v>
      </c>
      <c r="C4830" s="6" t="s">
        <v>4997</v>
      </c>
      <c r="D4830" s="6" t="s">
        <v>158</v>
      </c>
      <c r="E4830" s="6" t="s">
        <v>159</v>
      </c>
      <c r="F4830" s="6" t="s">
        <v>1765</v>
      </c>
      <c r="G4830" s="6" t="s">
        <v>3824</v>
      </c>
      <c r="H4830" s="6">
        <v>240</v>
      </c>
    </row>
    <row r="4831" spans="1:8" ht="32.1">
      <c r="A4831" s="140">
        <v>45302.354166666664</v>
      </c>
      <c r="B4831" s="6" t="s">
        <v>7644</v>
      </c>
      <c r="C4831" s="6" t="s">
        <v>6667</v>
      </c>
      <c r="D4831" s="6" t="s">
        <v>158</v>
      </c>
      <c r="E4831" s="6" t="s">
        <v>145</v>
      </c>
      <c r="F4831" s="6" t="s">
        <v>1765</v>
      </c>
      <c r="G4831" s="6" t="s">
        <v>2842</v>
      </c>
      <c r="H4831" s="6">
        <v>46</v>
      </c>
    </row>
    <row r="4832" spans="1:8" ht="32.1">
      <c r="A4832" s="140">
        <v>45302.53125</v>
      </c>
      <c r="B4832" s="6" t="s">
        <v>7659</v>
      </c>
      <c r="C4832" s="6" t="s">
        <v>7299</v>
      </c>
      <c r="D4832" s="6" t="s">
        <v>253</v>
      </c>
      <c r="E4832" s="6" t="s">
        <v>416</v>
      </c>
      <c r="F4832" s="6" t="s">
        <v>439</v>
      </c>
      <c r="G4832" s="6" t="s">
        <v>6727</v>
      </c>
      <c r="H4832" s="6">
        <v>400</v>
      </c>
    </row>
    <row r="4833" spans="1:8" ht="32.1">
      <c r="A4833" s="140">
        <v>45302.666666666664</v>
      </c>
      <c r="B4833" s="6" t="s">
        <v>7660</v>
      </c>
      <c r="C4833" s="6" t="s">
        <v>5628</v>
      </c>
      <c r="D4833" s="6" t="s">
        <v>242</v>
      </c>
      <c r="E4833" s="6" t="s">
        <v>458</v>
      </c>
      <c r="F4833" s="6" t="s">
        <v>439</v>
      </c>
      <c r="G4833" s="6" t="s">
        <v>4533</v>
      </c>
      <c r="H4833" s="6">
        <v>22000</v>
      </c>
    </row>
    <row r="4834" spans="1:8" ht="32.1">
      <c r="A4834" s="140">
        <v>45302.71875</v>
      </c>
      <c r="B4834" s="6" t="s">
        <v>7661</v>
      </c>
      <c r="C4834" s="6" t="s">
        <v>7519</v>
      </c>
      <c r="D4834" s="6" t="s">
        <v>253</v>
      </c>
      <c r="E4834" s="6" t="s">
        <v>416</v>
      </c>
      <c r="F4834" s="6" t="s">
        <v>255</v>
      </c>
      <c r="G4834" s="6" t="s">
        <v>324</v>
      </c>
      <c r="H4834" s="6">
        <v>30</v>
      </c>
    </row>
    <row r="4835" spans="1:8" ht="32.1">
      <c r="A4835" s="140">
        <v>45302.760416666664</v>
      </c>
      <c r="B4835" s="6" t="s">
        <v>7662</v>
      </c>
      <c r="C4835" s="6" t="s">
        <v>7663</v>
      </c>
      <c r="D4835" s="6" t="s">
        <v>158</v>
      </c>
      <c r="E4835" s="6" t="s">
        <v>159</v>
      </c>
      <c r="F4835" s="6" t="s">
        <v>1765</v>
      </c>
      <c r="G4835" s="6" t="s">
        <v>5770</v>
      </c>
      <c r="H4835" s="6">
        <v>198</v>
      </c>
    </row>
    <row r="4836" spans="1:8" ht="32.1">
      <c r="A4836" s="140">
        <v>45302.770833333336</v>
      </c>
      <c r="B4836" s="6" t="s">
        <v>7664</v>
      </c>
      <c r="C4836" s="6" t="s">
        <v>7641</v>
      </c>
      <c r="D4836" s="6" t="s">
        <v>253</v>
      </c>
      <c r="E4836" s="6" t="s">
        <v>416</v>
      </c>
      <c r="F4836" s="6" t="s">
        <v>1765</v>
      </c>
      <c r="G4836" s="6" t="s">
        <v>324</v>
      </c>
      <c r="H4836" s="6">
        <v>40</v>
      </c>
    </row>
    <row r="4837" spans="1:8" ht="32.1">
      <c r="A4837" s="140">
        <v>45303.354166666664</v>
      </c>
      <c r="B4837" s="6" t="s">
        <v>7534</v>
      </c>
      <c r="C4837" s="6" t="s">
        <v>6667</v>
      </c>
      <c r="D4837" s="6" t="s">
        <v>158</v>
      </c>
      <c r="E4837" s="6" t="s">
        <v>145</v>
      </c>
      <c r="F4837" s="6" t="s">
        <v>1765</v>
      </c>
      <c r="G4837" s="6" t="s">
        <v>2842</v>
      </c>
      <c r="H4837" s="6">
        <v>96</v>
      </c>
    </row>
    <row r="4838" spans="1:8" ht="32.1">
      <c r="A4838" s="140">
        <v>45303.5</v>
      </c>
      <c r="B4838" s="6" t="s">
        <v>7665</v>
      </c>
      <c r="C4838" s="6" t="s">
        <v>6125</v>
      </c>
      <c r="D4838" s="6" t="s">
        <v>253</v>
      </c>
      <c r="E4838" s="6" t="s">
        <v>416</v>
      </c>
      <c r="F4838" s="6" t="s">
        <v>1765</v>
      </c>
      <c r="G4838" s="6" t="s">
        <v>5902</v>
      </c>
      <c r="H4838" s="6">
        <v>82</v>
      </c>
    </row>
    <row r="4839" spans="1:8" ht="32.1">
      <c r="A4839" s="140">
        <v>45303.541666666664</v>
      </c>
      <c r="B4839" s="6" t="s">
        <v>7666</v>
      </c>
      <c r="C4839" s="6" t="s">
        <v>7667</v>
      </c>
      <c r="D4839" s="6" t="s">
        <v>253</v>
      </c>
      <c r="E4839" s="6" t="s">
        <v>416</v>
      </c>
      <c r="F4839" s="6" t="s">
        <v>1765</v>
      </c>
      <c r="G4839" s="6" t="s">
        <v>5902</v>
      </c>
      <c r="H4839" s="6">
        <v>98</v>
      </c>
    </row>
    <row r="4840" spans="1:8" ht="32.1">
      <c r="A4840" s="140">
        <v>45303.645833333336</v>
      </c>
      <c r="B4840" s="6" t="s">
        <v>7668</v>
      </c>
      <c r="C4840" s="6" t="s">
        <v>5334</v>
      </c>
      <c r="D4840" s="6" t="s">
        <v>253</v>
      </c>
      <c r="E4840" s="6" t="s">
        <v>416</v>
      </c>
      <c r="F4840" s="6" t="s">
        <v>439</v>
      </c>
      <c r="G4840" s="6" t="s">
        <v>5902</v>
      </c>
      <c r="H4840" s="6">
        <v>102</v>
      </c>
    </row>
    <row r="4841" spans="1:8" ht="15.95">
      <c r="A4841" s="140">
        <v>45303.739583333336</v>
      </c>
      <c r="B4841" s="6" t="s">
        <v>6273</v>
      </c>
      <c r="C4841" s="6" t="s">
        <v>6114</v>
      </c>
      <c r="D4841" s="6" t="s">
        <v>242</v>
      </c>
      <c r="E4841" s="6" t="s">
        <v>458</v>
      </c>
      <c r="F4841" s="6" t="s">
        <v>439</v>
      </c>
      <c r="G4841" s="6" t="s">
        <v>1386</v>
      </c>
      <c r="H4841" s="6">
        <v>880</v>
      </c>
    </row>
    <row r="4842" spans="1:8" ht="32.1">
      <c r="A4842" s="140">
        <v>45303.75</v>
      </c>
      <c r="B4842" s="6" t="s">
        <v>7669</v>
      </c>
      <c r="C4842" s="6" t="s">
        <v>5341</v>
      </c>
      <c r="D4842" s="6" t="s">
        <v>253</v>
      </c>
      <c r="E4842" s="6" t="s">
        <v>416</v>
      </c>
      <c r="F4842" s="6" t="s">
        <v>439</v>
      </c>
      <c r="G4842" s="6" t="s">
        <v>256</v>
      </c>
      <c r="H4842" s="6">
        <v>108</v>
      </c>
    </row>
    <row r="4843" spans="1:8" ht="32.1">
      <c r="A4843" s="140">
        <v>45304.364583333336</v>
      </c>
      <c r="B4843" s="6" t="s">
        <v>7670</v>
      </c>
      <c r="C4843" s="6" t="s">
        <v>7671</v>
      </c>
      <c r="D4843" s="6" t="s">
        <v>253</v>
      </c>
      <c r="E4843" s="6" t="s">
        <v>416</v>
      </c>
      <c r="F4843" s="6" t="s">
        <v>1765</v>
      </c>
      <c r="G4843" s="6" t="s">
        <v>5902</v>
      </c>
      <c r="H4843" s="6">
        <v>40</v>
      </c>
    </row>
    <row r="4844" spans="1:8" ht="32.1">
      <c r="A4844" s="140">
        <v>45304.395833333336</v>
      </c>
      <c r="B4844" s="6" t="s">
        <v>7672</v>
      </c>
      <c r="C4844" s="6" t="s">
        <v>7673</v>
      </c>
      <c r="D4844" s="6" t="s">
        <v>158</v>
      </c>
      <c r="E4844" s="6" t="s">
        <v>159</v>
      </c>
      <c r="F4844" s="6" t="s">
        <v>1765</v>
      </c>
      <c r="G4844" s="6" t="s">
        <v>5770</v>
      </c>
      <c r="H4844" s="6">
        <v>20</v>
      </c>
    </row>
    <row r="4845" spans="1:8" ht="32.1">
      <c r="A4845" s="140">
        <v>45304.40625</v>
      </c>
      <c r="B4845" s="6" t="s">
        <v>7674</v>
      </c>
      <c r="C4845" s="6" t="s">
        <v>7675</v>
      </c>
      <c r="D4845" s="6" t="s">
        <v>253</v>
      </c>
      <c r="E4845" s="6" t="s">
        <v>416</v>
      </c>
      <c r="F4845" s="6" t="s">
        <v>1765</v>
      </c>
      <c r="G4845" s="6" t="s">
        <v>5902</v>
      </c>
      <c r="H4845" s="6">
        <v>40</v>
      </c>
    </row>
    <row r="4846" spans="1:8" ht="15.95">
      <c r="A4846" s="140">
        <v>45304.520833333336</v>
      </c>
      <c r="B4846" s="6" t="s">
        <v>7676</v>
      </c>
      <c r="C4846" s="6" t="s">
        <v>5334</v>
      </c>
      <c r="D4846" s="6" t="s">
        <v>253</v>
      </c>
      <c r="E4846" s="6" t="s">
        <v>416</v>
      </c>
      <c r="F4846" s="6" t="s">
        <v>439</v>
      </c>
      <c r="G4846" s="6" t="s">
        <v>5902</v>
      </c>
      <c r="H4846" s="6">
        <v>102</v>
      </c>
    </row>
    <row r="4847" spans="1:8" ht="15.95">
      <c r="A4847" s="140">
        <v>45304.572916666664</v>
      </c>
      <c r="B4847" s="6" t="s">
        <v>7677</v>
      </c>
      <c r="C4847" s="6" t="s">
        <v>6114</v>
      </c>
      <c r="D4847" s="6" t="s">
        <v>242</v>
      </c>
      <c r="E4847" s="6" t="s">
        <v>458</v>
      </c>
      <c r="F4847" s="6" t="s">
        <v>439</v>
      </c>
      <c r="G4847" s="6" t="s">
        <v>1386</v>
      </c>
      <c r="H4847" s="6">
        <v>830</v>
      </c>
    </row>
    <row r="4848" spans="1:8" ht="32.1">
      <c r="A4848" s="140">
        <v>45304.583333333336</v>
      </c>
      <c r="B4848" s="6" t="s">
        <v>7678</v>
      </c>
      <c r="C4848" s="6" t="s">
        <v>5341</v>
      </c>
      <c r="D4848" s="6" t="s">
        <v>253</v>
      </c>
      <c r="E4848" s="6" t="s">
        <v>416</v>
      </c>
      <c r="F4848" s="6" t="s">
        <v>439</v>
      </c>
      <c r="G4848" s="6" t="s">
        <v>5902</v>
      </c>
      <c r="H4848" s="6">
        <v>63</v>
      </c>
    </row>
    <row r="4849" spans="1:8" ht="32.1">
      <c r="A4849" s="140">
        <v>45304.760416666664</v>
      </c>
      <c r="B4849" s="6" t="s">
        <v>7679</v>
      </c>
      <c r="C4849" s="6" t="s">
        <v>7680</v>
      </c>
      <c r="D4849" s="6" t="s">
        <v>253</v>
      </c>
      <c r="E4849" s="6" t="s">
        <v>416</v>
      </c>
      <c r="F4849" s="6" t="s">
        <v>1765</v>
      </c>
      <c r="G4849" s="6" t="s">
        <v>5902</v>
      </c>
      <c r="H4849" s="6">
        <v>63</v>
      </c>
    </row>
    <row r="4850" spans="1:8" ht="32.1">
      <c r="A4850" s="140">
        <v>45304.885416666664</v>
      </c>
      <c r="B4850" s="6" t="s">
        <v>7681</v>
      </c>
      <c r="C4850" s="6" t="s">
        <v>4804</v>
      </c>
      <c r="D4850" s="6" t="s">
        <v>242</v>
      </c>
      <c r="E4850" s="6" t="s">
        <v>139</v>
      </c>
      <c r="F4850" s="6" t="s">
        <v>439</v>
      </c>
      <c r="G4850" s="6" t="s">
        <v>1349</v>
      </c>
      <c r="H4850" s="6">
        <v>1724</v>
      </c>
    </row>
    <row r="4851" spans="1:8" ht="32.1">
      <c r="A4851" s="140">
        <v>45305.333333333336</v>
      </c>
      <c r="B4851" s="6" t="s">
        <v>7682</v>
      </c>
      <c r="C4851" s="6" t="s">
        <v>7583</v>
      </c>
      <c r="D4851" s="6" t="s">
        <v>253</v>
      </c>
      <c r="E4851" s="6" t="s">
        <v>416</v>
      </c>
      <c r="F4851" s="6" t="s">
        <v>1152</v>
      </c>
      <c r="G4851" s="6" t="s">
        <v>1083</v>
      </c>
      <c r="H4851" s="6">
        <v>43</v>
      </c>
    </row>
    <row r="4852" spans="1:8" ht="32.1">
      <c r="A4852" s="140">
        <v>45305.395833333336</v>
      </c>
      <c r="B4852" s="6" t="s">
        <v>7683</v>
      </c>
      <c r="C4852" s="6" t="s">
        <v>7684</v>
      </c>
      <c r="D4852" s="6" t="s">
        <v>158</v>
      </c>
      <c r="E4852" s="6" t="s">
        <v>161</v>
      </c>
      <c r="F4852" s="6" t="s">
        <v>1765</v>
      </c>
      <c r="G4852" s="6" t="s">
        <v>1515</v>
      </c>
      <c r="H4852" s="6">
        <v>45</v>
      </c>
    </row>
    <row r="4853" spans="1:8" ht="32.1">
      <c r="A4853" s="140">
        <v>45305.447916666664</v>
      </c>
      <c r="B4853" s="6" t="s">
        <v>7685</v>
      </c>
      <c r="C4853" s="6" t="s">
        <v>7583</v>
      </c>
      <c r="D4853" s="6" t="s">
        <v>253</v>
      </c>
      <c r="E4853" s="6" t="s">
        <v>416</v>
      </c>
      <c r="F4853" s="6" t="s">
        <v>1152</v>
      </c>
      <c r="G4853" s="6" t="s">
        <v>1083</v>
      </c>
      <c r="H4853" s="6">
        <v>40</v>
      </c>
    </row>
    <row r="4854" spans="1:8" ht="32.1">
      <c r="A4854" s="140">
        <v>45305.708333333336</v>
      </c>
      <c r="B4854" s="6" t="s">
        <v>7686</v>
      </c>
      <c r="C4854" s="6" t="s">
        <v>7671</v>
      </c>
      <c r="D4854" s="6" t="s">
        <v>253</v>
      </c>
      <c r="E4854" s="6" t="s">
        <v>416</v>
      </c>
      <c r="F4854" s="6" t="s">
        <v>1765</v>
      </c>
      <c r="G4854" s="6" t="s">
        <v>324</v>
      </c>
      <c r="H4854" s="6">
        <v>50</v>
      </c>
    </row>
    <row r="4855" spans="1:8" ht="32.1">
      <c r="A4855" s="140">
        <v>45305.729166666664</v>
      </c>
      <c r="B4855" s="6" t="s">
        <v>7687</v>
      </c>
      <c r="C4855" s="6" t="s">
        <v>4804</v>
      </c>
      <c r="D4855" s="6" t="s">
        <v>242</v>
      </c>
      <c r="E4855" s="6" t="s">
        <v>139</v>
      </c>
      <c r="F4855" s="6" t="s">
        <v>1765</v>
      </c>
      <c r="G4855" s="6" t="s">
        <v>1349</v>
      </c>
      <c r="H4855" s="6">
        <v>111</v>
      </c>
    </row>
    <row r="4856" spans="1:8" ht="32.1">
      <c r="A4856" s="140">
        <v>45305.739583333336</v>
      </c>
      <c r="B4856" s="6" t="s">
        <v>7688</v>
      </c>
      <c r="C4856" s="6" t="s">
        <v>7673</v>
      </c>
      <c r="D4856" s="6" t="s">
        <v>158</v>
      </c>
      <c r="E4856" s="6" t="s">
        <v>159</v>
      </c>
      <c r="F4856" s="6" t="s">
        <v>1765</v>
      </c>
      <c r="G4856" s="6" t="s">
        <v>5770</v>
      </c>
      <c r="H4856" s="6">
        <v>30</v>
      </c>
    </row>
    <row r="4857" spans="1:8" ht="32.1">
      <c r="A4857" s="140">
        <v>45305.75</v>
      </c>
      <c r="B4857" s="6" t="s">
        <v>7689</v>
      </c>
      <c r="C4857" s="6" t="s">
        <v>7690</v>
      </c>
      <c r="D4857" s="6" t="s">
        <v>253</v>
      </c>
      <c r="E4857" s="6" t="s">
        <v>416</v>
      </c>
      <c r="F4857" s="6" t="s">
        <v>1765</v>
      </c>
      <c r="G4857" s="6" t="s">
        <v>5902</v>
      </c>
      <c r="H4857" s="6">
        <v>50</v>
      </c>
    </row>
    <row r="4858" spans="1:8" ht="32.1">
      <c r="A4858" s="140">
        <v>45306.302083333336</v>
      </c>
      <c r="B4858" s="6" t="s">
        <v>7691</v>
      </c>
      <c r="C4858" s="6" t="s">
        <v>6667</v>
      </c>
      <c r="D4858" s="6" t="s">
        <v>158</v>
      </c>
      <c r="E4858" s="6" t="s">
        <v>145</v>
      </c>
      <c r="F4858" s="6" t="s">
        <v>439</v>
      </c>
      <c r="G4858" s="6" t="s">
        <v>2842</v>
      </c>
      <c r="H4858" s="6">
        <v>96</v>
      </c>
    </row>
    <row r="4859" spans="1:8" ht="32.1">
      <c r="A4859" s="140">
        <v>45306.333333333336</v>
      </c>
      <c r="B4859" s="6" t="s">
        <v>7682</v>
      </c>
      <c r="C4859" s="6" t="s">
        <v>7583</v>
      </c>
      <c r="D4859" s="6" t="s">
        <v>253</v>
      </c>
      <c r="E4859" s="6" t="s">
        <v>416</v>
      </c>
      <c r="F4859" s="6" t="s">
        <v>1152</v>
      </c>
      <c r="G4859" s="6" t="s">
        <v>1083</v>
      </c>
      <c r="H4859" s="6">
        <v>43</v>
      </c>
    </row>
    <row r="4860" spans="1:8" ht="32.1">
      <c r="A4860" s="140">
        <v>45306.385416666664</v>
      </c>
      <c r="B4860" s="6" t="s">
        <v>7692</v>
      </c>
      <c r="C4860" s="6" t="s">
        <v>7583</v>
      </c>
      <c r="D4860" s="6" t="s">
        <v>158</v>
      </c>
      <c r="E4860" s="6" t="s">
        <v>159</v>
      </c>
      <c r="F4860" s="6" t="s">
        <v>1765</v>
      </c>
      <c r="G4860" s="6" t="s">
        <v>1786</v>
      </c>
      <c r="H4860" s="6">
        <v>350</v>
      </c>
    </row>
    <row r="4861" spans="1:8" ht="32.1">
      <c r="A4861" s="140">
        <v>45306.427083333336</v>
      </c>
      <c r="B4861" s="6" t="s">
        <v>7693</v>
      </c>
      <c r="C4861" s="6" t="s">
        <v>7583</v>
      </c>
      <c r="D4861" s="6" t="s">
        <v>253</v>
      </c>
      <c r="E4861" s="6" t="s">
        <v>416</v>
      </c>
      <c r="F4861" s="6" t="s">
        <v>1152</v>
      </c>
      <c r="G4861" s="6" t="s">
        <v>1083</v>
      </c>
      <c r="H4861" s="6">
        <v>43</v>
      </c>
    </row>
    <row r="4862" spans="1:8" ht="15.95">
      <c r="A4862" s="140">
        <v>45306.53125</v>
      </c>
      <c r="B4862" s="6" t="s">
        <v>7694</v>
      </c>
      <c r="C4862" s="6" t="s">
        <v>7695</v>
      </c>
      <c r="D4862" s="6" t="s">
        <v>158</v>
      </c>
      <c r="E4862" s="6" t="s">
        <v>159</v>
      </c>
      <c r="F4862" s="6" t="s">
        <v>439</v>
      </c>
      <c r="G4862" s="6" t="s">
        <v>7146</v>
      </c>
      <c r="H4862" s="6">
        <v>1740</v>
      </c>
    </row>
    <row r="4863" spans="1:8" ht="32.1">
      <c r="A4863" s="140">
        <v>45306.71875</v>
      </c>
      <c r="B4863" s="6" t="s">
        <v>7696</v>
      </c>
      <c r="C4863" s="6" t="s">
        <v>7671</v>
      </c>
      <c r="D4863" s="6" t="s">
        <v>253</v>
      </c>
      <c r="E4863" s="6" t="s">
        <v>416</v>
      </c>
      <c r="F4863" s="6" t="s">
        <v>1765</v>
      </c>
      <c r="G4863" s="6" t="s">
        <v>324</v>
      </c>
      <c r="H4863" s="6">
        <v>50</v>
      </c>
    </row>
    <row r="4864" spans="1:8" ht="32.1">
      <c r="A4864" s="140">
        <v>45306.75</v>
      </c>
      <c r="B4864" s="6" t="s">
        <v>7697</v>
      </c>
      <c r="C4864" s="6" t="s">
        <v>7673</v>
      </c>
      <c r="D4864" s="6" t="s">
        <v>158</v>
      </c>
      <c r="E4864" s="6" t="s">
        <v>159</v>
      </c>
      <c r="F4864" s="6" t="s">
        <v>1765</v>
      </c>
      <c r="G4864" s="6" t="s">
        <v>5770</v>
      </c>
      <c r="H4864" s="6">
        <v>10</v>
      </c>
    </row>
    <row r="4865" spans="1:8" ht="32.1">
      <c r="A4865" s="140">
        <v>45307.322916666664</v>
      </c>
      <c r="B4865" s="6" t="s">
        <v>7682</v>
      </c>
      <c r="C4865" s="6" t="s">
        <v>7583</v>
      </c>
      <c r="D4865" s="6" t="s">
        <v>253</v>
      </c>
      <c r="E4865" s="6" t="s">
        <v>416</v>
      </c>
      <c r="F4865" s="6" t="s">
        <v>1152</v>
      </c>
      <c r="G4865" s="6" t="s">
        <v>1083</v>
      </c>
      <c r="H4865" s="6">
        <v>43</v>
      </c>
    </row>
    <row r="4866" spans="1:8" ht="15.95">
      <c r="A4866" s="140">
        <v>45307.34375</v>
      </c>
      <c r="B4866" s="6" t="s">
        <v>7698</v>
      </c>
      <c r="C4866" s="6" t="s">
        <v>507</v>
      </c>
      <c r="D4866" s="6" t="s">
        <v>158</v>
      </c>
      <c r="E4866" s="6" t="s">
        <v>159</v>
      </c>
      <c r="F4866" s="6" t="s">
        <v>439</v>
      </c>
      <c r="G4866" s="6" t="s">
        <v>1435</v>
      </c>
      <c r="H4866" s="6">
        <v>70</v>
      </c>
    </row>
    <row r="4867" spans="1:8" ht="32.1">
      <c r="A4867" s="140">
        <v>45307.354166666664</v>
      </c>
      <c r="B4867" s="6" t="s">
        <v>7699</v>
      </c>
      <c r="C4867" s="6" t="s">
        <v>507</v>
      </c>
      <c r="D4867" s="6" t="s">
        <v>158</v>
      </c>
      <c r="E4867" s="6" t="s">
        <v>159</v>
      </c>
      <c r="F4867" s="6" t="s">
        <v>439</v>
      </c>
      <c r="G4867" s="6" t="s">
        <v>4044</v>
      </c>
      <c r="H4867" s="6">
        <v>186</v>
      </c>
    </row>
    <row r="4868" spans="1:8" ht="32.1">
      <c r="A4868" s="140">
        <v>45307.385416666664</v>
      </c>
      <c r="B4868" s="6" t="s">
        <v>7700</v>
      </c>
      <c r="C4868" s="6" t="s">
        <v>7583</v>
      </c>
      <c r="D4868" s="6" t="s">
        <v>253</v>
      </c>
      <c r="E4868" s="6" t="s">
        <v>416</v>
      </c>
      <c r="F4868" s="6" t="s">
        <v>1765</v>
      </c>
      <c r="G4868" s="6" t="s">
        <v>5902</v>
      </c>
      <c r="H4868" s="6">
        <v>86</v>
      </c>
    </row>
    <row r="4869" spans="1:8" ht="32.1">
      <c r="A4869" s="140">
        <v>45307.395833333336</v>
      </c>
      <c r="B4869" s="6" t="s">
        <v>7701</v>
      </c>
      <c r="C4869" s="6" t="s">
        <v>7702</v>
      </c>
      <c r="D4869" s="6" t="s">
        <v>158</v>
      </c>
      <c r="E4869" s="6" t="s">
        <v>161</v>
      </c>
      <c r="F4869" s="6" t="s">
        <v>1765</v>
      </c>
      <c r="G4869" s="6" t="s">
        <v>7703</v>
      </c>
      <c r="H4869" s="6">
        <v>94</v>
      </c>
    </row>
    <row r="4870" spans="1:8" ht="32.1">
      <c r="A4870" s="140">
        <v>45307.40625</v>
      </c>
      <c r="B4870" s="6" t="s">
        <v>7704</v>
      </c>
      <c r="C4870" s="6" t="s">
        <v>7702</v>
      </c>
      <c r="D4870" s="6" t="s">
        <v>158</v>
      </c>
      <c r="E4870" s="6" t="s">
        <v>161</v>
      </c>
      <c r="F4870" s="6" t="s">
        <v>1765</v>
      </c>
      <c r="G4870" s="6" t="s">
        <v>7703</v>
      </c>
      <c r="H4870" s="6">
        <v>64</v>
      </c>
    </row>
    <row r="4871" spans="1:8" ht="48">
      <c r="A4871" s="140">
        <v>45307.4375</v>
      </c>
      <c r="B4871" s="6" t="s">
        <v>7705</v>
      </c>
      <c r="C4871" s="6" t="s">
        <v>7706</v>
      </c>
      <c r="D4871" s="6" t="s">
        <v>158</v>
      </c>
      <c r="E4871" s="6" t="s">
        <v>161</v>
      </c>
      <c r="F4871" s="6" t="s">
        <v>1765</v>
      </c>
      <c r="G4871" s="6" t="s">
        <v>7707</v>
      </c>
      <c r="H4871" s="6">
        <v>1015</v>
      </c>
    </row>
    <row r="4872" spans="1:8" ht="32.1">
      <c r="A4872" s="140">
        <v>45307.458333333336</v>
      </c>
      <c r="B4872" s="6" t="s">
        <v>7708</v>
      </c>
      <c r="C4872" s="6" t="s">
        <v>7583</v>
      </c>
      <c r="D4872" s="6" t="s">
        <v>253</v>
      </c>
      <c r="E4872" s="6" t="s">
        <v>416</v>
      </c>
      <c r="F4872" s="6" t="s">
        <v>1152</v>
      </c>
      <c r="G4872" s="6" t="s">
        <v>1083</v>
      </c>
      <c r="H4872" s="6">
        <v>34</v>
      </c>
    </row>
    <row r="4873" spans="1:8" ht="15.95">
      <c r="A4873" s="140">
        <v>45307.520833333336</v>
      </c>
      <c r="B4873" s="6" t="s">
        <v>7709</v>
      </c>
      <c r="C4873" s="6" t="s">
        <v>7513</v>
      </c>
      <c r="D4873" s="6" t="s">
        <v>253</v>
      </c>
      <c r="E4873" s="6" t="s">
        <v>416</v>
      </c>
      <c r="F4873" s="6" t="s">
        <v>439</v>
      </c>
      <c r="G4873" s="6" t="s">
        <v>6727</v>
      </c>
      <c r="H4873" s="6">
        <v>600</v>
      </c>
    </row>
    <row r="4874" spans="1:8" ht="32.1">
      <c r="A4874" s="140">
        <v>45307.78125</v>
      </c>
      <c r="B4874" s="6" t="s">
        <v>7710</v>
      </c>
      <c r="C4874" s="6" t="s">
        <v>507</v>
      </c>
      <c r="D4874" s="6" t="s">
        <v>158</v>
      </c>
      <c r="E4874" s="6" t="s">
        <v>159</v>
      </c>
      <c r="F4874" s="6" t="s">
        <v>439</v>
      </c>
      <c r="G4874" s="6" t="s">
        <v>1435</v>
      </c>
      <c r="H4874" s="6">
        <v>1581</v>
      </c>
    </row>
    <row r="4875" spans="1:8" ht="15.95">
      <c r="A4875" s="140">
        <v>45308.34375</v>
      </c>
      <c r="B4875" s="6" t="s">
        <v>7711</v>
      </c>
      <c r="C4875" s="6" t="s">
        <v>7299</v>
      </c>
      <c r="D4875" s="6" t="s">
        <v>253</v>
      </c>
      <c r="E4875" s="6" t="s">
        <v>416</v>
      </c>
      <c r="F4875" s="6" t="s">
        <v>439</v>
      </c>
      <c r="G4875" s="6" t="s">
        <v>6727</v>
      </c>
      <c r="H4875" s="6">
        <v>200</v>
      </c>
    </row>
    <row r="4876" spans="1:8" ht="15.95">
      <c r="A4876" s="140">
        <v>45308.354166666664</v>
      </c>
      <c r="B4876" s="6" t="s">
        <v>6512</v>
      </c>
      <c r="C4876" s="6" t="s">
        <v>6667</v>
      </c>
      <c r="D4876" s="6" t="s">
        <v>158</v>
      </c>
      <c r="E4876" s="6" t="s">
        <v>145</v>
      </c>
      <c r="F4876" s="6" t="s">
        <v>439</v>
      </c>
      <c r="G4876" s="6" t="s">
        <v>2842</v>
      </c>
      <c r="H4876" s="6">
        <v>59</v>
      </c>
    </row>
    <row r="4877" spans="1:8" ht="15.95">
      <c r="A4877" s="140">
        <v>45308.40625</v>
      </c>
      <c r="B4877" s="6" t="s">
        <v>7712</v>
      </c>
      <c r="C4877" s="6" t="s">
        <v>507</v>
      </c>
      <c r="D4877" s="6" t="s">
        <v>158</v>
      </c>
      <c r="E4877" s="6" t="s">
        <v>159</v>
      </c>
      <c r="F4877" s="6" t="s">
        <v>439</v>
      </c>
      <c r="G4877" s="6" t="s">
        <v>2087</v>
      </c>
      <c r="H4877" s="6">
        <v>3890</v>
      </c>
    </row>
    <row r="4878" spans="1:8" ht="32.1">
      <c r="A4878" s="140">
        <v>45308.510416666664</v>
      </c>
      <c r="B4878" s="6" t="s">
        <v>7713</v>
      </c>
      <c r="C4878" s="6" t="s">
        <v>7714</v>
      </c>
      <c r="D4878" s="6" t="s">
        <v>253</v>
      </c>
      <c r="E4878" s="6" t="s">
        <v>416</v>
      </c>
      <c r="F4878" s="6" t="s">
        <v>1765</v>
      </c>
      <c r="G4878" s="6" t="s">
        <v>5902</v>
      </c>
      <c r="H4878" s="6">
        <v>72</v>
      </c>
    </row>
    <row r="4879" spans="1:8" ht="48">
      <c r="A4879" s="140">
        <v>45308.53125</v>
      </c>
      <c r="B4879" s="6" t="s">
        <v>7715</v>
      </c>
      <c r="C4879" s="6" t="s">
        <v>7716</v>
      </c>
      <c r="D4879" s="6" t="s">
        <v>253</v>
      </c>
      <c r="E4879" s="6" t="s">
        <v>416</v>
      </c>
      <c r="F4879" s="6" t="s">
        <v>1765</v>
      </c>
      <c r="G4879" s="6" t="s">
        <v>5902</v>
      </c>
      <c r="H4879" s="6">
        <v>90</v>
      </c>
    </row>
    <row r="4880" spans="1:8" ht="15.95">
      <c r="A4880" s="140">
        <v>45309.34375</v>
      </c>
      <c r="B4880" s="6" t="s">
        <v>7717</v>
      </c>
      <c r="C4880" s="6" t="s">
        <v>507</v>
      </c>
      <c r="D4880" s="6" t="s">
        <v>158</v>
      </c>
      <c r="E4880" s="6" t="s">
        <v>159</v>
      </c>
      <c r="F4880" s="6" t="s">
        <v>439</v>
      </c>
      <c r="G4880" s="6" t="s">
        <v>6646</v>
      </c>
      <c r="H4880" s="6">
        <v>40</v>
      </c>
    </row>
    <row r="4881" spans="1:8" ht="15.95">
      <c r="A4881" s="140">
        <v>45309.354166666664</v>
      </c>
      <c r="B4881" s="6" t="s">
        <v>7718</v>
      </c>
      <c r="C4881" s="6" t="s">
        <v>7299</v>
      </c>
      <c r="D4881" s="6" t="s">
        <v>253</v>
      </c>
      <c r="E4881" s="6" t="s">
        <v>416</v>
      </c>
      <c r="F4881" s="6" t="s">
        <v>439</v>
      </c>
      <c r="G4881" s="6" t="s">
        <v>6727</v>
      </c>
      <c r="H4881" s="6">
        <v>200</v>
      </c>
    </row>
    <row r="4882" spans="1:8" ht="15.95">
      <c r="A4882" s="140">
        <v>45309.364583333336</v>
      </c>
      <c r="B4882" s="6" t="s">
        <v>7719</v>
      </c>
      <c r="C4882" s="6" t="s">
        <v>507</v>
      </c>
      <c r="D4882" s="6" t="s">
        <v>158</v>
      </c>
      <c r="E4882" s="6" t="s">
        <v>159</v>
      </c>
      <c r="F4882" s="6" t="s">
        <v>439</v>
      </c>
      <c r="G4882" s="6" t="s">
        <v>5924</v>
      </c>
      <c r="H4882" s="6">
        <v>82</v>
      </c>
    </row>
    <row r="4883" spans="1:8" ht="32.1">
      <c r="A4883" s="140">
        <v>45309.375</v>
      </c>
      <c r="B4883" s="6" t="s">
        <v>7720</v>
      </c>
      <c r="C4883" s="6" t="s">
        <v>314</v>
      </c>
      <c r="D4883" s="6" t="s">
        <v>158</v>
      </c>
      <c r="E4883" s="6" t="s">
        <v>159</v>
      </c>
      <c r="F4883" s="6" t="s">
        <v>439</v>
      </c>
      <c r="G4883" s="6" t="s">
        <v>1435</v>
      </c>
      <c r="H4883" s="6">
        <v>25</v>
      </c>
    </row>
    <row r="4884" spans="1:8" ht="48">
      <c r="A4884" s="140">
        <v>45309.520833333336</v>
      </c>
      <c r="B4884" s="6" t="s">
        <v>7721</v>
      </c>
      <c r="C4884" s="6" t="s">
        <v>7714</v>
      </c>
      <c r="D4884" s="6" t="s">
        <v>253</v>
      </c>
      <c r="E4884" s="6" t="s">
        <v>416</v>
      </c>
      <c r="F4884" s="6" t="s">
        <v>439</v>
      </c>
      <c r="G4884" s="6" t="s">
        <v>5902</v>
      </c>
      <c r="H4884" s="6">
        <v>72</v>
      </c>
    </row>
    <row r="4885" spans="1:8" ht="32.1">
      <c r="A4885" s="140">
        <v>45309.53125</v>
      </c>
      <c r="B4885" s="6" t="s">
        <v>7722</v>
      </c>
      <c r="C4885" s="6" t="s">
        <v>140</v>
      </c>
      <c r="D4885" s="6" t="s">
        <v>242</v>
      </c>
      <c r="E4885" s="6" t="s">
        <v>140</v>
      </c>
      <c r="F4885" s="6" t="s">
        <v>1765</v>
      </c>
      <c r="G4885" s="6" t="s">
        <v>1551</v>
      </c>
      <c r="H4885" s="6">
        <v>550</v>
      </c>
    </row>
    <row r="4886" spans="1:8" ht="32.1">
      <c r="A4886" s="140">
        <v>45309.541666666664</v>
      </c>
      <c r="B4886" s="6" t="s">
        <v>7723</v>
      </c>
      <c r="C4886" s="6" t="s">
        <v>7667</v>
      </c>
      <c r="D4886" s="6" t="s">
        <v>253</v>
      </c>
      <c r="E4886" s="6" t="s">
        <v>416</v>
      </c>
      <c r="F4886" s="6" t="s">
        <v>439</v>
      </c>
      <c r="G4886" s="6" t="s">
        <v>5902</v>
      </c>
      <c r="H4886" s="6">
        <v>70</v>
      </c>
    </row>
    <row r="4887" spans="1:8" ht="15.95">
      <c r="A4887" s="140">
        <v>45309.625</v>
      </c>
      <c r="B4887" s="6" t="s">
        <v>7724</v>
      </c>
      <c r="C4887" s="6" t="s">
        <v>5334</v>
      </c>
      <c r="D4887" s="6" t="s">
        <v>253</v>
      </c>
      <c r="E4887" s="6" t="s">
        <v>416</v>
      </c>
      <c r="F4887" s="6" t="s">
        <v>439</v>
      </c>
      <c r="G4887" s="6" t="s">
        <v>5902</v>
      </c>
      <c r="H4887" s="6">
        <v>102</v>
      </c>
    </row>
    <row r="4888" spans="1:8" ht="32.1">
      <c r="A4888" s="140">
        <v>45309.708333333336</v>
      </c>
      <c r="B4888" s="6" t="s">
        <v>7725</v>
      </c>
      <c r="C4888" s="6" t="s">
        <v>6114</v>
      </c>
      <c r="D4888" s="6" t="s">
        <v>242</v>
      </c>
      <c r="E4888" s="6" t="s">
        <v>458</v>
      </c>
      <c r="F4888" s="6" t="s">
        <v>439</v>
      </c>
      <c r="G4888" s="6" t="s">
        <v>1386</v>
      </c>
      <c r="H4888" s="6">
        <v>880</v>
      </c>
    </row>
    <row r="4889" spans="1:8" ht="32.1">
      <c r="A4889" s="140">
        <v>45309.729166666664</v>
      </c>
      <c r="B4889" s="6" t="s">
        <v>7726</v>
      </c>
      <c r="C4889" s="6" t="s">
        <v>6165</v>
      </c>
      <c r="D4889" s="6" t="s">
        <v>253</v>
      </c>
      <c r="E4889" s="6" t="s">
        <v>416</v>
      </c>
      <c r="F4889" s="6" t="s">
        <v>439</v>
      </c>
      <c r="G4889" s="6" t="s">
        <v>5902</v>
      </c>
      <c r="H4889" s="6">
        <v>74</v>
      </c>
    </row>
    <row r="4890" spans="1:8" ht="48">
      <c r="A4890" s="140">
        <v>45310.53125</v>
      </c>
      <c r="B4890" s="6" t="s">
        <v>7727</v>
      </c>
      <c r="C4890" s="6" t="s">
        <v>7716</v>
      </c>
      <c r="D4890" s="6" t="s">
        <v>253</v>
      </c>
      <c r="E4890" s="6" t="s">
        <v>416</v>
      </c>
      <c r="F4890" s="6" t="s">
        <v>439</v>
      </c>
      <c r="G4890" s="6" t="s">
        <v>6727</v>
      </c>
      <c r="H4890" s="6">
        <v>400</v>
      </c>
    </row>
    <row r="4891" spans="1:8" ht="15.95">
      <c r="A4891" s="140">
        <v>45310.75</v>
      </c>
      <c r="B4891" s="6" t="s">
        <v>7728</v>
      </c>
      <c r="C4891" s="6" t="s">
        <v>4997</v>
      </c>
      <c r="D4891" s="6" t="s">
        <v>158</v>
      </c>
      <c r="E4891" s="6" t="s">
        <v>159</v>
      </c>
      <c r="F4891" s="6" t="s">
        <v>439</v>
      </c>
      <c r="G4891" s="6" t="s">
        <v>6646</v>
      </c>
      <c r="H4891" s="6">
        <v>50</v>
      </c>
    </row>
    <row r="4892" spans="1:8" ht="15.95">
      <c r="A4892" s="140">
        <v>45310.78125</v>
      </c>
      <c r="B4892" s="6" t="s">
        <v>7729</v>
      </c>
      <c r="C4892" s="6" t="s">
        <v>1615</v>
      </c>
      <c r="D4892" s="6" t="s">
        <v>242</v>
      </c>
      <c r="E4892" s="6" t="s">
        <v>1615</v>
      </c>
      <c r="F4892" s="6" t="s">
        <v>439</v>
      </c>
      <c r="G4892" s="6" t="s">
        <v>263</v>
      </c>
      <c r="H4892" s="6">
        <v>1641</v>
      </c>
    </row>
    <row r="4893" spans="1:8" ht="32.1">
      <c r="A4893" s="140">
        <v>45311.447916666664</v>
      </c>
      <c r="B4893" s="6" t="s">
        <v>7730</v>
      </c>
      <c r="C4893" s="6" t="s">
        <v>7714</v>
      </c>
      <c r="D4893" s="6" t="s">
        <v>253</v>
      </c>
      <c r="E4893" s="6" t="s">
        <v>416</v>
      </c>
      <c r="F4893" s="6" t="s">
        <v>1765</v>
      </c>
      <c r="G4893" s="6" t="s">
        <v>5902</v>
      </c>
      <c r="H4893" s="6">
        <v>102</v>
      </c>
    </row>
    <row r="4894" spans="1:8" ht="32.1">
      <c r="A4894" s="140">
        <v>45311.5</v>
      </c>
      <c r="B4894" s="6" t="s">
        <v>7731</v>
      </c>
      <c r="C4894" s="6" t="s">
        <v>7667</v>
      </c>
      <c r="D4894" s="6" t="s">
        <v>253</v>
      </c>
      <c r="E4894" s="6" t="s">
        <v>416</v>
      </c>
      <c r="F4894" s="6" t="s">
        <v>1765</v>
      </c>
      <c r="G4894" s="6" t="s">
        <v>5902</v>
      </c>
      <c r="H4894" s="6">
        <v>98</v>
      </c>
    </row>
    <row r="4895" spans="1:8" ht="32.1">
      <c r="A4895" s="140">
        <v>45311.520833333336</v>
      </c>
      <c r="B4895" s="6" t="s">
        <v>7732</v>
      </c>
      <c r="C4895" s="6" t="s">
        <v>6667</v>
      </c>
      <c r="D4895" s="6" t="s">
        <v>158</v>
      </c>
      <c r="E4895" s="6" t="s">
        <v>145</v>
      </c>
      <c r="F4895" s="6" t="s">
        <v>439</v>
      </c>
      <c r="G4895" s="6" t="s">
        <v>2842</v>
      </c>
      <c r="H4895" s="6">
        <v>108</v>
      </c>
    </row>
    <row r="4896" spans="1:8" ht="15.95">
      <c r="A4896" s="140">
        <v>45311.625</v>
      </c>
      <c r="B4896" s="6" t="s">
        <v>7733</v>
      </c>
      <c r="C4896" s="6" t="s">
        <v>4997</v>
      </c>
      <c r="D4896" s="6" t="s">
        <v>158</v>
      </c>
      <c r="E4896" s="6" t="s">
        <v>159</v>
      </c>
      <c r="F4896" s="6" t="s">
        <v>439</v>
      </c>
      <c r="G4896" s="6" t="s">
        <v>1786</v>
      </c>
      <c r="H4896" s="6">
        <v>180</v>
      </c>
    </row>
    <row r="4897" spans="1:8" ht="15.95">
      <c r="A4897" s="140">
        <v>45311.75</v>
      </c>
      <c r="B4897" s="6" t="s">
        <v>7734</v>
      </c>
      <c r="C4897" s="6" t="s">
        <v>7516</v>
      </c>
      <c r="D4897" s="6" t="s">
        <v>242</v>
      </c>
      <c r="E4897" s="6" t="s">
        <v>458</v>
      </c>
      <c r="F4897" s="6" t="s">
        <v>439</v>
      </c>
      <c r="G4897" s="6" t="s">
        <v>1386</v>
      </c>
      <c r="H4897" s="6">
        <v>880</v>
      </c>
    </row>
    <row r="4898" spans="1:8" ht="32.1">
      <c r="A4898" s="140">
        <v>45311.770833333336</v>
      </c>
      <c r="B4898" s="6" t="s">
        <v>7735</v>
      </c>
      <c r="C4898" s="6" t="s">
        <v>6165</v>
      </c>
      <c r="D4898" s="6" t="s">
        <v>253</v>
      </c>
      <c r="E4898" s="6" t="s">
        <v>416</v>
      </c>
      <c r="F4898" s="6" t="s">
        <v>439</v>
      </c>
      <c r="G4898" s="6" t="s">
        <v>5902</v>
      </c>
      <c r="H4898" s="6">
        <v>104</v>
      </c>
    </row>
    <row r="4899" spans="1:8" ht="15.95">
      <c r="A4899" s="140">
        <v>45312.395833333336</v>
      </c>
      <c r="B4899" s="6" t="s">
        <v>7736</v>
      </c>
      <c r="C4899" s="6" t="s">
        <v>7737</v>
      </c>
      <c r="D4899" s="6" t="s">
        <v>158</v>
      </c>
      <c r="E4899" s="6" t="s">
        <v>159</v>
      </c>
      <c r="F4899" s="6" t="s">
        <v>439</v>
      </c>
      <c r="G4899" s="6" t="s">
        <v>5924</v>
      </c>
      <c r="H4899" s="6">
        <v>70</v>
      </c>
    </row>
    <row r="4900" spans="1:8" ht="15.95">
      <c r="A4900" s="140">
        <v>45312.40625</v>
      </c>
      <c r="B4900" s="6" t="s">
        <v>7738</v>
      </c>
      <c r="C4900" s="6" t="s">
        <v>507</v>
      </c>
      <c r="D4900" s="6" t="s">
        <v>158</v>
      </c>
      <c r="E4900" s="6" t="s">
        <v>159</v>
      </c>
      <c r="F4900" s="6" t="s">
        <v>439</v>
      </c>
      <c r="G4900" s="6" t="s">
        <v>5773</v>
      </c>
      <c r="H4900" s="6">
        <v>50</v>
      </c>
    </row>
    <row r="4901" spans="1:8" ht="15.95">
      <c r="A4901" s="140">
        <v>45312.416666666664</v>
      </c>
      <c r="B4901" s="6" t="s">
        <v>7739</v>
      </c>
      <c r="C4901" s="6" t="s">
        <v>507</v>
      </c>
      <c r="D4901" s="6" t="s">
        <v>158</v>
      </c>
      <c r="E4901" s="6" t="s">
        <v>159</v>
      </c>
      <c r="F4901" s="6" t="s">
        <v>439</v>
      </c>
      <c r="G4901" s="6" t="s">
        <v>7740</v>
      </c>
      <c r="H4901" s="6">
        <v>40</v>
      </c>
    </row>
    <row r="4902" spans="1:8" ht="48">
      <c r="A4902" s="140">
        <v>45313.34375</v>
      </c>
      <c r="B4902" s="6" t="s">
        <v>7741</v>
      </c>
      <c r="C4902" s="6" t="s">
        <v>7742</v>
      </c>
      <c r="D4902" s="6" t="s">
        <v>158</v>
      </c>
      <c r="E4902" s="6" t="s">
        <v>1625</v>
      </c>
      <c r="F4902" s="6" t="s">
        <v>1765</v>
      </c>
      <c r="G4902" s="6" t="s">
        <v>1625</v>
      </c>
      <c r="H4902" s="6">
        <v>60</v>
      </c>
    </row>
    <row r="4903" spans="1:8" ht="32.1">
      <c r="A4903" s="140">
        <v>45313.354166666664</v>
      </c>
      <c r="B4903" s="6" t="s">
        <v>7743</v>
      </c>
      <c r="C4903" s="6" t="s">
        <v>6667</v>
      </c>
      <c r="D4903" s="6" t="s">
        <v>158</v>
      </c>
      <c r="E4903" s="6" t="s">
        <v>145</v>
      </c>
      <c r="F4903" s="6" t="s">
        <v>1765</v>
      </c>
      <c r="G4903" s="6" t="s">
        <v>2842</v>
      </c>
      <c r="H4903" s="6">
        <v>93</v>
      </c>
    </row>
    <row r="4904" spans="1:8" ht="48">
      <c r="A4904" s="140">
        <v>45313.53125</v>
      </c>
      <c r="B4904" s="6" t="s">
        <v>7744</v>
      </c>
      <c r="C4904" s="6" t="s">
        <v>7299</v>
      </c>
      <c r="D4904" s="6" t="s">
        <v>253</v>
      </c>
      <c r="E4904" s="6" t="s">
        <v>416</v>
      </c>
      <c r="F4904" s="6" t="s">
        <v>439</v>
      </c>
      <c r="G4904" s="6" t="s">
        <v>6727</v>
      </c>
      <c r="H4904" s="6">
        <v>400</v>
      </c>
    </row>
    <row r="4905" spans="1:8" ht="32.1">
      <c r="A4905" s="140">
        <v>45313.635416666664</v>
      </c>
      <c r="B4905" s="6" t="s">
        <v>7745</v>
      </c>
      <c r="C4905" s="6" t="s">
        <v>5334</v>
      </c>
      <c r="D4905" s="6" t="s">
        <v>253</v>
      </c>
      <c r="E4905" s="6" t="s">
        <v>416</v>
      </c>
      <c r="F4905" s="6" t="s">
        <v>439</v>
      </c>
      <c r="G4905" s="6" t="s">
        <v>5902</v>
      </c>
      <c r="H4905" s="6">
        <v>102</v>
      </c>
    </row>
    <row r="4906" spans="1:8" ht="15.95">
      <c r="A4906" s="140">
        <v>45313.739583333336</v>
      </c>
      <c r="B4906" s="6" t="s">
        <v>7746</v>
      </c>
      <c r="C4906" s="6" t="s">
        <v>6463</v>
      </c>
      <c r="D4906" s="6" t="s">
        <v>242</v>
      </c>
      <c r="E4906" s="6" t="s">
        <v>458</v>
      </c>
      <c r="F4906" s="6" t="s">
        <v>439</v>
      </c>
      <c r="G4906" s="6" t="s">
        <v>1386</v>
      </c>
      <c r="H4906" s="6">
        <v>880</v>
      </c>
    </row>
    <row r="4907" spans="1:8" ht="32.1">
      <c r="A4907" s="140">
        <v>45313.760416666664</v>
      </c>
      <c r="B4907" s="6" t="s">
        <v>7747</v>
      </c>
      <c r="C4907" s="6" t="s">
        <v>6165</v>
      </c>
      <c r="D4907" s="6" t="s">
        <v>253</v>
      </c>
      <c r="E4907" s="6" t="s">
        <v>416</v>
      </c>
      <c r="F4907" s="6" t="s">
        <v>439</v>
      </c>
      <c r="G4907" s="6" t="s">
        <v>256</v>
      </c>
      <c r="H4907" s="6">
        <v>108</v>
      </c>
    </row>
    <row r="4908" spans="1:8" ht="32.1">
      <c r="A4908" s="140">
        <v>45314.458333333336</v>
      </c>
      <c r="B4908" s="6" t="s">
        <v>7748</v>
      </c>
      <c r="C4908" s="6" t="s">
        <v>507</v>
      </c>
      <c r="D4908" s="6" t="s">
        <v>158</v>
      </c>
      <c r="E4908" s="6" t="s">
        <v>159</v>
      </c>
      <c r="F4908" s="6" t="s">
        <v>439</v>
      </c>
      <c r="G4908" s="6" t="s">
        <v>1435</v>
      </c>
      <c r="H4908" s="6">
        <v>121</v>
      </c>
    </row>
    <row r="4909" spans="1:8" ht="32.1">
      <c r="A4909" s="140">
        <v>45314.489583333336</v>
      </c>
      <c r="B4909" s="6" t="s">
        <v>7749</v>
      </c>
      <c r="C4909" s="6" t="s">
        <v>507</v>
      </c>
      <c r="D4909" s="6" t="s">
        <v>158</v>
      </c>
      <c r="E4909" s="6" t="s">
        <v>159</v>
      </c>
      <c r="F4909" s="6" t="s">
        <v>439</v>
      </c>
      <c r="G4909" s="6" t="s">
        <v>1435</v>
      </c>
      <c r="H4909" s="6">
        <v>67</v>
      </c>
    </row>
    <row r="4910" spans="1:8" ht="32.1">
      <c r="A4910" s="140">
        <v>45314.5</v>
      </c>
      <c r="B4910" s="6" t="s">
        <v>7750</v>
      </c>
      <c r="C4910" s="6" t="s">
        <v>6667</v>
      </c>
      <c r="D4910" s="6" t="s">
        <v>158</v>
      </c>
      <c r="E4910" s="6" t="s">
        <v>145</v>
      </c>
      <c r="F4910" s="6" t="s">
        <v>439</v>
      </c>
      <c r="G4910" s="6" t="s">
        <v>2842</v>
      </c>
      <c r="H4910" s="6">
        <v>73</v>
      </c>
    </row>
    <row r="4911" spans="1:8" ht="32.1">
      <c r="A4911" s="140">
        <v>45315.354166666664</v>
      </c>
      <c r="B4911" s="6" t="s">
        <v>7751</v>
      </c>
      <c r="C4911" s="6" t="s">
        <v>7299</v>
      </c>
      <c r="D4911" s="6" t="s">
        <v>253</v>
      </c>
      <c r="E4911" s="6" t="s">
        <v>416</v>
      </c>
      <c r="F4911" s="6" t="s">
        <v>1765</v>
      </c>
      <c r="G4911" s="6" t="s">
        <v>6727</v>
      </c>
      <c r="H4911" s="6">
        <v>200</v>
      </c>
    </row>
    <row r="4912" spans="1:8" ht="15.95">
      <c r="A4912" s="140">
        <v>45315.364583333336</v>
      </c>
      <c r="B4912" s="6" t="s">
        <v>7752</v>
      </c>
      <c r="C4912" s="6" t="s">
        <v>6667</v>
      </c>
      <c r="D4912" s="6" t="s">
        <v>158</v>
      </c>
      <c r="E4912" s="6" t="s">
        <v>145</v>
      </c>
      <c r="F4912" s="6" t="s">
        <v>1765</v>
      </c>
      <c r="G4912" s="6" t="s">
        <v>2842</v>
      </c>
      <c r="H4912" s="6">
        <v>69</v>
      </c>
    </row>
    <row r="4913" spans="1:8" ht="32.1">
      <c r="A4913" s="140">
        <v>45315.510416666664</v>
      </c>
      <c r="B4913" s="6" t="s">
        <v>7753</v>
      </c>
      <c r="C4913" s="6" t="s">
        <v>7714</v>
      </c>
      <c r="D4913" s="6" t="s">
        <v>253</v>
      </c>
      <c r="E4913" s="6" t="s">
        <v>416</v>
      </c>
      <c r="F4913" s="6" t="s">
        <v>439</v>
      </c>
      <c r="G4913" s="6" t="s">
        <v>5902</v>
      </c>
      <c r="H4913" s="6">
        <v>72</v>
      </c>
    </row>
    <row r="4914" spans="1:8" ht="48">
      <c r="A4914" s="140">
        <v>45315.53125</v>
      </c>
      <c r="B4914" s="6" t="s">
        <v>7754</v>
      </c>
      <c r="C4914" s="6" t="s">
        <v>7667</v>
      </c>
      <c r="D4914" s="6" t="s">
        <v>253</v>
      </c>
      <c r="E4914" s="6" t="s">
        <v>416</v>
      </c>
      <c r="F4914" s="6" t="s">
        <v>439</v>
      </c>
      <c r="G4914" s="6" t="s">
        <v>5902</v>
      </c>
      <c r="H4914" s="6">
        <v>99</v>
      </c>
    </row>
    <row r="4915" spans="1:8" ht="32.1">
      <c r="A4915" s="140">
        <v>45315.541666666664</v>
      </c>
      <c r="B4915" s="6" t="s">
        <v>7755</v>
      </c>
      <c r="C4915" s="6" t="s">
        <v>3446</v>
      </c>
      <c r="D4915" s="6" t="s">
        <v>242</v>
      </c>
      <c r="E4915" s="6" t="s">
        <v>458</v>
      </c>
      <c r="F4915" s="6" t="s">
        <v>439</v>
      </c>
      <c r="G4915" s="6" t="s">
        <v>1895</v>
      </c>
      <c r="H4915" s="6">
        <v>100</v>
      </c>
    </row>
    <row r="4916" spans="1:8" ht="15.95">
      <c r="A4916" s="140">
        <v>45315.802083333336</v>
      </c>
      <c r="B4916" s="6" t="s">
        <v>7756</v>
      </c>
      <c r="C4916" s="6" t="s">
        <v>6683</v>
      </c>
      <c r="D4916" s="6" t="s">
        <v>158</v>
      </c>
      <c r="E4916" s="6" t="s">
        <v>161</v>
      </c>
      <c r="F4916" s="6" t="s">
        <v>439</v>
      </c>
      <c r="G4916" s="6" t="s">
        <v>2847</v>
      </c>
      <c r="H4916" s="6">
        <v>489</v>
      </c>
    </row>
    <row r="4917" spans="1:8" ht="32.1">
      <c r="A4917" s="140">
        <v>45316.520833333336</v>
      </c>
      <c r="B4917" s="6" t="s">
        <v>7757</v>
      </c>
      <c r="C4917" s="6" t="s">
        <v>7758</v>
      </c>
      <c r="D4917" s="6" t="s">
        <v>253</v>
      </c>
      <c r="E4917" s="6" t="s">
        <v>416</v>
      </c>
      <c r="F4917" s="6" t="s">
        <v>1765</v>
      </c>
      <c r="G4917" s="6" t="s">
        <v>5902</v>
      </c>
      <c r="H4917" s="6">
        <v>72</v>
      </c>
    </row>
    <row r="4918" spans="1:8" ht="32.1">
      <c r="A4918" s="140">
        <v>45316.541666666664</v>
      </c>
      <c r="B4918" s="6" t="s">
        <v>7759</v>
      </c>
      <c r="C4918" s="6" t="s">
        <v>7758</v>
      </c>
      <c r="D4918" s="6" t="s">
        <v>253</v>
      </c>
      <c r="E4918" s="6" t="s">
        <v>416</v>
      </c>
      <c r="F4918" s="6" t="s">
        <v>1765</v>
      </c>
      <c r="G4918" s="6" t="s">
        <v>5902</v>
      </c>
      <c r="H4918" s="6">
        <v>88</v>
      </c>
    </row>
    <row r="4919" spans="1:8" ht="32.1">
      <c r="A4919" s="140">
        <v>45316.59375</v>
      </c>
      <c r="B4919" s="6" t="s">
        <v>7760</v>
      </c>
      <c r="C4919" s="6" t="s">
        <v>5334</v>
      </c>
      <c r="D4919" s="6" t="s">
        <v>253</v>
      </c>
      <c r="E4919" s="6" t="s">
        <v>416</v>
      </c>
      <c r="F4919" s="6" t="s">
        <v>439</v>
      </c>
      <c r="G4919" s="6" t="s">
        <v>5902</v>
      </c>
      <c r="H4919" s="6">
        <v>102</v>
      </c>
    </row>
    <row r="4920" spans="1:8" ht="32.1">
      <c r="A4920" s="140">
        <v>45316.666666666664</v>
      </c>
      <c r="B4920" s="6" t="s">
        <v>7761</v>
      </c>
      <c r="C4920" s="6" t="s">
        <v>6114</v>
      </c>
      <c r="D4920" s="6" t="s">
        <v>242</v>
      </c>
      <c r="E4920" s="6" t="s">
        <v>458</v>
      </c>
      <c r="F4920" s="6" t="s">
        <v>439</v>
      </c>
      <c r="G4920" s="6" t="s">
        <v>1386</v>
      </c>
      <c r="H4920" s="6">
        <v>880</v>
      </c>
    </row>
    <row r="4921" spans="1:8" ht="32.1">
      <c r="A4921" s="140">
        <v>45316.677083333336</v>
      </c>
      <c r="B4921" s="6" t="s">
        <v>7762</v>
      </c>
      <c r="C4921" s="6" t="s">
        <v>6165</v>
      </c>
      <c r="D4921" s="6" t="s">
        <v>253</v>
      </c>
      <c r="E4921" s="6" t="s">
        <v>416</v>
      </c>
      <c r="F4921" s="6" t="s">
        <v>439</v>
      </c>
      <c r="G4921" s="6" t="s">
        <v>5902</v>
      </c>
      <c r="H4921" s="6">
        <v>92</v>
      </c>
    </row>
    <row r="4922" spans="1:8" ht="15.95">
      <c r="A4922" s="140">
        <v>45316.729166666664</v>
      </c>
      <c r="B4922" s="6" t="s">
        <v>7763</v>
      </c>
      <c r="C4922" s="6" t="s">
        <v>507</v>
      </c>
      <c r="D4922" s="6" t="s">
        <v>158</v>
      </c>
      <c r="E4922" s="6" t="s">
        <v>159</v>
      </c>
      <c r="F4922" s="6" t="s">
        <v>439</v>
      </c>
      <c r="G4922" s="6" t="s">
        <v>1435</v>
      </c>
      <c r="H4922" s="6">
        <v>910</v>
      </c>
    </row>
    <row r="4923" spans="1:8" ht="32.1">
      <c r="A4923" s="140">
        <v>45316.739583333336</v>
      </c>
      <c r="B4923" s="6" t="s">
        <v>7764</v>
      </c>
      <c r="C4923" s="6" t="s">
        <v>507</v>
      </c>
      <c r="D4923" s="6" t="s">
        <v>158</v>
      </c>
      <c r="E4923" s="6" t="s">
        <v>159</v>
      </c>
      <c r="F4923" s="6" t="s">
        <v>439</v>
      </c>
      <c r="G4923" s="6" t="s">
        <v>5924</v>
      </c>
      <c r="H4923" s="6">
        <v>403</v>
      </c>
    </row>
    <row r="4924" spans="1:8" ht="15.95">
      <c r="A4924" s="140">
        <v>45316.854166666664</v>
      </c>
      <c r="B4924" s="6" t="s">
        <v>7765</v>
      </c>
      <c r="C4924" s="6" t="s">
        <v>3446</v>
      </c>
      <c r="D4924" s="6" t="s">
        <v>242</v>
      </c>
      <c r="E4924" s="6" t="s">
        <v>458</v>
      </c>
      <c r="F4924" s="6" t="s">
        <v>439</v>
      </c>
      <c r="G4924" s="6" t="s">
        <v>1895</v>
      </c>
      <c r="H4924" s="6">
        <v>223</v>
      </c>
    </row>
    <row r="4925" spans="1:8" ht="32.1">
      <c r="A4925" s="140">
        <v>45317.791666666664</v>
      </c>
      <c r="B4925" s="6" t="s">
        <v>7766</v>
      </c>
      <c r="C4925" s="6" t="s">
        <v>7767</v>
      </c>
      <c r="D4925" s="6" t="s">
        <v>253</v>
      </c>
      <c r="E4925" s="6" t="s">
        <v>416</v>
      </c>
      <c r="F4925" s="6" t="s">
        <v>1152</v>
      </c>
      <c r="G4925" s="6" t="s">
        <v>1083</v>
      </c>
      <c r="H4925" s="6">
        <v>38</v>
      </c>
    </row>
    <row r="4926" spans="1:8" ht="32.1">
      <c r="A4926" s="140">
        <v>45317.802083333336</v>
      </c>
      <c r="B4926" s="6" t="s">
        <v>7768</v>
      </c>
      <c r="C4926" s="6" t="s">
        <v>7769</v>
      </c>
      <c r="D4926" s="6" t="s">
        <v>253</v>
      </c>
      <c r="E4926" s="6" t="s">
        <v>416</v>
      </c>
      <c r="F4926" s="6" t="s">
        <v>1765</v>
      </c>
      <c r="G4926" s="6" t="s">
        <v>5902</v>
      </c>
      <c r="H4926" s="6">
        <v>54</v>
      </c>
    </row>
    <row r="4927" spans="1:8" ht="32.1">
      <c r="A4927" s="140">
        <v>45317.8125</v>
      </c>
      <c r="B4927" s="6" t="s">
        <v>7770</v>
      </c>
      <c r="C4927" s="6" t="s">
        <v>7771</v>
      </c>
      <c r="D4927" s="6" t="s">
        <v>158</v>
      </c>
      <c r="E4927" s="6" t="s">
        <v>161</v>
      </c>
      <c r="F4927" s="6" t="s">
        <v>1765</v>
      </c>
      <c r="G4927" s="6" t="s">
        <v>4750</v>
      </c>
      <c r="H4927" s="6">
        <v>449</v>
      </c>
    </row>
    <row r="4928" spans="1:8" ht="32.1">
      <c r="A4928" s="140">
        <v>45317.822916666664</v>
      </c>
      <c r="B4928" s="6" t="s">
        <v>7772</v>
      </c>
      <c r="C4928" s="6" t="s">
        <v>7773</v>
      </c>
      <c r="D4928" s="6" t="s">
        <v>158</v>
      </c>
      <c r="E4928" s="6" t="s">
        <v>161</v>
      </c>
      <c r="F4928" s="6" t="s">
        <v>255</v>
      </c>
      <c r="G4928" s="6" t="s">
        <v>4750</v>
      </c>
      <c r="H4928" s="6">
        <v>25</v>
      </c>
    </row>
    <row r="4929" spans="1:8" ht="32.1">
      <c r="A4929" s="140">
        <v>45317.833333333336</v>
      </c>
      <c r="B4929" s="6" t="s">
        <v>7774</v>
      </c>
      <c r="C4929" s="6" t="s">
        <v>7775</v>
      </c>
      <c r="D4929" s="6" t="s">
        <v>158</v>
      </c>
      <c r="E4929" s="6" t="s">
        <v>161</v>
      </c>
      <c r="F4929" s="6" t="s">
        <v>1765</v>
      </c>
      <c r="G4929" s="6" t="s">
        <v>7776</v>
      </c>
      <c r="H4929" s="6">
        <v>790</v>
      </c>
    </row>
    <row r="4930" spans="1:8" ht="32.1">
      <c r="A4930" s="140">
        <v>45317.84375</v>
      </c>
      <c r="B4930" s="6" t="s">
        <v>7777</v>
      </c>
      <c r="C4930" s="6" t="s">
        <v>7778</v>
      </c>
      <c r="D4930" s="6" t="s">
        <v>242</v>
      </c>
      <c r="E4930" s="6" t="s">
        <v>458</v>
      </c>
      <c r="F4930" s="6" t="s">
        <v>1765</v>
      </c>
      <c r="G4930" s="6" t="s">
        <v>3055</v>
      </c>
      <c r="H4930" s="6">
        <v>129</v>
      </c>
    </row>
    <row r="4931" spans="1:8" ht="32.1">
      <c r="A4931" s="140">
        <v>45317.854166666664</v>
      </c>
      <c r="B4931" s="6" t="s">
        <v>7779</v>
      </c>
      <c r="C4931" s="6" t="s">
        <v>7780</v>
      </c>
      <c r="D4931" s="6" t="s">
        <v>253</v>
      </c>
      <c r="E4931" s="6" t="s">
        <v>416</v>
      </c>
      <c r="F4931" s="6" t="s">
        <v>1765</v>
      </c>
      <c r="G4931" s="6" t="s">
        <v>5902</v>
      </c>
      <c r="H4931" s="6">
        <v>51</v>
      </c>
    </row>
    <row r="4932" spans="1:8" ht="32.1">
      <c r="A4932" s="140">
        <v>45317.885416666664</v>
      </c>
      <c r="B4932" s="6" t="s">
        <v>7781</v>
      </c>
      <c r="C4932" s="6" t="s">
        <v>7782</v>
      </c>
      <c r="D4932" s="6" t="s">
        <v>253</v>
      </c>
      <c r="E4932" s="6" t="s">
        <v>416</v>
      </c>
      <c r="F4932" s="6" t="s">
        <v>1152</v>
      </c>
      <c r="G4932" s="6" t="s">
        <v>1083</v>
      </c>
      <c r="H4932" s="6">
        <v>34</v>
      </c>
    </row>
    <row r="4933" spans="1:8" ht="15.95">
      <c r="A4933" s="140">
        <v>45318.333333333336</v>
      </c>
      <c r="B4933" s="6" t="s">
        <v>7783</v>
      </c>
      <c r="C4933" s="6" t="s">
        <v>507</v>
      </c>
      <c r="D4933" s="6" t="s">
        <v>158</v>
      </c>
      <c r="E4933" s="6" t="s">
        <v>159</v>
      </c>
      <c r="F4933" s="6" t="s">
        <v>1765</v>
      </c>
      <c r="G4933" s="6" t="s">
        <v>1435</v>
      </c>
      <c r="H4933" s="6">
        <v>92</v>
      </c>
    </row>
    <row r="4934" spans="1:8" ht="15.95">
      <c r="A4934" s="140">
        <v>45318.34375</v>
      </c>
      <c r="B4934" s="6" t="s">
        <v>7784</v>
      </c>
      <c r="C4934" s="6" t="s">
        <v>7785</v>
      </c>
      <c r="D4934" s="6" t="s">
        <v>158</v>
      </c>
      <c r="E4934" s="6" t="s">
        <v>161</v>
      </c>
      <c r="F4934" s="6" t="s">
        <v>255</v>
      </c>
      <c r="G4934" s="6" t="s">
        <v>413</v>
      </c>
      <c r="H4934" s="6">
        <v>50</v>
      </c>
    </row>
    <row r="4935" spans="1:8" ht="32.1">
      <c r="A4935" s="140">
        <v>45318.520833333336</v>
      </c>
      <c r="B4935" s="6" t="s">
        <v>7786</v>
      </c>
      <c r="C4935" s="6" t="s">
        <v>7787</v>
      </c>
      <c r="D4935" s="6" t="s">
        <v>253</v>
      </c>
      <c r="E4935" s="6" t="s">
        <v>416</v>
      </c>
      <c r="F4935" s="6" t="s">
        <v>1765</v>
      </c>
      <c r="G4935" s="6" t="s">
        <v>5902</v>
      </c>
      <c r="H4935" s="6">
        <v>102</v>
      </c>
    </row>
    <row r="4936" spans="1:8" ht="32.1">
      <c r="A4936" s="140">
        <v>45318.53125</v>
      </c>
      <c r="B4936" s="6" t="s">
        <v>7788</v>
      </c>
      <c r="C4936" s="6" t="s">
        <v>7789</v>
      </c>
      <c r="D4936" s="6" t="s">
        <v>242</v>
      </c>
      <c r="E4936" s="6" t="s">
        <v>458</v>
      </c>
      <c r="F4936" s="6" t="s">
        <v>439</v>
      </c>
      <c r="G4936" s="6" t="s">
        <v>1386</v>
      </c>
      <c r="H4936" s="6">
        <v>500</v>
      </c>
    </row>
    <row r="4937" spans="1:8" ht="32.1">
      <c r="A4937" s="140">
        <v>45318.552083333336</v>
      </c>
      <c r="B4937" s="6" t="s">
        <v>7790</v>
      </c>
      <c r="C4937" s="6" t="s">
        <v>7789</v>
      </c>
      <c r="D4937" s="6" t="s">
        <v>242</v>
      </c>
      <c r="E4937" s="6" t="s">
        <v>458</v>
      </c>
      <c r="F4937" s="6" t="s">
        <v>439</v>
      </c>
      <c r="G4937" s="6" t="s">
        <v>1386</v>
      </c>
      <c r="H4937" s="6">
        <v>2199</v>
      </c>
    </row>
    <row r="4938" spans="1:8" ht="32.1">
      <c r="A4938" s="140">
        <v>45318.5625</v>
      </c>
      <c r="B4938" s="6" t="s">
        <v>7791</v>
      </c>
      <c r="C4938" s="6" t="s">
        <v>7789</v>
      </c>
      <c r="D4938" s="6" t="s">
        <v>242</v>
      </c>
      <c r="E4938" s="6" t="s">
        <v>458</v>
      </c>
      <c r="F4938" s="6" t="s">
        <v>439</v>
      </c>
      <c r="G4938" s="6" t="s">
        <v>1386</v>
      </c>
      <c r="H4938" s="6">
        <v>80</v>
      </c>
    </row>
    <row r="4939" spans="1:8" ht="15.95">
      <c r="A4939" s="140">
        <v>45318.572916666664</v>
      </c>
      <c r="B4939" s="6" t="s">
        <v>7792</v>
      </c>
      <c r="C4939" s="6" t="s">
        <v>7789</v>
      </c>
      <c r="D4939" s="6" t="s">
        <v>242</v>
      </c>
      <c r="E4939" s="6" t="s">
        <v>458</v>
      </c>
      <c r="F4939" s="6" t="s">
        <v>439</v>
      </c>
      <c r="G4939" s="6" t="s">
        <v>1386</v>
      </c>
      <c r="H4939" s="6">
        <v>80</v>
      </c>
    </row>
    <row r="4940" spans="1:8" ht="15.95">
      <c r="A4940" s="140">
        <v>45318.583333333336</v>
      </c>
      <c r="B4940" s="6" t="s">
        <v>7793</v>
      </c>
      <c r="C4940" s="6" t="s">
        <v>6165</v>
      </c>
      <c r="D4940" s="6" t="s">
        <v>253</v>
      </c>
      <c r="E4940" s="6" t="s">
        <v>416</v>
      </c>
      <c r="F4940" s="6" t="s">
        <v>439</v>
      </c>
      <c r="G4940" s="6" t="s">
        <v>5902</v>
      </c>
      <c r="H4940" s="6">
        <v>80</v>
      </c>
    </row>
    <row r="4941" spans="1:8" ht="32.1">
      <c r="A4941" s="140">
        <v>45319.8125</v>
      </c>
      <c r="B4941" s="6" t="s">
        <v>7794</v>
      </c>
      <c r="C4941" s="6" t="s">
        <v>1538</v>
      </c>
      <c r="D4941" s="6" t="s">
        <v>158</v>
      </c>
      <c r="E4941" s="6" t="s">
        <v>161</v>
      </c>
      <c r="F4941" s="6" t="s">
        <v>1765</v>
      </c>
      <c r="G4941" s="6" t="s">
        <v>413</v>
      </c>
      <c r="H4941" s="6">
        <v>55</v>
      </c>
    </row>
    <row r="4942" spans="1:8" ht="32.1">
      <c r="A4942" s="140">
        <v>45319.84375</v>
      </c>
      <c r="B4942" s="6" t="s">
        <v>7795</v>
      </c>
      <c r="C4942" s="6" t="s">
        <v>7796</v>
      </c>
      <c r="D4942" s="6" t="s">
        <v>242</v>
      </c>
      <c r="E4942" s="6" t="s">
        <v>458</v>
      </c>
      <c r="F4942" s="6" t="s">
        <v>1765</v>
      </c>
      <c r="G4942" s="6" t="s">
        <v>3106</v>
      </c>
      <c r="H4942" s="6">
        <v>113</v>
      </c>
    </row>
    <row r="4943" spans="1:8" ht="15.95">
      <c r="A4943" s="140">
        <v>45320.395833333336</v>
      </c>
      <c r="B4943" s="6" t="s">
        <v>6560</v>
      </c>
      <c r="C4943" s="6" t="s">
        <v>6667</v>
      </c>
      <c r="D4943" s="6" t="s">
        <v>158</v>
      </c>
      <c r="E4943" s="6" t="s">
        <v>145</v>
      </c>
      <c r="F4943" s="6" t="s">
        <v>439</v>
      </c>
      <c r="G4943" s="6" t="s">
        <v>2842</v>
      </c>
      <c r="H4943" s="6">
        <v>96</v>
      </c>
    </row>
    <row r="4944" spans="1:8" ht="15.95">
      <c r="A4944" s="140">
        <v>45320.75</v>
      </c>
      <c r="B4944" s="6" t="s">
        <v>7797</v>
      </c>
      <c r="C4944" s="6" t="s">
        <v>507</v>
      </c>
      <c r="D4944" s="6" t="s">
        <v>158</v>
      </c>
      <c r="E4944" s="6" t="s">
        <v>159</v>
      </c>
      <c r="F4944" s="6" t="s">
        <v>439</v>
      </c>
      <c r="G4944" s="6" t="s">
        <v>7798</v>
      </c>
      <c r="H4944" s="6">
        <v>177</v>
      </c>
    </row>
    <row r="4945" spans="1:8" ht="15.95">
      <c r="A4945" s="140">
        <v>45320.78125</v>
      </c>
      <c r="B4945" s="6" t="s">
        <v>7799</v>
      </c>
      <c r="C4945" s="6" t="s">
        <v>387</v>
      </c>
      <c r="D4945" s="6" t="s">
        <v>242</v>
      </c>
      <c r="E4945" s="6" t="s">
        <v>387</v>
      </c>
      <c r="F4945" s="6" t="s">
        <v>439</v>
      </c>
      <c r="G4945" s="6" t="s">
        <v>7800</v>
      </c>
      <c r="H4945" s="6">
        <v>300</v>
      </c>
    </row>
    <row r="4946" spans="1:8" ht="15.95">
      <c r="A4946" s="140">
        <v>45320.791666666664</v>
      </c>
      <c r="B4946" s="6" t="s">
        <v>7801</v>
      </c>
      <c r="C4946" s="6" t="s">
        <v>507</v>
      </c>
      <c r="D4946" s="6" t="s">
        <v>158</v>
      </c>
      <c r="E4946" s="6" t="s">
        <v>159</v>
      </c>
      <c r="F4946" s="6" t="s">
        <v>439</v>
      </c>
      <c r="G4946" s="6" t="s">
        <v>7802</v>
      </c>
      <c r="H4946" s="6">
        <v>105</v>
      </c>
    </row>
    <row r="4947" spans="1:8" ht="15.95">
      <c r="A4947" s="140">
        <v>45320.822916666664</v>
      </c>
      <c r="B4947" s="6" t="s">
        <v>7803</v>
      </c>
      <c r="C4947" s="6" t="s">
        <v>507</v>
      </c>
      <c r="D4947" s="6" t="s">
        <v>158</v>
      </c>
      <c r="E4947" s="6" t="s">
        <v>159</v>
      </c>
      <c r="F4947" s="6" t="s">
        <v>439</v>
      </c>
      <c r="G4947" s="6" t="s">
        <v>7804</v>
      </c>
      <c r="H4947" s="6">
        <v>151</v>
      </c>
    </row>
    <row r="4948" spans="1:8" ht="32.1">
      <c r="A4948" s="140">
        <v>45321.520833333336</v>
      </c>
      <c r="B4948" s="6" t="s">
        <v>6987</v>
      </c>
      <c r="C4948" s="6" t="s">
        <v>7299</v>
      </c>
      <c r="D4948" s="6" t="s">
        <v>253</v>
      </c>
      <c r="E4948" s="6" t="s">
        <v>416</v>
      </c>
      <c r="F4948" s="6" t="s">
        <v>439</v>
      </c>
      <c r="G4948" s="6" t="s">
        <v>6727</v>
      </c>
      <c r="H4948" s="6">
        <v>400</v>
      </c>
    </row>
    <row r="4949" spans="1:8" ht="15.95">
      <c r="A4949" s="140">
        <v>45321.53125</v>
      </c>
      <c r="B4949" s="6" t="s">
        <v>7529</v>
      </c>
      <c r="C4949" s="6" t="s">
        <v>6667</v>
      </c>
      <c r="D4949" s="6" t="s">
        <v>158</v>
      </c>
      <c r="E4949" s="6" t="s">
        <v>145</v>
      </c>
      <c r="F4949" s="6" t="s">
        <v>439</v>
      </c>
      <c r="G4949" s="6" t="s">
        <v>2842</v>
      </c>
      <c r="H4949" s="6">
        <v>46</v>
      </c>
    </row>
    <row r="4950" spans="1:8" ht="15.95">
      <c r="A4950" s="140">
        <v>45322.364583333336</v>
      </c>
      <c r="B4950" s="6" t="s">
        <v>7805</v>
      </c>
      <c r="C4950" s="6" t="s">
        <v>6667</v>
      </c>
      <c r="D4950" s="6" t="s">
        <v>158</v>
      </c>
      <c r="E4950" s="6" t="s">
        <v>145</v>
      </c>
      <c r="F4950" s="6" t="s">
        <v>439</v>
      </c>
      <c r="G4950" s="6" t="s">
        <v>2842</v>
      </c>
      <c r="H4950" s="6">
        <v>82</v>
      </c>
    </row>
    <row r="4951" spans="1:8" ht="15.95">
      <c r="A4951" s="140">
        <v>45322.489583333336</v>
      </c>
      <c r="B4951" s="6" t="s">
        <v>7806</v>
      </c>
      <c r="C4951" s="6" t="s">
        <v>507</v>
      </c>
      <c r="D4951" s="6" t="s">
        <v>158</v>
      </c>
      <c r="E4951" s="6" t="s">
        <v>159</v>
      </c>
      <c r="F4951" s="6" t="s">
        <v>439</v>
      </c>
      <c r="G4951" s="6" t="s">
        <v>5465</v>
      </c>
      <c r="H4951" s="6">
        <v>20</v>
      </c>
    </row>
    <row r="4952" spans="1:8" ht="15.95">
      <c r="A4952" s="140">
        <v>45322.5</v>
      </c>
      <c r="B4952" s="6" t="s">
        <v>7807</v>
      </c>
      <c r="C4952" s="6" t="s">
        <v>387</v>
      </c>
      <c r="D4952" s="6" t="s">
        <v>242</v>
      </c>
      <c r="E4952" s="6" t="s">
        <v>387</v>
      </c>
      <c r="F4952" s="6" t="s">
        <v>439</v>
      </c>
      <c r="G4952" s="6" t="s">
        <v>7373</v>
      </c>
      <c r="H4952" s="6">
        <v>110</v>
      </c>
    </row>
    <row r="4953" spans="1:8" ht="32.1">
      <c r="A4953" s="140">
        <v>45322.53125</v>
      </c>
      <c r="B4953" s="6" t="s">
        <v>6987</v>
      </c>
      <c r="C4953" s="6" t="s">
        <v>7299</v>
      </c>
      <c r="D4953" s="6" t="s">
        <v>253</v>
      </c>
      <c r="E4953" s="6" t="s">
        <v>416</v>
      </c>
      <c r="F4953" s="6" t="s">
        <v>439</v>
      </c>
      <c r="G4953" s="6" t="s">
        <v>6727</v>
      </c>
      <c r="H4953" s="6">
        <v>400</v>
      </c>
    </row>
    <row r="4954" spans="1:8" ht="15.95">
      <c r="A4954" s="140">
        <v>45322.875</v>
      </c>
      <c r="B4954" s="6" t="s">
        <v>7808</v>
      </c>
      <c r="C4954" s="6" t="s">
        <v>7809</v>
      </c>
      <c r="D4954" s="6" t="s">
        <v>242</v>
      </c>
      <c r="E4954" s="6" t="s">
        <v>139</v>
      </c>
      <c r="F4954" s="6" t="s">
        <v>1765</v>
      </c>
      <c r="G4954" s="6" t="s">
        <v>7810</v>
      </c>
      <c r="H4954" s="6">
        <v>60</v>
      </c>
    </row>
    <row r="4955" spans="1:8" ht="15.95">
      <c r="A4955" s="140">
        <v>45323.354166666664</v>
      </c>
      <c r="B4955" s="6" t="s">
        <v>7811</v>
      </c>
      <c r="C4955" s="6" t="s">
        <v>483</v>
      </c>
      <c r="D4955" s="6" t="s">
        <v>158</v>
      </c>
      <c r="E4955" s="6" t="s">
        <v>159</v>
      </c>
      <c r="F4955" s="6" t="s">
        <v>439</v>
      </c>
      <c r="G4955" s="6" t="s">
        <v>5924</v>
      </c>
      <c r="H4955" s="6">
        <v>73</v>
      </c>
    </row>
    <row r="4956" spans="1:8" ht="32.1">
      <c r="A4956" s="140">
        <v>45323.53125</v>
      </c>
      <c r="B4956" s="6" t="s">
        <v>6987</v>
      </c>
      <c r="C4956" s="6" t="s">
        <v>7299</v>
      </c>
      <c r="D4956" s="6" t="s">
        <v>253</v>
      </c>
      <c r="E4956" s="6" t="s">
        <v>416</v>
      </c>
      <c r="F4956" s="6" t="s">
        <v>439</v>
      </c>
      <c r="G4956" s="6" t="s">
        <v>6727</v>
      </c>
      <c r="H4956" s="6">
        <v>400</v>
      </c>
    </row>
    <row r="4957" spans="1:8" ht="32.1">
      <c r="A4957" s="140">
        <v>45323.71875</v>
      </c>
      <c r="B4957" s="6" t="s">
        <v>7812</v>
      </c>
      <c r="C4957" s="6" t="s">
        <v>7813</v>
      </c>
      <c r="D4957" s="6" t="s">
        <v>253</v>
      </c>
      <c r="E4957" s="6" t="s">
        <v>416</v>
      </c>
      <c r="F4957" s="6" t="s">
        <v>1765</v>
      </c>
      <c r="G4957" s="6" t="s">
        <v>5902</v>
      </c>
      <c r="H4957" s="6">
        <v>71</v>
      </c>
    </row>
    <row r="4958" spans="1:8" ht="15.95">
      <c r="A4958" s="140">
        <v>45323.729166666664</v>
      </c>
      <c r="B4958" s="6" t="s">
        <v>7814</v>
      </c>
      <c r="C4958" s="6" t="s">
        <v>507</v>
      </c>
      <c r="D4958" s="6" t="s">
        <v>158</v>
      </c>
      <c r="E4958" s="6" t="s">
        <v>159</v>
      </c>
      <c r="F4958" s="6" t="s">
        <v>439</v>
      </c>
      <c r="G4958" s="6" t="s">
        <v>1435</v>
      </c>
      <c r="H4958" s="6">
        <v>1150</v>
      </c>
    </row>
    <row r="4959" spans="1:8" ht="32.1">
      <c r="A4959" s="140">
        <v>45323.78125</v>
      </c>
      <c r="B4959" s="6" t="s">
        <v>7815</v>
      </c>
      <c r="C4959" s="6" t="s">
        <v>7816</v>
      </c>
      <c r="D4959" s="6" t="s">
        <v>253</v>
      </c>
      <c r="E4959" s="6" t="s">
        <v>416</v>
      </c>
      <c r="F4959" s="6" t="s">
        <v>1765</v>
      </c>
      <c r="G4959" s="6" t="s">
        <v>5902</v>
      </c>
      <c r="H4959" s="6">
        <v>61</v>
      </c>
    </row>
    <row r="4960" spans="1:8" ht="32.1">
      <c r="A4960" s="140">
        <v>45323.791666666664</v>
      </c>
      <c r="B4960" s="6" t="s">
        <v>7817</v>
      </c>
      <c r="C4960" s="6" t="s">
        <v>7818</v>
      </c>
      <c r="D4960" s="6" t="s">
        <v>253</v>
      </c>
      <c r="E4960" s="6" t="s">
        <v>416</v>
      </c>
      <c r="F4960" s="6" t="s">
        <v>1765</v>
      </c>
      <c r="G4960" s="6" t="s">
        <v>1083</v>
      </c>
      <c r="H4960" s="6">
        <v>37</v>
      </c>
    </row>
    <row r="4961" spans="1:8" ht="32.1">
      <c r="A4961" s="140">
        <v>45323.802083333336</v>
      </c>
      <c r="B4961" s="6" t="s">
        <v>7819</v>
      </c>
      <c r="C4961" s="6" t="s">
        <v>7820</v>
      </c>
      <c r="D4961" s="6" t="s">
        <v>158</v>
      </c>
      <c r="E4961" s="6" t="s">
        <v>161</v>
      </c>
      <c r="F4961" s="6" t="s">
        <v>1765</v>
      </c>
      <c r="G4961" s="6" t="s">
        <v>1515</v>
      </c>
      <c r="H4961" s="6">
        <v>50</v>
      </c>
    </row>
    <row r="4962" spans="1:8" ht="32.1">
      <c r="A4962" s="140">
        <v>45323.84375</v>
      </c>
      <c r="B4962" s="6" t="s">
        <v>7821</v>
      </c>
      <c r="C4962" s="6" t="s">
        <v>7822</v>
      </c>
      <c r="D4962" s="6" t="s">
        <v>158</v>
      </c>
      <c r="E4962" s="6" t="s">
        <v>161</v>
      </c>
      <c r="F4962" s="6" t="s">
        <v>1765</v>
      </c>
      <c r="G4962" s="6" t="s">
        <v>1786</v>
      </c>
      <c r="H4962" s="6">
        <v>55</v>
      </c>
    </row>
    <row r="4963" spans="1:8" ht="32.1">
      <c r="A4963" s="140">
        <v>45323.854166666664</v>
      </c>
      <c r="B4963" s="6" t="s">
        <v>7823</v>
      </c>
      <c r="C4963" s="6" t="s">
        <v>7824</v>
      </c>
      <c r="D4963" s="6" t="s">
        <v>253</v>
      </c>
      <c r="E4963" s="6" t="s">
        <v>416</v>
      </c>
      <c r="F4963" s="6" t="s">
        <v>1765</v>
      </c>
      <c r="G4963" s="6" t="s">
        <v>1083</v>
      </c>
      <c r="H4963" s="6">
        <v>37</v>
      </c>
    </row>
    <row r="4964" spans="1:8" ht="15.95">
      <c r="A4964" s="140">
        <v>45324.354166666664</v>
      </c>
      <c r="B4964" s="6" t="s">
        <v>7825</v>
      </c>
      <c r="C4964" s="6" t="s">
        <v>6667</v>
      </c>
      <c r="D4964" s="6" t="s">
        <v>158</v>
      </c>
      <c r="E4964" s="6" t="s">
        <v>145</v>
      </c>
      <c r="F4964" s="6" t="s">
        <v>439</v>
      </c>
      <c r="G4964" s="6" t="s">
        <v>5924</v>
      </c>
      <c r="H4964" s="6">
        <v>121</v>
      </c>
    </row>
    <row r="4965" spans="1:8" ht="32.1">
      <c r="A4965" s="140">
        <v>45324.364583333336</v>
      </c>
      <c r="B4965" s="6" t="s">
        <v>7826</v>
      </c>
      <c r="C4965" s="6" t="s">
        <v>7827</v>
      </c>
      <c r="D4965" s="6" t="s">
        <v>158</v>
      </c>
      <c r="E4965" s="6" t="s">
        <v>159</v>
      </c>
      <c r="F4965" s="6" t="s">
        <v>439</v>
      </c>
      <c r="G4965" s="6" t="s">
        <v>1195</v>
      </c>
      <c r="H4965" s="6">
        <v>2017</v>
      </c>
    </row>
    <row r="4966" spans="1:8" ht="32.1">
      <c r="A4966" s="140">
        <v>45324.53125</v>
      </c>
      <c r="B4966" s="6" t="s">
        <v>6987</v>
      </c>
      <c r="C4966" s="6" t="s">
        <v>7299</v>
      </c>
      <c r="D4966" s="6" t="s">
        <v>253</v>
      </c>
      <c r="E4966" s="6" t="s">
        <v>416</v>
      </c>
      <c r="F4966" s="6" t="s">
        <v>439</v>
      </c>
      <c r="G4966" s="6" t="s">
        <v>6727</v>
      </c>
      <c r="H4966" s="6">
        <v>400</v>
      </c>
    </row>
    <row r="4967" spans="1:8" ht="32.1">
      <c r="A4967" s="140">
        <v>45324.625</v>
      </c>
      <c r="B4967" s="6" t="s">
        <v>7828</v>
      </c>
      <c r="C4967" s="6" t="s">
        <v>7829</v>
      </c>
      <c r="D4967" s="6" t="s">
        <v>158</v>
      </c>
      <c r="E4967" s="6" t="s">
        <v>159</v>
      </c>
      <c r="F4967" s="6" t="s">
        <v>439</v>
      </c>
      <c r="G4967" s="6" t="s">
        <v>1435</v>
      </c>
      <c r="H4967" s="6">
        <v>132</v>
      </c>
    </row>
    <row r="4968" spans="1:8" ht="15.95">
      <c r="A4968" s="140">
        <v>45324.729166666664</v>
      </c>
      <c r="B4968" s="6" t="s">
        <v>7830</v>
      </c>
      <c r="C4968" s="6" t="s">
        <v>6114</v>
      </c>
      <c r="D4968" s="6" t="s">
        <v>242</v>
      </c>
      <c r="E4968" s="6" t="s">
        <v>458</v>
      </c>
      <c r="F4968" s="6" t="s">
        <v>439</v>
      </c>
      <c r="G4968" s="6" t="s">
        <v>1386</v>
      </c>
      <c r="H4968" s="6">
        <v>880</v>
      </c>
    </row>
    <row r="4969" spans="1:8" ht="32.1">
      <c r="A4969" s="140">
        <v>45324.75</v>
      </c>
      <c r="B4969" s="6" t="s">
        <v>7831</v>
      </c>
      <c r="C4969" s="6" t="s">
        <v>6165</v>
      </c>
      <c r="D4969" s="6" t="s">
        <v>253</v>
      </c>
      <c r="E4969" s="6" t="s">
        <v>416</v>
      </c>
      <c r="F4969" s="6" t="s">
        <v>439</v>
      </c>
      <c r="G4969" s="6" t="s">
        <v>5902</v>
      </c>
      <c r="H4969" s="6">
        <v>104</v>
      </c>
    </row>
    <row r="4970" spans="1:8" ht="32.1">
      <c r="A4970" s="140">
        <v>45324.8125</v>
      </c>
      <c r="B4970" s="6" t="s">
        <v>7832</v>
      </c>
      <c r="C4970" s="6" t="s">
        <v>507</v>
      </c>
      <c r="D4970" s="6" t="s">
        <v>158</v>
      </c>
      <c r="E4970" s="6" t="s">
        <v>159</v>
      </c>
      <c r="F4970" s="6" t="s">
        <v>439</v>
      </c>
      <c r="G4970" s="6" t="s">
        <v>4044</v>
      </c>
      <c r="H4970" s="6">
        <v>62</v>
      </c>
    </row>
    <row r="4971" spans="1:8" ht="15.95">
      <c r="A4971" s="140">
        <v>45325.333333333336</v>
      </c>
      <c r="B4971" s="6" t="s">
        <v>7833</v>
      </c>
      <c r="C4971" s="6" t="s">
        <v>2686</v>
      </c>
      <c r="D4971" s="6" t="s">
        <v>158</v>
      </c>
      <c r="E4971" s="6" t="s">
        <v>159</v>
      </c>
      <c r="F4971" s="6" t="s">
        <v>439</v>
      </c>
      <c r="G4971" s="6" t="s">
        <v>2087</v>
      </c>
      <c r="H4971" s="6">
        <v>3457</v>
      </c>
    </row>
    <row r="4972" spans="1:8" ht="15.95">
      <c r="A4972" s="140">
        <v>45325.34375</v>
      </c>
      <c r="B4972" s="6" t="s">
        <v>7599</v>
      </c>
      <c r="C4972" s="6" t="s">
        <v>654</v>
      </c>
      <c r="D4972" s="6" t="s">
        <v>242</v>
      </c>
      <c r="E4972" s="6" t="s">
        <v>144</v>
      </c>
      <c r="F4972" s="6" t="s">
        <v>439</v>
      </c>
      <c r="G4972" s="6" t="s">
        <v>488</v>
      </c>
      <c r="H4972" s="6">
        <v>906</v>
      </c>
    </row>
    <row r="4973" spans="1:8" ht="32.1">
      <c r="A4973" s="140">
        <v>45325.635416666664</v>
      </c>
      <c r="B4973" s="6" t="s">
        <v>7834</v>
      </c>
      <c r="C4973" s="6" t="s">
        <v>7829</v>
      </c>
      <c r="D4973" s="6" t="s">
        <v>253</v>
      </c>
      <c r="E4973" s="6" t="s">
        <v>416</v>
      </c>
      <c r="F4973" s="6" t="s">
        <v>439</v>
      </c>
      <c r="G4973" s="6" t="s">
        <v>5902</v>
      </c>
      <c r="H4973" s="6">
        <v>102</v>
      </c>
    </row>
    <row r="4974" spans="1:8" ht="15.95">
      <c r="A4974" s="140">
        <v>45325.708333333336</v>
      </c>
      <c r="B4974" s="6" t="s">
        <v>7835</v>
      </c>
      <c r="C4974" s="6" t="s">
        <v>6114</v>
      </c>
      <c r="D4974" s="6" t="s">
        <v>242</v>
      </c>
      <c r="E4974" s="6" t="s">
        <v>458</v>
      </c>
      <c r="F4974" s="6" t="s">
        <v>439</v>
      </c>
      <c r="G4974" s="6" t="s">
        <v>1386</v>
      </c>
      <c r="H4974" s="6">
        <v>830</v>
      </c>
    </row>
    <row r="4975" spans="1:8" ht="15.95">
      <c r="A4975" s="140">
        <v>45325.729166666664</v>
      </c>
      <c r="B4975" s="6" t="s">
        <v>7836</v>
      </c>
      <c r="C4975" s="6" t="s">
        <v>6165</v>
      </c>
      <c r="D4975" s="6" t="s">
        <v>253</v>
      </c>
      <c r="E4975" s="6" t="s">
        <v>416</v>
      </c>
      <c r="F4975" s="6" t="s">
        <v>439</v>
      </c>
      <c r="G4975" s="6" t="s">
        <v>5902</v>
      </c>
      <c r="H4975" s="6">
        <v>107</v>
      </c>
    </row>
    <row r="4976" spans="1:8" ht="32.1">
      <c r="A4976" s="140">
        <v>45326.458333333336</v>
      </c>
      <c r="B4976" s="6" t="s">
        <v>7837</v>
      </c>
      <c r="C4976" s="6" t="s">
        <v>6667</v>
      </c>
      <c r="D4976" s="6" t="s">
        <v>158</v>
      </c>
      <c r="E4976" s="6" t="s">
        <v>145</v>
      </c>
      <c r="F4976" s="6" t="s">
        <v>439</v>
      </c>
      <c r="G4976" s="6" t="s">
        <v>2842</v>
      </c>
      <c r="H4976" s="6">
        <v>104</v>
      </c>
    </row>
    <row r="4977" spans="1:8" ht="32.1">
      <c r="A4977" s="140">
        <v>45326.583333333336</v>
      </c>
      <c r="B4977" s="6" t="s">
        <v>7838</v>
      </c>
      <c r="C4977" s="6" t="s">
        <v>6904</v>
      </c>
      <c r="D4977" s="6" t="s">
        <v>242</v>
      </c>
      <c r="E4977" s="6" t="s">
        <v>387</v>
      </c>
      <c r="F4977" s="6" t="s">
        <v>439</v>
      </c>
      <c r="G4977" s="6" t="s">
        <v>7839</v>
      </c>
      <c r="H4977" s="6">
        <v>100</v>
      </c>
    </row>
    <row r="4978" spans="1:8" ht="32.1">
      <c r="A4978" s="140">
        <v>45326.59375</v>
      </c>
      <c r="B4978" s="6" t="s">
        <v>7840</v>
      </c>
      <c r="C4978" s="6" t="s">
        <v>6904</v>
      </c>
      <c r="D4978" s="6" t="s">
        <v>242</v>
      </c>
      <c r="E4978" s="6" t="s">
        <v>387</v>
      </c>
      <c r="F4978" s="6" t="s">
        <v>439</v>
      </c>
      <c r="G4978" s="6" t="s">
        <v>7839</v>
      </c>
      <c r="H4978" s="6">
        <v>5800</v>
      </c>
    </row>
    <row r="4979" spans="1:8" ht="32.1">
      <c r="A4979" s="140">
        <v>45326.604166666664</v>
      </c>
      <c r="B4979" s="6" t="s">
        <v>7841</v>
      </c>
      <c r="C4979" s="6" t="s">
        <v>507</v>
      </c>
      <c r="D4979" s="6" t="s">
        <v>158</v>
      </c>
      <c r="E4979" s="6" t="s">
        <v>159</v>
      </c>
      <c r="F4979" s="6" t="s">
        <v>439</v>
      </c>
      <c r="G4979" s="6" t="s">
        <v>7348</v>
      </c>
      <c r="H4979" s="6">
        <v>127</v>
      </c>
    </row>
    <row r="4980" spans="1:8" ht="15.95">
      <c r="A4980" s="140">
        <v>45327.354166666664</v>
      </c>
      <c r="B4980" s="6" t="s">
        <v>7842</v>
      </c>
      <c r="C4980" s="6" t="s">
        <v>507</v>
      </c>
      <c r="D4980" s="6" t="s">
        <v>158</v>
      </c>
      <c r="E4980" s="6" t="s">
        <v>159</v>
      </c>
      <c r="F4980" s="6" t="s">
        <v>439</v>
      </c>
      <c r="G4980" s="6" t="s">
        <v>1435</v>
      </c>
      <c r="H4980" s="6">
        <v>48</v>
      </c>
    </row>
    <row r="4981" spans="1:8" ht="15.95">
      <c r="A4981" s="140">
        <v>45327.364583333336</v>
      </c>
      <c r="B4981" s="6" t="s">
        <v>7843</v>
      </c>
      <c r="C4981" s="6" t="s">
        <v>507</v>
      </c>
      <c r="D4981" s="6" t="s">
        <v>158</v>
      </c>
      <c r="E4981" s="6" t="s">
        <v>159</v>
      </c>
      <c r="F4981" s="6" t="s">
        <v>439</v>
      </c>
      <c r="G4981" s="6" t="s">
        <v>1435</v>
      </c>
      <c r="H4981" s="6">
        <v>840</v>
      </c>
    </row>
    <row r="4982" spans="1:8" ht="32.1">
      <c r="A4982" s="140">
        <v>45327.520833333336</v>
      </c>
      <c r="B4982" s="6" t="s">
        <v>7844</v>
      </c>
      <c r="C4982" s="6" t="s">
        <v>314</v>
      </c>
      <c r="D4982" s="6" t="s">
        <v>314</v>
      </c>
      <c r="E4982" s="6" t="s">
        <v>314</v>
      </c>
      <c r="F4982" s="6" t="s">
        <v>439</v>
      </c>
      <c r="G4982" s="6" t="s">
        <v>4432</v>
      </c>
      <c r="H4982" s="6">
        <v>400</v>
      </c>
    </row>
    <row r="4983" spans="1:8" ht="15.95">
      <c r="A4983" s="140">
        <v>45327.53125</v>
      </c>
      <c r="B4983" s="6" t="s">
        <v>7845</v>
      </c>
      <c r="C4983" s="6" t="s">
        <v>7299</v>
      </c>
      <c r="D4983" s="6" t="s">
        <v>253</v>
      </c>
      <c r="E4983" s="6" t="s">
        <v>416</v>
      </c>
      <c r="F4983" s="6" t="s">
        <v>439</v>
      </c>
      <c r="G4983" s="6" t="s">
        <v>6727</v>
      </c>
      <c r="H4983" s="6">
        <v>400</v>
      </c>
    </row>
    <row r="4984" spans="1:8" ht="32.1">
      <c r="A4984" s="140">
        <v>45327.833333333336</v>
      </c>
      <c r="B4984" s="6" t="s">
        <v>7846</v>
      </c>
      <c r="C4984" s="6" t="s">
        <v>146</v>
      </c>
      <c r="D4984" s="6" t="s">
        <v>242</v>
      </c>
      <c r="E4984" s="6" t="s">
        <v>146</v>
      </c>
      <c r="F4984" s="6" t="s">
        <v>1765</v>
      </c>
      <c r="G4984" s="6" t="s">
        <v>2422</v>
      </c>
      <c r="H4984" s="6">
        <v>8000</v>
      </c>
    </row>
    <row r="4985" spans="1:8" ht="15.95">
      <c r="A4985" s="140">
        <v>45327.84375</v>
      </c>
      <c r="B4985" s="6" t="s">
        <v>7847</v>
      </c>
      <c r="C4985" s="6" t="s">
        <v>7848</v>
      </c>
      <c r="D4985" s="6" t="s">
        <v>242</v>
      </c>
      <c r="E4985" s="6" t="s">
        <v>139</v>
      </c>
      <c r="F4985" s="6" t="s">
        <v>1765</v>
      </c>
      <c r="G4985" s="6" t="s">
        <v>247</v>
      </c>
      <c r="H4985" s="6">
        <v>111</v>
      </c>
    </row>
    <row r="4986" spans="1:8" ht="32.1">
      <c r="A4986" s="140">
        <v>45327.927083333336</v>
      </c>
      <c r="B4986" s="6" t="s">
        <v>7849</v>
      </c>
      <c r="C4986" s="6" t="s">
        <v>7850</v>
      </c>
      <c r="D4986" s="6" t="s">
        <v>242</v>
      </c>
      <c r="E4986" s="6" t="s">
        <v>1615</v>
      </c>
      <c r="F4986" s="6" t="s">
        <v>439</v>
      </c>
      <c r="G4986" s="6" t="s">
        <v>263</v>
      </c>
      <c r="H4986" s="6">
        <v>568</v>
      </c>
    </row>
    <row r="4987" spans="1:8" ht="32.1">
      <c r="A4987" s="140">
        <v>45327.9375</v>
      </c>
      <c r="B4987" s="6" t="s">
        <v>7851</v>
      </c>
      <c r="C4987" s="6" t="s">
        <v>7852</v>
      </c>
      <c r="D4987" s="6" t="s">
        <v>242</v>
      </c>
      <c r="E4987" s="6" t="s">
        <v>215</v>
      </c>
      <c r="F4987" s="6" t="s">
        <v>439</v>
      </c>
      <c r="G4987" s="6" t="s">
        <v>263</v>
      </c>
      <c r="H4987" s="6">
        <v>1500</v>
      </c>
    </row>
    <row r="4988" spans="1:8" ht="15.95">
      <c r="A4988" s="140">
        <v>45328.53125</v>
      </c>
      <c r="B4988" s="6" t="s">
        <v>7845</v>
      </c>
      <c r="C4988" s="6" t="s">
        <v>7299</v>
      </c>
      <c r="D4988" s="6" t="s">
        <v>253</v>
      </c>
      <c r="E4988" s="6" t="s">
        <v>416</v>
      </c>
      <c r="F4988" s="6" t="s">
        <v>439</v>
      </c>
      <c r="G4988" s="6" t="s">
        <v>6727</v>
      </c>
      <c r="H4988" s="6">
        <v>400</v>
      </c>
    </row>
    <row r="4989" spans="1:8" ht="32.1">
      <c r="A4989" s="140">
        <v>45328.645833333336</v>
      </c>
      <c r="B4989" s="6" t="s">
        <v>7853</v>
      </c>
      <c r="C4989" s="6" t="s">
        <v>6058</v>
      </c>
      <c r="D4989" s="6" t="s">
        <v>253</v>
      </c>
      <c r="E4989" s="6" t="s">
        <v>416</v>
      </c>
      <c r="F4989" s="6" t="s">
        <v>439</v>
      </c>
      <c r="G4989" s="6" t="s">
        <v>5902</v>
      </c>
      <c r="H4989" s="6">
        <v>92</v>
      </c>
    </row>
    <row r="4990" spans="1:8" ht="15.95">
      <c r="A4990" s="140">
        <v>45328.6875</v>
      </c>
      <c r="B4990" s="6" t="s">
        <v>7854</v>
      </c>
      <c r="C4990" s="6" t="s">
        <v>6114</v>
      </c>
      <c r="D4990" s="6" t="s">
        <v>242</v>
      </c>
      <c r="E4990" s="6" t="s">
        <v>458</v>
      </c>
      <c r="F4990" s="6" t="s">
        <v>439</v>
      </c>
      <c r="G4990" s="6" t="s">
        <v>1386</v>
      </c>
      <c r="H4990" s="6">
        <v>880</v>
      </c>
    </row>
    <row r="4991" spans="1:8" ht="32.1">
      <c r="A4991" s="140">
        <v>45328.708333333336</v>
      </c>
      <c r="B4991" s="6" t="s">
        <v>7855</v>
      </c>
      <c r="C4991" s="6" t="s">
        <v>6829</v>
      </c>
      <c r="D4991" s="6" t="s">
        <v>253</v>
      </c>
      <c r="E4991" s="6" t="s">
        <v>416</v>
      </c>
      <c r="F4991" s="6" t="s">
        <v>439</v>
      </c>
      <c r="G4991" s="6" t="s">
        <v>5902</v>
      </c>
      <c r="H4991" s="6">
        <v>103</v>
      </c>
    </row>
    <row r="4992" spans="1:8" ht="48">
      <c r="A4992" s="140">
        <v>45328.822916666664</v>
      </c>
      <c r="B4992" s="6" t="s">
        <v>7856</v>
      </c>
      <c r="C4992" s="6" t="s">
        <v>507</v>
      </c>
      <c r="D4992" s="6" t="s">
        <v>158</v>
      </c>
      <c r="E4992" s="6" t="s">
        <v>159</v>
      </c>
      <c r="F4992" s="6" t="s">
        <v>439</v>
      </c>
      <c r="G4992" s="6" t="s">
        <v>7464</v>
      </c>
      <c r="H4992" s="6">
        <v>95</v>
      </c>
    </row>
    <row r="4993" spans="1:8" ht="15.95">
      <c r="A4993" s="140">
        <v>45329.447916666664</v>
      </c>
      <c r="B4993" s="6" t="s">
        <v>7857</v>
      </c>
      <c r="C4993" s="6" t="s">
        <v>507</v>
      </c>
      <c r="D4993" s="6" t="s">
        <v>158</v>
      </c>
      <c r="E4993" s="6" t="s">
        <v>159</v>
      </c>
      <c r="F4993" s="6" t="s">
        <v>439</v>
      </c>
      <c r="G4993" s="6" t="s">
        <v>7858</v>
      </c>
      <c r="H4993" s="6">
        <v>60</v>
      </c>
    </row>
    <row r="4994" spans="1:8" ht="32.1">
      <c r="A4994" s="140">
        <v>45329.5</v>
      </c>
      <c r="B4994" s="6" t="s">
        <v>7859</v>
      </c>
      <c r="C4994" s="6" t="s">
        <v>7860</v>
      </c>
      <c r="D4994" s="6" t="s">
        <v>158</v>
      </c>
      <c r="E4994" s="6" t="s">
        <v>161</v>
      </c>
      <c r="F4994" s="6" t="s">
        <v>1765</v>
      </c>
      <c r="G4994" s="6" t="s">
        <v>1515</v>
      </c>
      <c r="H4994" s="6">
        <v>135</v>
      </c>
    </row>
    <row r="4995" spans="1:8" ht="32.1">
      <c r="A4995" s="140">
        <v>45329.510416666664</v>
      </c>
      <c r="B4995" s="6" t="s">
        <v>7861</v>
      </c>
      <c r="C4995" s="6" t="s">
        <v>7862</v>
      </c>
      <c r="D4995" s="6" t="s">
        <v>242</v>
      </c>
      <c r="E4995" s="6" t="s">
        <v>387</v>
      </c>
      <c r="F4995" s="6" t="s">
        <v>439</v>
      </c>
      <c r="G4995" s="6" t="s">
        <v>7863</v>
      </c>
      <c r="H4995" s="6">
        <v>2950</v>
      </c>
    </row>
    <row r="4996" spans="1:8" ht="32.1">
      <c r="A4996" s="140">
        <v>45329.520833333336</v>
      </c>
      <c r="B4996" s="6" t="s">
        <v>7864</v>
      </c>
      <c r="C4996" s="6" t="s">
        <v>7865</v>
      </c>
      <c r="D4996" s="6" t="s">
        <v>242</v>
      </c>
      <c r="E4996" s="6" t="s">
        <v>387</v>
      </c>
      <c r="F4996" s="6" t="s">
        <v>439</v>
      </c>
      <c r="G4996" s="6" t="s">
        <v>7373</v>
      </c>
      <c r="H4996" s="6">
        <v>570</v>
      </c>
    </row>
    <row r="4997" spans="1:8" ht="32.1">
      <c r="A4997" s="140">
        <v>45329.53125</v>
      </c>
      <c r="B4997" s="6" t="s">
        <v>7866</v>
      </c>
      <c r="C4997" s="6" t="s">
        <v>7867</v>
      </c>
      <c r="D4997" s="6" t="s">
        <v>242</v>
      </c>
      <c r="E4997" s="6" t="s">
        <v>387</v>
      </c>
      <c r="F4997" s="6" t="s">
        <v>439</v>
      </c>
      <c r="G4997" s="6" t="s">
        <v>7868</v>
      </c>
      <c r="H4997" s="6">
        <v>270</v>
      </c>
    </row>
    <row r="4998" spans="1:8" ht="32.1">
      <c r="A4998" s="140">
        <v>45329.541666666664</v>
      </c>
      <c r="B4998" s="6" t="s">
        <v>7197</v>
      </c>
      <c r="C4998" s="6" t="s">
        <v>7299</v>
      </c>
      <c r="D4998" s="6" t="s">
        <v>253</v>
      </c>
      <c r="E4998" s="6" t="s">
        <v>416</v>
      </c>
      <c r="F4998" s="6" t="s">
        <v>1765</v>
      </c>
      <c r="G4998" s="6" t="s">
        <v>6727</v>
      </c>
      <c r="H4998" s="6">
        <v>400</v>
      </c>
    </row>
    <row r="4999" spans="1:8" ht="15.95">
      <c r="A4999" s="140">
        <v>45329.552083333336</v>
      </c>
      <c r="B4999" s="6" t="s">
        <v>7869</v>
      </c>
      <c r="C4999" s="6" t="s">
        <v>7870</v>
      </c>
      <c r="D4999" s="6" t="s">
        <v>158</v>
      </c>
      <c r="E4999" s="6" t="s">
        <v>161</v>
      </c>
      <c r="F4999" s="6" t="s">
        <v>1765</v>
      </c>
      <c r="G4999" s="6" t="s">
        <v>6661</v>
      </c>
      <c r="H4999" s="6">
        <v>235</v>
      </c>
    </row>
    <row r="5000" spans="1:8" ht="32.1">
      <c r="A5000" s="140">
        <v>45329.625</v>
      </c>
      <c r="B5000" s="6" t="s">
        <v>7871</v>
      </c>
      <c r="C5000" s="6" t="s">
        <v>6058</v>
      </c>
      <c r="D5000" s="6" t="s">
        <v>253</v>
      </c>
      <c r="E5000" s="6" t="s">
        <v>416</v>
      </c>
      <c r="F5000" s="6" t="s">
        <v>439</v>
      </c>
      <c r="G5000" s="6" t="s">
        <v>5902</v>
      </c>
      <c r="H5000" s="6">
        <v>102</v>
      </c>
    </row>
    <row r="5001" spans="1:8" ht="15.95">
      <c r="A5001" s="140">
        <v>45329.708333333336</v>
      </c>
      <c r="B5001" s="6" t="s">
        <v>6422</v>
      </c>
      <c r="C5001" s="6" t="s">
        <v>6114</v>
      </c>
      <c r="D5001" s="6" t="s">
        <v>242</v>
      </c>
      <c r="E5001" s="6" t="s">
        <v>458</v>
      </c>
      <c r="F5001" s="6" t="s">
        <v>439</v>
      </c>
      <c r="G5001" s="6" t="s">
        <v>1386</v>
      </c>
      <c r="H5001" s="6">
        <v>880</v>
      </c>
    </row>
    <row r="5002" spans="1:8" ht="32.1">
      <c r="A5002" s="140">
        <v>45329.729166666664</v>
      </c>
      <c r="B5002" s="6" t="s">
        <v>7872</v>
      </c>
      <c r="C5002" s="6" t="s">
        <v>6829</v>
      </c>
      <c r="D5002" s="6" t="s">
        <v>253</v>
      </c>
      <c r="E5002" s="6" t="s">
        <v>416</v>
      </c>
      <c r="F5002" s="6" t="s">
        <v>439</v>
      </c>
      <c r="G5002" s="6" t="s">
        <v>5902</v>
      </c>
      <c r="H5002" s="6">
        <v>93</v>
      </c>
    </row>
    <row r="5003" spans="1:8" ht="32.1">
      <c r="A5003" s="140">
        <v>45329.822916666664</v>
      </c>
      <c r="B5003" s="6" t="s">
        <v>7873</v>
      </c>
      <c r="C5003" s="6" t="s">
        <v>7874</v>
      </c>
      <c r="D5003" s="6" t="s">
        <v>253</v>
      </c>
      <c r="E5003" s="6" t="s">
        <v>416</v>
      </c>
      <c r="F5003" s="6" t="s">
        <v>1765</v>
      </c>
      <c r="G5003" s="6" t="s">
        <v>1083</v>
      </c>
      <c r="H5003" s="6">
        <v>29</v>
      </c>
    </row>
    <row r="5004" spans="1:8" ht="32.1">
      <c r="A5004" s="140">
        <v>45329.864583333336</v>
      </c>
      <c r="B5004" s="6" t="s">
        <v>7875</v>
      </c>
      <c r="C5004" s="6" t="s">
        <v>7876</v>
      </c>
      <c r="D5004" s="6" t="s">
        <v>158</v>
      </c>
      <c r="E5004" s="6" t="s">
        <v>159</v>
      </c>
      <c r="F5004" s="6" t="s">
        <v>1765</v>
      </c>
      <c r="G5004" s="6" t="s">
        <v>7877</v>
      </c>
      <c r="H5004" s="6">
        <v>30</v>
      </c>
    </row>
    <row r="5005" spans="1:8" ht="32.1">
      <c r="A5005" s="140">
        <v>45329.875</v>
      </c>
      <c r="B5005" s="6" t="s">
        <v>7878</v>
      </c>
      <c r="C5005" s="6" t="s">
        <v>7879</v>
      </c>
      <c r="D5005" s="6" t="s">
        <v>158</v>
      </c>
      <c r="E5005" s="6" t="s">
        <v>161</v>
      </c>
      <c r="F5005" s="6" t="s">
        <v>1765</v>
      </c>
      <c r="G5005" s="6" t="s">
        <v>7877</v>
      </c>
      <c r="H5005" s="6">
        <v>40</v>
      </c>
    </row>
    <row r="5006" spans="1:8" ht="32.1">
      <c r="A5006" s="140">
        <v>45329.885416666664</v>
      </c>
      <c r="B5006" s="6" t="s">
        <v>7880</v>
      </c>
      <c r="C5006" s="6" t="s">
        <v>7881</v>
      </c>
      <c r="D5006" s="6" t="s">
        <v>158</v>
      </c>
      <c r="E5006" s="6" t="s">
        <v>161</v>
      </c>
      <c r="F5006" s="6" t="s">
        <v>255</v>
      </c>
      <c r="G5006" s="6" t="s">
        <v>7877</v>
      </c>
      <c r="H5006" s="6">
        <v>350</v>
      </c>
    </row>
    <row r="5007" spans="1:8" ht="32.1">
      <c r="A5007" s="140">
        <v>45329.895833333336</v>
      </c>
      <c r="B5007" s="6" t="s">
        <v>7882</v>
      </c>
      <c r="C5007" s="6" t="s">
        <v>7883</v>
      </c>
      <c r="D5007" s="6" t="s">
        <v>158</v>
      </c>
      <c r="E5007" s="6" t="s">
        <v>161</v>
      </c>
      <c r="F5007" s="6" t="s">
        <v>1765</v>
      </c>
      <c r="G5007" s="6" t="s">
        <v>1699</v>
      </c>
      <c r="H5007" s="6">
        <v>100</v>
      </c>
    </row>
    <row r="5008" spans="1:8" ht="32.1">
      <c r="A5008" s="140">
        <v>45329.90625</v>
      </c>
      <c r="B5008" s="6" t="s">
        <v>7884</v>
      </c>
      <c r="C5008" s="6" t="s">
        <v>7885</v>
      </c>
      <c r="D5008" s="6" t="s">
        <v>158</v>
      </c>
      <c r="E5008" s="6" t="s">
        <v>161</v>
      </c>
      <c r="F5008" s="6" t="s">
        <v>1765</v>
      </c>
      <c r="G5008" s="6" t="s">
        <v>7877</v>
      </c>
      <c r="H5008" s="6">
        <v>40</v>
      </c>
    </row>
    <row r="5009" spans="1:8" ht="32.1">
      <c r="A5009" s="140">
        <v>45329.916666666664</v>
      </c>
      <c r="B5009" s="6" t="s">
        <v>7886</v>
      </c>
      <c r="C5009" s="6" t="s">
        <v>7887</v>
      </c>
      <c r="D5009" s="6" t="s">
        <v>158</v>
      </c>
      <c r="E5009" s="6" t="s">
        <v>161</v>
      </c>
      <c r="F5009" s="6" t="s">
        <v>1765</v>
      </c>
      <c r="G5009" s="6" t="s">
        <v>7877</v>
      </c>
      <c r="H5009" s="6">
        <v>40</v>
      </c>
    </row>
    <row r="5010" spans="1:8" ht="32.1">
      <c r="A5010" s="140">
        <v>45329.9375</v>
      </c>
      <c r="B5010" s="6" t="s">
        <v>7888</v>
      </c>
      <c r="C5010" s="6" t="s">
        <v>7889</v>
      </c>
      <c r="D5010" s="6" t="s">
        <v>253</v>
      </c>
      <c r="E5010" s="6" t="s">
        <v>416</v>
      </c>
      <c r="F5010" s="6" t="s">
        <v>255</v>
      </c>
      <c r="G5010" s="6" t="s">
        <v>2303</v>
      </c>
      <c r="H5010" s="6">
        <v>20</v>
      </c>
    </row>
    <row r="5011" spans="1:8" ht="15.95">
      <c r="A5011" s="140">
        <v>45330.322916666664</v>
      </c>
      <c r="B5011" s="6" t="s">
        <v>7890</v>
      </c>
      <c r="C5011" s="6" t="s">
        <v>6667</v>
      </c>
      <c r="D5011" s="6" t="s">
        <v>158</v>
      </c>
      <c r="E5011" s="6" t="s">
        <v>145</v>
      </c>
      <c r="F5011" s="6" t="s">
        <v>439</v>
      </c>
      <c r="G5011" s="6" t="s">
        <v>2842</v>
      </c>
      <c r="H5011" s="6">
        <v>169</v>
      </c>
    </row>
    <row r="5012" spans="1:8" ht="32.1">
      <c r="A5012" s="140">
        <v>45330.333333333336</v>
      </c>
      <c r="B5012" s="6" t="s">
        <v>7891</v>
      </c>
      <c r="C5012" s="6" t="s">
        <v>7892</v>
      </c>
      <c r="D5012" s="6" t="s">
        <v>253</v>
      </c>
      <c r="E5012" s="6" t="s">
        <v>416</v>
      </c>
      <c r="F5012" s="6" t="s">
        <v>1765</v>
      </c>
      <c r="G5012" s="6" t="s">
        <v>5902</v>
      </c>
      <c r="H5012" s="6">
        <v>50</v>
      </c>
    </row>
    <row r="5013" spans="1:8" ht="32.1">
      <c r="A5013" s="140">
        <v>45330.354166666664</v>
      </c>
      <c r="B5013" s="6" t="s">
        <v>7893</v>
      </c>
      <c r="C5013" s="6" t="s">
        <v>7894</v>
      </c>
      <c r="D5013" s="6" t="s">
        <v>158</v>
      </c>
      <c r="E5013" s="6" t="s">
        <v>161</v>
      </c>
      <c r="F5013" s="6" t="s">
        <v>1765</v>
      </c>
      <c r="G5013" s="6" t="s">
        <v>1760</v>
      </c>
      <c r="H5013" s="6">
        <v>25</v>
      </c>
    </row>
    <row r="5014" spans="1:8" ht="32.1">
      <c r="A5014" s="140">
        <v>45330.40625</v>
      </c>
      <c r="B5014" s="6" t="s">
        <v>7895</v>
      </c>
      <c r="C5014" s="6" t="s">
        <v>507</v>
      </c>
      <c r="D5014" s="6" t="s">
        <v>158</v>
      </c>
      <c r="E5014" s="6" t="s">
        <v>159</v>
      </c>
      <c r="F5014" s="6" t="s">
        <v>439</v>
      </c>
      <c r="G5014" s="6" t="s">
        <v>7896</v>
      </c>
      <c r="H5014" s="6">
        <v>100</v>
      </c>
    </row>
    <row r="5015" spans="1:8" ht="15.95">
      <c r="A5015" s="140">
        <v>45330.416666666664</v>
      </c>
      <c r="B5015" s="6" t="s">
        <v>7897</v>
      </c>
      <c r="C5015" s="6" t="s">
        <v>507</v>
      </c>
      <c r="D5015" s="6" t="s">
        <v>158</v>
      </c>
      <c r="E5015" s="6" t="s">
        <v>159</v>
      </c>
      <c r="F5015" s="6" t="s">
        <v>439</v>
      </c>
      <c r="G5015" s="6" t="s">
        <v>7898</v>
      </c>
      <c r="H5015" s="6">
        <v>25</v>
      </c>
    </row>
    <row r="5016" spans="1:8" ht="15.95">
      <c r="A5016" s="140">
        <v>45330.427083333336</v>
      </c>
      <c r="B5016" s="6" t="s">
        <v>7899</v>
      </c>
      <c r="C5016" s="6" t="s">
        <v>507</v>
      </c>
      <c r="D5016" s="6" t="s">
        <v>158</v>
      </c>
      <c r="E5016" s="6" t="s">
        <v>159</v>
      </c>
      <c r="F5016" s="6" t="s">
        <v>439</v>
      </c>
      <c r="G5016" s="6" t="s">
        <v>7900</v>
      </c>
      <c r="H5016" s="6">
        <v>100</v>
      </c>
    </row>
    <row r="5017" spans="1:8" ht="48">
      <c r="A5017" s="140">
        <v>45330.645833333336</v>
      </c>
      <c r="B5017" s="6" t="s">
        <v>7901</v>
      </c>
      <c r="C5017" s="6" t="s">
        <v>7902</v>
      </c>
      <c r="D5017" s="6" t="s">
        <v>253</v>
      </c>
      <c r="E5017" s="6" t="s">
        <v>416</v>
      </c>
      <c r="F5017" s="6" t="s">
        <v>1765</v>
      </c>
      <c r="G5017" s="6" t="s">
        <v>5902</v>
      </c>
      <c r="H5017" s="6">
        <v>102</v>
      </c>
    </row>
    <row r="5018" spans="1:8" ht="48">
      <c r="A5018" s="140">
        <v>45330.697916666664</v>
      </c>
      <c r="B5018" s="6" t="s">
        <v>7903</v>
      </c>
      <c r="C5018" s="6" t="s">
        <v>7904</v>
      </c>
      <c r="D5018" s="6" t="s">
        <v>158</v>
      </c>
      <c r="E5018" s="6" t="s">
        <v>161</v>
      </c>
      <c r="F5018" s="6" t="s">
        <v>1765</v>
      </c>
      <c r="G5018" s="6" t="s">
        <v>7348</v>
      </c>
      <c r="H5018" s="6">
        <v>15</v>
      </c>
    </row>
    <row r="5019" spans="1:8" ht="32.1">
      <c r="A5019" s="140">
        <v>45330.78125</v>
      </c>
      <c r="B5019" s="6" t="s">
        <v>7905</v>
      </c>
      <c r="C5019" s="6" t="s">
        <v>7906</v>
      </c>
      <c r="D5019" s="6" t="s">
        <v>242</v>
      </c>
      <c r="E5019" s="6" t="s">
        <v>139</v>
      </c>
      <c r="F5019" s="6" t="s">
        <v>439</v>
      </c>
      <c r="G5019" s="6" t="s">
        <v>1349</v>
      </c>
      <c r="H5019" s="6">
        <v>1627</v>
      </c>
    </row>
    <row r="5020" spans="1:8" ht="48">
      <c r="A5020" s="140">
        <v>45330.8125</v>
      </c>
      <c r="B5020" s="6" t="s">
        <v>7907</v>
      </c>
      <c r="C5020" s="6" t="s">
        <v>7908</v>
      </c>
      <c r="D5020" s="6" t="s">
        <v>253</v>
      </c>
      <c r="E5020" s="6" t="s">
        <v>416</v>
      </c>
      <c r="F5020" s="6" t="s">
        <v>1765</v>
      </c>
      <c r="G5020" s="6" t="s">
        <v>5902</v>
      </c>
      <c r="H5020" s="6">
        <v>78</v>
      </c>
    </row>
    <row r="5021" spans="1:8" ht="15.95">
      <c r="A5021" s="140">
        <v>45331.354166666664</v>
      </c>
      <c r="B5021" s="6" t="s">
        <v>7811</v>
      </c>
      <c r="C5021" s="6" t="s">
        <v>6667</v>
      </c>
      <c r="D5021" s="6" t="s">
        <v>158</v>
      </c>
      <c r="E5021" s="6" t="s">
        <v>159</v>
      </c>
      <c r="F5021" s="6" t="s">
        <v>439</v>
      </c>
      <c r="G5021" s="6" t="s">
        <v>5924</v>
      </c>
      <c r="H5021" s="6">
        <v>73</v>
      </c>
    </row>
    <row r="5022" spans="1:8" ht="15.95">
      <c r="A5022" s="140">
        <v>45331.364583333336</v>
      </c>
      <c r="B5022" s="6" t="s">
        <v>7909</v>
      </c>
      <c r="C5022" s="6" t="s">
        <v>4997</v>
      </c>
      <c r="D5022" s="6" t="s">
        <v>158</v>
      </c>
      <c r="E5022" s="6" t="s">
        <v>159</v>
      </c>
      <c r="F5022" s="6" t="s">
        <v>439</v>
      </c>
      <c r="G5022" s="6" t="s">
        <v>1435</v>
      </c>
      <c r="H5022" s="6">
        <v>200</v>
      </c>
    </row>
    <row r="5023" spans="1:8" ht="32.1">
      <c r="A5023" s="140">
        <v>45331.53125</v>
      </c>
      <c r="B5023" s="6" t="s">
        <v>6987</v>
      </c>
      <c r="C5023" s="6" t="s">
        <v>7299</v>
      </c>
      <c r="D5023" s="6" t="s">
        <v>253</v>
      </c>
      <c r="E5023" s="6" t="s">
        <v>416</v>
      </c>
      <c r="F5023" s="6" t="s">
        <v>439</v>
      </c>
      <c r="G5023" s="6" t="s">
        <v>6727</v>
      </c>
      <c r="H5023" s="6">
        <v>400</v>
      </c>
    </row>
    <row r="5024" spans="1:8" ht="32.1">
      <c r="A5024" s="140">
        <v>45331.645833333336</v>
      </c>
      <c r="B5024" s="6" t="s">
        <v>7910</v>
      </c>
      <c r="C5024" s="6" t="s">
        <v>5334</v>
      </c>
      <c r="D5024" s="6" t="s">
        <v>253</v>
      </c>
      <c r="E5024" s="6" t="s">
        <v>416</v>
      </c>
      <c r="F5024" s="6" t="s">
        <v>439</v>
      </c>
      <c r="G5024" s="6" t="s">
        <v>5902</v>
      </c>
      <c r="H5024" s="6">
        <v>102</v>
      </c>
    </row>
    <row r="5025" spans="1:8" ht="32.1">
      <c r="A5025" s="140">
        <v>45331.729166666664</v>
      </c>
      <c r="B5025" s="6" t="s">
        <v>7911</v>
      </c>
      <c r="C5025" s="6" t="s">
        <v>6114</v>
      </c>
      <c r="D5025" s="6" t="s">
        <v>242</v>
      </c>
      <c r="E5025" s="6" t="s">
        <v>458</v>
      </c>
      <c r="F5025" s="6" t="s">
        <v>439</v>
      </c>
      <c r="G5025" s="6" t="s">
        <v>1386</v>
      </c>
      <c r="H5025" s="6">
        <v>880</v>
      </c>
    </row>
    <row r="5026" spans="1:8" ht="32.1">
      <c r="A5026" s="140">
        <v>45331.739583333336</v>
      </c>
      <c r="B5026" s="6" t="s">
        <v>7912</v>
      </c>
      <c r="C5026" s="6" t="s">
        <v>7053</v>
      </c>
      <c r="D5026" s="6" t="s">
        <v>253</v>
      </c>
      <c r="E5026" s="6" t="s">
        <v>416</v>
      </c>
      <c r="F5026" s="6" t="s">
        <v>439</v>
      </c>
      <c r="G5026" s="6" t="s">
        <v>5902</v>
      </c>
      <c r="H5026" s="6">
        <v>74</v>
      </c>
    </row>
    <row r="5027" spans="1:8" ht="48">
      <c r="A5027" s="140">
        <v>45332.635416666664</v>
      </c>
      <c r="B5027" s="6" t="s">
        <v>7913</v>
      </c>
      <c r="C5027" s="6" t="s">
        <v>5334</v>
      </c>
      <c r="D5027" s="6" t="s">
        <v>253</v>
      </c>
      <c r="E5027" s="6" t="s">
        <v>416</v>
      </c>
      <c r="F5027" s="6" t="s">
        <v>439</v>
      </c>
      <c r="G5027" s="6" t="s">
        <v>5902</v>
      </c>
      <c r="H5027" s="6">
        <v>130</v>
      </c>
    </row>
    <row r="5028" spans="1:8" ht="15.95">
      <c r="A5028" s="140">
        <v>45332.729166666664</v>
      </c>
      <c r="B5028" s="6" t="s">
        <v>7914</v>
      </c>
      <c r="C5028" s="6" t="s">
        <v>6114</v>
      </c>
      <c r="D5028" s="6" t="s">
        <v>242</v>
      </c>
      <c r="E5028" s="6" t="s">
        <v>458</v>
      </c>
      <c r="F5028" s="6" t="s">
        <v>439</v>
      </c>
      <c r="G5028" s="6" t="s">
        <v>1386</v>
      </c>
      <c r="H5028" s="6">
        <v>830</v>
      </c>
    </row>
    <row r="5029" spans="1:8" ht="15.95">
      <c r="A5029" s="140">
        <v>45332.75</v>
      </c>
      <c r="B5029" s="6" t="s">
        <v>7915</v>
      </c>
      <c r="C5029" s="6" t="s">
        <v>6165</v>
      </c>
      <c r="D5029" s="6" t="s">
        <v>253</v>
      </c>
      <c r="E5029" s="6" t="s">
        <v>416</v>
      </c>
      <c r="F5029" s="6" t="s">
        <v>439</v>
      </c>
      <c r="G5029" s="6" t="s">
        <v>256</v>
      </c>
      <c r="H5029" s="6">
        <v>108</v>
      </c>
    </row>
    <row r="5030" spans="1:8" ht="32.1">
      <c r="A5030" s="140">
        <v>45332.875</v>
      </c>
      <c r="B5030" s="6" t="s">
        <v>7916</v>
      </c>
      <c r="C5030" s="6" t="s">
        <v>7917</v>
      </c>
      <c r="D5030" s="6" t="s">
        <v>158</v>
      </c>
      <c r="E5030" s="6" t="s">
        <v>161</v>
      </c>
      <c r="F5030" s="6" t="s">
        <v>1765</v>
      </c>
      <c r="G5030" s="6" t="s">
        <v>1699</v>
      </c>
      <c r="H5030" s="6">
        <v>80</v>
      </c>
    </row>
    <row r="5031" spans="1:8" ht="15.95">
      <c r="A5031" s="140">
        <v>45333.34375</v>
      </c>
      <c r="B5031" s="6" t="s">
        <v>7918</v>
      </c>
      <c r="C5031" s="6" t="s">
        <v>507</v>
      </c>
      <c r="D5031" s="6" t="s">
        <v>158</v>
      </c>
      <c r="E5031" s="6" t="s">
        <v>159</v>
      </c>
      <c r="F5031" s="6" t="s">
        <v>439</v>
      </c>
      <c r="G5031" s="6" t="s">
        <v>7919</v>
      </c>
      <c r="H5031" s="6">
        <v>101</v>
      </c>
    </row>
    <row r="5032" spans="1:8" ht="48">
      <c r="A5032" s="140">
        <v>45333.59375</v>
      </c>
      <c r="B5032" s="6" t="s">
        <v>7920</v>
      </c>
      <c r="C5032" s="6" t="s">
        <v>7921</v>
      </c>
      <c r="D5032" s="6" t="s">
        <v>158</v>
      </c>
      <c r="E5032" s="6" t="s">
        <v>159</v>
      </c>
      <c r="F5032" s="6" t="s">
        <v>439</v>
      </c>
      <c r="G5032" s="6" t="s">
        <v>7922</v>
      </c>
      <c r="H5032" s="6">
        <v>500</v>
      </c>
    </row>
    <row r="5033" spans="1:8" ht="32.1">
      <c r="A5033" s="140">
        <v>45333.833333333336</v>
      </c>
      <c r="B5033" s="6" t="s">
        <v>7923</v>
      </c>
      <c r="C5033" s="6" t="s">
        <v>5628</v>
      </c>
      <c r="D5033" s="6" t="s">
        <v>242</v>
      </c>
      <c r="E5033" s="6" t="s">
        <v>458</v>
      </c>
      <c r="F5033" s="6" t="s">
        <v>439</v>
      </c>
      <c r="G5033" s="6" t="s">
        <v>4533</v>
      </c>
      <c r="H5033" s="6">
        <v>22000</v>
      </c>
    </row>
    <row r="5034" spans="1:8" ht="32.1">
      <c r="A5034" s="140">
        <v>45333.958333333336</v>
      </c>
      <c r="B5034" s="6" t="s">
        <v>7924</v>
      </c>
      <c r="C5034" s="6" t="s">
        <v>7925</v>
      </c>
      <c r="D5034" s="6" t="s">
        <v>158</v>
      </c>
      <c r="E5034" s="6" t="s">
        <v>161</v>
      </c>
      <c r="F5034" s="6" t="s">
        <v>1765</v>
      </c>
      <c r="G5034" s="6" t="s">
        <v>7926</v>
      </c>
      <c r="H5034" s="6">
        <v>35</v>
      </c>
    </row>
    <row r="5035" spans="1:8" ht="15.95">
      <c r="A5035" s="140">
        <v>45334.4375</v>
      </c>
      <c r="B5035" s="6" t="s">
        <v>7927</v>
      </c>
      <c r="C5035" s="6" t="s">
        <v>507</v>
      </c>
      <c r="D5035" s="6" t="s">
        <v>158</v>
      </c>
      <c r="E5035" s="6" t="s">
        <v>159</v>
      </c>
      <c r="F5035" s="6" t="s">
        <v>439</v>
      </c>
      <c r="G5035" s="6" t="s">
        <v>1435</v>
      </c>
      <c r="H5035" s="6">
        <v>270</v>
      </c>
    </row>
    <row r="5036" spans="1:8" ht="15.95">
      <c r="A5036" s="140">
        <v>45334.552083333336</v>
      </c>
      <c r="B5036" s="6" t="s">
        <v>7928</v>
      </c>
      <c r="C5036" s="6" t="s">
        <v>7299</v>
      </c>
      <c r="D5036" s="6" t="s">
        <v>253</v>
      </c>
      <c r="E5036" s="6" t="s">
        <v>416</v>
      </c>
      <c r="F5036" s="6" t="s">
        <v>439</v>
      </c>
      <c r="G5036" s="6" t="s">
        <v>6727</v>
      </c>
      <c r="H5036" s="6">
        <v>500</v>
      </c>
    </row>
    <row r="5037" spans="1:8" ht="32.1">
      <c r="A5037" s="140">
        <v>45334.645833333336</v>
      </c>
      <c r="B5037" s="6" t="s">
        <v>7929</v>
      </c>
      <c r="C5037" s="6" t="s">
        <v>7829</v>
      </c>
      <c r="D5037" s="6" t="s">
        <v>253</v>
      </c>
      <c r="E5037" s="6" t="s">
        <v>416</v>
      </c>
      <c r="F5037" s="6" t="s">
        <v>439</v>
      </c>
      <c r="G5037" s="6" t="s">
        <v>5902</v>
      </c>
      <c r="H5037" s="6">
        <v>102</v>
      </c>
    </row>
    <row r="5038" spans="1:8" ht="32.1">
      <c r="A5038" s="140">
        <v>45334.708333333336</v>
      </c>
      <c r="B5038" s="6" t="s">
        <v>7930</v>
      </c>
      <c r="C5038" s="6" t="s">
        <v>6114</v>
      </c>
      <c r="D5038" s="6" t="s">
        <v>242</v>
      </c>
      <c r="E5038" s="6" t="s">
        <v>458</v>
      </c>
      <c r="F5038" s="6" t="s">
        <v>439</v>
      </c>
      <c r="G5038" s="6" t="s">
        <v>1386</v>
      </c>
      <c r="H5038" s="6">
        <v>830</v>
      </c>
    </row>
    <row r="5039" spans="1:8" ht="48">
      <c r="A5039" s="140">
        <v>45334.729166666664</v>
      </c>
      <c r="B5039" s="6" t="s">
        <v>7931</v>
      </c>
      <c r="C5039" s="6" t="s">
        <v>6505</v>
      </c>
      <c r="D5039" s="6" t="s">
        <v>253</v>
      </c>
      <c r="E5039" s="6" t="s">
        <v>416</v>
      </c>
      <c r="F5039" s="6" t="s">
        <v>439</v>
      </c>
      <c r="G5039" s="6" t="s">
        <v>5902</v>
      </c>
      <c r="H5039" s="6">
        <v>103</v>
      </c>
    </row>
    <row r="5040" spans="1:8" ht="48">
      <c r="A5040" s="140">
        <v>45334.791666666664</v>
      </c>
      <c r="B5040" s="6" t="s">
        <v>7932</v>
      </c>
      <c r="C5040" s="6" t="s">
        <v>6667</v>
      </c>
      <c r="D5040" s="6" t="s">
        <v>158</v>
      </c>
      <c r="E5040" s="6" t="s">
        <v>145</v>
      </c>
      <c r="F5040" s="6" t="s">
        <v>439</v>
      </c>
      <c r="G5040" s="6" t="s">
        <v>7922</v>
      </c>
      <c r="H5040" s="6">
        <v>100</v>
      </c>
    </row>
    <row r="5041" spans="1:8" ht="48">
      <c r="A5041" s="140">
        <v>45334.84375</v>
      </c>
      <c r="B5041" s="6" t="s">
        <v>7933</v>
      </c>
      <c r="C5041" s="6" t="s">
        <v>6667</v>
      </c>
      <c r="D5041" s="6" t="s">
        <v>158</v>
      </c>
      <c r="E5041" s="6" t="s">
        <v>145</v>
      </c>
      <c r="F5041" s="6" t="s">
        <v>439</v>
      </c>
      <c r="G5041" s="6" t="s">
        <v>7922</v>
      </c>
      <c r="H5041" s="6">
        <v>1000</v>
      </c>
    </row>
    <row r="5042" spans="1:8" ht="15.95">
      <c r="A5042" s="140">
        <v>45335.5625</v>
      </c>
      <c r="B5042" s="6" t="s">
        <v>7934</v>
      </c>
      <c r="C5042" s="6" t="s">
        <v>7299</v>
      </c>
      <c r="D5042" s="6" t="s">
        <v>253</v>
      </c>
      <c r="E5042" s="6" t="s">
        <v>416</v>
      </c>
      <c r="F5042" s="6" t="s">
        <v>439</v>
      </c>
      <c r="G5042" s="6" t="s">
        <v>6727</v>
      </c>
      <c r="H5042" s="6">
        <v>400</v>
      </c>
    </row>
    <row r="5043" spans="1:8" ht="32.1">
      <c r="A5043" s="140">
        <v>45335.833333333336</v>
      </c>
      <c r="B5043" s="6" t="s">
        <v>7935</v>
      </c>
      <c r="C5043" s="6" t="s">
        <v>7936</v>
      </c>
      <c r="D5043" s="6" t="s">
        <v>253</v>
      </c>
      <c r="E5043" s="6" t="s">
        <v>416</v>
      </c>
      <c r="F5043" s="6" t="s">
        <v>1765</v>
      </c>
      <c r="G5043" s="6" t="s">
        <v>5902</v>
      </c>
      <c r="H5043" s="6">
        <v>254</v>
      </c>
    </row>
    <row r="5044" spans="1:8" ht="48">
      <c r="A5044" s="140">
        <v>45335.84375</v>
      </c>
      <c r="B5044" s="6" t="s">
        <v>7937</v>
      </c>
      <c r="C5044" s="6" t="s">
        <v>7938</v>
      </c>
      <c r="D5044" s="6" t="s">
        <v>158</v>
      </c>
      <c r="E5044" s="6" t="s">
        <v>161</v>
      </c>
      <c r="F5044" s="6" t="s">
        <v>1765</v>
      </c>
      <c r="G5044" s="6" t="s">
        <v>7939</v>
      </c>
      <c r="H5044" s="6">
        <v>360</v>
      </c>
    </row>
    <row r="5045" spans="1:8" ht="48">
      <c r="A5045" s="140">
        <v>45335.854166666664</v>
      </c>
      <c r="B5045" s="6" t="s">
        <v>7940</v>
      </c>
      <c r="C5045" s="6" t="s">
        <v>7941</v>
      </c>
      <c r="D5045" s="6" t="s">
        <v>158</v>
      </c>
      <c r="E5045" s="6" t="s">
        <v>161</v>
      </c>
      <c r="F5045" s="6" t="s">
        <v>1765</v>
      </c>
      <c r="G5045" s="6" t="s">
        <v>7877</v>
      </c>
      <c r="H5045" s="6">
        <v>300</v>
      </c>
    </row>
    <row r="5046" spans="1:8" ht="32.1">
      <c r="A5046" s="140">
        <v>45335.875</v>
      </c>
      <c r="B5046" s="6" t="s">
        <v>7942</v>
      </c>
      <c r="C5046" s="6" t="s">
        <v>7943</v>
      </c>
      <c r="D5046" s="6" t="s">
        <v>314</v>
      </c>
      <c r="E5046" s="6" t="s">
        <v>1615</v>
      </c>
      <c r="F5046" s="6" t="s">
        <v>255</v>
      </c>
      <c r="G5046" s="6" t="s">
        <v>7877</v>
      </c>
      <c r="H5046" s="6">
        <v>160</v>
      </c>
    </row>
    <row r="5047" spans="1:8" ht="32.1">
      <c r="A5047" s="140">
        <v>45335.885416666664</v>
      </c>
      <c r="B5047" s="6" t="s">
        <v>7944</v>
      </c>
      <c r="C5047" s="6" t="s">
        <v>7945</v>
      </c>
      <c r="D5047" s="6" t="s">
        <v>158</v>
      </c>
      <c r="E5047" s="6" t="s">
        <v>161</v>
      </c>
      <c r="F5047" s="6" t="s">
        <v>1765</v>
      </c>
      <c r="G5047" s="6" t="s">
        <v>7877</v>
      </c>
      <c r="H5047" s="6">
        <v>200</v>
      </c>
    </row>
    <row r="5048" spans="1:8" ht="32.1">
      <c r="A5048" s="140">
        <v>45335.895833333336</v>
      </c>
      <c r="B5048" s="6" t="s">
        <v>7946</v>
      </c>
      <c r="C5048" s="6" t="s">
        <v>7947</v>
      </c>
      <c r="D5048" s="6" t="s">
        <v>158</v>
      </c>
      <c r="E5048" s="6" t="s">
        <v>161</v>
      </c>
      <c r="F5048" s="6" t="s">
        <v>1765</v>
      </c>
      <c r="G5048" s="6" t="s">
        <v>7877</v>
      </c>
      <c r="H5048" s="6">
        <v>80</v>
      </c>
    </row>
    <row r="5049" spans="1:8" ht="32.1">
      <c r="A5049" s="140">
        <v>45335.927083333336</v>
      </c>
      <c r="B5049" s="6" t="s">
        <v>7948</v>
      </c>
      <c r="C5049" s="6" t="s">
        <v>7949</v>
      </c>
      <c r="D5049" s="6" t="s">
        <v>253</v>
      </c>
      <c r="E5049" s="6" t="s">
        <v>416</v>
      </c>
      <c r="F5049" s="6" t="s">
        <v>1765</v>
      </c>
      <c r="G5049" s="6" t="s">
        <v>5902</v>
      </c>
      <c r="H5049" s="6">
        <v>250</v>
      </c>
    </row>
    <row r="5050" spans="1:8" ht="15.95">
      <c r="A5050" s="140">
        <v>45336</v>
      </c>
      <c r="B5050" s="6" t="s">
        <v>7950</v>
      </c>
      <c r="C5050" s="6" t="s">
        <v>7951</v>
      </c>
      <c r="D5050" s="6" t="s">
        <v>242</v>
      </c>
      <c r="E5050" s="6" t="s">
        <v>387</v>
      </c>
      <c r="F5050" s="6" t="s">
        <v>1765</v>
      </c>
      <c r="G5050" s="6" t="s">
        <v>263</v>
      </c>
      <c r="H5050" s="6">
        <v>3083</v>
      </c>
    </row>
    <row r="5051" spans="1:8" ht="15.95">
      <c r="A5051" s="140">
        <v>45336.354166666664</v>
      </c>
      <c r="B5051" s="6" t="s">
        <v>7952</v>
      </c>
      <c r="C5051" s="6" t="s">
        <v>7953</v>
      </c>
      <c r="D5051" s="6" t="s">
        <v>253</v>
      </c>
      <c r="E5051" s="6" t="s">
        <v>416</v>
      </c>
      <c r="F5051" s="6" t="s">
        <v>1765</v>
      </c>
      <c r="G5051" s="6" t="s">
        <v>5902</v>
      </c>
      <c r="H5051" s="6">
        <v>72</v>
      </c>
    </row>
    <row r="5052" spans="1:8" ht="15.95">
      <c r="A5052" s="140">
        <v>45336.375</v>
      </c>
      <c r="B5052" s="6" t="s">
        <v>7954</v>
      </c>
      <c r="C5052" s="6" t="s">
        <v>6036</v>
      </c>
      <c r="D5052" s="6" t="s">
        <v>253</v>
      </c>
      <c r="E5052" s="6" t="s">
        <v>416</v>
      </c>
      <c r="F5052" s="6" t="s">
        <v>1765</v>
      </c>
      <c r="G5052" s="6" t="s">
        <v>324</v>
      </c>
      <c r="H5052" s="6">
        <v>100</v>
      </c>
    </row>
    <row r="5053" spans="1:8" ht="48">
      <c r="A5053" s="140">
        <v>45336.5</v>
      </c>
      <c r="B5053" s="6" t="s">
        <v>7955</v>
      </c>
      <c r="C5053" s="6" t="s">
        <v>7953</v>
      </c>
      <c r="D5053" s="6" t="s">
        <v>253</v>
      </c>
      <c r="E5053" s="6" t="s">
        <v>416</v>
      </c>
      <c r="F5053" s="6" t="s">
        <v>255</v>
      </c>
      <c r="G5053" s="6" t="s">
        <v>324</v>
      </c>
      <c r="H5053" s="6">
        <v>100</v>
      </c>
    </row>
    <row r="5054" spans="1:8" ht="48">
      <c r="A5054" s="140">
        <v>45336.520833333336</v>
      </c>
      <c r="B5054" s="6" t="s">
        <v>7956</v>
      </c>
      <c r="C5054" s="6" t="s">
        <v>6036</v>
      </c>
      <c r="D5054" s="6" t="s">
        <v>253</v>
      </c>
      <c r="E5054" s="6" t="s">
        <v>416</v>
      </c>
      <c r="F5054" s="6" t="s">
        <v>439</v>
      </c>
      <c r="G5054" s="6" t="s">
        <v>5902</v>
      </c>
      <c r="H5054" s="6">
        <v>72</v>
      </c>
    </row>
    <row r="5055" spans="1:8" ht="32.1">
      <c r="A5055" s="140">
        <v>45336.822916666664</v>
      </c>
      <c r="B5055" s="6" t="s">
        <v>7957</v>
      </c>
      <c r="C5055" s="6" t="s">
        <v>3055</v>
      </c>
      <c r="D5055" s="6" t="s">
        <v>242</v>
      </c>
      <c r="E5055" s="6" t="s">
        <v>458</v>
      </c>
      <c r="F5055" s="6" t="s">
        <v>1765</v>
      </c>
      <c r="G5055" s="6" t="s">
        <v>5748</v>
      </c>
      <c r="H5055" s="6">
        <v>492</v>
      </c>
    </row>
    <row r="5056" spans="1:8" ht="15.95">
      <c r="A5056" s="140">
        <v>45337.364583333336</v>
      </c>
      <c r="B5056" s="6" t="s">
        <v>7958</v>
      </c>
      <c r="C5056" s="6" t="s">
        <v>159</v>
      </c>
      <c r="D5056" s="6" t="s">
        <v>158</v>
      </c>
      <c r="E5056" s="6" t="s">
        <v>159</v>
      </c>
      <c r="F5056" s="6" t="s">
        <v>439</v>
      </c>
      <c r="G5056" s="6" t="s">
        <v>1435</v>
      </c>
      <c r="H5056" s="6">
        <v>1110</v>
      </c>
    </row>
    <row r="5057" spans="1:8" ht="48">
      <c r="A5057" s="140">
        <v>45337.53125</v>
      </c>
      <c r="B5057" s="6" t="s">
        <v>7959</v>
      </c>
      <c r="C5057" s="6" t="s">
        <v>7299</v>
      </c>
      <c r="D5057" s="6" t="s">
        <v>253</v>
      </c>
      <c r="E5057" s="6" t="s">
        <v>416</v>
      </c>
      <c r="F5057" s="6" t="s">
        <v>439</v>
      </c>
      <c r="G5057" s="6" t="s">
        <v>6727</v>
      </c>
      <c r="H5057" s="6">
        <v>400</v>
      </c>
    </row>
    <row r="5058" spans="1:8" ht="15.95">
      <c r="A5058" s="140">
        <v>45338.364583333336</v>
      </c>
      <c r="B5058" s="6" t="s">
        <v>7960</v>
      </c>
      <c r="C5058" s="6" t="s">
        <v>6667</v>
      </c>
      <c r="D5058" s="6" t="s">
        <v>158</v>
      </c>
      <c r="E5058" s="6" t="s">
        <v>145</v>
      </c>
      <c r="F5058" s="6" t="s">
        <v>439</v>
      </c>
      <c r="G5058" s="6" t="s">
        <v>2842</v>
      </c>
      <c r="H5058" s="6">
        <v>166</v>
      </c>
    </row>
    <row r="5059" spans="1:8" ht="32.1">
      <c r="A5059" s="140">
        <v>45338.53125</v>
      </c>
      <c r="B5059" s="6" t="s">
        <v>6987</v>
      </c>
      <c r="C5059" s="6" t="s">
        <v>7299</v>
      </c>
      <c r="D5059" s="6" t="s">
        <v>253</v>
      </c>
      <c r="E5059" s="6" t="s">
        <v>416</v>
      </c>
      <c r="F5059" s="6" t="s">
        <v>439</v>
      </c>
      <c r="G5059" s="6" t="s">
        <v>6727</v>
      </c>
      <c r="H5059" s="6">
        <v>400</v>
      </c>
    </row>
    <row r="5060" spans="1:8" ht="32.1">
      <c r="A5060" s="140">
        <v>45338.645833333336</v>
      </c>
      <c r="B5060" s="6" t="s">
        <v>7961</v>
      </c>
      <c r="C5060" s="6" t="s">
        <v>5334</v>
      </c>
      <c r="D5060" s="6" t="s">
        <v>253</v>
      </c>
      <c r="E5060" s="6" t="s">
        <v>416</v>
      </c>
      <c r="F5060" s="6" t="s">
        <v>439</v>
      </c>
      <c r="G5060" s="6" t="s">
        <v>5902</v>
      </c>
      <c r="H5060" s="6">
        <v>103</v>
      </c>
    </row>
    <row r="5061" spans="1:8" ht="48">
      <c r="A5061" s="140">
        <v>45338.708333333336</v>
      </c>
      <c r="B5061" s="6" t="s">
        <v>7962</v>
      </c>
      <c r="C5061" s="6" t="s">
        <v>6114</v>
      </c>
      <c r="D5061" s="6" t="s">
        <v>242</v>
      </c>
      <c r="E5061" s="6" t="s">
        <v>458</v>
      </c>
      <c r="F5061" s="6" t="s">
        <v>439</v>
      </c>
      <c r="G5061" s="6" t="s">
        <v>1386</v>
      </c>
      <c r="H5061" s="6">
        <v>880</v>
      </c>
    </row>
    <row r="5062" spans="1:8" ht="15.95">
      <c r="A5062" s="140">
        <v>45338.729166666664</v>
      </c>
      <c r="B5062" s="6" t="s">
        <v>7963</v>
      </c>
      <c r="C5062" s="6" t="s">
        <v>7964</v>
      </c>
      <c r="D5062" s="6" t="s">
        <v>253</v>
      </c>
      <c r="E5062" s="6" t="s">
        <v>416</v>
      </c>
      <c r="F5062" s="6" t="s">
        <v>439</v>
      </c>
      <c r="G5062" s="6" t="s">
        <v>256</v>
      </c>
      <c r="H5062" s="6">
        <v>108</v>
      </c>
    </row>
    <row r="5063" spans="1:8" ht="32.1">
      <c r="A5063" s="140">
        <v>45338.822916666664</v>
      </c>
      <c r="B5063" s="6" t="s">
        <v>7965</v>
      </c>
      <c r="C5063" s="6" t="s">
        <v>7966</v>
      </c>
      <c r="D5063" s="6" t="s">
        <v>253</v>
      </c>
      <c r="E5063" s="6" t="s">
        <v>416</v>
      </c>
      <c r="F5063" s="6" t="s">
        <v>1765</v>
      </c>
      <c r="G5063" s="6" t="s">
        <v>5902</v>
      </c>
      <c r="H5063" s="6">
        <v>141</v>
      </c>
    </row>
    <row r="5064" spans="1:8" ht="32.1">
      <c r="A5064" s="140">
        <v>45338.875</v>
      </c>
      <c r="B5064" s="6" t="s">
        <v>7967</v>
      </c>
      <c r="C5064" s="6" t="s">
        <v>7968</v>
      </c>
      <c r="D5064" s="6" t="s">
        <v>158</v>
      </c>
      <c r="E5064" s="6" t="s">
        <v>161</v>
      </c>
      <c r="F5064" s="6" t="s">
        <v>1765</v>
      </c>
      <c r="G5064" s="6" t="s">
        <v>7969</v>
      </c>
      <c r="H5064" s="6">
        <v>1545</v>
      </c>
    </row>
    <row r="5065" spans="1:8" ht="32.1">
      <c r="A5065" s="140">
        <v>45338.90625</v>
      </c>
      <c r="B5065" s="6" t="s">
        <v>7970</v>
      </c>
      <c r="C5065" s="6" t="s">
        <v>7971</v>
      </c>
      <c r="D5065" s="6" t="s">
        <v>253</v>
      </c>
      <c r="E5065" s="6" t="s">
        <v>416</v>
      </c>
      <c r="F5065" s="6" t="s">
        <v>439</v>
      </c>
      <c r="G5065" s="6" t="s">
        <v>5902</v>
      </c>
      <c r="H5065" s="6">
        <v>117</v>
      </c>
    </row>
    <row r="5066" spans="1:8" ht="32.1">
      <c r="A5066" s="140">
        <v>45339.34375</v>
      </c>
      <c r="B5066" s="6" t="s">
        <v>7972</v>
      </c>
      <c r="C5066" s="6" t="s">
        <v>6932</v>
      </c>
      <c r="D5066" s="6" t="s">
        <v>253</v>
      </c>
      <c r="E5066" s="6" t="s">
        <v>416</v>
      </c>
      <c r="F5066" s="6" t="s">
        <v>1765</v>
      </c>
      <c r="G5066" s="6" t="s">
        <v>5902</v>
      </c>
      <c r="H5066" s="6">
        <v>40</v>
      </c>
    </row>
    <row r="5067" spans="1:8" ht="32.1">
      <c r="A5067" s="140">
        <v>45339.395833333336</v>
      </c>
      <c r="B5067" s="6" t="s">
        <v>7973</v>
      </c>
      <c r="C5067" s="6" t="s">
        <v>6932</v>
      </c>
      <c r="D5067" s="6" t="s">
        <v>253</v>
      </c>
      <c r="E5067" s="6" t="s">
        <v>416</v>
      </c>
      <c r="F5067" s="6" t="s">
        <v>1765</v>
      </c>
      <c r="G5067" s="6" t="s">
        <v>5902</v>
      </c>
      <c r="H5067" s="6">
        <v>40</v>
      </c>
    </row>
    <row r="5068" spans="1:8" ht="15.95">
      <c r="A5068" s="140">
        <v>45339.645833333336</v>
      </c>
      <c r="B5068" s="6" t="s">
        <v>7974</v>
      </c>
      <c r="C5068" s="6" t="s">
        <v>7975</v>
      </c>
      <c r="D5068" s="6" t="s">
        <v>253</v>
      </c>
      <c r="E5068" s="6" t="s">
        <v>416</v>
      </c>
      <c r="F5068" s="6" t="s">
        <v>439</v>
      </c>
      <c r="G5068" s="6" t="s">
        <v>5902</v>
      </c>
      <c r="H5068" s="6">
        <v>103</v>
      </c>
    </row>
    <row r="5069" spans="1:8" ht="15.95">
      <c r="A5069" s="140">
        <v>45339.65625</v>
      </c>
      <c r="B5069" s="6" t="s">
        <v>7976</v>
      </c>
      <c r="C5069" s="6" t="s">
        <v>7977</v>
      </c>
      <c r="D5069" s="6" t="s">
        <v>158</v>
      </c>
      <c r="E5069" s="6" t="s">
        <v>161</v>
      </c>
      <c r="F5069" s="6" t="s">
        <v>439</v>
      </c>
      <c r="G5069" s="6" t="s">
        <v>5339</v>
      </c>
      <c r="H5069" s="6">
        <v>108</v>
      </c>
    </row>
    <row r="5070" spans="1:8" ht="32.1">
      <c r="A5070" s="140">
        <v>45339.739583333336</v>
      </c>
      <c r="B5070" s="6" t="s">
        <v>7978</v>
      </c>
      <c r="C5070" s="6" t="s">
        <v>7979</v>
      </c>
      <c r="D5070" s="6" t="s">
        <v>253</v>
      </c>
      <c r="E5070" s="6" t="s">
        <v>416</v>
      </c>
      <c r="F5070" s="6" t="s">
        <v>1152</v>
      </c>
      <c r="G5070" s="6" t="s">
        <v>1083</v>
      </c>
      <c r="H5070" s="6">
        <v>15</v>
      </c>
    </row>
    <row r="5071" spans="1:8" ht="32.1">
      <c r="A5071" s="140">
        <v>45339.770833333336</v>
      </c>
      <c r="B5071" s="6" t="s">
        <v>7980</v>
      </c>
      <c r="C5071" s="6" t="s">
        <v>7981</v>
      </c>
      <c r="D5071" s="6" t="s">
        <v>242</v>
      </c>
      <c r="E5071" s="6" t="s">
        <v>458</v>
      </c>
      <c r="F5071" s="6" t="s">
        <v>439</v>
      </c>
      <c r="G5071" s="6" t="s">
        <v>1386</v>
      </c>
      <c r="H5071" s="6">
        <v>800</v>
      </c>
    </row>
    <row r="5072" spans="1:8" ht="32.1">
      <c r="A5072" s="140">
        <v>45339.78125</v>
      </c>
      <c r="B5072" s="6" t="s">
        <v>7982</v>
      </c>
      <c r="C5072" s="6" t="s">
        <v>7983</v>
      </c>
      <c r="D5072" s="6" t="s">
        <v>242</v>
      </c>
      <c r="E5072" s="6" t="s">
        <v>458</v>
      </c>
      <c r="F5072" s="6" t="s">
        <v>439</v>
      </c>
      <c r="G5072" s="6" t="s">
        <v>1386</v>
      </c>
      <c r="H5072" s="6">
        <v>880</v>
      </c>
    </row>
    <row r="5073" spans="1:8" ht="32.1">
      <c r="A5073" s="140">
        <v>45339.822916666664</v>
      </c>
      <c r="B5073" s="6" t="s">
        <v>7984</v>
      </c>
      <c r="C5073" s="6" t="s">
        <v>7985</v>
      </c>
      <c r="D5073" s="6" t="s">
        <v>253</v>
      </c>
      <c r="E5073" s="6" t="s">
        <v>416</v>
      </c>
      <c r="F5073" s="6" t="s">
        <v>1765</v>
      </c>
      <c r="G5073" s="6" t="s">
        <v>5902</v>
      </c>
      <c r="H5073" s="6">
        <v>120</v>
      </c>
    </row>
    <row r="5074" spans="1:8" ht="32.1">
      <c r="A5074" s="140">
        <v>45339.833333333336</v>
      </c>
      <c r="B5074" s="6" t="s">
        <v>7986</v>
      </c>
      <c r="C5074" s="6" t="s">
        <v>7987</v>
      </c>
      <c r="D5074" s="6" t="s">
        <v>158</v>
      </c>
      <c r="E5074" s="6" t="s">
        <v>161</v>
      </c>
      <c r="F5074" s="6" t="s">
        <v>1765</v>
      </c>
      <c r="G5074" s="6" t="s">
        <v>7988</v>
      </c>
      <c r="H5074" s="6">
        <v>20</v>
      </c>
    </row>
    <row r="5075" spans="1:8" ht="32.1">
      <c r="A5075" s="140">
        <v>45339.84375</v>
      </c>
      <c r="B5075" s="6" t="s">
        <v>7989</v>
      </c>
      <c r="C5075" s="6" t="s">
        <v>7990</v>
      </c>
      <c r="D5075" s="6" t="s">
        <v>242</v>
      </c>
      <c r="E5075" s="6" t="s">
        <v>461</v>
      </c>
      <c r="F5075" s="6" t="s">
        <v>1765</v>
      </c>
      <c r="G5075" s="6" t="s">
        <v>7991</v>
      </c>
      <c r="H5075" s="6">
        <v>4600</v>
      </c>
    </row>
    <row r="5076" spans="1:8" ht="32.1">
      <c r="A5076" s="140">
        <v>45339.875</v>
      </c>
      <c r="B5076" s="6" t="s">
        <v>7992</v>
      </c>
      <c r="C5076" s="6" t="s">
        <v>7993</v>
      </c>
      <c r="D5076" s="6" t="s">
        <v>253</v>
      </c>
      <c r="E5076" s="6" t="s">
        <v>416</v>
      </c>
      <c r="F5076" s="6" t="s">
        <v>1765</v>
      </c>
      <c r="G5076" s="6" t="s">
        <v>5902</v>
      </c>
      <c r="H5076" s="6">
        <v>265</v>
      </c>
    </row>
    <row r="5077" spans="1:8" ht="32.1">
      <c r="A5077" s="140">
        <v>45340.708333333336</v>
      </c>
      <c r="B5077" s="6" t="s">
        <v>7994</v>
      </c>
      <c r="C5077" s="6" t="s">
        <v>7995</v>
      </c>
      <c r="D5077" s="6" t="s">
        <v>253</v>
      </c>
      <c r="E5077" s="6" t="s">
        <v>416</v>
      </c>
      <c r="F5077" s="6" t="s">
        <v>1765</v>
      </c>
      <c r="G5077" s="6" t="s">
        <v>1083</v>
      </c>
      <c r="H5077" s="6">
        <v>34</v>
      </c>
    </row>
    <row r="5078" spans="1:8" ht="32.1">
      <c r="A5078" s="140">
        <v>45340.739583333336</v>
      </c>
      <c r="B5078" s="6" t="s">
        <v>7996</v>
      </c>
      <c r="C5078" s="6" t="s">
        <v>7997</v>
      </c>
      <c r="D5078" s="6" t="s">
        <v>253</v>
      </c>
      <c r="E5078" s="6" t="s">
        <v>416</v>
      </c>
      <c r="F5078" s="6" t="s">
        <v>1152</v>
      </c>
      <c r="G5078" s="6" t="s">
        <v>1083</v>
      </c>
      <c r="H5078" s="6">
        <v>34</v>
      </c>
    </row>
    <row r="5079" spans="1:8" ht="48">
      <c r="A5079" s="140">
        <v>45340.760416666664</v>
      </c>
      <c r="B5079" s="6" t="s">
        <v>7998</v>
      </c>
      <c r="C5079" s="6" t="s">
        <v>7999</v>
      </c>
      <c r="D5079" s="6" t="s">
        <v>253</v>
      </c>
      <c r="E5079" s="6" t="s">
        <v>416</v>
      </c>
      <c r="F5079" s="6" t="s">
        <v>1765</v>
      </c>
      <c r="G5079" s="6" t="s">
        <v>5902</v>
      </c>
      <c r="H5079" s="6">
        <v>50</v>
      </c>
    </row>
    <row r="5080" spans="1:8" ht="32.1">
      <c r="A5080" s="140">
        <v>45340.791666666664</v>
      </c>
      <c r="B5080" s="6" t="s">
        <v>8000</v>
      </c>
      <c r="C5080" s="6" t="s">
        <v>8001</v>
      </c>
      <c r="D5080" s="6" t="s">
        <v>158</v>
      </c>
      <c r="E5080" s="6" t="s">
        <v>161</v>
      </c>
      <c r="F5080" s="6" t="s">
        <v>255</v>
      </c>
      <c r="G5080" s="6" t="s">
        <v>8002</v>
      </c>
      <c r="H5080" s="6">
        <v>875</v>
      </c>
    </row>
    <row r="5081" spans="1:8" ht="32.1">
      <c r="A5081" s="140">
        <v>45340.802083333336</v>
      </c>
      <c r="B5081" s="6" t="s">
        <v>8003</v>
      </c>
      <c r="C5081" s="6" t="s">
        <v>8004</v>
      </c>
      <c r="D5081" s="6" t="s">
        <v>242</v>
      </c>
      <c r="E5081" s="6" t="s">
        <v>458</v>
      </c>
      <c r="F5081" s="6" t="s">
        <v>1765</v>
      </c>
      <c r="G5081" s="6" t="s">
        <v>4379</v>
      </c>
      <c r="H5081" s="6">
        <v>525</v>
      </c>
    </row>
    <row r="5082" spans="1:8" ht="32.1">
      <c r="A5082" s="140">
        <v>45340.833333333336</v>
      </c>
      <c r="B5082" s="6" t="s">
        <v>8005</v>
      </c>
      <c r="C5082" s="6" t="s">
        <v>8006</v>
      </c>
      <c r="D5082" s="6" t="s">
        <v>253</v>
      </c>
      <c r="E5082" s="6" t="s">
        <v>416</v>
      </c>
      <c r="F5082" s="6" t="s">
        <v>1765</v>
      </c>
      <c r="G5082" s="6" t="s">
        <v>5902</v>
      </c>
      <c r="H5082" s="6">
        <v>223</v>
      </c>
    </row>
    <row r="5083" spans="1:8" ht="32.1">
      <c r="A5083" s="140">
        <v>45341.53125</v>
      </c>
      <c r="B5083" s="6" t="s">
        <v>7197</v>
      </c>
      <c r="C5083" s="6" t="s">
        <v>7299</v>
      </c>
      <c r="D5083" s="6" t="s">
        <v>253</v>
      </c>
      <c r="E5083" s="6" t="s">
        <v>416</v>
      </c>
      <c r="F5083" s="6" t="s">
        <v>1765</v>
      </c>
      <c r="G5083" s="6" t="s">
        <v>6727</v>
      </c>
      <c r="H5083" s="6">
        <v>400</v>
      </c>
    </row>
    <row r="5084" spans="1:8" ht="15.95">
      <c r="A5084" s="140">
        <v>45341.625</v>
      </c>
      <c r="B5084" s="6" t="s">
        <v>8007</v>
      </c>
      <c r="C5084" s="6" t="s">
        <v>7829</v>
      </c>
      <c r="D5084" s="6" t="s">
        <v>253</v>
      </c>
      <c r="E5084" s="6" t="s">
        <v>416</v>
      </c>
      <c r="F5084" s="6" t="s">
        <v>439</v>
      </c>
      <c r="G5084" s="6" t="s">
        <v>5902</v>
      </c>
      <c r="H5084" s="6">
        <v>103</v>
      </c>
    </row>
    <row r="5085" spans="1:8" ht="32.1">
      <c r="A5085" s="140">
        <v>45341.708333333336</v>
      </c>
      <c r="B5085" s="6" t="s">
        <v>8008</v>
      </c>
      <c r="C5085" s="6" t="s">
        <v>6114</v>
      </c>
      <c r="D5085" s="6" t="s">
        <v>242</v>
      </c>
      <c r="E5085" s="6" t="s">
        <v>458</v>
      </c>
      <c r="F5085" s="6" t="s">
        <v>439</v>
      </c>
      <c r="G5085" s="6" t="s">
        <v>1386</v>
      </c>
      <c r="H5085" s="6">
        <v>830</v>
      </c>
    </row>
    <row r="5086" spans="1:8" ht="48">
      <c r="A5086" s="140">
        <v>45341.729166666664</v>
      </c>
      <c r="B5086" s="6" t="s">
        <v>8009</v>
      </c>
      <c r="C5086" s="6" t="s">
        <v>7053</v>
      </c>
      <c r="D5086" s="6" t="s">
        <v>242</v>
      </c>
      <c r="E5086" s="6" t="s">
        <v>458</v>
      </c>
      <c r="F5086" s="6" t="s">
        <v>439</v>
      </c>
      <c r="G5086" s="6" t="s">
        <v>1386</v>
      </c>
      <c r="H5086" s="6">
        <v>104</v>
      </c>
    </row>
    <row r="5087" spans="1:8" ht="15.95">
      <c r="A5087" s="140">
        <v>45342.354166666664</v>
      </c>
      <c r="B5087" s="6" t="s">
        <v>8010</v>
      </c>
      <c r="C5087" s="6" t="s">
        <v>159</v>
      </c>
      <c r="D5087" s="6" t="s">
        <v>158</v>
      </c>
      <c r="E5087" s="6" t="s">
        <v>159</v>
      </c>
      <c r="F5087" s="6" t="s">
        <v>439</v>
      </c>
      <c r="G5087" s="6" t="s">
        <v>1435</v>
      </c>
      <c r="H5087" s="6">
        <v>610</v>
      </c>
    </row>
    <row r="5088" spans="1:8" ht="15.95">
      <c r="A5088" s="140">
        <v>45342.364583333336</v>
      </c>
      <c r="B5088" s="6" t="s">
        <v>8011</v>
      </c>
      <c r="C5088" s="6" t="s">
        <v>159</v>
      </c>
      <c r="D5088" s="6" t="s">
        <v>158</v>
      </c>
      <c r="E5088" s="6" t="s">
        <v>159</v>
      </c>
      <c r="F5088" s="6" t="s">
        <v>439</v>
      </c>
      <c r="G5088" s="6" t="s">
        <v>1435</v>
      </c>
      <c r="H5088" s="6">
        <v>540</v>
      </c>
    </row>
    <row r="5089" spans="1:8" ht="32.1">
      <c r="A5089" s="140">
        <v>45342.53125</v>
      </c>
      <c r="B5089" s="6" t="s">
        <v>7197</v>
      </c>
      <c r="C5089" s="6" t="s">
        <v>7299</v>
      </c>
      <c r="D5089" s="6" t="s">
        <v>253</v>
      </c>
      <c r="E5089" s="6" t="s">
        <v>416</v>
      </c>
      <c r="F5089" s="6" t="s">
        <v>1765</v>
      </c>
      <c r="G5089" s="6" t="s">
        <v>6727</v>
      </c>
      <c r="H5089" s="6">
        <v>400</v>
      </c>
    </row>
    <row r="5090" spans="1:8" ht="15.95">
      <c r="A5090" s="140">
        <v>45342.760416666664</v>
      </c>
      <c r="B5090" s="6" t="s">
        <v>8012</v>
      </c>
      <c r="C5090" s="6" t="s">
        <v>1412</v>
      </c>
      <c r="D5090" s="6" t="s">
        <v>242</v>
      </c>
      <c r="E5090" s="6" t="s">
        <v>1412</v>
      </c>
      <c r="F5090" s="6" t="s">
        <v>439</v>
      </c>
      <c r="G5090" s="6" t="s">
        <v>8013</v>
      </c>
      <c r="H5090" s="6">
        <v>40000</v>
      </c>
    </row>
    <row r="5091" spans="1:8" ht="32.1">
      <c r="A5091" s="140">
        <v>45342.84375</v>
      </c>
      <c r="B5091" s="6" t="s">
        <v>8014</v>
      </c>
      <c r="C5091" s="6" t="s">
        <v>8015</v>
      </c>
      <c r="D5091" s="6" t="s">
        <v>253</v>
      </c>
      <c r="E5091" s="6" t="s">
        <v>416</v>
      </c>
      <c r="F5091" s="6" t="s">
        <v>1765</v>
      </c>
      <c r="G5091" s="6" t="s">
        <v>256</v>
      </c>
      <c r="H5091" s="6">
        <v>217</v>
      </c>
    </row>
    <row r="5092" spans="1:8" ht="32.1">
      <c r="A5092" s="140">
        <v>45342.895833333336</v>
      </c>
      <c r="B5092" s="6" t="s">
        <v>8016</v>
      </c>
      <c r="C5092" s="6" t="s">
        <v>8017</v>
      </c>
      <c r="D5092" s="6" t="s">
        <v>158</v>
      </c>
      <c r="E5092" s="6" t="s">
        <v>161</v>
      </c>
      <c r="F5092" s="6" t="s">
        <v>1765</v>
      </c>
      <c r="G5092" s="6" t="s">
        <v>8018</v>
      </c>
      <c r="H5092" s="6">
        <v>1124</v>
      </c>
    </row>
    <row r="5093" spans="1:8" ht="32.1">
      <c r="A5093" s="140">
        <v>45342.916666666664</v>
      </c>
      <c r="B5093" s="6" t="s">
        <v>8019</v>
      </c>
      <c r="C5093" s="6" t="s">
        <v>8020</v>
      </c>
      <c r="D5093" s="6" t="s">
        <v>253</v>
      </c>
      <c r="E5093" s="6" t="s">
        <v>416</v>
      </c>
      <c r="F5093" s="6" t="s">
        <v>1765</v>
      </c>
      <c r="G5093" s="6" t="s">
        <v>256</v>
      </c>
      <c r="H5093" s="6">
        <v>257</v>
      </c>
    </row>
    <row r="5094" spans="1:8" ht="32.1">
      <c r="A5094" s="140">
        <v>45343.53125</v>
      </c>
      <c r="B5094" s="6" t="s">
        <v>8021</v>
      </c>
      <c r="C5094" s="6" t="s">
        <v>1412</v>
      </c>
      <c r="D5094" s="6" t="s">
        <v>242</v>
      </c>
      <c r="E5094" s="6" t="s">
        <v>1412</v>
      </c>
      <c r="F5094" s="6" t="s">
        <v>255</v>
      </c>
      <c r="G5094" s="6" t="s">
        <v>8013</v>
      </c>
      <c r="H5094" s="6">
        <v>6500</v>
      </c>
    </row>
    <row r="5095" spans="1:8" ht="32.1">
      <c r="A5095" s="140">
        <v>45343.739583333336</v>
      </c>
      <c r="B5095" s="6" t="s">
        <v>8022</v>
      </c>
      <c r="C5095" s="6" t="s">
        <v>7671</v>
      </c>
      <c r="D5095" s="6" t="s">
        <v>253</v>
      </c>
      <c r="E5095" s="6" t="s">
        <v>416</v>
      </c>
      <c r="F5095" s="6" t="s">
        <v>1765</v>
      </c>
      <c r="G5095" s="6" t="s">
        <v>5902</v>
      </c>
      <c r="H5095" s="6">
        <v>50</v>
      </c>
    </row>
    <row r="5096" spans="1:8" ht="32.1">
      <c r="A5096" s="140">
        <v>45343.802083333336</v>
      </c>
      <c r="B5096" s="6" t="s">
        <v>8023</v>
      </c>
      <c r="C5096" s="6" t="s">
        <v>7673</v>
      </c>
      <c r="D5096" s="6" t="s">
        <v>158</v>
      </c>
      <c r="E5096" s="6" t="s">
        <v>159</v>
      </c>
      <c r="F5096" s="6" t="s">
        <v>255</v>
      </c>
      <c r="G5096" s="6" t="s">
        <v>5770</v>
      </c>
      <c r="H5096" s="6">
        <v>20</v>
      </c>
    </row>
    <row r="5097" spans="1:8" ht="32.1">
      <c r="A5097" s="140">
        <v>45343.833333333336</v>
      </c>
      <c r="B5097" s="6" t="s">
        <v>8024</v>
      </c>
      <c r="C5097" s="6" t="s">
        <v>522</v>
      </c>
      <c r="D5097" s="6" t="s">
        <v>158</v>
      </c>
      <c r="E5097" s="6" t="s">
        <v>161</v>
      </c>
      <c r="F5097" s="6" t="s">
        <v>1765</v>
      </c>
      <c r="G5097" s="6" t="s">
        <v>4507</v>
      </c>
      <c r="H5097" s="6">
        <v>85</v>
      </c>
    </row>
    <row r="5098" spans="1:8" ht="48">
      <c r="A5098" s="140">
        <v>45344.447916666664</v>
      </c>
      <c r="B5098" s="6" t="s">
        <v>8025</v>
      </c>
      <c r="C5098" s="6" t="s">
        <v>5334</v>
      </c>
      <c r="D5098" s="6" t="s">
        <v>253</v>
      </c>
      <c r="E5098" s="6" t="s">
        <v>416</v>
      </c>
      <c r="F5098" s="6" t="s">
        <v>1765</v>
      </c>
      <c r="G5098" s="6" t="s">
        <v>5902</v>
      </c>
      <c r="H5098" s="6">
        <v>132</v>
      </c>
    </row>
    <row r="5099" spans="1:8" ht="32.1">
      <c r="A5099" s="140">
        <v>45344.458333333336</v>
      </c>
      <c r="B5099" s="6" t="s">
        <v>8026</v>
      </c>
      <c r="C5099" s="6" t="s">
        <v>6114</v>
      </c>
      <c r="D5099" s="6" t="s">
        <v>242</v>
      </c>
      <c r="E5099" s="6" t="s">
        <v>458</v>
      </c>
      <c r="F5099" s="6" t="s">
        <v>439</v>
      </c>
      <c r="G5099" s="6" t="s">
        <v>1386</v>
      </c>
      <c r="H5099" s="6">
        <v>180</v>
      </c>
    </row>
    <row r="5100" spans="1:8" ht="32.1">
      <c r="A5100" s="140">
        <v>45344.489583333336</v>
      </c>
      <c r="B5100" s="6" t="s">
        <v>8027</v>
      </c>
      <c r="C5100" s="6" t="s">
        <v>6114</v>
      </c>
      <c r="D5100" s="6" t="s">
        <v>242</v>
      </c>
      <c r="E5100" s="6" t="s">
        <v>458</v>
      </c>
      <c r="F5100" s="6" t="s">
        <v>1765</v>
      </c>
      <c r="G5100" s="6" t="s">
        <v>1386</v>
      </c>
      <c r="H5100" s="6">
        <v>880</v>
      </c>
    </row>
    <row r="5101" spans="1:8" ht="32.1">
      <c r="A5101" s="140">
        <v>45344.5</v>
      </c>
      <c r="B5101" s="6" t="s">
        <v>8028</v>
      </c>
      <c r="C5101" s="6" t="s">
        <v>5341</v>
      </c>
      <c r="D5101" s="6" t="s">
        <v>253</v>
      </c>
      <c r="E5101" s="6" t="s">
        <v>416</v>
      </c>
      <c r="F5101" s="6" t="s">
        <v>1765</v>
      </c>
      <c r="G5101" s="6" t="s">
        <v>5902</v>
      </c>
      <c r="H5101" s="6">
        <v>72</v>
      </c>
    </row>
    <row r="5102" spans="1:8" ht="48">
      <c r="A5102" s="140">
        <v>45344.59375</v>
      </c>
      <c r="B5102" s="6" t="s">
        <v>8029</v>
      </c>
      <c r="C5102" s="6" t="s">
        <v>8030</v>
      </c>
      <c r="D5102" s="6" t="s">
        <v>253</v>
      </c>
      <c r="E5102" s="6" t="s">
        <v>416</v>
      </c>
      <c r="F5102" s="6" t="s">
        <v>1152</v>
      </c>
      <c r="G5102" s="6" t="s">
        <v>1083</v>
      </c>
      <c r="H5102" s="6">
        <v>29</v>
      </c>
    </row>
    <row r="5103" spans="1:8" ht="32.1">
      <c r="A5103" s="140">
        <v>45344.614583333336</v>
      </c>
      <c r="B5103" s="6" t="s">
        <v>8031</v>
      </c>
      <c r="C5103" s="6" t="s">
        <v>8032</v>
      </c>
      <c r="D5103" s="6" t="s">
        <v>242</v>
      </c>
      <c r="E5103" s="6" t="s">
        <v>458</v>
      </c>
      <c r="F5103" s="6" t="s">
        <v>1765</v>
      </c>
      <c r="G5103" s="6" t="s">
        <v>8033</v>
      </c>
      <c r="H5103" s="6">
        <v>950</v>
      </c>
    </row>
    <row r="5104" spans="1:8" ht="48">
      <c r="A5104" s="140">
        <v>45344.677083333336</v>
      </c>
      <c r="B5104" s="6" t="s">
        <v>8034</v>
      </c>
      <c r="C5104" s="6" t="s">
        <v>8035</v>
      </c>
      <c r="D5104" s="6" t="s">
        <v>158</v>
      </c>
      <c r="E5104" s="6" t="s">
        <v>161</v>
      </c>
      <c r="F5104" s="6" t="s">
        <v>1765</v>
      </c>
      <c r="G5104" s="6" t="s">
        <v>1515</v>
      </c>
      <c r="H5104" s="6">
        <v>40</v>
      </c>
    </row>
    <row r="5105" spans="1:8" ht="32.1">
      <c r="A5105" s="140">
        <v>45344.71875</v>
      </c>
      <c r="B5105" s="6" t="s">
        <v>8036</v>
      </c>
      <c r="C5105" s="6" t="s">
        <v>8037</v>
      </c>
      <c r="D5105" s="6" t="s">
        <v>253</v>
      </c>
      <c r="E5105" s="6" t="s">
        <v>416</v>
      </c>
      <c r="F5105" s="6" t="s">
        <v>1152</v>
      </c>
      <c r="G5105" s="6" t="s">
        <v>1083</v>
      </c>
      <c r="H5105" s="6">
        <v>53</v>
      </c>
    </row>
    <row r="5106" spans="1:8" ht="32.1">
      <c r="A5106" s="140">
        <v>45344.739583333336</v>
      </c>
      <c r="B5106" s="6" t="s">
        <v>8038</v>
      </c>
      <c r="C5106" s="6" t="s">
        <v>8039</v>
      </c>
      <c r="D5106" s="6" t="s">
        <v>158</v>
      </c>
      <c r="E5106" s="6" t="s">
        <v>161</v>
      </c>
      <c r="F5106" s="6" t="s">
        <v>1765</v>
      </c>
      <c r="G5106" s="6" t="s">
        <v>4186</v>
      </c>
      <c r="H5106" s="6">
        <v>75</v>
      </c>
    </row>
    <row r="5107" spans="1:8" ht="32.1">
      <c r="A5107" s="140">
        <v>45344.75</v>
      </c>
      <c r="B5107" s="6" t="s">
        <v>8040</v>
      </c>
      <c r="C5107" s="6" t="s">
        <v>8039</v>
      </c>
      <c r="D5107" s="6" t="s">
        <v>158</v>
      </c>
      <c r="E5107" s="6" t="s">
        <v>161</v>
      </c>
      <c r="F5107" s="6" t="s">
        <v>1765</v>
      </c>
      <c r="G5107" s="6" t="s">
        <v>4186</v>
      </c>
      <c r="H5107" s="6">
        <v>285</v>
      </c>
    </row>
    <row r="5108" spans="1:8" ht="32.1">
      <c r="A5108" s="140">
        <v>45344.760416666664</v>
      </c>
      <c r="B5108" s="6" t="s">
        <v>8041</v>
      </c>
      <c r="C5108" s="6" t="s">
        <v>8042</v>
      </c>
      <c r="D5108" s="6" t="s">
        <v>158</v>
      </c>
      <c r="E5108" s="6" t="s">
        <v>161</v>
      </c>
      <c r="F5108" s="6" t="s">
        <v>1765</v>
      </c>
      <c r="G5108" s="6" t="s">
        <v>3074</v>
      </c>
      <c r="H5108" s="6">
        <v>255</v>
      </c>
    </row>
    <row r="5109" spans="1:8" ht="32.1">
      <c r="A5109" s="140">
        <v>45344.770833333336</v>
      </c>
      <c r="B5109" s="6" t="s">
        <v>8043</v>
      </c>
      <c r="C5109" s="6" t="s">
        <v>8042</v>
      </c>
      <c r="D5109" s="6" t="s">
        <v>158</v>
      </c>
      <c r="E5109" s="6" t="s">
        <v>161</v>
      </c>
      <c r="F5109" s="6" t="s">
        <v>255</v>
      </c>
      <c r="G5109" s="6" t="s">
        <v>3074</v>
      </c>
      <c r="H5109" s="6">
        <v>25</v>
      </c>
    </row>
    <row r="5110" spans="1:8" ht="32.1">
      <c r="A5110" s="140">
        <v>45344.822916666664</v>
      </c>
      <c r="B5110" s="6" t="s">
        <v>8044</v>
      </c>
      <c r="C5110" s="6" t="s">
        <v>8045</v>
      </c>
      <c r="D5110" s="6" t="s">
        <v>253</v>
      </c>
      <c r="E5110" s="6" t="s">
        <v>416</v>
      </c>
      <c r="F5110" s="6" t="s">
        <v>1152</v>
      </c>
      <c r="G5110" s="6" t="s">
        <v>1083</v>
      </c>
      <c r="H5110" s="6">
        <v>34</v>
      </c>
    </row>
    <row r="5111" spans="1:8" ht="32.1">
      <c r="A5111" s="140">
        <v>45345.34375</v>
      </c>
      <c r="B5111" s="6" t="s">
        <v>8046</v>
      </c>
      <c r="C5111" s="6" t="s">
        <v>8047</v>
      </c>
      <c r="D5111" s="6" t="s">
        <v>253</v>
      </c>
      <c r="E5111" s="6" t="s">
        <v>416</v>
      </c>
      <c r="F5111" s="6" t="s">
        <v>1765</v>
      </c>
      <c r="G5111" s="6" t="s">
        <v>1083</v>
      </c>
      <c r="H5111" s="6">
        <v>500</v>
      </c>
    </row>
    <row r="5112" spans="1:8" ht="32.1">
      <c r="A5112" s="140">
        <v>45345.375</v>
      </c>
      <c r="B5112" s="6" t="s">
        <v>8048</v>
      </c>
      <c r="C5112" s="6" t="s">
        <v>8049</v>
      </c>
      <c r="D5112" s="6" t="s">
        <v>253</v>
      </c>
      <c r="E5112" s="6" t="s">
        <v>416</v>
      </c>
      <c r="F5112" s="6" t="s">
        <v>1152</v>
      </c>
      <c r="G5112" s="6" t="s">
        <v>1083</v>
      </c>
      <c r="H5112" s="6">
        <v>29</v>
      </c>
    </row>
    <row r="5113" spans="1:8" ht="32.1">
      <c r="A5113" s="140">
        <v>45345.395833333336</v>
      </c>
      <c r="B5113" s="6" t="s">
        <v>8050</v>
      </c>
      <c r="C5113" s="6" t="s">
        <v>8051</v>
      </c>
      <c r="D5113" s="6" t="s">
        <v>242</v>
      </c>
      <c r="E5113" s="6" t="s">
        <v>458</v>
      </c>
      <c r="F5113" s="6" t="s">
        <v>1765</v>
      </c>
      <c r="G5113" s="6" t="s">
        <v>8033</v>
      </c>
      <c r="H5113" s="6">
        <v>3680</v>
      </c>
    </row>
    <row r="5114" spans="1:8" ht="32.1">
      <c r="A5114" s="140">
        <v>45345.53125</v>
      </c>
      <c r="B5114" s="6" t="s">
        <v>8052</v>
      </c>
      <c r="C5114" s="6" t="s">
        <v>7299</v>
      </c>
      <c r="D5114" s="6" t="s">
        <v>253</v>
      </c>
      <c r="E5114" s="6" t="s">
        <v>416</v>
      </c>
      <c r="F5114" s="6" t="s">
        <v>439</v>
      </c>
      <c r="G5114" s="6" t="s">
        <v>6727</v>
      </c>
      <c r="H5114" s="6">
        <v>400</v>
      </c>
    </row>
    <row r="5115" spans="1:8" ht="32.1">
      <c r="A5115" s="140">
        <v>45345.5625</v>
      </c>
      <c r="B5115" s="6" t="s">
        <v>8053</v>
      </c>
      <c r="C5115" s="6" t="s">
        <v>8054</v>
      </c>
      <c r="D5115" s="6" t="s">
        <v>158</v>
      </c>
      <c r="E5115" s="6" t="s">
        <v>161</v>
      </c>
      <c r="F5115" s="6" t="s">
        <v>1765</v>
      </c>
      <c r="G5115" s="6" t="s">
        <v>8055</v>
      </c>
      <c r="H5115" s="6">
        <v>115</v>
      </c>
    </row>
    <row r="5116" spans="1:8" ht="32.1">
      <c r="A5116" s="140">
        <v>45345.59375</v>
      </c>
      <c r="B5116" s="6" t="s">
        <v>8056</v>
      </c>
      <c r="C5116" s="6" t="s">
        <v>8057</v>
      </c>
      <c r="D5116" s="6" t="s">
        <v>253</v>
      </c>
      <c r="E5116" s="6" t="s">
        <v>416</v>
      </c>
      <c r="F5116" s="6" t="s">
        <v>1152</v>
      </c>
      <c r="G5116" s="6" t="s">
        <v>1083</v>
      </c>
      <c r="H5116" s="6">
        <v>29</v>
      </c>
    </row>
    <row r="5117" spans="1:8" ht="15.95">
      <c r="A5117" s="140">
        <v>45346.354166666664</v>
      </c>
      <c r="B5117" s="6" t="s">
        <v>8058</v>
      </c>
      <c r="C5117" s="6" t="s">
        <v>507</v>
      </c>
      <c r="D5117" s="6" t="s">
        <v>158</v>
      </c>
      <c r="E5117" s="6" t="s">
        <v>145</v>
      </c>
      <c r="F5117" s="6" t="s">
        <v>439</v>
      </c>
      <c r="G5117" s="6" t="s">
        <v>7922</v>
      </c>
      <c r="H5117" s="6">
        <v>1000</v>
      </c>
    </row>
    <row r="5118" spans="1:8" ht="15.95">
      <c r="A5118" s="140">
        <v>45346.364583333336</v>
      </c>
      <c r="B5118" s="6" t="s">
        <v>6560</v>
      </c>
      <c r="C5118" s="6" t="s">
        <v>6667</v>
      </c>
      <c r="D5118" s="6" t="s">
        <v>158</v>
      </c>
      <c r="E5118" s="6" t="s">
        <v>145</v>
      </c>
      <c r="F5118" s="6" t="s">
        <v>439</v>
      </c>
      <c r="G5118" s="6" t="s">
        <v>2842</v>
      </c>
      <c r="H5118" s="6">
        <v>96</v>
      </c>
    </row>
    <row r="5119" spans="1:8" ht="32.1">
      <c r="A5119" s="140">
        <v>45346.59375</v>
      </c>
      <c r="B5119" s="6" t="s">
        <v>8059</v>
      </c>
      <c r="C5119" s="6" t="s">
        <v>140</v>
      </c>
      <c r="D5119" s="6" t="s">
        <v>253</v>
      </c>
      <c r="E5119" s="6" t="s">
        <v>416</v>
      </c>
      <c r="F5119" s="6" t="s">
        <v>439</v>
      </c>
      <c r="G5119" s="6" t="s">
        <v>5902</v>
      </c>
      <c r="H5119" s="6">
        <v>102</v>
      </c>
    </row>
    <row r="5120" spans="1:8" ht="32.1">
      <c r="A5120" s="140">
        <v>45346.635416666664</v>
      </c>
      <c r="B5120" s="6" t="s">
        <v>8060</v>
      </c>
      <c r="C5120" s="6" t="s">
        <v>5338</v>
      </c>
      <c r="D5120" s="6" t="s">
        <v>158</v>
      </c>
      <c r="E5120" s="6" t="s">
        <v>161</v>
      </c>
      <c r="F5120" s="6" t="s">
        <v>439</v>
      </c>
      <c r="G5120" s="6" t="s">
        <v>5339</v>
      </c>
      <c r="H5120" s="6">
        <v>150</v>
      </c>
    </row>
    <row r="5121" spans="1:8" ht="15.95">
      <c r="A5121" s="140">
        <v>45346.697916666664</v>
      </c>
      <c r="B5121" s="6" t="s">
        <v>8061</v>
      </c>
      <c r="C5121" s="6" t="s">
        <v>6114</v>
      </c>
      <c r="D5121" s="6" t="s">
        <v>242</v>
      </c>
      <c r="E5121" s="6" t="s">
        <v>458</v>
      </c>
      <c r="F5121" s="6" t="s">
        <v>439</v>
      </c>
      <c r="G5121" s="6" t="s">
        <v>1386</v>
      </c>
      <c r="H5121" s="6">
        <v>880</v>
      </c>
    </row>
    <row r="5122" spans="1:8" ht="32.1">
      <c r="A5122" s="140">
        <v>45346.708333333336</v>
      </c>
      <c r="B5122" s="6" t="s">
        <v>8062</v>
      </c>
      <c r="C5122" s="6" t="s">
        <v>6165</v>
      </c>
      <c r="D5122" s="6" t="s">
        <v>253</v>
      </c>
      <c r="E5122" s="6" t="s">
        <v>416</v>
      </c>
      <c r="F5122" s="6" t="s">
        <v>439</v>
      </c>
      <c r="G5122" s="6" t="s">
        <v>5902</v>
      </c>
      <c r="H5122" s="6">
        <v>74</v>
      </c>
    </row>
    <row r="5123" spans="1:8" ht="15.95">
      <c r="A5123" s="140">
        <v>45346.71875</v>
      </c>
      <c r="B5123" s="6" t="s">
        <v>8063</v>
      </c>
      <c r="C5123" s="6" t="s">
        <v>507</v>
      </c>
      <c r="D5123" s="6" t="s">
        <v>158</v>
      </c>
      <c r="E5123" s="6" t="s">
        <v>159</v>
      </c>
      <c r="F5123" s="6" t="s">
        <v>439</v>
      </c>
      <c r="G5123" s="6" t="s">
        <v>1435</v>
      </c>
      <c r="H5123" s="6">
        <v>610</v>
      </c>
    </row>
    <row r="5124" spans="1:8" ht="15.95">
      <c r="A5124" s="140">
        <v>45346.729166666664</v>
      </c>
      <c r="B5124" s="6" t="s">
        <v>8064</v>
      </c>
      <c r="C5124" s="6" t="s">
        <v>507</v>
      </c>
      <c r="D5124" s="6" t="s">
        <v>158</v>
      </c>
      <c r="E5124" s="6" t="s">
        <v>159</v>
      </c>
      <c r="F5124" s="6" t="s">
        <v>439</v>
      </c>
      <c r="G5124" s="6" t="s">
        <v>1435</v>
      </c>
      <c r="H5124" s="6">
        <v>110</v>
      </c>
    </row>
    <row r="5125" spans="1:8" ht="15.95">
      <c r="A5125" s="140">
        <v>45346.739583333336</v>
      </c>
      <c r="B5125" s="6" t="s">
        <v>8065</v>
      </c>
      <c r="C5125" s="6" t="s">
        <v>507</v>
      </c>
      <c r="D5125" s="6" t="s">
        <v>158</v>
      </c>
      <c r="E5125" s="6" t="s">
        <v>159</v>
      </c>
      <c r="F5125" s="6" t="s">
        <v>439</v>
      </c>
      <c r="G5125" s="6" t="s">
        <v>4044</v>
      </c>
      <c r="H5125" s="6">
        <v>399</v>
      </c>
    </row>
    <row r="5126" spans="1:8" ht="32.1">
      <c r="A5126" s="140">
        <v>45346.84375</v>
      </c>
      <c r="B5126" s="6" t="s">
        <v>8066</v>
      </c>
      <c r="C5126" s="6" t="s">
        <v>7673</v>
      </c>
      <c r="D5126" s="6" t="s">
        <v>158</v>
      </c>
      <c r="E5126" s="6" t="s">
        <v>161</v>
      </c>
      <c r="F5126" s="6" t="s">
        <v>1765</v>
      </c>
      <c r="G5126" s="6" t="s">
        <v>5770</v>
      </c>
      <c r="H5126" s="6">
        <v>31</v>
      </c>
    </row>
    <row r="5127" spans="1:8" ht="32.1">
      <c r="A5127" s="140">
        <v>45348.71875</v>
      </c>
      <c r="B5127" s="6" t="s">
        <v>8067</v>
      </c>
      <c r="C5127" s="6" t="s">
        <v>8068</v>
      </c>
      <c r="D5127" s="6" t="s">
        <v>253</v>
      </c>
      <c r="E5127" s="6" t="s">
        <v>416</v>
      </c>
      <c r="F5127" s="6" t="s">
        <v>1765</v>
      </c>
      <c r="G5127" s="6" t="s">
        <v>5902</v>
      </c>
      <c r="H5127" s="6">
        <v>270</v>
      </c>
    </row>
    <row r="5128" spans="1:8" ht="32.1">
      <c r="A5128" s="140">
        <v>45348.729166666664</v>
      </c>
      <c r="B5128" s="6" t="s">
        <v>8069</v>
      </c>
      <c r="C5128" s="6" t="s">
        <v>8070</v>
      </c>
      <c r="D5128" s="6" t="s">
        <v>242</v>
      </c>
      <c r="E5128" s="6" t="s">
        <v>1615</v>
      </c>
      <c r="F5128" s="6" t="s">
        <v>1765</v>
      </c>
      <c r="G5128" s="6" t="s">
        <v>4852</v>
      </c>
      <c r="H5128" s="6">
        <v>50</v>
      </c>
    </row>
    <row r="5129" spans="1:8" ht="32.1">
      <c r="A5129" s="140">
        <v>45348.75</v>
      </c>
      <c r="B5129" s="6" t="s">
        <v>8071</v>
      </c>
      <c r="C5129" s="6" t="s">
        <v>8072</v>
      </c>
      <c r="D5129" s="6" t="s">
        <v>158</v>
      </c>
      <c r="E5129" s="6" t="s">
        <v>161</v>
      </c>
      <c r="F5129" s="6" t="s">
        <v>1765</v>
      </c>
      <c r="G5129" s="6" t="s">
        <v>4852</v>
      </c>
      <c r="H5129" s="6">
        <v>281</v>
      </c>
    </row>
    <row r="5130" spans="1:8" ht="32.1">
      <c r="A5130" s="140">
        <v>45348.760416666664</v>
      </c>
      <c r="B5130" s="6" t="s">
        <v>8073</v>
      </c>
      <c r="C5130" s="6" t="s">
        <v>8074</v>
      </c>
      <c r="D5130" s="6" t="s">
        <v>158</v>
      </c>
      <c r="E5130" s="6" t="s">
        <v>161</v>
      </c>
      <c r="F5130" s="6" t="s">
        <v>1765</v>
      </c>
      <c r="G5130" s="6" t="s">
        <v>4852</v>
      </c>
      <c r="H5130" s="6">
        <v>154</v>
      </c>
    </row>
    <row r="5131" spans="1:8" ht="32.1">
      <c r="A5131" s="140">
        <v>45348.802083333336</v>
      </c>
      <c r="B5131" s="6" t="s">
        <v>8075</v>
      </c>
      <c r="C5131" s="6" t="s">
        <v>8076</v>
      </c>
      <c r="D5131" s="6" t="s">
        <v>253</v>
      </c>
      <c r="E5131" s="6" t="s">
        <v>416</v>
      </c>
      <c r="F5131" s="6" t="s">
        <v>1765</v>
      </c>
      <c r="G5131" s="6" t="s">
        <v>5902</v>
      </c>
      <c r="H5131" s="6">
        <v>206</v>
      </c>
    </row>
    <row r="5132" spans="1:8" ht="15.95">
      <c r="A5132" s="140">
        <v>45349.385416666664</v>
      </c>
      <c r="B5132" s="6" t="s">
        <v>8077</v>
      </c>
      <c r="C5132" s="6" t="s">
        <v>6667</v>
      </c>
      <c r="D5132" s="6" t="s">
        <v>158</v>
      </c>
      <c r="E5132" s="6" t="s">
        <v>145</v>
      </c>
      <c r="F5132" s="6" t="s">
        <v>439</v>
      </c>
      <c r="G5132" s="6" t="s">
        <v>2842</v>
      </c>
      <c r="H5132" s="6">
        <v>133</v>
      </c>
    </row>
    <row r="5133" spans="1:8" ht="32.1">
      <c r="A5133" s="140">
        <v>45349.708333333336</v>
      </c>
      <c r="B5133" s="6" t="s">
        <v>8078</v>
      </c>
      <c r="C5133" s="6" t="s">
        <v>7671</v>
      </c>
      <c r="D5133" s="6" t="s">
        <v>253</v>
      </c>
      <c r="E5133" s="6" t="s">
        <v>416</v>
      </c>
      <c r="F5133" s="6" t="s">
        <v>1765</v>
      </c>
      <c r="G5133" s="6" t="s">
        <v>5902</v>
      </c>
      <c r="H5133" s="6">
        <v>50</v>
      </c>
    </row>
    <row r="5134" spans="1:8" ht="32.1">
      <c r="A5134" s="140">
        <v>45349.75</v>
      </c>
      <c r="B5134" s="6" t="s">
        <v>8079</v>
      </c>
      <c r="C5134" s="6" t="s">
        <v>8080</v>
      </c>
      <c r="D5134" s="6" t="s">
        <v>158</v>
      </c>
      <c r="E5134" s="6" t="s">
        <v>161</v>
      </c>
      <c r="F5134" s="6" t="s">
        <v>1765</v>
      </c>
      <c r="G5134" s="6" t="s">
        <v>5770</v>
      </c>
      <c r="H5134" s="6">
        <v>30</v>
      </c>
    </row>
    <row r="5135" spans="1:8" ht="32.1">
      <c r="A5135" s="140">
        <v>45349.864583333336</v>
      </c>
      <c r="B5135" s="6" t="s">
        <v>8081</v>
      </c>
      <c r="C5135" s="6" t="s">
        <v>8082</v>
      </c>
      <c r="D5135" s="6" t="s">
        <v>253</v>
      </c>
      <c r="E5135" s="6" t="s">
        <v>416</v>
      </c>
      <c r="F5135" s="6" t="s">
        <v>1765</v>
      </c>
      <c r="G5135" s="6" t="s">
        <v>5902</v>
      </c>
      <c r="H5135" s="6">
        <v>71</v>
      </c>
    </row>
    <row r="5136" spans="1:8" ht="32.1">
      <c r="A5136" s="140">
        <v>45350.34375</v>
      </c>
      <c r="B5136" s="6" t="s">
        <v>8083</v>
      </c>
      <c r="C5136" s="6" t="s">
        <v>1625</v>
      </c>
      <c r="D5136" s="6" t="s">
        <v>158</v>
      </c>
      <c r="E5136" s="6" t="s">
        <v>1625</v>
      </c>
      <c r="F5136" s="6" t="s">
        <v>1765</v>
      </c>
      <c r="G5136" s="6" t="s">
        <v>7428</v>
      </c>
      <c r="H5136" s="6">
        <v>50</v>
      </c>
    </row>
    <row r="5137" spans="1:8" ht="15.95">
      <c r="A5137" s="140">
        <v>45350.364583333336</v>
      </c>
      <c r="B5137" s="6" t="s">
        <v>8084</v>
      </c>
      <c r="C5137" s="6" t="s">
        <v>507</v>
      </c>
      <c r="D5137" s="6" t="s">
        <v>158</v>
      </c>
      <c r="E5137" s="6" t="s">
        <v>159</v>
      </c>
      <c r="F5137" s="6" t="s">
        <v>439</v>
      </c>
      <c r="G5137" s="6" t="s">
        <v>1435</v>
      </c>
      <c r="H5137" s="6">
        <v>150</v>
      </c>
    </row>
    <row r="5138" spans="1:8" ht="32.1">
      <c r="A5138" s="140">
        <v>45350.520833333336</v>
      </c>
      <c r="B5138" s="6" t="s">
        <v>8085</v>
      </c>
      <c r="C5138" s="6" t="s">
        <v>8086</v>
      </c>
      <c r="D5138" s="6" t="s">
        <v>158</v>
      </c>
      <c r="E5138" s="6" t="s">
        <v>159</v>
      </c>
      <c r="F5138" s="6" t="s">
        <v>439</v>
      </c>
      <c r="G5138" s="6" t="s">
        <v>8086</v>
      </c>
      <c r="H5138" s="6">
        <v>1412</v>
      </c>
    </row>
    <row r="5139" spans="1:8" ht="32.1">
      <c r="A5139" s="140">
        <v>45350.53125</v>
      </c>
      <c r="B5139" s="6" t="s">
        <v>8087</v>
      </c>
      <c r="C5139" s="6" t="s">
        <v>7299</v>
      </c>
      <c r="D5139" s="6" t="s">
        <v>253</v>
      </c>
      <c r="E5139" s="6" t="s">
        <v>416</v>
      </c>
      <c r="F5139" s="6" t="s">
        <v>1765</v>
      </c>
      <c r="G5139" s="6" t="s">
        <v>6727</v>
      </c>
      <c r="H5139" s="6">
        <v>450</v>
      </c>
    </row>
    <row r="5140" spans="1:8" ht="32.1">
      <c r="A5140" s="140">
        <v>45350.708333333336</v>
      </c>
      <c r="B5140" s="6" t="s">
        <v>8088</v>
      </c>
      <c r="C5140" s="6" t="s">
        <v>7671</v>
      </c>
      <c r="D5140" s="6" t="s">
        <v>253</v>
      </c>
      <c r="E5140" s="6" t="s">
        <v>416</v>
      </c>
      <c r="F5140" s="6" t="s">
        <v>1765</v>
      </c>
      <c r="G5140" s="6" t="s">
        <v>5902</v>
      </c>
      <c r="H5140" s="6">
        <v>50</v>
      </c>
    </row>
    <row r="5141" spans="1:8" ht="32.1">
      <c r="A5141" s="140">
        <v>45350.78125</v>
      </c>
      <c r="B5141" s="6" t="s">
        <v>8089</v>
      </c>
      <c r="C5141" s="6" t="s">
        <v>159</v>
      </c>
      <c r="D5141" s="6" t="s">
        <v>158</v>
      </c>
      <c r="E5141" s="6" t="s">
        <v>159</v>
      </c>
      <c r="F5141" s="6" t="s">
        <v>1765</v>
      </c>
      <c r="G5141" s="6" t="s">
        <v>5770</v>
      </c>
      <c r="H5141" s="6">
        <v>65</v>
      </c>
    </row>
    <row r="5142" spans="1:8" ht="32.1">
      <c r="A5142" s="140">
        <v>45350.791666666664</v>
      </c>
      <c r="B5142" s="6" t="s">
        <v>8090</v>
      </c>
      <c r="C5142" s="6" t="s">
        <v>8091</v>
      </c>
      <c r="D5142" s="6" t="s">
        <v>253</v>
      </c>
      <c r="E5142" s="6" t="s">
        <v>416</v>
      </c>
      <c r="F5142" s="6" t="s">
        <v>1765</v>
      </c>
      <c r="G5142" s="6" t="s">
        <v>5902</v>
      </c>
      <c r="H5142" s="6">
        <v>50</v>
      </c>
    </row>
    <row r="5143" spans="1:8" ht="32.1">
      <c r="A5143" s="140">
        <v>45351.40625</v>
      </c>
      <c r="B5143" s="6" t="s">
        <v>8092</v>
      </c>
      <c r="C5143" s="6" t="s">
        <v>8093</v>
      </c>
      <c r="D5143" s="6" t="s">
        <v>242</v>
      </c>
      <c r="E5143" s="6" t="s">
        <v>433</v>
      </c>
      <c r="F5143" s="6" t="s">
        <v>1765</v>
      </c>
      <c r="G5143" s="6" t="s">
        <v>515</v>
      </c>
      <c r="H5143" s="6">
        <v>209</v>
      </c>
    </row>
    <row r="5144" spans="1:8" ht="48">
      <c r="A5144" s="140">
        <v>45351.447916666664</v>
      </c>
      <c r="B5144" s="6" t="s">
        <v>8094</v>
      </c>
      <c r="C5144" s="6" t="s">
        <v>3924</v>
      </c>
      <c r="D5144" s="6" t="s">
        <v>158</v>
      </c>
      <c r="E5144" s="6" t="s">
        <v>159</v>
      </c>
      <c r="F5144" s="6" t="s">
        <v>439</v>
      </c>
      <c r="G5144" s="6" t="s">
        <v>5465</v>
      </c>
      <c r="H5144" s="6">
        <v>40</v>
      </c>
    </row>
    <row r="5145" spans="1:8" ht="48">
      <c r="A5145" s="140">
        <v>45351.458333333336</v>
      </c>
      <c r="B5145" s="6" t="s">
        <v>8095</v>
      </c>
      <c r="C5145" s="6" t="s">
        <v>3924</v>
      </c>
      <c r="D5145" s="6" t="s">
        <v>158</v>
      </c>
      <c r="E5145" s="6" t="s">
        <v>159</v>
      </c>
      <c r="F5145" s="6" t="s">
        <v>439</v>
      </c>
      <c r="G5145" s="6" t="s">
        <v>4044</v>
      </c>
      <c r="H5145" s="6">
        <v>63</v>
      </c>
    </row>
    <row r="5146" spans="1:8" ht="48">
      <c r="A5146" s="140">
        <v>45351.46875</v>
      </c>
      <c r="B5146" s="6" t="s">
        <v>8096</v>
      </c>
      <c r="C5146" s="6" t="s">
        <v>3924</v>
      </c>
      <c r="D5146" s="6" t="s">
        <v>158</v>
      </c>
      <c r="E5146" s="6" t="s">
        <v>159</v>
      </c>
      <c r="F5146" s="6" t="s">
        <v>439</v>
      </c>
      <c r="G5146" s="6" t="s">
        <v>4044</v>
      </c>
      <c r="H5146" s="6">
        <v>9</v>
      </c>
    </row>
    <row r="5147" spans="1:8" ht="48">
      <c r="A5147" s="140">
        <v>45351.479166666664</v>
      </c>
      <c r="B5147" s="6" t="s">
        <v>8097</v>
      </c>
      <c r="C5147" s="6" t="s">
        <v>8098</v>
      </c>
      <c r="D5147" s="6" t="s">
        <v>314</v>
      </c>
      <c r="E5147" s="6" t="s">
        <v>1615</v>
      </c>
      <c r="F5147" s="6" t="s">
        <v>439</v>
      </c>
      <c r="G5147" s="6" t="s">
        <v>7464</v>
      </c>
      <c r="H5147" s="6">
        <v>155</v>
      </c>
    </row>
    <row r="5148" spans="1:8" ht="32.1">
      <c r="A5148" s="140">
        <v>45351.489583333336</v>
      </c>
      <c r="B5148" s="6" t="s">
        <v>8099</v>
      </c>
      <c r="C5148" s="6" t="s">
        <v>8100</v>
      </c>
      <c r="D5148" s="6" t="s">
        <v>253</v>
      </c>
      <c r="E5148" s="6" t="s">
        <v>416</v>
      </c>
      <c r="F5148" s="6" t="s">
        <v>1152</v>
      </c>
      <c r="G5148" s="6" t="s">
        <v>1083</v>
      </c>
      <c r="H5148" s="6">
        <v>38</v>
      </c>
    </row>
    <row r="5149" spans="1:8" ht="32.1">
      <c r="A5149" s="140">
        <v>45351.5</v>
      </c>
      <c r="B5149" s="6" t="s">
        <v>8101</v>
      </c>
      <c r="C5149" s="6" t="s">
        <v>3924</v>
      </c>
      <c r="D5149" s="6" t="s">
        <v>158</v>
      </c>
      <c r="E5149" s="6" t="s">
        <v>159</v>
      </c>
      <c r="F5149" s="6" t="s">
        <v>439</v>
      </c>
      <c r="G5149" s="6" t="s">
        <v>8102</v>
      </c>
      <c r="H5149" s="6">
        <v>45</v>
      </c>
    </row>
    <row r="5150" spans="1:8" ht="32.1">
      <c r="A5150" s="140">
        <v>45351.510416666664</v>
      </c>
      <c r="B5150" s="6" t="s">
        <v>8103</v>
      </c>
      <c r="C5150" s="6" t="s">
        <v>8104</v>
      </c>
      <c r="D5150" s="6" t="s">
        <v>253</v>
      </c>
      <c r="E5150" s="6" t="s">
        <v>416</v>
      </c>
      <c r="F5150" s="6" t="s">
        <v>255</v>
      </c>
      <c r="G5150" s="6" t="s">
        <v>2303</v>
      </c>
      <c r="H5150" s="6">
        <v>10</v>
      </c>
    </row>
    <row r="5151" spans="1:8" ht="32.1">
      <c r="A5151" s="140">
        <v>45351.520833333336</v>
      </c>
      <c r="B5151" s="6" t="s">
        <v>8105</v>
      </c>
      <c r="C5151" s="6" t="s">
        <v>8106</v>
      </c>
      <c r="D5151" s="6" t="s">
        <v>158</v>
      </c>
      <c r="E5151" s="6" t="s">
        <v>161</v>
      </c>
      <c r="F5151" s="6" t="s">
        <v>1765</v>
      </c>
      <c r="G5151" s="6" t="s">
        <v>8107</v>
      </c>
      <c r="H5151" s="6">
        <v>40</v>
      </c>
    </row>
    <row r="5152" spans="1:8" ht="32.1">
      <c r="A5152" s="140">
        <v>45351.53125</v>
      </c>
      <c r="B5152" s="6" t="s">
        <v>8108</v>
      </c>
      <c r="C5152" s="6" t="s">
        <v>8109</v>
      </c>
      <c r="D5152" s="6" t="s">
        <v>158</v>
      </c>
      <c r="E5152" s="6" t="s">
        <v>161</v>
      </c>
      <c r="F5152" s="6" t="s">
        <v>1765</v>
      </c>
      <c r="G5152" s="6" t="s">
        <v>8110</v>
      </c>
      <c r="H5152" s="6">
        <v>121</v>
      </c>
    </row>
    <row r="5153" spans="1:8" ht="32.1">
      <c r="A5153" s="140">
        <v>45351.541666666664</v>
      </c>
      <c r="B5153" s="6" t="s">
        <v>8111</v>
      </c>
      <c r="C5153" s="6" t="s">
        <v>7299</v>
      </c>
      <c r="D5153" s="6" t="s">
        <v>253</v>
      </c>
      <c r="E5153" s="6" t="s">
        <v>416</v>
      </c>
      <c r="F5153" s="6" t="s">
        <v>439</v>
      </c>
      <c r="G5153" s="6" t="s">
        <v>6727</v>
      </c>
      <c r="H5153" s="6">
        <v>400</v>
      </c>
    </row>
    <row r="5154" spans="1:8" ht="32.1">
      <c r="A5154" s="140">
        <v>45351.552083333336</v>
      </c>
      <c r="B5154" s="6" t="s">
        <v>8112</v>
      </c>
      <c r="C5154" s="6" t="s">
        <v>8113</v>
      </c>
      <c r="D5154" s="6" t="s">
        <v>253</v>
      </c>
      <c r="E5154" s="6" t="s">
        <v>416</v>
      </c>
      <c r="F5154" s="6" t="s">
        <v>255</v>
      </c>
      <c r="G5154" s="6" t="s">
        <v>2303</v>
      </c>
      <c r="H5154" s="6">
        <v>15</v>
      </c>
    </row>
    <row r="5155" spans="1:8" ht="32.1">
      <c r="A5155" s="140">
        <v>45351.583333333336</v>
      </c>
      <c r="B5155" s="6" t="s">
        <v>8114</v>
      </c>
      <c r="C5155" s="6" t="s">
        <v>8115</v>
      </c>
      <c r="D5155" s="6" t="s">
        <v>158</v>
      </c>
      <c r="E5155" s="6" t="s">
        <v>161</v>
      </c>
      <c r="F5155" s="6" t="s">
        <v>1765</v>
      </c>
      <c r="G5155" s="6" t="s">
        <v>1786</v>
      </c>
      <c r="H5155" s="6">
        <v>138</v>
      </c>
    </row>
    <row r="5156" spans="1:8" ht="32.1">
      <c r="A5156" s="140">
        <v>45351.65625</v>
      </c>
      <c r="B5156" s="6" t="s">
        <v>8116</v>
      </c>
      <c r="C5156" s="6" t="s">
        <v>6058</v>
      </c>
      <c r="D5156" s="6" t="s">
        <v>253</v>
      </c>
      <c r="E5156" s="6" t="s">
        <v>416</v>
      </c>
      <c r="F5156" s="6" t="s">
        <v>439</v>
      </c>
      <c r="G5156" s="6" t="s">
        <v>5902</v>
      </c>
      <c r="H5156" s="6">
        <v>103</v>
      </c>
    </row>
    <row r="5157" spans="1:8" ht="48">
      <c r="A5157" s="140">
        <v>45351.71875</v>
      </c>
      <c r="B5157" s="6" t="s">
        <v>8117</v>
      </c>
      <c r="C5157" s="6" t="s">
        <v>6114</v>
      </c>
      <c r="D5157" s="6" t="s">
        <v>242</v>
      </c>
      <c r="E5157" s="6" t="s">
        <v>458</v>
      </c>
      <c r="F5157" s="6" t="s">
        <v>439</v>
      </c>
      <c r="G5157" s="6" t="s">
        <v>1386</v>
      </c>
      <c r="H5157" s="6">
        <v>880</v>
      </c>
    </row>
    <row r="5158" spans="1:8" ht="32.1">
      <c r="A5158" s="140">
        <v>45351.729166666664</v>
      </c>
      <c r="B5158" s="6" t="s">
        <v>8118</v>
      </c>
      <c r="C5158" s="6" t="s">
        <v>8119</v>
      </c>
      <c r="D5158" s="6" t="s">
        <v>253</v>
      </c>
      <c r="E5158" s="6" t="s">
        <v>416</v>
      </c>
      <c r="F5158" s="6" t="s">
        <v>1152</v>
      </c>
      <c r="G5158" s="6" t="s">
        <v>1083</v>
      </c>
      <c r="H5158" s="6">
        <v>43</v>
      </c>
    </row>
    <row r="5159" spans="1:8" ht="48">
      <c r="A5159" s="140">
        <v>45351.760416666664</v>
      </c>
      <c r="B5159" s="6" t="s">
        <v>8120</v>
      </c>
      <c r="C5159" s="6" t="s">
        <v>8121</v>
      </c>
      <c r="D5159" s="6" t="s">
        <v>253</v>
      </c>
      <c r="E5159" s="6" t="s">
        <v>416</v>
      </c>
      <c r="F5159" s="6" t="s">
        <v>1765</v>
      </c>
      <c r="G5159" s="6" t="s">
        <v>5902</v>
      </c>
      <c r="H5159" s="6">
        <v>200</v>
      </c>
    </row>
    <row r="5160" spans="1:8" ht="32.1">
      <c r="A5160" s="140">
        <v>45351.791666666664</v>
      </c>
      <c r="B5160" s="6" t="s">
        <v>8122</v>
      </c>
      <c r="C5160" s="6" t="s">
        <v>8123</v>
      </c>
      <c r="D5160" s="6" t="s">
        <v>158</v>
      </c>
      <c r="E5160" s="6" t="s">
        <v>161</v>
      </c>
      <c r="F5160" s="6" t="s">
        <v>439</v>
      </c>
      <c r="G5160" s="6" t="s">
        <v>8124</v>
      </c>
      <c r="H5160" s="6">
        <v>625</v>
      </c>
    </row>
    <row r="5161" spans="1:8" ht="32.1">
      <c r="A5161" s="140">
        <v>45351.84375</v>
      </c>
      <c r="B5161" s="6" t="s">
        <v>8125</v>
      </c>
      <c r="C5161" s="6" t="s">
        <v>8126</v>
      </c>
      <c r="D5161" s="6" t="s">
        <v>253</v>
      </c>
      <c r="E5161" s="6" t="s">
        <v>416</v>
      </c>
      <c r="F5161" s="6" t="s">
        <v>439</v>
      </c>
      <c r="G5161" s="6" t="s">
        <v>5902</v>
      </c>
      <c r="H5161" s="6">
        <v>197</v>
      </c>
    </row>
    <row r="5162" spans="1:8" ht="15.95">
      <c r="A5162" s="140">
        <v>45352.354166666664</v>
      </c>
      <c r="B5162" s="6" t="s">
        <v>8127</v>
      </c>
      <c r="C5162" s="6" t="s">
        <v>6667</v>
      </c>
      <c r="D5162" s="6" t="s">
        <v>158</v>
      </c>
      <c r="E5162" s="6" t="s">
        <v>145</v>
      </c>
      <c r="F5162" s="6" t="s">
        <v>439</v>
      </c>
      <c r="G5162" s="6" t="s">
        <v>2842</v>
      </c>
      <c r="H5162" s="6">
        <v>103</v>
      </c>
    </row>
    <row r="5163" spans="1:8" ht="15.95">
      <c r="A5163" s="140">
        <v>45352.385416666664</v>
      </c>
      <c r="B5163" s="6" t="s">
        <v>8128</v>
      </c>
      <c r="C5163" s="6" t="s">
        <v>6667</v>
      </c>
      <c r="D5163" s="6" t="s">
        <v>158</v>
      </c>
      <c r="E5163" s="6" t="s">
        <v>145</v>
      </c>
      <c r="F5163" s="6" t="s">
        <v>439</v>
      </c>
      <c r="G5163" s="6" t="s">
        <v>7922</v>
      </c>
      <c r="H5163" s="6">
        <v>2000</v>
      </c>
    </row>
    <row r="5164" spans="1:8" ht="32.1">
      <c r="A5164" s="140">
        <v>45352.53125</v>
      </c>
      <c r="B5164" s="6" t="s">
        <v>8129</v>
      </c>
      <c r="C5164" s="6" t="s">
        <v>7299</v>
      </c>
      <c r="D5164" s="6" t="s">
        <v>253</v>
      </c>
      <c r="E5164" s="6" t="s">
        <v>416</v>
      </c>
      <c r="F5164" s="6" t="s">
        <v>439</v>
      </c>
      <c r="G5164" s="6" t="s">
        <v>6727</v>
      </c>
      <c r="H5164" s="6">
        <v>400</v>
      </c>
    </row>
    <row r="5165" spans="1:8" ht="32.1">
      <c r="A5165" s="140">
        <v>45352.552083333336</v>
      </c>
      <c r="B5165" s="6" t="s">
        <v>8130</v>
      </c>
      <c r="C5165" s="6" t="s">
        <v>8131</v>
      </c>
      <c r="D5165" s="6" t="s">
        <v>314</v>
      </c>
      <c r="E5165" s="6" t="s">
        <v>314</v>
      </c>
      <c r="F5165" s="6" t="s">
        <v>439</v>
      </c>
      <c r="G5165" s="6" t="s">
        <v>8132</v>
      </c>
      <c r="H5165" s="6">
        <v>80</v>
      </c>
    </row>
    <row r="5166" spans="1:8" ht="32.1">
      <c r="A5166" s="140">
        <v>45352.583333333336</v>
      </c>
      <c r="B5166" s="6" t="s">
        <v>8133</v>
      </c>
      <c r="C5166" s="6" t="s">
        <v>8134</v>
      </c>
      <c r="D5166" s="6" t="s">
        <v>314</v>
      </c>
      <c r="E5166" s="6" t="s">
        <v>314</v>
      </c>
      <c r="F5166" s="6" t="s">
        <v>1765</v>
      </c>
      <c r="G5166" s="6" t="s">
        <v>3886</v>
      </c>
      <c r="H5166" s="6">
        <v>1000</v>
      </c>
    </row>
    <row r="5167" spans="1:8" ht="32.1">
      <c r="A5167" s="140">
        <v>45352.770833333336</v>
      </c>
      <c r="B5167" s="6" t="s">
        <v>8135</v>
      </c>
      <c r="C5167" s="6" t="s">
        <v>8136</v>
      </c>
      <c r="D5167" s="6" t="s">
        <v>253</v>
      </c>
      <c r="E5167" s="6" t="s">
        <v>416</v>
      </c>
      <c r="F5167" s="6" t="s">
        <v>1765</v>
      </c>
      <c r="G5167" s="6" t="s">
        <v>1083</v>
      </c>
      <c r="H5167" s="6">
        <v>86</v>
      </c>
    </row>
    <row r="5168" spans="1:8" ht="32.1">
      <c r="A5168" s="140">
        <v>45352.8125</v>
      </c>
      <c r="B5168" s="6" t="s">
        <v>8137</v>
      </c>
      <c r="C5168" s="6" t="s">
        <v>8138</v>
      </c>
      <c r="D5168" s="6" t="s">
        <v>253</v>
      </c>
      <c r="E5168" s="6" t="s">
        <v>416</v>
      </c>
      <c r="F5168" s="6" t="s">
        <v>1152</v>
      </c>
      <c r="G5168" s="6" t="s">
        <v>1083</v>
      </c>
      <c r="H5168" s="6">
        <v>43</v>
      </c>
    </row>
    <row r="5169" spans="1:8" ht="32.1">
      <c r="A5169" s="140">
        <v>45352.822916666664</v>
      </c>
      <c r="B5169" s="6" t="s">
        <v>8139</v>
      </c>
      <c r="C5169" s="6" t="s">
        <v>8140</v>
      </c>
      <c r="D5169" s="6" t="s">
        <v>253</v>
      </c>
      <c r="E5169" s="6" t="s">
        <v>416</v>
      </c>
      <c r="F5169" s="6" t="s">
        <v>255</v>
      </c>
      <c r="G5169" s="6" t="s">
        <v>5902</v>
      </c>
      <c r="H5169" s="6">
        <v>100</v>
      </c>
    </row>
    <row r="5170" spans="1:8" ht="32.1">
      <c r="A5170" s="140">
        <v>45352.84375</v>
      </c>
      <c r="B5170" s="6" t="s">
        <v>8141</v>
      </c>
      <c r="C5170" s="6" t="s">
        <v>8142</v>
      </c>
      <c r="D5170" s="6" t="s">
        <v>158</v>
      </c>
      <c r="E5170" s="6" t="s">
        <v>161</v>
      </c>
      <c r="F5170" s="6" t="s">
        <v>1765</v>
      </c>
      <c r="G5170" s="6" t="s">
        <v>8143</v>
      </c>
      <c r="H5170" s="6">
        <v>260</v>
      </c>
    </row>
    <row r="5171" spans="1:8" ht="32.1">
      <c r="A5171" s="140">
        <v>45352.854166666664</v>
      </c>
      <c r="B5171" s="6" t="s">
        <v>8144</v>
      </c>
      <c r="C5171" s="6" t="s">
        <v>8145</v>
      </c>
      <c r="D5171" s="6" t="s">
        <v>158</v>
      </c>
      <c r="E5171" s="6" t="s">
        <v>161</v>
      </c>
      <c r="F5171" s="6" t="s">
        <v>1765</v>
      </c>
      <c r="G5171" s="6" t="s">
        <v>2115</v>
      </c>
      <c r="H5171" s="6">
        <v>64</v>
      </c>
    </row>
    <row r="5172" spans="1:8" ht="32.1">
      <c r="A5172" s="140">
        <v>45352.864583333336</v>
      </c>
      <c r="B5172" s="6" t="s">
        <v>8146</v>
      </c>
      <c r="C5172" s="6" t="s">
        <v>8147</v>
      </c>
      <c r="D5172" s="6" t="s">
        <v>158</v>
      </c>
      <c r="E5172" s="6" t="s">
        <v>161</v>
      </c>
      <c r="F5172" s="6" t="s">
        <v>1765</v>
      </c>
      <c r="G5172" s="6" t="s">
        <v>2115</v>
      </c>
      <c r="H5172" s="6">
        <v>80</v>
      </c>
    </row>
    <row r="5173" spans="1:8" ht="48">
      <c r="A5173" s="140">
        <v>45352.875</v>
      </c>
      <c r="B5173" s="6" t="s">
        <v>8148</v>
      </c>
      <c r="C5173" s="6" t="s">
        <v>8149</v>
      </c>
      <c r="D5173" s="6" t="s">
        <v>253</v>
      </c>
      <c r="E5173" s="6" t="s">
        <v>416</v>
      </c>
      <c r="F5173" s="6" t="s">
        <v>1765</v>
      </c>
      <c r="G5173" s="6" t="s">
        <v>5902</v>
      </c>
      <c r="H5173" s="6">
        <v>109</v>
      </c>
    </row>
    <row r="5174" spans="1:8" ht="48">
      <c r="A5174" s="140">
        <v>45352.885416666664</v>
      </c>
      <c r="B5174" s="6" t="s">
        <v>8150</v>
      </c>
      <c r="C5174" s="6" t="s">
        <v>8151</v>
      </c>
      <c r="D5174" s="6" t="s">
        <v>253</v>
      </c>
      <c r="E5174" s="6" t="s">
        <v>416</v>
      </c>
      <c r="F5174" s="6" t="s">
        <v>1765</v>
      </c>
      <c r="G5174" s="6" t="s">
        <v>1083</v>
      </c>
      <c r="H5174" s="6">
        <v>86</v>
      </c>
    </row>
    <row r="5175" spans="1:8" ht="32.1">
      <c r="A5175" s="140">
        <v>45352.916666666664</v>
      </c>
      <c r="B5175" s="6" t="s">
        <v>8152</v>
      </c>
      <c r="C5175" s="6" t="s">
        <v>8151</v>
      </c>
      <c r="D5175" s="6" t="s">
        <v>253</v>
      </c>
      <c r="E5175" s="6" t="s">
        <v>416</v>
      </c>
      <c r="F5175" s="6" t="s">
        <v>1152</v>
      </c>
      <c r="G5175" s="6" t="s">
        <v>1083</v>
      </c>
      <c r="H5175" s="6">
        <v>43</v>
      </c>
    </row>
    <row r="5176" spans="1:8" ht="32.1">
      <c r="A5176" s="140">
        <v>45352.927083333336</v>
      </c>
      <c r="B5176" s="6" t="s">
        <v>8153</v>
      </c>
      <c r="C5176" s="6" t="s">
        <v>8154</v>
      </c>
      <c r="D5176" s="6" t="s">
        <v>253</v>
      </c>
      <c r="E5176" s="6" t="s">
        <v>416</v>
      </c>
      <c r="F5176" s="6" t="s">
        <v>255</v>
      </c>
      <c r="G5176" s="6" t="s">
        <v>324</v>
      </c>
      <c r="H5176" s="6">
        <v>50</v>
      </c>
    </row>
    <row r="5177" spans="1:8" ht="15.95">
      <c r="A5177" s="140">
        <v>45353.375</v>
      </c>
      <c r="B5177" s="6" t="s">
        <v>8155</v>
      </c>
      <c r="C5177" s="6" t="s">
        <v>654</v>
      </c>
      <c r="D5177" s="6" t="s">
        <v>242</v>
      </c>
      <c r="E5177" s="6" t="s">
        <v>144</v>
      </c>
      <c r="F5177" s="6" t="s">
        <v>439</v>
      </c>
      <c r="G5177" s="6" t="s">
        <v>488</v>
      </c>
      <c r="H5177" s="6">
        <v>906</v>
      </c>
    </row>
    <row r="5178" spans="1:8" ht="32.1">
      <c r="A5178" s="140">
        <v>45353.520833333336</v>
      </c>
      <c r="B5178" s="6" t="s">
        <v>8156</v>
      </c>
      <c r="C5178" s="6" t="s">
        <v>6058</v>
      </c>
      <c r="D5178" s="6" t="s">
        <v>253</v>
      </c>
      <c r="E5178" s="6" t="s">
        <v>416</v>
      </c>
      <c r="F5178" s="6" t="s">
        <v>439</v>
      </c>
      <c r="G5178" s="6" t="s">
        <v>5902</v>
      </c>
      <c r="H5178" s="6">
        <v>103</v>
      </c>
    </row>
    <row r="5179" spans="1:8" ht="32.1">
      <c r="A5179" s="140">
        <v>45353.572916666664</v>
      </c>
      <c r="B5179" s="6" t="s">
        <v>8157</v>
      </c>
      <c r="C5179" s="6" t="s">
        <v>6114</v>
      </c>
      <c r="D5179" s="6" t="s">
        <v>242</v>
      </c>
      <c r="E5179" s="6" t="s">
        <v>458</v>
      </c>
      <c r="F5179" s="6" t="s">
        <v>439</v>
      </c>
      <c r="G5179" s="6" t="s">
        <v>1386</v>
      </c>
      <c r="H5179" s="6">
        <v>530</v>
      </c>
    </row>
    <row r="5180" spans="1:8" ht="32.1">
      <c r="A5180" s="140">
        <v>45353.583333333336</v>
      </c>
      <c r="B5180" s="6" t="s">
        <v>8158</v>
      </c>
      <c r="C5180" s="6" t="s">
        <v>5606</v>
      </c>
      <c r="D5180" s="6" t="s">
        <v>158</v>
      </c>
      <c r="E5180" s="6" t="s">
        <v>161</v>
      </c>
      <c r="F5180" s="6" t="s">
        <v>439</v>
      </c>
      <c r="G5180" s="6" t="s">
        <v>5339</v>
      </c>
      <c r="H5180" s="6">
        <v>283</v>
      </c>
    </row>
    <row r="5181" spans="1:8" ht="63.95">
      <c r="A5181" s="140">
        <v>45353.59375</v>
      </c>
      <c r="B5181" s="6" t="s">
        <v>8159</v>
      </c>
      <c r="C5181" s="6" t="s">
        <v>7053</v>
      </c>
      <c r="D5181" s="6" t="s">
        <v>253</v>
      </c>
      <c r="E5181" s="6" t="s">
        <v>416</v>
      </c>
      <c r="F5181" s="6" t="s">
        <v>439</v>
      </c>
      <c r="G5181" s="6" t="s">
        <v>5902</v>
      </c>
      <c r="H5181" s="6">
        <v>74</v>
      </c>
    </row>
    <row r="5182" spans="1:8" ht="32.1">
      <c r="A5182" s="140">
        <v>45353.770833333336</v>
      </c>
      <c r="B5182" s="6" t="s">
        <v>8160</v>
      </c>
      <c r="C5182" s="6" t="s">
        <v>8161</v>
      </c>
      <c r="D5182" s="6" t="s">
        <v>253</v>
      </c>
      <c r="E5182" s="6" t="s">
        <v>416</v>
      </c>
      <c r="F5182" s="6" t="s">
        <v>1765</v>
      </c>
      <c r="G5182" s="6" t="s">
        <v>324</v>
      </c>
      <c r="H5182" s="6">
        <v>40</v>
      </c>
    </row>
    <row r="5183" spans="1:8" ht="48">
      <c r="A5183" s="140">
        <v>45353.78125</v>
      </c>
      <c r="B5183" s="6" t="s">
        <v>8162</v>
      </c>
      <c r="C5183" s="6" t="s">
        <v>8163</v>
      </c>
      <c r="D5183" s="6" t="s">
        <v>253</v>
      </c>
      <c r="E5183" s="6" t="s">
        <v>416</v>
      </c>
      <c r="F5183" s="6" t="s">
        <v>1765</v>
      </c>
      <c r="G5183" s="6" t="s">
        <v>1083</v>
      </c>
      <c r="H5183" s="6">
        <v>80</v>
      </c>
    </row>
    <row r="5184" spans="1:8" ht="32.1">
      <c r="A5184" s="140">
        <v>45353.822916666664</v>
      </c>
      <c r="B5184" s="6" t="s">
        <v>8164</v>
      </c>
      <c r="C5184" s="6" t="s">
        <v>2298</v>
      </c>
      <c r="D5184" s="6" t="s">
        <v>253</v>
      </c>
      <c r="E5184" s="6" t="s">
        <v>416</v>
      </c>
      <c r="F5184" s="6" t="s">
        <v>1152</v>
      </c>
      <c r="G5184" s="6" t="s">
        <v>1083</v>
      </c>
      <c r="H5184" s="6">
        <v>40</v>
      </c>
    </row>
    <row r="5185" spans="1:8" ht="48">
      <c r="A5185" s="140">
        <v>45353.84375</v>
      </c>
      <c r="B5185" s="6" t="s">
        <v>8165</v>
      </c>
      <c r="C5185" s="6" t="s">
        <v>2298</v>
      </c>
      <c r="D5185" s="6" t="s">
        <v>158</v>
      </c>
      <c r="E5185" s="6" t="s">
        <v>161</v>
      </c>
      <c r="F5185" s="6" t="s">
        <v>1765</v>
      </c>
      <c r="G5185" s="6" t="s">
        <v>2298</v>
      </c>
      <c r="H5185" s="6">
        <v>355</v>
      </c>
    </row>
    <row r="5186" spans="1:8" ht="32.1">
      <c r="A5186" s="140">
        <v>45353.864583333336</v>
      </c>
      <c r="B5186" s="6" t="s">
        <v>8166</v>
      </c>
      <c r="C5186" s="6" t="s">
        <v>2298</v>
      </c>
      <c r="D5186" s="6" t="s">
        <v>158</v>
      </c>
      <c r="E5186" s="6" t="s">
        <v>161</v>
      </c>
      <c r="F5186" s="6" t="s">
        <v>1765</v>
      </c>
      <c r="G5186" s="6" t="s">
        <v>2298</v>
      </c>
      <c r="H5186" s="6">
        <v>300</v>
      </c>
    </row>
    <row r="5187" spans="1:8" ht="32.1">
      <c r="A5187" s="140">
        <v>45353.885416666664</v>
      </c>
      <c r="B5187" s="6" t="s">
        <v>8167</v>
      </c>
      <c r="C5187" s="6" t="s">
        <v>2298</v>
      </c>
      <c r="D5187" s="6" t="s">
        <v>158</v>
      </c>
      <c r="E5187" s="6" t="s">
        <v>161</v>
      </c>
      <c r="F5187" s="6" t="s">
        <v>1765</v>
      </c>
      <c r="G5187" s="6" t="s">
        <v>2298</v>
      </c>
      <c r="H5187" s="6">
        <v>90</v>
      </c>
    </row>
    <row r="5188" spans="1:8" ht="32.1">
      <c r="A5188" s="140">
        <v>45353.927083333336</v>
      </c>
      <c r="B5188" s="6" t="s">
        <v>8168</v>
      </c>
      <c r="C5188" s="6" t="s">
        <v>2298</v>
      </c>
      <c r="D5188" s="6" t="s">
        <v>253</v>
      </c>
      <c r="E5188" s="6" t="s">
        <v>416</v>
      </c>
      <c r="F5188" s="6" t="s">
        <v>1765</v>
      </c>
      <c r="G5188" s="6" t="s">
        <v>5902</v>
      </c>
      <c r="H5188" s="6">
        <v>217</v>
      </c>
    </row>
    <row r="5189" spans="1:8" ht="32.1">
      <c r="A5189" s="140">
        <v>45353.9375</v>
      </c>
      <c r="B5189" s="6" t="s">
        <v>8169</v>
      </c>
      <c r="C5189" s="6" t="s">
        <v>2298</v>
      </c>
      <c r="D5189" s="6" t="s">
        <v>253</v>
      </c>
      <c r="E5189" s="6" t="s">
        <v>416</v>
      </c>
      <c r="F5189" s="6" t="s">
        <v>1765</v>
      </c>
      <c r="G5189" s="6" t="s">
        <v>5902</v>
      </c>
      <c r="H5189" s="6">
        <v>50</v>
      </c>
    </row>
    <row r="5190" spans="1:8" ht="32.1">
      <c r="A5190" s="140">
        <v>45354.364583333336</v>
      </c>
      <c r="B5190" s="6" t="s">
        <v>8170</v>
      </c>
      <c r="C5190" s="6" t="s">
        <v>7519</v>
      </c>
      <c r="D5190" s="6" t="s">
        <v>253</v>
      </c>
      <c r="E5190" s="6" t="s">
        <v>416</v>
      </c>
      <c r="F5190" s="6" t="s">
        <v>1765</v>
      </c>
      <c r="G5190" s="6" t="s">
        <v>5902</v>
      </c>
      <c r="H5190" s="6">
        <v>40</v>
      </c>
    </row>
    <row r="5191" spans="1:8" ht="32.1">
      <c r="A5191" s="140">
        <v>45354.427083333336</v>
      </c>
      <c r="B5191" s="6" t="s">
        <v>8171</v>
      </c>
      <c r="C5191" s="6" t="s">
        <v>8091</v>
      </c>
      <c r="D5191" s="6" t="s">
        <v>253</v>
      </c>
      <c r="E5191" s="6" t="s">
        <v>416</v>
      </c>
      <c r="F5191" s="6" t="s">
        <v>1765</v>
      </c>
      <c r="G5191" s="6" t="s">
        <v>5902</v>
      </c>
      <c r="H5191" s="6">
        <v>40</v>
      </c>
    </row>
    <row r="5192" spans="1:8" ht="48">
      <c r="A5192" s="140">
        <v>45354.927083333336</v>
      </c>
      <c r="B5192" s="6" t="s">
        <v>8172</v>
      </c>
      <c r="C5192" s="6" t="s">
        <v>8173</v>
      </c>
      <c r="D5192" s="6" t="s">
        <v>253</v>
      </c>
      <c r="E5192" s="6" t="s">
        <v>416</v>
      </c>
      <c r="F5192" s="6" t="s">
        <v>1152</v>
      </c>
      <c r="G5192" s="6" t="s">
        <v>1083</v>
      </c>
      <c r="H5192" s="6">
        <v>15</v>
      </c>
    </row>
    <row r="5193" spans="1:8" ht="48">
      <c r="A5193" s="140">
        <v>45354.979166666664</v>
      </c>
      <c r="B5193" s="6" t="s">
        <v>8172</v>
      </c>
      <c r="C5193" s="6" t="s">
        <v>8173</v>
      </c>
      <c r="D5193" s="6" t="s">
        <v>253</v>
      </c>
      <c r="E5193" s="6" t="s">
        <v>416</v>
      </c>
      <c r="F5193" s="6" t="s">
        <v>1152</v>
      </c>
      <c r="G5193" s="6" t="s">
        <v>1083</v>
      </c>
      <c r="H5193" s="6">
        <v>15</v>
      </c>
    </row>
    <row r="5194" spans="1:8" ht="48">
      <c r="A5194" s="140">
        <v>45355.708333333336</v>
      </c>
      <c r="B5194" s="6" t="s">
        <v>8174</v>
      </c>
      <c r="C5194" s="6" t="s">
        <v>8175</v>
      </c>
      <c r="D5194" s="6" t="s">
        <v>253</v>
      </c>
      <c r="E5194" s="6" t="s">
        <v>416</v>
      </c>
      <c r="F5194" s="6" t="s">
        <v>1765</v>
      </c>
      <c r="G5194" s="6" t="s">
        <v>5902</v>
      </c>
      <c r="H5194" s="6">
        <v>98</v>
      </c>
    </row>
    <row r="5195" spans="1:8" ht="48">
      <c r="A5195" s="140">
        <v>45355.8125</v>
      </c>
      <c r="B5195" s="6" t="s">
        <v>8176</v>
      </c>
      <c r="C5195" s="6" t="s">
        <v>8177</v>
      </c>
      <c r="D5195" s="6" t="s">
        <v>158</v>
      </c>
      <c r="E5195" s="6" t="s">
        <v>161</v>
      </c>
      <c r="F5195" s="6" t="s">
        <v>1765</v>
      </c>
      <c r="G5195" s="6" t="s">
        <v>8178</v>
      </c>
      <c r="H5195" s="6">
        <v>318</v>
      </c>
    </row>
    <row r="5196" spans="1:8" ht="48">
      <c r="A5196" s="140">
        <v>45355.833333333336</v>
      </c>
      <c r="B5196" s="6" t="s">
        <v>8179</v>
      </c>
      <c r="C5196" s="6" t="s">
        <v>8180</v>
      </c>
      <c r="D5196" s="6" t="s">
        <v>158</v>
      </c>
      <c r="E5196" s="6" t="s">
        <v>161</v>
      </c>
      <c r="F5196" s="6" t="s">
        <v>255</v>
      </c>
      <c r="G5196" s="6" t="s">
        <v>8178</v>
      </c>
      <c r="H5196" s="6">
        <v>121</v>
      </c>
    </row>
    <row r="5197" spans="1:8" ht="48">
      <c r="A5197" s="140">
        <v>45355.84375</v>
      </c>
      <c r="B5197" s="6" t="s">
        <v>8181</v>
      </c>
      <c r="C5197" s="6" t="s">
        <v>8182</v>
      </c>
      <c r="D5197" s="6" t="s">
        <v>158</v>
      </c>
      <c r="E5197" s="6" t="s">
        <v>161</v>
      </c>
      <c r="F5197" s="6" t="s">
        <v>255</v>
      </c>
      <c r="G5197" s="6" t="s">
        <v>8178</v>
      </c>
      <c r="H5197" s="6">
        <v>145</v>
      </c>
    </row>
    <row r="5198" spans="1:8" ht="32.1">
      <c r="A5198" s="140">
        <v>45355.854166666664</v>
      </c>
      <c r="B5198" s="6" t="s">
        <v>8183</v>
      </c>
      <c r="C5198" s="6" t="s">
        <v>8184</v>
      </c>
      <c r="D5198" s="6" t="s">
        <v>253</v>
      </c>
      <c r="E5198" s="6" t="s">
        <v>416</v>
      </c>
      <c r="F5198" s="6" t="s">
        <v>1765</v>
      </c>
      <c r="G5198" s="6" t="s">
        <v>5902</v>
      </c>
      <c r="H5198" s="6">
        <v>105</v>
      </c>
    </row>
    <row r="5199" spans="1:8" ht="32.1">
      <c r="A5199" s="140">
        <v>45356.46875</v>
      </c>
      <c r="B5199" s="6" t="s">
        <v>8185</v>
      </c>
      <c r="C5199" s="6" t="s">
        <v>8186</v>
      </c>
      <c r="D5199" s="6" t="s">
        <v>253</v>
      </c>
      <c r="E5199" s="6" t="s">
        <v>416</v>
      </c>
      <c r="F5199" s="6" t="s">
        <v>1765</v>
      </c>
      <c r="G5199" s="6" t="s">
        <v>8187</v>
      </c>
      <c r="H5199" s="6">
        <v>3675</v>
      </c>
    </row>
    <row r="5200" spans="1:8" ht="32.1">
      <c r="A5200" s="140">
        <v>45356.489583333336</v>
      </c>
      <c r="B5200" s="6" t="s">
        <v>8188</v>
      </c>
      <c r="C5200" s="6" t="s">
        <v>253</v>
      </c>
      <c r="D5200" s="6" t="s">
        <v>253</v>
      </c>
      <c r="E5200" s="6" t="s">
        <v>416</v>
      </c>
      <c r="F5200" s="6" t="s">
        <v>439</v>
      </c>
      <c r="G5200" s="6" t="s">
        <v>1083</v>
      </c>
      <c r="H5200" s="6">
        <v>60</v>
      </c>
    </row>
    <row r="5201" spans="1:8" ht="48">
      <c r="A5201" s="140">
        <v>45356.5</v>
      </c>
      <c r="B5201" s="6" t="s">
        <v>8189</v>
      </c>
      <c r="C5201" s="6" t="s">
        <v>8190</v>
      </c>
      <c r="D5201" s="6" t="s">
        <v>158</v>
      </c>
      <c r="E5201" s="6" t="s">
        <v>159</v>
      </c>
      <c r="F5201" s="6" t="s">
        <v>439</v>
      </c>
      <c r="G5201" s="6" t="s">
        <v>4861</v>
      </c>
      <c r="H5201" s="6">
        <v>3165</v>
      </c>
    </row>
    <row r="5202" spans="1:8" ht="32.1">
      <c r="A5202" s="140">
        <v>45356.510416666664</v>
      </c>
      <c r="B5202" s="6" t="s">
        <v>8191</v>
      </c>
      <c r="C5202" s="6" t="s">
        <v>8192</v>
      </c>
      <c r="D5202" s="6" t="s">
        <v>242</v>
      </c>
      <c r="E5202" s="6" t="s">
        <v>387</v>
      </c>
      <c r="F5202" s="6" t="s">
        <v>439</v>
      </c>
      <c r="G5202" s="6" t="s">
        <v>8193</v>
      </c>
      <c r="H5202" s="6">
        <v>1746</v>
      </c>
    </row>
    <row r="5203" spans="1:8" ht="48">
      <c r="A5203" s="140">
        <v>45356.520833333336</v>
      </c>
      <c r="B5203" s="6" t="s">
        <v>8194</v>
      </c>
      <c r="C5203" s="6" t="s">
        <v>8195</v>
      </c>
      <c r="D5203" s="6" t="s">
        <v>158</v>
      </c>
      <c r="E5203" s="6" t="s">
        <v>161</v>
      </c>
      <c r="F5203" s="6" t="s">
        <v>439</v>
      </c>
      <c r="G5203" s="6" t="s">
        <v>5760</v>
      </c>
      <c r="H5203" s="6">
        <v>60</v>
      </c>
    </row>
    <row r="5204" spans="1:8" ht="32.1">
      <c r="A5204" s="140">
        <v>45356.53125</v>
      </c>
      <c r="B5204" s="6" t="s">
        <v>7197</v>
      </c>
      <c r="C5204" s="6" t="s">
        <v>7299</v>
      </c>
      <c r="D5204" s="6" t="s">
        <v>253</v>
      </c>
      <c r="E5204" s="6" t="s">
        <v>416</v>
      </c>
      <c r="F5204" s="6" t="s">
        <v>1765</v>
      </c>
      <c r="G5204" s="6" t="s">
        <v>6727</v>
      </c>
      <c r="H5204" s="6">
        <v>400</v>
      </c>
    </row>
    <row r="5205" spans="1:8" ht="32.1">
      <c r="A5205" s="140">
        <v>45356.541666666664</v>
      </c>
      <c r="B5205" s="6" t="s">
        <v>8196</v>
      </c>
      <c r="C5205" s="6" t="s">
        <v>8197</v>
      </c>
      <c r="D5205" s="6" t="s">
        <v>242</v>
      </c>
      <c r="E5205" s="6" t="s">
        <v>387</v>
      </c>
      <c r="F5205" s="6" t="s">
        <v>439</v>
      </c>
      <c r="G5205" s="6" t="s">
        <v>8198</v>
      </c>
      <c r="H5205" s="6">
        <v>2745</v>
      </c>
    </row>
    <row r="5206" spans="1:8" ht="48">
      <c r="A5206" s="140">
        <v>45356.708333333336</v>
      </c>
      <c r="B5206" s="6" t="s">
        <v>8199</v>
      </c>
      <c r="C5206" s="6" t="s">
        <v>8200</v>
      </c>
      <c r="D5206" s="6" t="s">
        <v>253</v>
      </c>
      <c r="E5206" s="6" t="s">
        <v>416</v>
      </c>
      <c r="F5206" s="6" t="s">
        <v>1765</v>
      </c>
      <c r="G5206" s="6" t="s">
        <v>1083</v>
      </c>
      <c r="H5206" s="6">
        <v>43</v>
      </c>
    </row>
    <row r="5207" spans="1:8" ht="32.1">
      <c r="A5207" s="140">
        <v>45356.75</v>
      </c>
      <c r="B5207" s="6" t="s">
        <v>8201</v>
      </c>
      <c r="C5207" s="6" t="s">
        <v>8200</v>
      </c>
      <c r="D5207" s="6" t="s">
        <v>253</v>
      </c>
      <c r="E5207" s="6" t="s">
        <v>416</v>
      </c>
      <c r="F5207" s="6" t="s">
        <v>1152</v>
      </c>
      <c r="G5207" s="6" t="s">
        <v>1083</v>
      </c>
      <c r="H5207" s="6">
        <v>43</v>
      </c>
    </row>
    <row r="5208" spans="1:8" ht="32.1">
      <c r="A5208" s="140">
        <v>45356.760416666664</v>
      </c>
      <c r="B5208" s="6" t="s">
        <v>8202</v>
      </c>
      <c r="C5208" s="6" t="s">
        <v>8203</v>
      </c>
      <c r="D5208" s="6" t="s">
        <v>253</v>
      </c>
      <c r="E5208" s="6" t="s">
        <v>416</v>
      </c>
      <c r="F5208" s="6" t="s">
        <v>1765</v>
      </c>
      <c r="G5208" s="6" t="s">
        <v>5902</v>
      </c>
      <c r="H5208" s="6">
        <v>55</v>
      </c>
    </row>
    <row r="5209" spans="1:8" ht="48">
      <c r="A5209" s="140">
        <v>45356.822916666664</v>
      </c>
      <c r="B5209" s="6" t="s">
        <v>8204</v>
      </c>
      <c r="C5209" s="6" t="s">
        <v>8205</v>
      </c>
      <c r="D5209" s="6" t="s">
        <v>158</v>
      </c>
      <c r="E5209" s="6" t="s">
        <v>161</v>
      </c>
      <c r="F5209" s="6" t="s">
        <v>1765</v>
      </c>
      <c r="G5209" s="6" t="s">
        <v>8206</v>
      </c>
      <c r="H5209" s="6">
        <v>199</v>
      </c>
    </row>
    <row r="5210" spans="1:8" ht="32.1">
      <c r="A5210" s="140">
        <v>45356.833333333336</v>
      </c>
      <c r="B5210" s="6" t="s">
        <v>8207</v>
      </c>
      <c r="C5210" s="6" t="s">
        <v>8205</v>
      </c>
      <c r="D5210" s="6" t="s">
        <v>158</v>
      </c>
      <c r="E5210" s="6" t="s">
        <v>161</v>
      </c>
      <c r="F5210" s="6" t="s">
        <v>1765</v>
      </c>
      <c r="G5210" s="6" t="s">
        <v>8206</v>
      </c>
      <c r="H5210" s="6">
        <v>182</v>
      </c>
    </row>
    <row r="5211" spans="1:8" ht="32.1">
      <c r="A5211" s="140">
        <v>45356.875</v>
      </c>
      <c r="B5211" s="6" t="s">
        <v>8208</v>
      </c>
      <c r="C5211" s="6" t="s">
        <v>8209</v>
      </c>
      <c r="D5211" s="6" t="s">
        <v>253</v>
      </c>
      <c r="E5211" s="6" t="s">
        <v>416</v>
      </c>
      <c r="F5211" s="6" t="s">
        <v>1765</v>
      </c>
      <c r="G5211" s="6" t="s">
        <v>5902</v>
      </c>
      <c r="H5211" s="6">
        <v>265</v>
      </c>
    </row>
    <row r="5212" spans="1:8" ht="32.1">
      <c r="A5212" s="140">
        <v>45357.53125</v>
      </c>
      <c r="B5212" s="6" t="s">
        <v>7197</v>
      </c>
      <c r="C5212" s="6" t="s">
        <v>7299</v>
      </c>
      <c r="D5212" s="6" t="s">
        <v>253</v>
      </c>
      <c r="E5212" s="6" t="s">
        <v>416</v>
      </c>
      <c r="F5212" s="6" t="s">
        <v>1765</v>
      </c>
      <c r="G5212" s="6" t="s">
        <v>6727</v>
      </c>
      <c r="H5212" s="6">
        <v>400</v>
      </c>
    </row>
    <row r="5213" spans="1:8" ht="15.95">
      <c r="A5213" s="140">
        <v>45357.583333333336</v>
      </c>
      <c r="B5213" s="6" t="s">
        <v>8210</v>
      </c>
      <c r="C5213" s="6" t="s">
        <v>8211</v>
      </c>
      <c r="D5213" s="6" t="s">
        <v>242</v>
      </c>
      <c r="E5213" s="6" t="s">
        <v>1663</v>
      </c>
      <c r="F5213" s="6" t="s">
        <v>1765</v>
      </c>
      <c r="G5213" s="6" t="s">
        <v>6646</v>
      </c>
      <c r="H5213" s="6">
        <v>150</v>
      </c>
    </row>
    <row r="5214" spans="1:8" ht="32.1">
      <c r="A5214" s="140">
        <v>45357.59375</v>
      </c>
      <c r="B5214" s="6" t="s">
        <v>8212</v>
      </c>
      <c r="C5214" s="6" t="s">
        <v>8213</v>
      </c>
      <c r="D5214" s="6" t="s">
        <v>253</v>
      </c>
      <c r="E5214" s="6" t="s">
        <v>416</v>
      </c>
      <c r="F5214" s="6" t="s">
        <v>439</v>
      </c>
      <c r="G5214" s="6" t="s">
        <v>1083</v>
      </c>
      <c r="H5214" s="6">
        <v>40</v>
      </c>
    </row>
    <row r="5215" spans="1:8" ht="32.1">
      <c r="A5215" s="140">
        <v>45357.697916666664</v>
      </c>
      <c r="B5215" s="6" t="s">
        <v>8214</v>
      </c>
      <c r="C5215" s="6" t="s">
        <v>146</v>
      </c>
      <c r="D5215" s="6" t="s">
        <v>242</v>
      </c>
      <c r="E5215" s="6" t="s">
        <v>146</v>
      </c>
      <c r="F5215" s="6" t="s">
        <v>1765</v>
      </c>
      <c r="G5215" s="6" t="s">
        <v>2422</v>
      </c>
      <c r="H5215" s="6">
        <v>8000</v>
      </c>
    </row>
    <row r="5216" spans="1:8" ht="32.1">
      <c r="A5216" s="140">
        <v>45357.78125</v>
      </c>
      <c r="B5216" s="6" t="s">
        <v>8215</v>
      </c>
      <c r="C5216" s="6" t="s">
        <v>8216</v>
      </c>
      <c r="D5216" s="6" t="s">
        <v>158</v>
      </c>
      <c r="E5216" s="6" t="s">
        <v>161</v>
      </c>
      <c r="F5216" s="6" t="s">
        <v>1765</v>
      </c>
      <c r="G5216" s="6" t="s">
        <v>8217</v>
      </c>
      <c r="H5216" s="6">
        <v>80</v>
      </c>
    </row>
    <row r="5217" spans="1:8" ht="32.1">
      <c r="A5217" s="140">
        <v>45357.802083333336</v>
      </c>
      <c r="B5217" s="6" t="s">
        <v>8218</v>
      </c>
      <c r="C5217" s="6" t="s">
        <v>522</v>
      </c>
      <c r="D5217" s="6" t="s">
        <v>158</v>
      </c>
      <c r="E5217" s="6" t="s">
        <v>161</v>
      </c>
      <c r="F5217" s="6" t="s">
        <v>1765</v>
      </c>
      <c r="G5217" s="6" t="s">
        <v>522</v>
      </c>
      <c r="H5217" s="6">
        <v>30</v>
      </c>
    </row>
    <row r="5218" spans="1:8" ht="48">
      <c r="A5218" s="140">
        <v>45358.53125</v>
      </c>
      <c r="B5218" s="6" t="s">
        <v>8219</v>
      </c>
      <c r="C5218" s="6" t="s">
        <v>253</v>
      </c>
      <c r="D5218" s="6" t="s">
        <v>253</v>
      </c>
      <c r="E5218" s="6" t="s">
        <v>416</v>
      </c>
      <c r="F5218" s="6" t="s">
        <v>439</v>
      </c>
      <c r="G5218" s="6" t="s">
        <v>5902</v>
      </c>
      <c r="H5218" s="6">
        <v>93</v>
      </c>
    </row>
    <row r="5219" spans="1:8" ht="15.95">
      <c r="A5219" s="140">
        <v>45358.583333333336</v>
      </c>
      <c r="B5219" s="6" t="s">
        <v>8220</v>
      </c>
      <c r="C5219" s="6" t="s">
        <v>6114</v>
      </c>
      <c r="D5219" s="6" t="s">
        <v>242</v>
      </c>
      <c r="E5219" s="6" t="s">
        <v>458</v>
      </c>
      <c r="F5219" s="6" t="s">
        <v>439</v>
      </c>
      <c r="G5219" s="6" t="s">
        <v>1386</v>
      </c>
      <c r="H5219" s="6">
        <v>880</v>
      </c>
    </row>
    <row r="5220" spans="1:8" ht="48">
      <c r="A5220" s="140">
        <v>45358.604166666664</v>
      </c>
      <c r="B5220" s="6" t="s">
        <v>8221</v>
      </c>
      <c r="C5220" s="6" t="s">
        <v>5606</v>
      </c>
      <c r="D5220" s="6" t="s">
        <v>158</v>
      </c>
      <c r="E5220" s="6" t="s">
        <v>161</v>
      </c>
      <c r="F5220" s="6" t="s">
        <v>439</v>
      </c>
      <c r="G5220" s="6" t="s">
        <v>5339</v>
      </c>
      <c r="H5220" s="6">
        <v>943</v>
      </c>
    </row>
    <row r="5221" spans="1:8" ht="32.1">
      <c r="A5221" s="140">
        <v>45358.614583333336</v>
      </c>
      <c r="B5221" s="6" t="s">
        <v>8222</v>
      </c>
      <c r="C5221" s="6" t="s">
        <v>8223</v>
      </c>
      <c r="D5221" s="6" t="s">
        <v>253</v>
      </c>
      <c r="E5221" s="6" t="s">
        <v>416</v>
      </c>
      <c r="F5221" s="6" t="s">
        <v>439</v>
      </c>
      <c r="G5221" s="6" t="s">
        <v>256</v>
      </c>
      <c r="H5221" s="6">
        <v>94</v>
      </c>
    </row>
    <row r="5222" spans="1:8" ht="15.95">
      <c r="A5222" s="140">
        <v>45358.854166666664</v>
      </c>
      <c r="B5222" s="6" t="s">
        <v>8224</v>
      </c>
      <c r="C5222" s="6" t="s">
        <v>8225</v>
      </c>
      <c r="D5222" s="6" t="s">
        <v>253</v>
      </c>
      <c r="E5222" s="6" t="s">
        <v>416</v>
      </c>
      <c r="F5222" s="6" t="s">
        <v>1765</v>
      </c>
      <c r="G5222" s="6" t="s">
        <v>324</v>
      </c>
      <c r="H5222" s="6">
        <v>80</v>
      </c>
    </row>
    <row r="5223" spans="1:8" ht="32.1">
      <c r="A5223" s="140">
        <v>45358.958333333336</v>
      </c>
      <c r="B5223" s="6" t="s">
        <v>8226</v>
      </c>
      <c r="C5223" s="6" t="s">
        <v>8227</v>
      </c>
      <c r="D5223" s="6" t="s">
        <v>158</v>
      </c>
      <c r="E5223" s="6" t="s">
        <v>161</v>
      </c>
      <c r="F5223" s="6" t="s">
        <v>1765</v>
      </c>
      <c r="G5223" s="6" t="s">
        <v>8228</v>
      </c>
      <c r="H5223" s="6">
        <v>75</v>
      </c>
    </row>
    <row r="5224" spans="1:8" ht="48">
      <c r="A5224" s="140">
        <v>45359.625</v>
      </c>
      <c r="B5224" s="6" t="s">
        <v>8229</v>
      </c>
      <c r="C5224" s="6" t="s">
        <v>253</v>
      </c>
      <c r="D5224" s="6" t="s">
        <v>253</v>
      </c>
      <c r="E5224" s="6" t="s">
        <v>416</v>
      </c>
      <c r="F5224" s="6" t="s">
        <v>255</v>
      </c>
      <c r="G5224" s="6" t="s">
        <v>324</v>
      </c>
      <c r="H5224" s="6">
        <v>750</v>
      </c>
    </row>
    <row r="5225" spans="1:8" ht="48">
      <c r="A5225" s="140">
        <v>45359.65625</v>
      </c>
      <c r="B5225" s="6" t="s">
        <v>8230</v>
      </c>
      <c r="C5225" s="6" t="s">
        <v>253</v>
      </c>
      <c r="D5225" s="6" t="s">
        <v>253</v>
      </c>
      <c r="E5225" s="6" t="s">
        <v>416</v>
      </c>
      <c r="F5225" s="6" t="s">
        <v>439</v>
      </c>
      <c r="G5225" s="6" t="s">
        <v>324</v>
      </c>
      <c r="H5225" s="6">
        <v>15</v>
      </c>
    </row>
    <row r="5226" spans="1:8" ht="15.95">
      <c r="A5226" s="140">
        <v>45359.8125</v>
      </c>
      <c r="B5226" s="6" t="s">
        <v>7599</v>
      </c>
      <c r="C5226" s="6" t="s">
        <v>654</v>
      </c>
      <c r="D5226" s="6" t="s">
        <v>242</v>
      </c>
      <c r="E5226" s="6" t="s">
        <v>144</v>
      </c>
      <c r="F5226" s="6" t="s">
        <v>439</v>
      </c>
      <c r="G5226" s="6" t="s">
        <v>488</v>
      </c>
      <c r="H5226" s="6">
        <v>906</v>
      </c>
    </row>
    <row r="5227" spans="1:8" ht="32.1">
      <c r="A5227" s="140">
        <v>45359.927083333336</v>
      </c>
      <c r="B5227" s="6" t="s">
        <v>8231</v>
      </c>
      <c r="C5227" s="6" t="s">
        <v>172</v>
      </c>
      <c r="D5227" s="6" t="s">
        <v>242</v>
      </c>
      <c r="E5227" s="6" t="s">
        <v>433</v>
      </c>
      <c r="F5227" s="6" t="s">
        <v>1765</v>
      </c>
      <c r="G5227" s="6" t="s">
        <v>515</v>
      </c>
      <c r="H5227" s="6">
        <v>61</v>
      </c>
    </row>
    <row r="5228" spans="1:8" ht="32.1">
      <c r="A5228" s="140">
        <v>45360.666666666664</v>
      </c>
      <c r="B5228" s="6" t="s">
        <v>8232</v>
      </c>
      <c r="C5228" s="6" t="s">
        <v>253</v>
      </c>
      <c r="D5228" s="6" t="s">
        <v>253</v>
      </c>
      <c r="E5228" s="6" t="s">
        <v>416</v>
      </c>
      <c r="F5228" s="6" t="s">
        <v>255</v>
      </c>
      <c r="G5228" s="6" t="s">
        <v>324</v>
      </c>
      <c r="H5228" s="6">
        <v>200</v>
      </c>
    </row>
    <row r="5229" spans="1:8" ht="32.1">
      <c r="A5229" s="140">
        <v>45360.833333333336</v>
      </c>
      <c r="B5229" s="6" t="s">
        <v>8233</v>
      </c>
      <c r="C5229" s="6" t="s">
        <v>8234</v>
      </c>
      <c r="D5229" s="6" t="s">
        <v>253</v>
      </c>
      <c r="E5229" s="6" t="s">
        <v>416</v>
      </c>
      <c r="F5229" s="6" t="s">
        <v>255</v>
      </c>
      <c r="G5229" s="6" t="s">
        <v>2303</v>
      </c>
      <c r="H5229" s="6">
        <v>10</v>
      </c>
    </row>
    <row r="5230" spans="1:8" ht="32.1">
      <c r="A5230" s="140">
        <v>45360.84375</v>
      </c>
      <c r="B5230" s="6" t="s">
        <v>8235</v>
      </c>
      <c r="C5230" s="6" t="s">
        <v>8234</v>
      </c>
      <c r="D5230" s="6" t="s">
        <v>158</v>
      </c>
      <c r="E5230" s="6" t="s">
        <v>161</v>
      </c>
      <c r="F5230" s="6" t="s">
        <v>1765</v>
      </c>
      <c r="G5230" s="6" t="s">
        <v>8236</v>
      </c>
      <c r="H5230" s="6">
        <v>50</v>
      </c>
    </row>
    <row r="5231" spans="1:8" ht="48">
      <c r="A5231" s="140">
        <v>45360.854166666664</v>
      </c>
      <c r="B5231" s="6" t="s">
        <v>8237</v>
      </c>
      <c r="C5231" s="6" t="s">
        <v>8234</v>
      </c>
      <c r="D5231" s="6" t="s">
        <v>158</v>
      </c>
      <c r="E5231" s="6" t="s">
        <v>161</v>
      </c>
      <c r="F5231" s="6" t="s">
        <v>1765</v>
      </c>
      <c r="G5231" s="6" t="s">
        <v>8236</v>
      </c>
      <c r="H5231" s="6">
        <v>90</v>
      </c>
    </row>
    <row r="5232" spans="1:8" ht="48">
      <c r="A5232" s="140">
        <v>45360.864583333336</v>
      </c>
      <c r="B5232" s="6" t="s">
        <v>8238</v>
      </c>
      <c r="C5232" s="6" t="s">
        <v>8234</v>
      </c>
      <c r="D5232" s="6" t="s">
        <v>158</v>
      </c>
      <c r="E5232" s="6" t="s">
        <v>161</v>
      </c>
      <c r="F5232" s="6" t="s">
        <v>1765</v>
      </c>
      <c r="G5232" s="6" t="s">
        <v>8236</v>
      </c>
      <c r="H5232" s="6">
        <v>30</v>
      </c>
    </row>
    <row r="5233" spans="1:8" ht="32.1">
      <c r="A5233" s="140">
        <v>45361.5</v>
      </c>
      <c r="B5233" s="6" t="s">
        <v>8239</v>
      </c>
      <c r="C5233" s="6" t="s">
        <v>8240</v>
      </c>
      <c r="D5233" s="6" t="s">
        <v>242</v>
      </c>
      <c r="E5233" s="6" t="s">
        <v>387</v>
      </c>
      <c r="F5233" s="6" t="s">
        <v>439</v>
      </c>
      <c r="G5233" s="6" t="s">
        <v>263</v>
      </c>
      <c r="H5233" s="6">
        <v>810</v>
      </c>
    </row>
    <row r="5234" spans="1:8" ht="32.1">
      <c r="A5234" s="140">
        <v>45361.53125</v>
      </c>
      <c r="B5234" s="6" t="s">
        <v>8241</v>
      </c>
      <c r="C5234" s="6" t="s">
        <v>416</v>
      </c>
      <c r="D5234" s="6" t="s">
        <v>253</v>
      </c>
      <c r="E5234" s="6" t="s">
        <v>416</v>
      </c>
      <c r="F5234" s="6" t="s">
        <v>1765</v>
      </c>
      <c r="G5234" s="6" t="s">
        <v>324</v>
      </c>
      <c r="H5234" s="6">
        <v>100</v>
      </c>
    </row>
    <row r="5235" spans="1:8" ht="32.1">
      <c r="A5235" s="140">
        <v>45361.604166666664</v>
      </c>
      <c r="B5235" s="6" t="s">
        <v>8242</v>
      </c>
      <c r="C5235" s="6" t="s">
        <v>416</v>
      </c>
      <c r="D5235" s="6" t="s">
        <v>253</v>
      </c>
      <c r="E5235" s="6" t="s">
        <v>416</v>
      </c>
      <c r="F5235" s="6" t="s">
        <v>1765</v>
      </c>
      <c r="G5235" s="6" t="s">
        <v>324</v>
      </c>
      <c r="H5235" s="6">
        <v>100</v>
      </c>
    </row>
    <row r="5236" spans="1:8" ht="32.1">
      <c r="A5236" s="140">
        <v>45361.739583333336</v>
      </c>
      <c r="B5236" s="6" t="s">
        <v>8243</v>
      </c>
      <c r="C5236" s="6" t="s">
        <v>416</v>
      </c>
      <c r="D5236" s="6" t="s">
        <v>253</v>
      </c>
      <c r="E5236" s="6" t="s">
        <v>416</v>
      </c>
      <c r="F5236" s="6" t="s">
        <v>439</v>
      </c>
      <c r="G5236" s="6" t="s">
        <v>324</v>
      </c>
      <c r="H5236" s="6">
        <v>20</v>
      </c>
    </row>
    <row r="5237" spans="1:8" ht="32.1">
      <c r="A5237" s="140">
        <v>45361.75</v>
      </c>
      <c r="B5237" s="6" t="s">
        <v>8244</v>
      </c>
      <c r="C5237" s="6" t="s">
        <v>416</v>
      </c>
      <c r="D5237" s="6" t="s">
        <v>253</v>
      </c>
      <c r="E5237" s="6" t="s">
        <v>416</v>
      </c>
      <c r="F5237" s="6" t="s">
        <v>255</v>
      </c>
      <c r="G5237" s="6" t="s">
        <v>324</v>
      </c>
      <c r="H5237" s="6">
        <v>80</v>
      </c>
    </row>
    <row r="5238" spans="1:8" ht="32.1">
      <c r="A5238" s="140">
        <v>45361.833333333336</v>
      </c>
      <c r="B5238" s="6" t="s">
        <v>8245</v>
      </c>
      <c r="C5238" s="6" t="s">
        <v>416</v>
      </c>
      <c r="D5238" s="6" t="s">
        <v>253</v>
      </c>
      <c r="E5238" s="6" t="s">
        <v>416</v>
      </c>
      <c r="F5238" s="6" t="s">
        <v>255</v>
      </c>
      <c r="G5238" s="6" t="s">
        <v>324</v>
      </c>
      <c r="H5238" s="6">
        <v>100</v>
      </c>
    </row>
    <row r="5239" spans="1:8" ht="32.1">
      <c r="A5239" s="140">
        <v>45361.854166666664</v>
      </c>
      <c r="B5239" s="6" t="s">
        <v>8246</v>
      </c>
      <c r="C5239" s="6" t="s">
        <v>416</v>
      </c>
      <c r="D5239" s="6" t="s">
        <v>253</v>
      </c>
      <c r="E5239" s="6" t="s">
        <v>416</v>
      </c>
      <c r="F5239" s="6" t="s">
        <v>255</v>
      </c>
      <c r="G5239" s="6" t="s">
        <v>324</v>
      </c>
      <c r="H5239" s="6">
        <v>20</v>
      </c>
    </row>
    <row r="5240" spans="1:8" ht="32.1">
      <c r="A5240" s="140">
        <v>45361.864583333336</v>
      </c>
      <c r="B5240" s="6" t="s">
        <v>8247</v>
      </c>
      <c r="C5240" s="6" t="s">
        <v>6948</v>
      </c>
      <c r="D5240" s="6" t="s">
        <v>158</v>
      </c>
      <c r="E5240" s="6" t="s">
        <v>161</v>
      </c>
      <c r="F5240" s="6" t="s">
        <v>1765</v>
      </c>
      <c r="G5240" s="6" t="s">
        <v>8248</v>
      </c>
      <c r="H5240" s="6">
        <v>130</v>
      </c>
    </row>
    <row r="5241" spans="1:8" ht="32.1">
      <c r="A5241" s="140">
        <v>45361.875</v>
      </c>
      <c r="B5241" s="6" t="s">
        <v>8249</v>
      </c>
      <c r="C5241" s="6" t="s">
        <v>8250</v>
      </c>
      <c r="D5241" s="6" t="s">
        <v>253</v>
      </c>
      <c r="E5241" s="6" t="s">
        <v>416</v>
      </c>
      <c r="F5241" s="6" t="s">
        <v>255</v>
      </c>
      <c r="G5241" s="6" t="s">
        <v>2303</v>
      </c>
      <c r="H5241" s="6">
        <v>20</v>
      </c>
    </row>
    <row r="5242" spans="1:8" ht="32.1">
      <c r="A5242" s="140">
        <v>45361.885416666664</v>
      </c>
      <c r="B5242" s="6" t="s">
        <v>8249</v>
      </c>
      <c r="C5242" s="6" t="s">
        <v>2303</v>
      </c>
      <c r="D5242" s="6" t="s">
        <v>253</v>
      </c>
      <c r="E5242" s="6" t="s">
        <v>416</v>
      </c>
      <c r="F5242" s="6" t="s">
        <v>255</v>
      </c>
      <c r="G5242" s="6" t="s">
        <v>2303</v>
      </c>
      <c r="H5242" s="6">
        <v>20</v>
      </c>
    </row>
    <row r="5243" spans="1:8" ht="32.1">
      <c r="A5243" s="140">
        <v>45361.895833333336</v>
      </c>
      <c r="B5243" s="6" t="s">
        <v>8251</v>
      </c>
      <c r="C5243" s="6" t="s">
        <v>7787</v>
      </c>
      <c r="D5243" s="6" t="s">
        <v>242</v>
      </c>
      <c r="E5243" s="6" t="s">
        <v>458</v>
      </c>
      <c r="F5243" s="6" t="s">
        <v>1765</v>
      </c>
      <c r="G5243" s="6" t="s">
        <v>2342</v>
      </c>
      <c r="H5243" s="6">
        <v>40</v>
      </c>
    </row>
    <row r="5244" spans="1:8" ht="32.1">
      <c r="A5244" s="140">
        <v>45361.90625</v>
      </c>
      <c r="B5244" s="6" t="s">
        <v>8252</v>
      </c>
      <c r="C5244" s="6" t="s">
        <v>447</v>
      </c>
      <c r="D5244" s="6" t="s">
        <v>158</v>
      </c>
      <c r="E5244" s="6" t="s">
        <v>161</v>
      </c>
      <c r="F5244" s="6" t="s">
        <v>1765</v>
      </c>
      <c r="G5244" s="6" t="s">
        <v>2342</v>
      </c>
      <c r="H5244" s="6">
        <v>50</v>
      </c>
    </row>
    <row r="5245" spans="1:8" ht="32.1">
      <c r="A5245" s="140">
        <v>45361.927083333336</v>
      </c>
      <c r="B5245" s="6" t="s">
        <v>8253</v>
      </c>
      <c r="C5245" s="6" t="s">
        <v>7063</v>
      </c>
      <c r="D5245" s="6" t="s">
        <v>253</v>
      </c>
      <c r="E5245" s="6" t="s">
        <v>416</v>
      </c>
      <c r="F5245" s="6" t="s">
        <v>1765</v>
      </c>
      <c r="G5245" s="6" t="s">
        <v>6982</v>
      </c>
      <c r="H5245" s="6">
        <v>1497</v>
      </c>
    </row>
    <row r="5246" spans="1:8" ht="32.1">
      <c r="A5246" s="140">
        <v>45362.375</v>
      </c>
      <c r="B5246" s="6" t="s">
        <v>8254</v>
      </c>
      <c r="C5246" s="6" t="s">
        <v>8255</v>
      </c>
      <c r="D5246" s="6" t="s">
        <v>242</v>
      </c>
      <c r="E5246" s="6" t="s">
        <v>458</v>
      </c>
      <c r="F5246" s="6" t="s">
        <v>439</v>
      </c>
      <c r="G5246" s="6" t="s">
        <v>8256</v>
      </c>
      <c r="H5246" s="6">
        <v>170</v>
      </c>
    </row>
    <row r="5247" spans="1:8" ht="32.1">
      <c r="A5247" s="140">
        <v>45362.385416666664</v>
      </c>
      <c r="B5247" s="6" t="s">
        <v>8257</v>
      </c>
      <c r="C5247" s="6" t="s">
        <v>8255</v>
      </c>
      <c r="D5247" s="6" t="s">
        <v>242</v>
      </c>
      <c r="E5247" s="6" t="s">
        <v>458</v>
      </c>
      <c r="F5247" s="6" t="s">
        <v>439</v>
      </c>
      <c r="G5247" s="6" t="s">
        <v>8256</v>
      </c>
      <c r="H5247" s="6">
        <v>111</v>
      </c>
    </row>
    <row r="5248" spans="1:8" ht="32.1">
      <c r="A5248" s="140">
        <v>45362.395833333336</v>
      </c>
      <c r="B5248" s="6" t="s">
        <v>8258</v>
      </c>
      <c r="C5248" s="6" t="s">
        <v>8255</v>
      </c>
      <c r="D5248" s="6" t="s">
        <v>158</v>
      </c>
      <c r="E5248" s="6" t="s">
        <v>161</v>
      </c>
      <c r="F5248" s="6" t="s">
        <v>1765</v>
      </c>
      <c r="G5248" s="6" t="s">
        <v>8259</v>
      </c>
      <c r="H5248" s="6">
        <v>425</v>
      </c>
    </row>
    <row r="5249" spans="1:8" ht="32.1">
      <c r="A5249" s="140">
        <v>45362.458333333336</v>
      </c>
      <c r="B5249" s="6" t="s">
        <v>8260</v>
      </c>
      <c r="C5249" s="6" t="s">
        <v>5628</v>
      </c>
      <c r="D5249" s="6" t="s">
        <v>242</v>
      </c>
      <c r="E5249" s="6" t="s">
        <v>458</v>
      </c>
      <c r="F5249" s="6" t="s">
        <v>439</v>
      </c>
      <c r="G5249" s="6" t="s">
        <v>8261</v>
      </c>
      <c r="H5249" s="6">
        <v>22000</v>
      </c>
    </row>
    <row r="5250" spans="1:8" ht="32.1">
      <c r="A5250" s="140">
        <v>45362.666666666664</v>
      </c>
      <c r="B5250" s="6" t="s">
        <v>8262</v>
      </c>
      <c r="C5250" s="6" t="s">
        <v>8255</v>
      </c>
      <c r="D5250" s="6" t="s">
        <v>158</v>
      </c>
      <c r="E5250" s="6" t="s">
        <v>161</v>
      </c>
      <c r="F5250" s="6" t="s">
        <v>1765</v>
      </c>
      <c r="G5250" s="6" t="s">
        <v>1526</v>
      </c>
      <c r="H5250" s="6">
        <v>40</v>
      </c>
    </row>
    <row r="5251" spans="1:8" ht="32.1">
      <c r="A5251" s="140">
        <v>45362.8125</v>
      </c>
      <c r="B5251" s="6" t="s">
        <v>8263</v>
      </c>
      <c r="C5251" s="6" t="s">
        <v>8255</v>
      </c>
      <c r="D5251" s="6" t="s">
        <v>158</v>
      </c>
      <c r="E5251" s="6" t="s">
        <v>161</v>
      </c>
      <c r="F5251" s="6" t="s">
        <v>1765</v>
      </c>
      <c r="G5251" s="6" t="s">
        <v>8264</v>
      </c>
      <c r="H5251" s="6">
        <v>410</v>
      </c>
    </row>
    <row r="5252" spans="1:8" ht="32.1">
      <c r="A5252" s="140">
        <v>45362.864583333336</v>
      </c>
      <c r="B5252" s="6" t="s">
        <v>8265</v>
      </c>
      <c r="C5252" s="6" t="s">
        <v>8255</v>
      </c>
      <c r="D5252" s="6" t="s">
        <v>253</v>
      </c>
      <c r="E5252" s="6" t="s">
        <v>416</v>
      </c>
      <c r="F5252" s="6" t="s">
        <v>439</v>
      </c>
      <c r="G5252" s="6" t="s">
        <v>8266</v>
      </c>
      <c r="H5252" s="6">
        <v>4000</v>
      </c>
    </row>
    <row r="5253" spans="1:8" ht="32.1">
      <c r="A5253" s="140">
        <v>45362.947916666664</v>
      </c>
      <c r="B5253" s="6" t="s">
        <v>8267</v>
      </c>
      <c r="C5253" s="6" t="s">
        <v>4804</v>
      </c>
      <c r="D5253" s="6" t="s">
        <v>242</v>
      </c>
      <c r="E5253" s="6" t="s">
        <v>139</v>
      </c>
      <c r="F5253" s="6" t="s">
        <v>439</v>
      </c>
      <c r="G5253" s="6" t="s">
        <v>1349</v>
      </c>
      <c r="H5253" s="6">
        <v>1467</v>
      </c>
    </row>
    <row r="5254" spans="1:8" ht="32.1">
      <c r="A5254" s="140">
        <v>45363.458333333336</v>
      </c>
      <c r="B5254" s="6" t="s">
        <v>8268</v>
      </c>
      <c r="C5254" s="6" t="s">
        <v>4997</v>
      </c>
      <c r="D5254" s="6" t="s">
        <v>158</v>
      </c>
      <c r="E5254" s="6" t="s">
        <v>159</v>
      </c>
      <c r="F5254" s="6" t="s">
        <v>439</v>
      </c>
      <c r="G5254" s="6" t="s">
        <v>2342</v>
      </c>
      <c r="H5254" s="6">
        <v>50</v>
      </c>
    </row>
    <row r="5255" spans="1:8" ht="48">
      <c r="A5255" s="140">
        <v>45363.760416666664</v>
      </c>
      <c r="B5255" s="6" t="s">
        <v>8269</v>
      </c>
      <c r="C5255" s="6" t="s">
        <v>8270</v>
      </c>
      <c r="D5255" s="6" t="s">
        <v>158</v>
      </c>
      <c r="E5255" s="6" t="s">
        <v>161</v>
      </c>
      <c r="F5255" s="6" t="s">
        <v>1765</v>
      </c>
      <c r="G5255" s="6" t="s">
        <v>8271</v>
      </c>
      <c r="H5255" s="6">
        <v>25</v>
      </c>
    </row>
    <row r="5256" spans="1:8" ht="32.1">
      <c r="A5256" s="140">
        <v>45363.802083333336</v>
      </c>
      <c r="B5256" s="6" t="s">
        <v>8272</v>
      </c>
      <c r="C5256" s="6" t="s">
        <v>8273</v>
      </c>
      <c r="D5256" s="6" t="s">
        <v>158</v>
      </c>
      <c r="E5256" s="6" t="s">
        <v>161</v>
      </c>
      <c r="F5256" s="6" t="s">
        <v>255</v>
      </c>
      <c r="G5256" s="6" t="s">
        <v>8248</v>
      </c>
      <c r="H5256" s="6">
        <v>395</v>
      </c>
    </row>
    <row r="5257" spans="1:8" ht="32.1">
      <c r="A5257" s="140">
        <v>45363.822916666664</v>
      </c>
      <c r="B5257" s="6" t="s">
        <v>8274</v>
      </c>
      <c r="C5257" s="6" t="s">
        <v>8273</v>
      </c>
      <c r="D5257" s="6" t="s">
        <v>158</v>
      </c>
      <c r="E5257" s="6" t="s">
        <v>161</v>
      </c>
      <c r="F5257" s="6" t="s">
        <v>255</v>
      </c>
      <c r="G5257" s="6" t="s">
        <v>8248</v>
      </c>
      <c r="H5257" s="6">
        <v>450</v>
      </c>
    </row>
    <row r="5258" spans="1:8" ht="48">
      <c r="A5258" s="140">
        <v>45364.09375</v>
      </c>
      <c r="B5258" s="6" t="s">
        <v>8275</v>
      </c>
      <c r="C5258" s="6" t="s">
        <v>8276</v>
      </c>
      <c r="D5258" s="6" t="s">
        <v>242</v>
      </c>
      <c r="E5258" s="6" t="s">
        <v>387</v>
      </c>
      <c r="F5258" s="6" t="s">
        <v>1765</v>
      </c>
      <c r="G5258" s="6" t="s">
        <v>8277</v>
      </c>
      <c r="H5258" s="6">
        <v>2</v>
      </c>
    </row>
    <row r="5259" spans="1:8" ht="32.1">
      <c r="A5259" s="140">
        <v>45364.3125</v>
      </c>
      <c r="B5259" s="6" t="s">
        <v>8278</v>
      </c>
      <c r="C5259" s="6" t="s">
        <v>8279</v>
      </c>
      <c r="D5259" s="6" t="s">
        <v>253</v>
      </c>
      <c r="E5259" s="6" t="s">
        <v>416</v>
      </c>
      <c r="F5259" s="6" t="s">
        <v>1765</v>
      </c>
      <c r="G5259" s="6" t="s">
        <v>5902</v>
      </c>
      <c r="H5259" s="6">
        <v>54</v>
      </c>
    </row>
    <row r="5260" spans="1:8" ht="32.1">
      <c r="A5260" s="140">
        <v>45365.364583333336</v>
      </c>
      <c r="B5260" s="6" t="s">
        <v>8280</v>
      </c>
      <c r="C5260" s="6" t="s">
        <v>6667</v>
      </c>
      <c r="D5260" s="6" t="s">
        <v>158</v>
      </c>
      <c r="E5260" s="6" t="s">
        <v>145</v>
      </c>
      <c r="F5260" s="6" t="s">
        <v>439</v>
      </c>
      <c r="G5260" s="6" t="s">
        <v>2842</v>
      </c>
      <c r="H5260" s="6">
        <v>140</v>
      </c>
    </row>
    <row r="5261" spans="1:8" ht="32.1">
      <c r="A5261" s="140">
        <v>45365.53125</v>
      </c>
      <c r="B5261" s="6" t="s">
        <v>8281</v>
      </c>
      <c r="C5261" s="6" t="s">
        <v>7299</v>
      </c>
      <c r="D5261" s="6" t="s">
        <v>253</v>
      </c>
      <c r="E5261" s="6" t="s">
        <v>416</v>
      </c>
      <c r="F5261" s="6" t="s">
        <v>1765</v>
      </c>
      <c r="G5261" s="6" t="s">
        <v>6727</v>
      </c>
      <c r="H5261" s="6">
        <v>400</v>
      </c>
    </row>
    <row r="5262" spans="1:8" ht="32.1">
      <c r="A5262" s="140">
        <v>45366.520833333336</v>
      </c>
      <c r="B5262" s="6" t="s">
        <v>8282</v>
      </c>
      <c r="C5262" s="6" t="s">
        <v>8283</v>
      </c>
      <c r="D5262" s="6" t="s">
        <v>253</v>
      </c>
      <c r="E5262" s="6" t="s">
        <v>416</v>
      </c>
      <c r="F5262" s="6" t="s">
        <v>439</v>
      </c>
      <c r="G5262" s="6" t="s">
        <v>5902</v>
      </c>
      <c r="H5262" s="6">
        <v>76</v>
      </c>
    </row>
    <row r="5263" spans="1:8" ht="32.1">
      <c r="A5263" s="140">
        <v>45366.5625</v>
      </c>
      <c r="B5263" s="6" t="s">
        <v>8284</v>
      </c>
      <c r="C5263" s="6" t="s">
        <v>8283</v>
      </c>
      <c r="D5263" s="6" t="s">
        <v>242</v>
      </c>
      <c r="E5263" s="6" t="s">
        <v>458</v>
      </c>
      <c r="F5263" s="6" t="s">
        <v>439</v>
      </c>
      <c r="G5263" s="6" t="s">
        <v>8283</v>
      </c>
      <c r="H5263" s="6">
        <v>900</v>
      </c>
    </row>
    <row r="5264" spans="1:8" ht="32.1">
      <c r="A5264" s="140">
        <v>45366.572916666664</v>
      </c>
      <c r="B5264" s="6" t="s">
        <v>8285</v>
      </c>
      <c r="C5264" s="6" t="s">
        <v>8283</v>
      </c>
      <c r="D5264" s="6" t="s">
        <v>253</v>
      </c>
      <c r="E5264" s="6" t="s">
        <v>416</v>
      </c>
      <c r="F5264" s="6" t="s">
        <v>439</v>
      </c>
      <c r="G5264" s="6" t="s">
        <v>5902</v>
      </c>
      <c r="H5264" s="6">
        <v>78</v>
      </c>
    </row>
    <row r="5265" spans="1:8" ht="32.1">
      <c r="A5265" s="140">
        <v>45366.791666666664</v>
      </c>
      <c r="B5265" s="6" t="s">
        <v>8286</v>
      </c>
      <c r="C5265" s="6" t="s">
        <v>8287</v>
      </c>
      <c r="D5265" s="6" t="s">
        <v>253</v>
      </c>
      <c r="E5265" s="6" t="s">
        <v>416</v>
      </c>
      <c r="F5265" s="6" t="s">
        <v>1765</v>
      </c>
      <c r="G5265" s="6" t="s">
        <v>1083</v>
      </c>
      <c r="H5265" s="6">
        <v>100</v>
      </c>
    </row>
    <row r="5266" spans="1:8" ht="32.1">
      <c r="A5266" s="140">
        <v>45366.833333333336</v>
      </c>
      <c r="B5266" s="6" t="s">
        <v>8288</v>
      </c>
      <c r="C5266" s="6" t="s">
        <v>8287</v>
      </c>
      <c r="D5266" s="6" t="s">
        <v>253</v>
      </c>
      <c r="E5266" s="6" t="s">
        <v>416</v>
      </c>
      <c r="F5266" s="6" t="s">
        <v>1765</v>
      </c>
      <c r="G5266" s="6" t="s">
        <v>5902</v>
      </c>
      <c r="H5266" s="6">
        <v>50</v>
      </c>
    </row>
    <row r="5267" spans="1:8" ht="32.1">
      <c r="A5267" s="140">
        <v>45366.84375</v>
      </c>
      <c r="B5267" s="6" t="s">
        <v>8289</v>
      </c>
      <c r="C5267" s="6" t="s">
        <v>8287</v>
      </c>
      <c r="D5267" s="6" t="s">
        <v>158</v>
      </c>
      <c r="E5267" s="6" t="s">
        <v>161</v>
      </c>
      <c r="F5267" s="6" t="s">
        <v>1765</v>
      </c>
      <c r="G5267" s="6" t="s">
        <v>447</v>
      </c>
      <c r="H5267" s="6">
        <v>867</v>
      </c>
    </row>
    <row r="5268" spans="1:8" ht="48">
      <c r="A5268" s="140">
        <v>45366.854166666664</v>
      </c>
      <c r="B5268" s="6" t="s">
        <v>8290</v>
      </c>
      <c r="C5268" s="6" t="s">
        <v>8287</v>
      </c>
      <c r="D5268" s="6" t="s">
        <v>253</v>
      </c>
      <c r="E5268" s="6" t="s">
        <v>416</v>
      </c>
      <c r="F5268" s="6" t="s">
        <v>255</v>
      </c>
      <c r="G5268" s="6" t="s">
        <v>5902</v>
      </c>
      <c r="H5268" s="6">
        <v>50</v>
      </c>
    </row>
    <row r="5269" spans="1:8" ht="32.1">
      <c r="A5269" s="140">
        <v>45366.895833333336</v>
      </c>
      <c r="B5269" s="6" t="s">
        <v>8291</v>
      </c>
      <c r="C5269" s="6" t="s">
        <v>8287</v>
      </c>
      <c r="D5269" s="6" t="s">
        <v>158</v>
      </c>
      <c r="E5269" s="6" t="s">
        <v>161</v>
      </c>
      <c r="F5269" s="6" t="s">
        <v>1765</v>
      </c>
      <c r="G5269" s="6" t="s">
        <v>8292</v>
      </c>
      <c r="H5269" s="6">
        <v>1134</v>
      </c>
    </row>
    <row r="5270" spans="1:8" ht="32.1">
      <c r="A5270" s="140">
        <v>45366.9375</v>
      </c>
      <c r="B5270" s="6" t="s">
        <v>8293</v>
      </c>
      <c r="C5270" s="6" t="s">
        <v>8287</v>
      </c>
      <c r="D5270" s="6" t="s">
        <v>253</v>
      </c>
      <c r="E5270" s="6" t="s">
        <v>416</v>
      </c>
      <c r="F5270" s="6" t="s">
        <v>1765</v>
      </c>
      <c r="G5270" s="6" t="s">
        <v>256</v>
      </c>
      <c r="H5270" s="6">
        <v>358</v>
      </c>
    </row>
    <row r="5271" spans="1:8" ht="32.1">
      <c r="A5271" s="140">
        <v>45367.40625</v>
      </c>
      <c r="B5271" s="6" t="s">
        <v>8294</v>
      </c>
      <c r="C5271" s="6" t="s">
        <v>507</v>
      </c>
      <c r="D5271" s="6" t="s">
        <v>158</v>
      </c>
      <c r="E5271" s="6" t="s">
        <v>159</v>
      </c>
      <c r="F5271" s="6" t="s">
        <v>1765</v>
      </c>
      <c r="G5271" s="6" t="s">
        <v>4044</v>
      </c>
      <c r="H5271" s="6">
        <v>408</v>
      </c>
    </row>
    <row r="5272" spans="1:8" ht="32.1">
      <c r="A5272" s="140">
        <v>45367.708333333336</v>
      </c>
      <c r="B5272" s="6" t="s">
        <v>8295</v>
      </c>
      <c r="C5272" s="6" t="s">
        <v>8296</v>
      </c>
      <c r="D5272" s="6" t="s">
        <v>253</v>
      </c>
      <c r="E5272" s="6" t="s">
        <v>416</v>
      </c>
      <c r="F5272" s="6" t="s">
        <v>1765</v>
      </c>
      <c r="G5272" s="6" t="s">
        <v>5902</v>
      </c>
      <c r="H5272" s="6">
        <v>200</v>
      </c>
    </row>
    <row r="5273" spans="1:8" ht="32.1">
      <c r="A5273" s="140">
        <v>45367.791666666664</v>
      </c>
      <c r="B5273" s="6" t="s">
        <v>8297</v>
      </c>
      <c r="C5273" s="6" t="s">
        <v>8298</v>
      </c>
      <c r="D5273" s="6" t="s">
        <v>242</v>
      </c>
      <c r="E5273" s="6" t="s">
        <v>387</v>
      </c>
      <c r="F5273" s="6" t="s">
        <v>1765</v>
      </c>
      <c r="G5273" s="6" t="s">
        <v>1829</v>
      </c>
      <c r="H5273" s="6">
        <v>4161</v>
      </c>
    </row>
    <row r="5274" spans="1:8" ht="32.1">
      <c r="A5274" s="140">
        <v>45367.854166666664</v>
      </c>
      <c r="B5274" s="6" t="s">
        <v>8299</v>
      </c>
      <c r="C5274" s="6" t="s">
        <v>8300</v>
      </c>
      <c r="D5274" s="6" t="s">
        <v>158</v>
      </c>
      <c r="E5274" s="6" t="s">
        <v>161</v>
      </c>
      <c r="F5274" s="6" t="s">
        <v>1765</v>
      </c>
      <c r="G5274" s="6" t="s">
        <v>8301</v>
      </c>
      <c r="H5274" s="6">
        <v>850</v>
      </c>
    </row>
    <row r="5275" spans="1:8" ht="32.1">
      <c r="A5275" s="140">
        <v>45367.885416666664</v>
      </c>
      <c r="B5275" s="6" t="s">
        <v>8302</v>
      </c>
      <c r="C5275" s="6" t="s">
        <v>253</v>
      </c>
      <c r="D5275" s="6" t="s">
        <v>253</v>
      </c>
      <c r="E5275" s="6" t="s">
        <v>416</v>
      </c>
      <c r="F5275" s="6" t="s">
        <v>1765</v>
      </c>
      <c r="G5275" s="6" t="s">
        <v>8303</v>
      </c>
      <c r="H5275" s="6">
        <v>250</v>
      </c>
    </row>
    <row r="5276" spans="1:8" ht="15.95">
      <c r="A5276" s="140">
        <v>45368.4375</v>
      </c>
      <c r="B5276" s="6" t="s">
        <v>8304</v>
      </c>
      <c r="C5276" s="6" t="s">
        <v>8305</v>
      </c>
      <c r="D5276" s="6" t="s">
        <v>158</v>
      </c>
      <c r="E5276" s="6" t="s">
        <v>159</v>
      </c>
      <c r="F5276" s="6" t="s">
        <v>439</v>
      </c>
      <c r="G5276" s="6" t="s">
        <v>1435</v>
      </c>
      <c r="H5276" s="6">
        <v>1155</v>
      </c>
    </row>
    <row r="5277" spans="1:8" ht="15.95">
      <c r="A5277" s="140">
        <v>45368.447916666664</v>
      </c>
      <c r="B5277" s="6" t="s">
        <v>8306</v>
      </c>
      <c r="C5277" s="6" t="s">
        <v>8305</v>
      </c>
      <c r="D5277" s="6" t="s">
        <v>158</v>
      </c>
      <c r="E5277" s="6" t="s">
        <v>159</v>
      </c>
      <c r="F5277" s="6" t="s">
        <v>439</v>
      </c>
      <c r="G5277" s="6" t="s">
        <v>1435</v>
      </c>
      <c r="H5277" s="6">
        <v>90</v>
      </c>
    </row>
    <row r="5278" spans="1:8" ht="15.95">
      <c r="A5278" s="140">
        <v>45368.5</v>
      </c>
      <c r="B5278" s="6" t="s">
        <v>8307</v>
      </c>
      <c r="C5278" s="6" t="s">
        <v>4044</v>
      </c>
      <c r="D5278" s="6" t="s">
        <v>158</v>
      </c>
      <c r="E5278" s="6" t="s">
        <v>159</v>
      </c>
      <c r="F5278" s="6" t="s">
        <v>439</v>
      </c>
      <c r="G5278" s="6" t="s">
        <v>4044</v>
      </c>
      <c r="H5278" s="6">
        <v>206</v>
      </c>
    </row>
    <row r="5279" spans="1:8" ht="15.95">
      <c r="A5279" s="140">
        <v>45368.510416666664</v>
      </c>
      <c r="B5279" s="6" t="s">
        <v>8308</v>
      </c>
      <c r="C5279" s="6" t="s">
        <v>8305</v>
      </c>
      <c r="D5279" s="6" t="s">
        <v>158</v>
      </c>
      <c r="E5279" s="6" t="s">
        <v>159</v>
      </c>
      <c r="F5279" s="6" t="s">
        <v>439</v>
      </c>
      <c r="G5279" s="6" t="s">
        <v>1435</v>
      </c>
      <c r="H5279" s="6">
        <v>620</v>
      </c>
    </row>
    <row r="5280" spans="1:8" ht="15.95">
      <c r="A5280" s="140">
        <v>45368.520833333336</v>
      </c>
      <c r="B5280" s="6" t="s">
        <v>8309</v>
      </c>
      <c r="C5280" s="6" t="s">
        <v>4997</v>
      </c>
      <c r="D5280" s="6" t="s">
        <v>158</v>
      </c>
      <c r="E5280" s="6" t="s">
        <v>159</v>
      </c>
      <c r="F5280" s="6" t="s">
        <v>439</v>
      </c>
      <c r="G5280" s="6" t="s">
        <v>314</v>
      </c>
      <c r="H5280" s="6">
        <v>28</v>
      </c>
    </row>
    <row r="5281" spans="1:8" ht="15.95">
      <c r="A5281" s="140">
        <v>45368.53125</v>
      </c>
      <c r="B5281" s="6" t="s">
        <v>8310</v>
      </c>
      <c r="C5281" s="6" t="s">
        <v>3446</v>
      </c>
      <c r="D5281" s="6" t="s">
        <v>242</v>
      </c>
      <c r="E5281" s="6" t="s">
        <v>458</v>
      </c>
      <c r="F5281" s="6" t="s">
        <v>439</v>
      </c>
      <c r="G5281" s="6" t="s">
        <v>1895</v>
      </c>
      <c r="H5281" s="6">
        <v>60</v>
      </c>
    </row>
    <row r="5282" spans="1:8" ht="48">
      <c r="A5282" s="140">
        <v>45368.947916666664</v>
      </c>
      <c r="B5282" s="6" t="s">
        <v>8311</v>
      </c>
      <c r="C5282" s="6" t="s">
        <v>4804</v>
      </c>
      <c r="D5282" s="6" t="s">
        <v>242</v>
      </c>
      <c r="E5282" s="6" t="s">
        <v>139</v>
      </c>
      <c r="F5282" s="6" t="s">
        <v>1765</v>
      </c>
      <c r="G5282" s="6" t="s">
        <v>247</v>
      </c>
      <c r="H5282" s="6">
        <v>111</v>
      </c>
    </row>
    <row r="5283" spans="1:8" ht="15.95">
      <c r="A5283" s="140">
        <v>45369.1875</v>
      </c>
      <c r="B5283" s="6" t="s">
        <v>8312</v>
      </c>
      <c r="C5283" s="6" t="s">
        <v>4063</v>
      </c>
      <c r="D5283" s="6" t="s">
        <v>242</v>
      </c>
      <c r="E5283" s="6" t="s">
        <v>387</v>
      </c>
      <c r="F5283" s="6" t="s">
        <v>439</v>
      </c>
      <c r="G5283" s="6" t="s">
        <v>263</v>
      </c>
      <c r="H5283" s="6">
        <v>998</v>
      </c>
    </row>
    <row r="5284" spans="1:8" ht="15.95">
      <c r="A5284" s="140">
        <v>45369.208333333336</v>
      </c>
      <c r="B5284" s="6" t="s">
        <v>8313</v>
      </c>
      <c r="C5284" s="6" t="s">
        <v>7290</v>
      </c>
      <c r="D5284" s="6" t="s">
        <v>158</v>
      </c>
      <c r="E5284" s="6" t="s">
        <v>159</v>
      </c>
      <c r="F5284" s="6" t="s">
        <v>439</v>
      </c>
      <c r="G5284" s="6" t="s">
        <v>2087</v>
      </c>
      <c r="H5284" s="6">
        <v>2552</v>
      </c>
    </row>
    <row r="5285" spans="1:8" ht="32.1">
      <c r="A5285" s="140">
        <v>45369.854166666664</v>
      </c>
      <c r="B5285" s="6" t="s">
        <v>8314</v>
      </c>
      <c r="C5285" s="6" t="s">
        <v>8305</v>
      </c>
      <c r="D5285" s="6" t="s">
        <v>158</v>
      </c>
      <c r="E5285" s="6" t="s">
        <v>159</v>
      </c>
      <c r="F5285" s="6" t="s">
        <v>1765</v>
      </c>
      <c r="G5285" s="6" t="s">
        <v>1435</v>
      </c>
      <c r="H5285" s="6">
        <v>446</v>
      </c>
    </row>
    <row r="5286" spans="1:8" ht="32.1">
      <c r="A5286" s="140">
        <v>45369.864583333336</v>
      </c>
      <c r="B5286" s="6" t="s">
        <v>8315</v>
      </c>
      <c r="C5286" s="6" t="s">
        <v>8305</v>
      </c>
      <c r="D5286" s="6" t="s">
        <v>158</v>
      </c>
      <c r="E5286" s="6" t="s">
        <v>159</v>
      </c>
      <c r="F5286" s="6" t="s">
        <v>1765</v>
      </c>
      <c r="G5286" s="6" t="s">
        <v>1435</v>
      </c>
      <c r="H5286" s="6">
        <v>25</v>
      </c>
    </row>
    <row r="5287" spans="1:8" ht="32.1">
      <c r="A5287" s="140">
        <v>45370.489583333336</v>
      </c>
      <c r="B5287" s="6" t="s">
        <v>8316</v>
      </c>
      <c r="C5287" s="6" t="s">
        <v>8283</v>
      </c>
      <c r="D5287" s="6" t="s">
        <v>253</v>
      </c>
      <c r="E5287" s="6" t="s">
        <v>416</v>
      </c>
      <c r="F5287" s="6" t="s">
        <v>439</v>
      </c>
      <c r="G5287" s="6" t="s">
        <v>5902</v>
      </c>
      <c r="H5287" s="6">
        <v>86</v>
      </c>
    </row>
    <row r="5288" spans="1:8" ht="48">
      <c r="A5288" s="140">
        <v>45370.53125</v>
      </c>
      <c r="B5288" s="6" t="s">
        <v>8317</v>
      </c>
      <c r="C5288" s="6" t="s">
        <v>8283</v>
      </c>
      <c r="D5288" s="6" t="s">
        <v>242</v>
      </c>
      <c r="E5288" s="6" t="s">
        <v>458</v>
      </c>
      <c r="F5288" s="6" t="s">
        <v>439</v>
      </c>
      <c r="G5288" s="6" t="s">
        <v>8283</v>
      </c>
      <c r="H5288" s="6">
        <v>900</v>
      </c>
    </row>
    <row r="5289" spans="1:8" ht="32.1">
      <c r="A5289" s="140">
        <v>45370.541666666664</v>
      </c>
      <c r="B5289" s="6" t="s">
        <v>8318</v>
      </c>
      <c r="C5289" s="6" t="s">
        <v>8283</v>
      </c>
      <c r="D5289" s="6" t="s">
        <v>253</v>
      </c>
      <c r="E5289" s="6" t="s">
        <v>416</v>
      </c>
      <c r="F5289" s="6" t="s">
        <v>439</v>
      </c>
      <c r="G5289" s="6" t="s">
        <v>5902</v>
      </c>
      <c r="H5289" s="6">
        <v>79</v>
      </c>
    </row>
    <row r="5290" spans="1:8" ht="15.95">
      <c r="A5290" s="140">
        <v>45370.552083333336</v>
      </c>
      <c r="B5290" s="6" t="s">
        <v>8319</v>
      </c>
      <c r="C5290" s="6" t="s">
        <v>6667</v>
      </c>
      <c r="D5290" s="6" t="s">
        <v>158</v>
      </c>
      <c r="E5290" s="6" t="s">
        <v>145</v>
      </c>
      <c r="F5290" s="6" t="s">
        <v>439</v>
      </c>
      <c r="G5290" s="6" t="s">
        <v>2842</v>
      </c>
      <c r="H5290" s="6">
        <v>81</v>
      </c>
    </row>
    <row r="5291" spans="1:8" ht="32.1">
      <c r="A5291" s="140">
        <v>45370.760416666664</v>
      </c>
      <c r="B5291" s="6" t="s">
        <v>8320</v>
      </c>
      <c r="C5291" s="6" t="s">
        <v>8321</v>
      </c>
      <c r="D5291" s="6" t="s">
        <v>253</v>
      </c>
      <c r="E5291" s="6" t="s">
        <v>416</v>
      </c>
      <c r="F5291" s="6" t="s">
        <v>1765</v>
      </c>
      <c r="G5291" s="6" t="s">
        <v>324</v>
      </c>
      <c r="H5291" s="6">
        <v>30</v>
      </c>
    </row>
    <row r="5292" spans="1:8" ht="48">
      <c r="A5292" s="140">
        <v>45370.770833333336</v>
      </c>
      <c r="B5292" s="6" t="s">
        <v>8322</v>
      </c>
      <c r="C5292" s="6" t="s">
        <v>8321</v>
      </c>
      <c r="D5292" s="6" t="s">
        <v>253</v>
      </c>
      <c r="E5292" s="6" t="s">
        <v>416</v>
      </c>
      <c r="F5292" s="6" t="s">
        <v>1765</v>
      </c>
      <c r="G5292" s="6" t="s">
        <v>1083</v>
      </c>
      <c r="H5292" s="6">
        <v>129</v>
      </c>
    </row>
    <row r="5293" spans="1:8" ht="32.1">
      <c r="A5293" s="140">
        <v>45370.802083333336</v>
      </c>
      <c r="B5293" s="6" t="s">
        <v>8323</v>
      </c>
      <c r="C5293" s="6" t="s">
        <v>8321</v>
      </c>
      <c r="D5293" s="6" t="s">
        <v>158</v>
      </c>
      <c r="E5293" s="6" t="s">
        <v>161</v>
      </c>
      <c r="F5293" s="6" t="s">
        <v>439</v>
      </c>
      <c r="G5293" s="6" t="s">
        <v>8324</v>
      </c>
      <c r="H5293" s="6">
        <v>87</v>
      </c>
    </row>
    <row r="5294" spans="1:8" ht="63.95">
      <c r="A5294" s="140">
        <v>45370.8125</v>
      </c>
      <c r="B5294" s="6" t="s">
        <v>8325</v>
      </c>
      <c r="C5294" s="6" t="s">
        <v>8321</v>
      </c>
      <c r="D5294" s="6" t="s">
        <v>253</v>
      </c>
      <c r="E5294" s="6" t="s">
        <v>416</v>
      </c>
      <c r="F5294" s="6" t="s">
        <v>1765</v>
      </c>
      <c r="G5294" s="6" t="s">
        <v>256</v>
      </c>
      <c r="H5294" s="6">
        <v>108</v>
      </c>
    </row>
    <row r="5295" spans="1:8" ht="32.1">
      <c r="A5295" s="140">
        <v>45370.822916666664</v>
      </c>
      <c r="B5295" s="6" t="s">
        <v>8326</v>
      </c>
      <c r="C5295" s="6" t="s">
        <v>8321</v>
      </c>
      <c r="D5295" s="6" t="s">
        <v>253</v>
      </c>
      <c r="E5295" s="6" t="s">
        <v>416</v>
      </c>
      <c r="F5295" s="6" t="s">
        <v>255</v>
      </c>
      <c r="G5295" s="6" t="s">
        <v>324</v>
      </c>
      <c r="H5295" s="6">
        <v>50</v>
      </c>
    </row>
    <row r="5296" spans="1:8" ht="32.1">
      <c r="A5296" s="140">
        <v>45370.833333333336</v>
      </c>
      <c r="B5296" s="6" t="s">
        <v>8327</v>
      </c>
      <c r="C5296" s="6" t="s">
        <v>8321</v>
      </c>
      <c r="D5296" s="6" t="s">
        <v>158</v>
      </c>
      <c r="E5296" s="6" t="s">
        <v>161</v>
      </c>
      <c r="F5296" s="6" t="s">
        <v>1765</v>
      </c>
      <c r="G5296" s="6" t="s">
        <v>8324</v>
      </c>
      <c r="H5296" s="6">
        <v>152</v>
      </c>
    </row>
    <row r="5297" spans="1:8" ht="32.1">
      <c r="A5297" s="140">
        <v>45370.84375</v>
      </c>
      <c r="B5297" s="6" t="s">
        <v>8328</v>
      </c>
      <c r="C5297" s="6" t="s">
        <v>8321</v>
      </c>
      <c r="D5297" s="6" t="s">
        <v>158</v>
      </c>
      <c r="E5297" s="6" t="s">
        <v>161</v>
      </c>
      <c r="F5297" s="6" t="s">
        <v>1765</v>
      </c>
      <c r="G5297" s="6" t="s">
        <v>8324</v>
      </c>
      <c r="H5297" s="6">
        <v>46</v>
      </c>
    </row>
    <row r="5298" spans="1:8" ht="63.95">
      <c r="A5298" s="140">
        <v>45370.854166666664</v>
      </c>
      <c r="B5298" s="6" t="s">
        <v>8329</v>
      </c>
      <c r="C5298" s="6" t="s">
        <v>8321</v>
      </c>
      <c r="D5298" s="6" t="s">
        <v>158</v>
      </c>
      <c r="E5298" s="6" t="s">
        <v>161</v>
      </c>
      <c r="F5298" s="6" t="s">
        <v>1765</v>
      </c>
      <c r="G5298" s="6" t="s">
        <v>8330</v>
      </c>
      <c r="H5298" s="6">
        <v>50</v>
      </c>
    </row>
    <row r="5299" spans="1:8" ht="32.1">
      <c r="A5299" s="140">
        <v>45370.864583333336</v>
      </c>
      <c r="B5299" s="6" t="s">
        <v>8331</v>
      </c>
      <c r="C5299" s="6" t="s">
        <v>8321</v>
      </c>
      <c r="D5299" s="6" t="s">
        <v>158</v>
      </c>
      <c r="E5299" s="6" t="s">
        <v>161</v>
      </c>
      <c r="F5299" s="6" t="s">
        <v>1765</v>
      </c>
      <c r="G5299" s="6" t="s">
        <v>8330</v>
      </c>
      <c r="H5299" s="6">
        <v>110</v>
      </c>
    </row>
    <row r="5300" spans="1:8" ht="48">
      <c r="A5300" s="140">
        <v>45370.875</v>
      </c>
      <c r="B5300" s="6" t="s">
        <v>8332</v>
      </c>
      <c r="C5300" s="6" t="s">
        <v>8321</v>
      </c>
      <c r="D5300" s="6" t="s">
        <v>253</v>
      </c>
      <c r="E5300" s="6" t="s">
        <v>416</v>
      </c>
      <c r="F5300" s="6" t="s">
        <v>1765</v>
      </c>
      <c r="G5300" s="6" t="s">
        <v>5902</v>
      </c>
      <c r="H5300" s="6">
        <v>50</v>
      </c>
    </row>
    <row r="5301" spans="1:8" ht="32.1">
      <c r="A5301" s="140">
        <v>45370.885416666664</v>
      </c>
      <c r="B5301" s="6" t="s">
        <v>8333</v>
      </c>
      <c r="C5301" s="6" t="s">
        <v>8321</v>
      </c>
      <c r="D5301" s="6" t="s">
        <v>253</v>
      </c>
      <c r="E5301" s="6" t="s">
        <v>416</v>
      </c>
      <c r="F5301" s="6" t="s">
        <v>1765</v>
      </c>
      <c r="G5301" s="6" t="s">
        <v>1083</v>
      </c>
      <c r="H5301" s="6">
        <v>120</v>
      </c>
    </row>
    <row r="5302" spans="1:8" ht="32.1">
      <c r="A5302" s="140">
        <v>45370.927083333336</v>
      </c>
      <c r="B5302" s="6" t="s">
        <v>8334</v>
      </c>
      <c r="C5302" s="6" t="s">
        <v>8321</v>
      </c>
      <c r="D5302" s="6" t="s">
        <v>253</v>
      </c>
      <c r="E5302" s="6" t="s">
        <v>416</v>
      </c>
      <c r="F5302" s="6" t="s">
        <v>255</v>
      </c>
      <c r="G5302" s="6" t="s">
        <v>324</v>
      </c>
      <c r="H5302" s="6">
        <v>50</v>
      </c>
    </row>
    <row r="5303" spans="1:8" ht="15.95">
      <c r="A5303" s="140">
        <v>45371.354166666664</v>
      </c>
      <c r="B5303" s="6" t="s">
        <v>8335</v>
      </c>
      <c r="C5303" s="6" t="s">
        <v>8305</v>
      </c>
      <c r="D5303" s="6" t="s">
        <v>158</v>
      </c>
      <c r="E5303" s="6" t="s">
        <v>159</v>
      </c>
      <c r="F5303" s="6" t="s">
        <v>439</v>
      </c>
      <c r="G5303" s="6" t="s">
        <v>1435</v>
      </c>
      <c r="H5303" s="6">
        <v>200</v>
      </c>
    </row>
    <row r="5304" spans="1:8" ht="32.1">
      <c r="A5304" s="140">
        <v>45371.53125</v>
      </c>
      <c r="B5304" s="6" t="s">
        <v>7197</v>
      </c>
      <c r="C5304" s="6" t="s">
        <v>7299</v>
      </c>
      <c r="D5304" s="6" t="s">
        <v>253</v>
      </c>
      <c r="E5304" s="6" t="s">
        <v>416</v>
      </c>
      <c r="F5304" s="6" t="s">
        <v>1765</v>
      </c>
      <c r="G5304" s="6" t="s">
        <v>6727</v>
      </c>
      <c r="H5304" s="6">
        <v>400</v>
      </c>
    </row>
    <row r="5305" spans="1:8" ht="15.95">
      <c r="A5305" s="140">
        <v>45371.541666666664</v>
      </c>
      <c r="B5305" s="6" t="s">
        <v>8336</v>
      </c>
      <c r="C5305" s="6" t="s">
        <v>8337</v>
      </c>
      <c r="D5305" s="6" t="s">
        <v>158</v>
      </c>
      <c r="E5305" s="6" t="s">
        <v>159</v>
      </c>
      <c r="F5305" s="6" t="s">
        <v>439</v>
      </c>
      <c r="G5305" s="6" t="s">
        <v>8338</v>
      </c>
      <c r="H5305" s="6">
        <v>250</v>
      </c>
    </row>
    <row r="5306" spans="1:8" ht="32.1">
      <c r="A5306" s="140">
        <v>45372.385416666664</v>
      </c>
      <c r="B5306" s="6" t="s">
        <v>8339</v>
      </c>
      <c r="C5306" s="6" t="s">
        <v>8340</v>
      </c>
      <c r="D5306" s="6" t="s">
        <v>158</v>
      </c>
      <c r="E5306" s="6" t="s">
        <v>161</v>
      </c>
      <c r="F5306" s="6" t="s">
        <v>1765</v>
      </c>
      <c r="G5306" s="6" t="s">
        <v>1760</v>
      </c>
      <c r="H5306" s="6">
        <v>40</v>
      </c>
    </row>
    <row r="5307" spans="1:8" ht="32.1">
      <c r="A5307" s="140">
        <v>45372.53125</v>
      </c>
      <c r="B5307" s="6" t="s">
        <v>6987</v>
      </c>
      <c r="C5307" s="6" t="s">
        <v>7299</v>
      </c>
      <c r="D5307" s="6" t="s">
        <v>253</v>
      </c>
      <c r="E5307" s="6" t="s">
        <v>416</v>
      </c>
      <c r="F5307" s="6" t="s">
        <v>439</v>
      </c>
      <c r="G5307" s="6" t="s">
        <v>6727</v>
      </c>
      <c r="H5307" s="6">
        <v>400</v>
      </c>
    </row>
    <row r="5308" spans="1:8" ht="15.95">
      <c r="A5308" s="140">
        <v>45372.760416666664</v>
      </c>
      <c r="B5308" s="6" t="s">
        <v>8341</v>
      </c>
      <c r="C5308" s="6" t="s">
        <v>7673</v>
      </c>
      <c r="D5308" s="6" t="s">
        <v>158</v>
      </c>
      <c r="E5308" s="6" t="s">
        <v>161</v>
      </c>
      <c r="F5308" s="6" t="s">
        <v>439</v>
      </c>
      <c r="G5308" s="6" t="s">
        <v>5770</v>
      </c>
      <c r="H5308" s="6">
        <v>10</v>
      </c>
    </row>
    <row r="5309" spans="1:8" ht="32.1">
      <c r="A5309" s="140">
        <v>45372.8125</v>
      </c>
      <c r="B5309" s="6" t="s">
        <v>8342</v>
      </c>
      <c r="C5309" s="6" t="s">
        <v>8343</v>
      </c>
      <c r="D5309" s="6" t="s">
        <v>158</v>
      </c>
      <c r="E5309" s="6" t="s">
        <v>161</v>
      </c>
      <c r="F5309" s="6" t="s">
        <v>1765</v>
      </c>
      <c r="G5309" s="6" t="s">
        <v>1699</v>
      </c>
      <c r="H5309" s="6">
        <v>90</v>
      </c>
    </row>
    <row r="5310" spans="1:8" ht="15.95">
      <c r="A5310" s="140">
        <v>45372.833333333336</v>
      </c>
      <c r="B5310" s="6" t="s">
        <v>8344</v>
      </c>
      <c r="C5310" s="6" t="s">
        <v>8345</v>
      </c>
      <c r="D5310" s="6" t="s">
        <v>314</v>
      </c>
      <c r="E5310" s="6" t="s">
        <v>314</v>
      </c>
      <c r="F5310" s="6" t="s">
        <v>439</v>
      </c>
      <c r="G5310" s="6" t="s">
        <v>8346</v>
      </c>
      <c r="H5310" s="6">
        <v>450</v>
      </c>
    </row>
    <row r="5311" spans="1:8" ht="32.1">
      <c r="A5311" s="140">
        <v>45372.84375</v>
      </c>
      <c r="B5311" s="6" t="s">
        <v>8347</v>
      </c>
      <c r="C5311" s="6" t="s">
        <v>8348</v>
      </c>
      <c r="D5311" s="6" t="s">
        <v>242</v>
      </c>
      <c r="E5311" s="6" t="s">
        <v>458</v>
      </c>
      <c r="F5311" s="6" t="s">
        <v>439</v>
      </c>
      <c r="G5311" s="6" t="s">
        <v>4501</v>
      </c>
      <c r="H5311" s="6">
        <v>18000</v>
      </c>
    </row>
    <row r="5312" spans="1:8" ht="32.1">
      <c r="A5312" s="140">
        <v>45373.510416666664</v>
      </c>
      <c r="B5312" s="6" t="s">
        <v>8349</v>
      </c>
      <c r="C5312" s="6" t="s">
        <v>158</v>
      </c>
      <c r="D5312" s="6" t="s">
        <v>158</v>
      </c>
      <c r="E5312" s="6" t="s">
        <v>159</v>
      </c>
      <c r="F5312" s="6" t="s">
        <v>439</v>
      </c>
      <c r="G5312" s="6" t="s">
        <v>4044</v>
      </c>
      <c r="H5312" s="6">
        <v>30</v>
      </c>
    </row>
    <row r="5313" spans="1:8" ht="32.1">
      <c r="A5313" s="140">
        <v>45373.541666666664</v>
      </c>
      <c r="B5313" s="6" t="s">
        <v>8350</v>
      </c>
      <c r="C5313" s="6" t="s">
        <v>7299</v>
      </c>
      <c r="D5313" s="6" t="s">
        <v>253</v>
      </c>
      <c r="E5313" s="6" t="s">
        <v>416</v>
      </c>
      <c r="F5313" s="6" t="s">
        <v>439</v>
      </c>
      <c r="G5313" s="6" t="s">
        <v>6727</v>
      </c>
      <c r="H5313" s="6">
        <v>400</v>
      </c>
    </row>
    <row r="5314" spans="1:8" ht="48">
      <c r="A5314" s="140">
        <v>45373.65625</v>
      </c>
      <c r="B5314" s="6" t="s">
        <v>8351</v>
      </c>
      <c r="C5314" s="6" t="s">
        <v>8283</v>
      </c>
      <c r="D5314" s="6" t="s">
        <v>253</v>
      </c>
      <c r="E5314" s="6" t="s">
        <v>416</v>
      </c>
      <c r="F5314" s="6" t="s">
        <v>439</v>
      </c>
      <c r="G5314" s="6" t="s">
        <v>5902</v>
      </c>
      <c r="H5314" s="6">
        <v>100</v>
      </c>
    </row>
    <row r="5315" spans="1:8" ht="32.1">
      <c r="A5315" s="140">
        <v>45373.6875</v>
      </c>
      <c r="B5315" s="6" t="s">
        <v>8352</v>
      </c>
      <c r="C5315" s="6" t="s">
        <v>8283</v>
      </c>
      <c r="D5315" s="6" t="s">
        <v>242</v>
      </c>
      <c r="E5315" s="6" t="s">
        <v>458</v>
      </c>
      <c r="F5315" s="6" t="s">
        <v>439</v>
      </c>
      <c r="G5315" s="6" t="s">
        <v>8283</v>
      </c>
      <c r="H5315" s="6">
        <v>900</v>
      </c>
    </row>
    <row r="5316" spans="1:8" ht="32.1">
      <c r="A5316" s="140">
        <v>45373.697916666664</v>
      </c>
      <c r="B5316" s="6" t="s">
        <v>8353</v>
      </c>
      <c r="C5316" s="6" t="s">
        <v>8283</v>
      </c>
      <c r="D5316" s="6" t="s">
        <v>253</v>
      </c>
      <c r="E5316" s="6" t="s">
        <v>416</v>
      </c>
      <c r="F5316" s="6" t="s">
        <v>439</v>
      </c>
      <c r="G5316" s="6" t="s">
        <v>5902</v>
      </c>
      <c r="H5316" s="6">
        <v>50</v>
      </c>
    </row>
    <row r="5317" spans="1:8" ht="48">
      <c r="A5317" s="140">
        <v>45373.708333333336</v>
      </c>
      <c r="B5317" s="6" t="s">
        <v>8354</v>
      </c>
      <c r="C5317" s="6" t="s">
        <v>387</v>
      </c>
      <c r="D5317" s="6" t="s">
        <v>242</v>
      </c>
      <c r="E5317" s="6" t="s">
        <v>387</v>
      </c>
      <c r="F5317" s="6" t="s">
        <v>439</v>
      </c>
      <c r="G5317" s="6" t="s">
        <v>388</v>
      </c>
      <c r="H5317" s="6">
        <v>1166</v>
      </c>
    </row>
    <row r="5318" spans="1:8" ht="32.1">
      <c r="A5318" s="140">
        <v>45373.71875</v>
      </c>
      <c r="B5318" s="6" t="s">
        <v>8355</v>
      </c>
      <c r="C5318" s="6" t="s">
        <v>8283</v>
      </c>
      <c r="D5318" s="6" t="s">
        <v>253</v>
      </c>
      <c r="E5318" s="6" t="s">
        <v>416</v>
      </c>
      <c r="F5318" s="6" t="s">
        <v>439</v>
      </c>
      <c r="G5318" s="6" t="s">
        <v>5902</v>
      </c>
      <c r="H5318" s="6">
        <v>55</v>
      </c>
    </row>
    <row r="5319" spans="1:8" ht="48">
      <c r="A5319" s="140">
        <v>45374.364583333336</v>
      </c>
      <c r="B5319" s="6" t="s">
        <v>8356</v>
      </c>
      <c r="C5319" s="6" t="s">
        <v>8357</v>
      </c>
      <c r="D5319" s="6" t="s">
        <v>253</v>
      </c>
      <c r="E5319" s="6" t="s">
        <v>416</v>
      </c>
      <c r="F5319" s="6" t="s">
        <v>1765</v>
      </c>
      <c r="G5319" s="6" t="s">
        <v>5902</v>
      </c>
      <c r="H5319" s="6">
        <v>270</v>
      </c>
    </row>
    <row r="5320" spans="1:8" ht="32.1">
      <c r="A5320" s="140">
        <v>45374.385416666664</v>
      </c>
      <c r="B5320" s="6" t="s">
        <v>8358</v>
      </c>
      <c r="C5320" s="6" t="s">
        <v>8359</v>
      </c>
      <c r="D5320" s="6" t="s">
        <v>158</v>
      </c>
      <c r="E5320" s="6" t="s">
        <v>161</v>
      </c>
      <c r="F5320" s="6" t="s">
        <v>1765</v>
      </c>
      <c r="G5320" s="6" t="s">
        <v>4965</v>
      </c>
      <c r="H5320" s="6">
        <v>1225</v>
      </c>
    </row>
    <row r="5321" spans="1:8" ht="32.1">
      <c r="A5321" s="140">
        <v>45374.427083333336</v>
      </c>
      <c r="B5321" s="6" t="s">
        <v>8360</v>
      </c>
      <c r="C5321" s="6" t="s">
        <v>8361</v>
      </c>
      <c r="D5321" s="6" t="s">
        <v>158</v>
      </c>
      <c r="E5321" s="6" t="s">
        <v>161</v>
      </c>
      <c r="F5321" s="6" t="s">
        <v>1765</v>
      </c>
      <c r="G5321" s="6" t="s">
        <v>259</v>
      </c>
      <c r="H5321" s="6">
        <v>100</v>
      </c>
    </row>
    <row r="5322" spans="1:8" ht="32.1">
      <c r="A5322" s="140">
        <v>45374.4375</v>
      </c>
      <c r="B5322" s="6" t="s">
        <v>8362</v>
      </c>
      <c r="C5322" s="6" t="s">
        <v>8363</v>
      </c>
      <c r="D5322" s="6" t="s">
        <v>158</v>
      </c>
      <c r="E5322" s="6" t="s">
        <v>161</v>
      </c>
      <c r="F5322" s="6" t="s">
        <v>1765</v>
      </c>
      <c r="G5322" s="6" t="s">
        <v>259</v>
      </c>
      <c r="H5322" s="6">
        <v>50</v>
      </c>
    </row>
    <row r="5323" spans="1:8" ht="32.1">
      <c r="A5323" s="140">
        <v>45374.447916666664</v>
      </c>
      <c r="B5323" s="6" t="s">
        <v>8364</v>
      </c>
      <c r="C5323" s="6" t="s">
        <v>8365</v>
      </c>
      <c r="D5323" s="6" t="s">
        <v>158</v>
      </c>
      <c r="E5323" s="6" t="s">
        <v>161</v>
      </c>
      <c r="F5323" s="6" t="s">
        <v>1765</v>
      </c>
      <c r="G5323" s="6" t="s">
        <v>8206</v>
      </c>
      <c r="H5323" s="6">
        <v>90</v>
      </c>
    </row>
    <row r="5324" spans="1:8" ht="32.1">
      <c r="A5324" s="140">
        <v>45374.479166666664</v>
      </c>
      <c r="B5324" s="6" t="s">
        <v>8366</v>
      </c>
      <c r="C5324" s="6" t="s">
        <v>8367</v>
      </c>
      <c r="D5324" s="6" t="s">
        <v>253</v>
      </c>
      <c r="E5324" s="6" t="s">
        <v>416</v>
      </c>
      <c r="F5324" s="6" t="s">
        <v>1765</v>
      </c>
      <c r="G5324" s="6" t="s">
        <v>5902</v>
      </c>
      <c r="H5324" s="6">
        <v>116</v>
      </c>
    </row>
    <row r="5325" spans="1:8" ht="32.1">
      <c r="A5325" s="140">
        <v>45374.541666666664</v>
      </c>
      <c r="B5325" s="6" t="s">
        <v>8368</v>
      </c>
      <c r="C5325" s="6" t="s">
        <v>8369</v>
      </c>
      <c r="D5325" s="6" t="s">
        <v>242</v>
      </c>
      <c r="E5325" s="6" t="s">
        <v>387</v>
      </c>
      <c r="F5325" s="6" t="s">
        <v>1765</v>
      </c>
      <c r="G5325" s="6" t="s">
        <v>8370</v>
      </c>
      <c r="H5325" s="6">
        <v>6241</v>
      </c>
    </row>
    <row r="5326" spans="1:8" ht="32.1">
      <c r="A5326" s="140">
        <v>45374.552083333336</v>
      </c>
      <c r="B5326" s="6" t="s">
        <v>8371</v>
      </c>
      <c r="C5326" s="6" t="s">
        <v>8372</v>
      </c>
      <c r="D5326" s="6" t="s">
        <v>158</v>
      </c>
      <c r="E5326" s="6" t="s">
        <v>161</v>
      </c>
      <c r="F5326" s="6" t="s">
        <v>1765</v>
      </c>
      <c r="G5326" s="6" t="s">
        <v>1551</v>
      </c>
      <c r="H5326" s="6">
        <v>20</v>
      </c>
    </row>
    <row r="5327" spans="1:8" ht="32.1">
      <c r="A5327" s="140">
        <v>45374.614583333336</v>
      </c>
      <c r="B5327" s="6" t="s">
        <v>8373</v>
      </c>
      <c r="C5327" s="6" t="s">
        <v>8374</v>
      </c>
      <c r="D5327" s="6" t="s">
        <v>253</v>
      </c>
      <c r="E5327" s="6" t="s">
        <v>416</v>
      </c>
      <c r="F5327" s="6" t="s">
        <v>1765</v>
      </c>
      <c r="G5327" s="6" t="s">
        <v>8303</v>
      </c>
      <c r="H5327" s="6">
        <v>350</v>
      </c>
    </row>
    <row r="5328" spans="1:8" ht="32.1">
      <c r="A5328" s="140">
        <v>45374.864583333336</v>
      </c>
      <c r="B5328" s="6" t="s">
        <v>8375</v>
      </c>
      <c r="C5328" s="6" t="s">
        <v>8376</v>
      </c>
      <c r="D5328" s="6" t="s">
        <v>314</v>
      </c>
      <c r="E5328" s="6" t="s">
        <v>8377</v>
      </c>
      <c r="F5328" s="6" t="s">
        <v>1765</v>
      </c>
      <c r="G5328" s="6" t="s">
        <v>7574</v>
      </c>
      <c r="H5328" s="6">
        <v>18</v>
      </c>
    </row>
    <row r="5329" spans="1:8" ht="32.1">
      <c r="A5329" s="140">
        <v>45374.875</v>
      </c>
      <c r="B5329" s="6" t="s">
        <v>8378</v>
      </c>
      <c r="C5329" s="6" t="s">
        <v>5271</v>
      </c>
      <c r="D5329" s="6" t="s">
        <v>158</v>
      </c>
      <c r="E5329" s="6" t="s">
        <v>159</v>
      </c>
      <c r="F5329" s="6" t="s">
        <v>439</v>
      </c>
      <c r="G5329" s="6" t="s">
        <v>1435</v>
      </c>
      <c r="H5329" s="6">
        <v>150</v>
      </c>
    </row>
    <row r="5330" spans="1:8" ht="48">
      <c r="A5330" s="140">
        <v>45374.885416666664</v>
      </c>
      <c r="B5330" s="6" t="s">
        <v>8379</v>
      </c>
      <c r="C5330" s="6" t="s">
        <v>5271</v>
      </c>
      <c r="D5330" s="6" t="s">
        <v>158</v>
      </c>
      <c r="E5330" s="6" t="s">
        <v>159</v>
      </c>
      <c r="F5330" s="6" t="s">
        <v>439</v>
      </c>
      <c r="G5330" s="6" t="s">
        <v>1435</v>
      </c>
      <c r="H5330" s="6">
        <v>30</v>
      </c>
    </row>
    <row r="5331" spans="1:8" ht="15.95">
      <c r="A5331" s="140">
        <v>45375.34375</v>
      </c>
      <c r="B5331" s="6" t="s">
        <v>8380</v>
      </c>
      <c r="C5331" s="6" t="s">
        <v>8381</v>
      </c>
      <c r="D5331" s="6" t="s">
        <v>242</v>
      </c>
      <c r="E5331" s="6" t="s">
        <v>458</v>
      </c>
      <c r="F5331" s="6" t="s">
        <v>439</v>
      </c>
      <c r="G5331" s="6" t="s">
        <v>2921</v>
      </c>
      <c r="H5331" s="6">
        <v>847</v>
      </c>
    </row>
    <row r="5332" spans="1:8" ht="32.1">
      <c r="A5332" s="140">
        <v>45375.5</v>
      </c>
      <c r="B5332" s="6" t="s">
        <v>8382</v>
      </c>
      <c r="C5332" s="6" t="s">
        <v>5271</v>
      </c>
      <c r="D5332" s="6" t="s">
        <v>158</v>
      </c>
      <c r="E5332" s="6" t="s">
        <v>159</v>
      </c>
      <c r="F5332" s="6" t="s">
        <v>439</v>
      </c>
      <c r="G5332" s="6" t="s">
        <v>1435</v>
      </c>
      <c r="H5332" s="6">
        <v>1050</v>
      </c>
    </row>
    <row r="5333" spans="1:8" ht="15.95">
      <c r="A5333" s="140">
        <v>45375.572916666664</v>
      </c>
      <c r="B5333" s="6" t="s">
        <v>8383</v>
      </c>
      <c r="C5333" s="6" t="s">
        <v>5282</v>
      </c>
      <c r="D5333" s="6" t="s">
        <v>158</v>
      </c>
      <c r="E5333" s="6" t="s">
        <v>159</v>
      </c>
      <c r="F5333" s="6" t="s">
        <v>439</v>
      </c>
      <c r="G5333" s="6" t="s">
        <v>2087</v>
      </c>
      <c r="H5333" s="6">
        <v>635</v>
      </c>
    </row>
    <row r="5334" spans="1:8" ht="32.1">
      <c r="A5334" s="140">
        <v>45375.583333333336</v>
      </c>
      <c r="B5334" s="6" t="s">
        <v>8384</v>
      </c>
      <c r="C5334" s="6" t="s">
        <v>3446</v>
      </c>
      <c r="D5334" s="6" t="s">
        <v>242</v>
      </c>
      <c r="E5334" s="6" t="s">
        <v>458</v>
      </c>
      <c r="F5334" s="6" t="s">
        <v>1765</v>
      </c>
      <c r="G5334" s="6" t="s">
        <v>1895</v>
      </c>
      <c r="H5334" s="6">
        <v>35</v>
      </c>
    </row>
    <row r="5335" spans="1:8" ht="32.1">
      <c r="A5335" s="140">
        <v>45375.739583333336</v>
      </c>
      <c r="B5335" s="6" t="s">
        <v>8385</v>
      </c>
      <c r="C5335" s="6" t="s">
        <v>8386</v>
      </c>
      <c r="D5335" s="6" t="s">
        <v>253</v>
      </c>
      <c r="E5335" s="6" t="s">
        <v>416</v>
      </c>
      <c r="F5335" s="6" t="s">
        <v>1152</v>
      </c>
      <c r="G5335" s="6" t="s">
        <v>1083</v>
      </c>
      <c r="H5335" s="6">
        <v>43</v>
      </c>
    </row>
    <row r="5336" spans="1:8" ht="32.1">
      <c r="A5336" s="140">
        <v>45375.791666666664</v>
      </c>
      <c r="B5336" s="6" t="s">
        <v>8387</v>
      </c>
      <c r="C5336" s="6" t="s">
        <v>8388</v>
      </c>
      <c r="D5336" s="6" t="s">
        <v>158</v>
      </c>
      <c r="E5336" s="6" t="s">
        <v>161</v>
      </c>
      <c r="F5336" s="6" t="s">
        <v>1765</v>
      </c>
      <c r="G5336" s="6" t="s">
        <v>1654</v>
      </c>
      <c r="H5336" s="6">
        <v>90</v>
      </c>
    </row>
    <row r="5337" spans="1:8" ht="48">
      <c r="A5337" s="140">
        <v>45375.8125</v>
      </c>
      <c r="B5337" s="6" t="s">
        <v>8389</v>
      </c>
      <c r="C5337" s="6" t="s">
        <v>8390</v>
      </c>
      <c r="D5337" s="6" t="s">
        <v>158</v>
      </c>
      <c r="E5337" s="6" t="s">
        <v>161</v>
      </c>
      <c r="F5337" s="6" t="s">
        <v>1765</v>
      </c>
      <c r="G5337" s="6" t="s">
        <v>8391</v>
      </c>
      <c r="H5337" s="6">
        <v>45</v>
      </c>
    </row>
    <row r="5338" spans="1:8" ht="48">
      <c r="A5338" s="140">
        <v>45375.822916666664</v>
      </c>
      <c r="B5338" s="6" t="s">
        <v>8392</v>
      </c>
      <c r="C5338" s="6" t="s">
        <v>8393</v>
      </c>
      <c r="D5338" s="6" t="s">
        <v>158</v>
      </c>
      <c r="E5338" s="6" t="s">
        <v>161</v>
      </c>
      <c r="F5338" s="6" t="s">
        <v>1765</v>
      </c>
      <c r="G5338" s="6" t="s">
        <v>5823</v>
      </c>
      <c r="H5338" s="6">
        <v>75</v>
      </c>
    </row>
    <row r="5339" spans="1:8" ht="48">
      <c r="A5339" s="140">
        <v>45375.84375</v>
      </c>
      <c r="B5339" s="6" t="s">
        <v>8394</v>
      </c>
      <c r="C5339" s="6" t="s">
        <v>8395</v>
      </c>
      <c r="D5339" s="6" t="s">
        <v>242</v>
      </c>
      <c r="E5339" s="6" t="s">
        <v>458</v>
      </c>
      <c r="F5339" s="6" t="s">
        <v>1765</v>
      </c>
      <c r="G5339" s="6" t="s">
        <v>8396</v>
      </c>
      <c r="H5339" s="6">
        <v>180</v>
      </c>
    </row>
    <row r="5340" spans="1:8" ht="48">
      <c r="A5340" s="140">
        <v>45375.854166666664</v>
      </c>
      <c r="B5340" s="6" t="s">
        <v>8397</v>
      </c>
      <c r="C5340" s="6" t="s">
        <v>8398</v>
      </c>
      <c r="D5340" s="6" t="s">
        <v>158</v>
      </c>
      <c r="E5340" s="6" t="s">
        <v>161</v>
      </c>
      <c r="F5340" s="6" t="s">
        <v>1765</v>
      </c>
      <c r="G5340" s="6" t="s">
        <v>8399</v>
      </c>
      <c r="H5340" s="6">
        <v>140</v>
      </c>
    </row>
    <row r="5341" spans="1:8" ht="48">
      <c r="A5341" s="140">
        <v>45375.90625</v>
      </c>
      <c r="B5341" s="6" t="s">
        <v>8400</v>
      </c>
      <c r="C5341" s="6" t="s">
        <v>8401</v>
      </c>
      <c r="D5341" s="6" t="s">
        <v>253</v>
      </c>
      <c r="E5341" s="6" t="s">
        <v>416</v>
      </c>
      <c r="F5341" s="6" t="s">
        <v>1152</v>
      </c>
      <c r="G5341" s="6" t="s">
        <v>1083</v>
      </c>
      <c r="H5341" s="6">
        <v>38</v>
      </c>
    </row>
    <row r="5342" spans="1:8" ht="32.1">
      <c r="A5342" s="140">
        <v>45376.53125</v>
      </c>
      <c r="B5342" s="6" t="s">
        <v>7197</v>
      </c>
      <c r="C5342" s="6" t="s">
        <v>7299</v>
      </c>
      <c r="D5342" s="6" t="s">
        <v>253</v>
      </c>
      <c r="E5342" s="6" t="s">
        <v>416</v>
      </c>
      <c r="F5342" s="6" t="s">
        <v>1765</v>
      </c>
      <c r="G5342" s="6" t="s">
        <v>6727</v>
      </c>
      <c r="H5342" s="6">
        <v>400</v>
      </c>
    </row>
    <row r="5343" spans="1:8" ht="32.1">
      <c r="A5343" s="140">
        <v>45377.541666666664</v>
      </c>
      <c r="B5343" s="6" t="s">
        <v>7197</v>
      </c>
      <c r="C5343" s="6" t="s">
        <v>7299</v>
      </c>
      <c r="D5343" s="6" t="s">
        <v>253</v>
      </c>
      <c r="E5343" s="6" t="s">
        <v>416</v>
      </c>
      <c r="F5343" s="6" t="s">
        <v>1765</v>
      </c>
      <c r="G5343" s="6" t="s">
        <v>6727</v>
      </c>
      <c r="H5343" s="6">
        <v>400</v>
      </c>
    </row>
    <row r="5344" spans="1:8" ht="32.1">
      <c r="A5344" s="140">
        <v>45378.416666666664</v>
      </c>
      <c r="B5344" s="6" t="s">
        <v>8402</v>
      </c>
      <c r="C5344" s="6" t="s">
        <v>8305</v>
      </c>
      <c r="D5344" s="6" t="s">
        <v>158</v>
      </c>
      <c r="E5344" s="6" t="s">
        <v>159</v>
      </c>
      <c r="F5344" s="6" t="s">
        <v>439</v>
      </c>
      <c r="G5344" s="6" t="s">
        <v>1435</v>
      </c>
      <c r="H5344" s="6">
        <v>180</v>
      </c>
    </row>
    <row r="5345" spans="1:8" ht="32.1">
      <c r="A5345" s="140">
        <v>45378.4375</v>
      </c>
      <c r="B5345" s="6" t="s">
        <v>8403</v>
      </c>
      <c r="C5345" s="6" t="s">
        <v>507</v>
      </c>
      <c r="D5345" s="6" t="s">
        <v>158</v>
      </c>
      <c r="E5345" s="6" t="s">
        <v>159</v>
      </c>
      <c r="F5345" s="6" t="s">
        <v>439</v>
      </c>
      <c r="G5345" s="6" t="s">
        <v>7146</v>
      </c>
      <c r="H5345" s="6">
        <v>1900</v>
      </c>
    </row>
    <row r="5346" spans="1:8" ht="32.1">
      <c r="A5346" s="140">
        <v>45378.541666666664</v>
      </c>
      <c r="B5346" s="6" t="s">
        <v>8404</v>
      </c>
      <c r="C5346" s="6" t="s">
        <v>8405</v>
      </c>
      <c r="D5346" s="6" t="s">
        <v>242</v>
      </c>
      <c r="E5346" s="6" t="s">
        <v>314</v>
      </c>
      <c r="F5346" s="6" t="s">
        <v>439</v>
      </c>
      <c r="G5346" s="6" t="s">
        <v>7574</v>
      </c>
      <c r="H5346" s="6">
        <v>12</v>
      </c>
    </row>
    <row r="5347" spans="1:8" ht="15.95">
      <c r="A5347" s="140">
        <v>45378.552083333336</v>
      </c>
      <c r="B5347" s="6" t="s">
        <v>8406</v>
      </c>
      <c r="C5347" s="6" t="s">
        <v>158</v>
      </c>
      <c r="D5347" s="6" t="s">
        <v>158</v>
      </c>
      <c r="E5347" s="6" t="s">
        <v>159</v>
      </c>
      <c r="F5347" s="6" t="s">
        <v>439</v>
      </c>
      <c r="G5347" s="6" t="s">
        <v>1515</v>
      </c>
      <c r="H5347" s="6">
        <v>80</v>
      </c>
    </row>
    <row r="5348" spans="1:8" ht="15.95">
      <c r="A5348" s="140">
        <v>45379.197916666664</v>
      </c>
      <c r="B5348" s="6" t="s">
        <v>8407</v>
      </c>
      <c r="C5348" s="6" t="s">
        <v>507</v>
      </c>
      <c r="D5348" s="6" t="s">
        <v>158</v>
      </c>
      <c r="E5348" s="6" t="s">
        <v>159</v>
      </c>
      <c r="F5348" s="6" t="s">
        <v>439</v>
      </c>
      <c r="G5348" s="6" t="s">
        <v>2087</v>
      </c>
      <c r="H5348" s="6">
        <v>776</v>
      </c>
    </row>
    <row r="5349" spans="1:8" ht="15.95">
      <c r="A5349" s="140">
        <v>45379.354166666664</v>
      </c>
      <c r="B5349" s="6" t="s">
        <v>8408</v>
      </c>
      <c r="C5349" s="6" t="s">
        <v>507</v>
      </c>
      <c r="D5349" s="6" t="s">
        <v>158</v>
      </c>
      <c r="E5349" s="6" t="s">
        <v>159</v>
      </c>
      <c r="F5349" s="6" t="s">
        <v>439</v>
      </c>
      <c r="G5349" s="6" t="s">
        <v>8409</v>
      </c>
      <c r="H5349" s="6">
        <v>180</v>
      </c>
    </row>
    <row r="5350" spans="1:8" ht="15.95">
      <c r="A5350" s="140">
        <v>45379.364583333336</v>
      </c>
      <c r="B5350" s="6" t="s">
        <v>8410</v>
      </c>
      <c r="C5350" s="6" t="s">
        <v>507</v>
      </c>
      <c r="D5350" s="6" t="s">
        <v>158</v>
      </c>
      <c r="E5350" s="6" t="s">
        <v>159</v>
      </c>
      <c r="F5350" s="6" t="s">
        <v>255</v>
      </c>
      <c r="G5350" s="6" t="s">
        <v>6646</v>
      </c>
      <c r="H5350" s="6">
        <v>45</v>
      </c>
    </row>
    <row r="5351" spans="1:8" ht="48">
      <c r="A5351" s="140">
        <v>45379.510416666664</v>
      </c>
      <c r="B5351" s="6" t="s">
        <v>8411</v>
      </c>
      <c r="C5351" s="6" t="s">
        <v>8412</v>
      </c>
      <c r="D5351" s="6" t="s">
        <v>253</v>
      </c>
      <c r="E5351" s="6" t="s">
        <v>416</v>
      </c>
      <c r="F5351" s="6" t="s">
        <v>1765</v>
      </c>
      <c r="G5351" s="6" t="s">
        <v>5902</v>
      </c>
      <c r="H5351" s="6">
        <v>72</v>
      </c>
    </row>
    <row r="5352" spans="1:8" ht="48">
      <c r="A5352" s="140">
        <v>45379.53125</v>
      </c>
      <c r="B5352" s="6" t="s">
        <v>8413</v>
      </c>
      <c r="C5352" s="6" t="s">
        <v>6036</v>
      </c>
      <c r="D5352" s="6" t="s">
        <v>253</v>
      </c>
      <c r="E5352" s="6" t="s">
        <v>416</v>
      </c>
      <c r="F5352" s="6" t="s">
        <v>1765</v>
      </c>
      <c r="G5352" s="6" t="s">
        <v>5902</v>
      </c>
      <c r="H5352" s="6">
        <v>98</v>
      </c>
    </row>
    <row r="5353" spans="1:8" ht="32.1">
      <c r="A5353" s="140">
        <v>45379.541666666664</v>
      </c>
      <c r="B5353" s="6" t="s">
        <v>8414</v>
      </c>
      <c r="C5353" s="6" t="s">
        <v>140</v>
      </c>
      <c r="D5353" s="6" t="s">
        <v>158</v>
      </c>
      <c r="E5353" s="6" t="s">
        <v>140</v>
      </c>
      <c r="F5353" s="6" t="s">
        <v>1765</v>
      </c>
      <c r="G5353" s="6" t="s">
        <v>1551</v>
      </c>
      <c r="H5353" s="6">
        <v>20</v>
      </c>
    </row>
    <row r="5354" spans="1:8" ht="32.1">
      <c r="A5354" s="140">
        <v>45379.572916666664</v>
      </c>
      <c r="B5354" s="6" t="s">
        <v>8415</v>
      </c>
      <c r="C5354" s="6" t="s">
        <v>7061</v>
      </c>
      <c r="D5354" s="6" t="s">
        <v>242</v>
      </c>
      <c r="E5354" s="6" t="s">
        <v>1663</v>
      </c>
      <c r="F5354" s="6" t="s">
        <v>255</v>
      </c>
      <c r="G5354" s="6" t="s">
        <v>6646</v>
      </c>
      <c r="H5354" s="6">
        <v>100</v>
      </c>
    </row>
    <row r="5355" spans="1:8" ht="32.1">
      <c r="A5355" s="140">
        <v>45379.708333333336</v>
      </c>
      <c r="B5355" s="6" t="s">
        <v>8416</v>
      </c>
      <c r="C5355" s="6" t="s">
        <v>433</v>
      </c>
      <c r="D5355" s="6" t="s">
        <v>242</v>
      </c>
      <c r="E5355" s="6" t="s">
        <v>433</v>
      </c>
      <c r="F5355" s="6" t="s">
        <v>1765</v>
      </c>
      <c r="G5355" s="6" t="s">
        <v>515</v>
      </c>
      <c r="H5355" s="6">
        <v>749</v>
      </c>
    </row>
    <row r="5356" spans="1:8" ht="32.1">
      <c r="A5356" s="140">
        <v>45380.729166666664</v>
      </c>
      <c r="B5356" s="6" t="s">
        <v>8417</v>
      </c>
      <c r="C5356" s="6" t="s">
        <v>8418</v>
      </c>
      <c r="D5356" s="6" t="s">
        <v>158</v>
      </c>
      <c r="E5356" s="6" t="s">
        <v>161</v>
      </c>
      <c r="F5356" s="6" t="s">
        <v>439</v>
      </c>
      <c r="G5356" s="6" t="s">
        <v>5770</v>
      </c>
      <c r="H5356" s="6">
        <v>20</v>
      </c>
    </row>
    <row r="5357" spans="1:8" ht="32.1">
      <c r="A5357" s="140">
        <v>45380.739583333336</v>
      </c>
      <c r="B5357" s="6" t="s">
        <v>8419</v>
      </c>
      <c r="C5357" s="6" t="s">
        <v>8091</v>
      </c>
      <c r="D5357" s="6" t="s">
        <v>253</v>
      </c>
      <c r="E5357" s="6" t="s">
        <v>416</v>
      </c>
      <c r="F5357" s="6" t="s">
        <v>439</v>
      </c>
      <c r="G5357" s="6" t="s">
        <v>324</v>
      </c>
      <c r="H5357" s="6">
        <v>50</v>
      </c>
    </row>
    <row r="5358" spans="1:8" ht="15.95">
      <c r="A5358" s="140">
        <v>45380.770833333336</v>
      </c>
      <c r="B5358" s="6" t="s">
        <v>8420</v>
      </c>
      <c r="C5358" s="6" t="s">
        <v>314</v>
      </c>
      <c r="D5358" s="6" t="s">
        <v>314</v>
      </c>
      <c r="E5358" s="6" t="s">
        <v>314</v>
      </c>
      <c r="F5358" s="6" t="s">
        <v>439</v>
      </c>
      <c r="G5358" s="6" t="s">
        <v>7574</v>
      </c>
      <c r="H5358" s="6">
        <v>32</v>
      </c>
    </row>
    <row r="5359" spans="1:8" ht="15.95">
      <c r="A5359" s="140">
        <v>45380.78125</v>
      </c>
      <c r="B5359" s="6" t="s">
        <v>8421</v>
      </c>
      <c r="C5359" s="6" t="s">
        <v>507</v>
      </c>
      <c r="D5359" s="6" t="s">
        <v>158</v>
      </c>
      <c r="E5359" s="6" t="s">
        <v>159</v>
      </c>
      <c r="F5359" s="6" t="s">
        <v>439</v>
      </c>
      <c r="G5359" s="6" t="s">
        <v>5773</v>
      </c>
      <c r="H5359" s="6">
        <v>70</v>
      </c>
    </row>
    <row r="5360" spans="1:8" ht="32.1">
      <c r="A5360" s="140">
        <v>45380.791666666664</v>
      </c>
      <c r="B5360" s="6" t="s">
        <v>8422</v>
      </c>
      <c r="C5360" s="6" t="s">
        <v>507</v>
      </c>
      <c r="D5360" s="6" t="s">
        <v>158</v>
      </c>
      <c r="E5360" s="6" t="s">
        <v>159</v>
      </c>
      <c r="F5360" s="6" t="s">
        <v>439</v>
      </c>
      <c r="G5360" s="6" t="s">
        <v>4044</v>
      </c>
      <c r="H5360" s="6">
        <v>193</v>
      </c>
    </row>
    <row r="5361" spans="1:8" ht="48">
      <c r="A5361" s="140">
        <v>45381.46875</v>
      </c>
      <c r="B5361" s="6" t="s">
        <v>8423</v>
      </c>
      <c r="C5361" s="6" t="s">
        <v>8412</v>
      </c>
      <c r="D5361" s="6" t="s">
        <v>253</v>
      </c>
      <c r="E5361" s="6" t="s">
        <v>416</v>
      </c>
      <c r="F5361" s="6" t="s">
        <v>1765</v>
      </c>
      <c r="G5361" s="6" t="s">
        <v>5902</v>
      </c>
      <c r="H5361" s="6">
        <v>72</v>
      </c>
    </row>
    <row r="5362" spans="1:8" ht="48">
      <c r="A5362" s="140">
        <v>45381.53125</v>
      </c>
      <c r="B5362" s="6" t="s">
        <v>8424</v>
      </c>
      <c r="C5362" s="6" t="s">
        <v>6036</v>
      </c>
      <c r="D5362" s="6" t="s">
        <v>253</v>
      </c>
      <c r="E5362" s="6" t="s">
        <v>416</v>
      </c>
      <c r="F5362" s="6" t="s">
        <v>1765</v>
      </c>
      <c r="G5362" s="6" t="s">
        <v>5902</v>
      </c>
      <c r="H5362" s="6">
        <v>100</v>
      </c>
    </row>
    <row r="5363" spans="1:8" ht="15.95">
      <c r="A5363" s="140">
        <v>45381.572916666664</v>
      </c>
      <c r="B5363" s="6" t="s">
        <v>8425</v>
      </c>
      <c r="C5363" s="6" t="s">
        <v>507</v>
      </c>
      <c r="D5363" s="6" t="s">
        <v>158</v>
      </c>
      <c r="E5363" s="6" t="s">
        <v>159</v>
      </c>
      <c r="F5363" s="6" t="s">
        <v>439</v>
      </c>
      <c r="G5363" s="6" t="s">
        <v>7348</v>
      </c>
      <c r="H5363" s="6">
        <v>102</v>
      </c>
    </row>
    <row r="5364" spans="1:8" ht="32.1">
      <c r="A5364" s="140">
        <v>45381.645833333336</v>
      </c>
      <c r="B5364" s="6" t="s">
        <v>8426</v>
      </c>
      <c r="C5364" s="6" t="s">
        <v>6311</v>
      </c>
      <c r="D5364" s="6" t="s">
        <v>253</v>
      </c>
      <c r="E5364" s="6" t="s">
        <v>416</v>
      </c>
      <c r="F5364" s="6" t="s">
        <v>439</v>
      </c>
      <c r="G5364" s="6" t="s">
        <v>5902</v>
      </c>
      <c r="H5364" s="6">
        <v>100</v>
      </c>
    </row>
    <row r="5365" spans="1:8" ht="32.1">
      <c r="A5365" s="140">
        <v>45381.78125</v>
      </c>
      <c r="B5365" s="6" t="s">
        <v>8427</v>
      </c>
      <c r="C5365" s="6" t="s">
        <v>8283</v>
      </c>
      <c r="D5365" s="6" t="s">
        <v>242</v>
      </c>
      <c r="E5365" s="6" t="s">
        <v>458</v>
      </c>
      <c r="F5365" s="6" t="s">
        <v>439</v>
      </c>
      <c r="G5365" s="6" t="s">
        <v>8283</v>
      </c>
      <c r="H5365" s="6">
        <v>900</v>
      </c>
    </row>
    <row r="5366" spans="1:8" ht="32.1">
      <c r="A5366" s="140">
        <v>45381.864583333336</v>
      </c>
      <c r="B5366" s="6" t="s">
        <v>8428</v>
      </c>
      <c r="C5366" s="6" t="s">
        <v>1699</v>
      </c>
      <c r="D5366" s="6" t="s">
        <v>158</v>
      </c>
      <c r="E5366" s="6" t="s">
        <v>161</v>
      </c>
      <c r="F5366" s="6" t="s">
        <v>1765</v>
      </c>
      <c r="G5366" s="6" t="s">
        <v>1699</v>
      </c>
      <c r="H5366" s="6">
        <v>40</v>
      </c>
    </row>
    <row r="5367" spans="1:8" ht="32.1">
      <c r="A5367" s="140">
        <v>45382.71875</v>
      </c>
      <c r="B5367" s="6" t="s">
        <v>8429</v>
      </c>
      <c r="C5367" s="6" t="s">
        <v>8430</v>
      </c>
      <c r="D5367" s="6" t="s">
        <v>242</v>
      </c>
      <c r="E5367" s="6" t="s">
        <v>8431</v>
      </c>
      <c r="F5367" s="6" t="s">
        <v>439</v>
      </c>
      <c r="G5367" s="6" t="s">
        <v>8283</v>
      </c>
      <c r="H5367" s="6">
        <v>13000</v>
      </c>
    </row>
    <row r="5368" spans="1:8" ht="48">
      <c r="A5368" s="140">
        <v>45382.75</v>
      </c>
      <c r="B5368" s="6" t="s">
        <v>8432</v>
      </c>
      <c r="C5368" s="6" t="s">
        <v>8433</v>
      </c>
      <c r="D5368" s="6" t="s">
        <v>158</v>
      </c>
      <c r="E5368" s="6" t="s">
        <v>145</v>
      </c>
      <c r="F5368" s="6" t="s">
        <v>439</v>
      </c>
      <c r="G5368" s="6" t="s">
        <v>7922</v>
      </c>
      <c r="H5368" s="6">
        <v>2500</v>
      </c>
    </row>
    <row r="5369" spans="1:8" ht="48">
      <c r="A5369" s="140">
        <v>45382.78125</v>
      </c>
      <c r="B5369" s="6" t="s">
        <v>8434</v>
      </c>
      <c r="C5369" s="6" t="s">
        <v>8433</v>
      </c>
      <c r="D5369" s="6" t="s">
        <v>253</v>
      </c>
      <c r="E5369" s="6" t="s">
        <v>416</v>
      </c>
      <c r="F5369" s="6" t="s">
        <v>1152</v>
      </c>
      <c r="G5369" s="6" t="s">
        <v>1083</v>
      </c>
      <c r="H5369" s="6">
        <v>38</v>
      </c>
    </row>
    <row r="5370" spans="1:8" ht="32.1">
      <c r="A5370" s="140">
        <v>45382.802083333336</v>
      </c>
      <c r="B5370" s="6" t="s">
        <v>8435</v>
      </c>
      <c r="C5370" s="6" t="s">
        <v>8433</v>
      </c>
      <c r="D5370" s="6" t="s">
        <v>158</v>
      </c>
      <c r="E5370" s="6" t="s">
        <v>161</v>
      </c>
      <c r="F5370" s="6" t="s">
        <v>1765</v>
      </c>
      <c r="G5370" s="6" t="s">
        <v>8399</v>
      </c>
      <c r="H5370" s="6">
        <v>130</v>
      </c>
    </row>
    <row r="5371" spans="1:8" ht="48">
      <c r="A5371" s="140">
        <v>45382.875</v>
      </c>
      <c r="B5371" s="6" t="s">
        <v>8436</v>
      </c>
      <c r="C5371" s="6" t="s">
        <v>8433</v>
      </c>
      <c r="D5371" s="6" t="s">
        <v>253</v>
      </c>
      <c r="E5371" s="6" t="s">
        <v>416</v>
      </c>
      <c r="F5371" s="6" t="s">
        <v>1152</v>
      </c>
      <c r="G5371" s="6" t="s">
        <v>1083</v>
      </c>
      <c r="H5371" s="6">
        <v>38</v>
      </c>
    </row>
    <row r="5372" spans="1:8" ht="15.95">
      <c r="A5372" s="140">
        <v>45383.375</v>
      </c>
      <c r="B5372" s="6" t="s">
        <v>8437</v>
      </c>
      <c r="C5372" s="6" t="s">
        <v>507</v>
      </c>
      <c r="D5372" s="6" t="s">
        <v>158</v>
      </c>
      <c r="E5372" s="6" t="s">
        <v>159</v>
      </c>
      <c r="F5372" s="6" t="s">
        <v>439</v>
      </c>
      <c r="G5372" s="6" t="s">
        <v>8438</v>
      </c>
      <c r="H5372" s="6">
        <v>35</v>
      </c>
    </row>
    <row r="5373" spans="1:8" ht="15.95">
      <c r="A5373" s="140">
        <v>45383.385416666664</v>
      </c>
      <c r="B5373" s="6" t="s">
        <v>8439</v>
      </c>
      <c r="C5373" s="6" t="s">
        <v>6667</v>
      </c>
      <c r="D5373" s="6" t="s">
        <v>158</v>
      </c>
      <c r="E5373" s="6" t="s">
        <v>145</v>
      </c>
      <c r="F5373" s="6" t="s">
        <v>439</v>
      </c>
      <c r="G5373" s="6" t="s">
        <v>2842</v>
      </c>
      <c r="H5373" s="6">
        <v>146</v>
      </c>
    </row>
    <row r="5374" spans="1:8" ht="15.95">
      <c r="A5374" s="140">
        <v>45383.447916666664</v>
      </c>
      <c r="B5374" s="6" t="s">
        <v>8440</v>
      </c>
      <c r="C5374" s="6" t="s">
        <v>654</v>
      </c>
      <c r="D5374" s="6" t="s">
        <v>242</v>
      </c>
      <c r="E5374" s="6" t="s">
        <v>144</v>
      </c>
      <c r="F5374" s="6" t="s">
        <v>439</v>
      </c>
      <c r="G5374" s="6" t="s">
        <v>488</v>
      </c>
      <c r="H5374" s="6">
        <v>806</v>
      </c>
    </row>
    <row r="5375" spans="1:8" ht="32.1">
      <c r="A5375" s="140">
        <v>45384.520833333336</v>
      </c>
      <c r="B5375" s="6" t="s">
        <v>8441</v>
      </c>
      <c r="C5375" s="6" t="s">
        <v>8442</v>
      </c>
      <c r="D5375" s="6" t="s">
        <v>253</v>
      </c>
      <c r="E5375" s="6" t="s">
        <v>416</v>
      </c>
      <c r="F5375" s="6" t="s">
        <v>439</v>
      </c>
      <c r="G5375" s="6" t="s">
        <v>5902</v>
      </c>
      <c r="H5375" s="6">
        <v>102</v>
      </c>
    </row>
    <row r="5376" spans="1:8" ht="32.1">
      <c r="A5376" s="140">
        <v>45384.583333333336</v>
      </c>
      <c r="B5376" s="6" t="s">
        <v>8443</v>
      </c>
      <c r="C5376" s="6" t="s">
        <v>8444</v>
      </c>
      <c r="D5376" s="6" t="s">
        <v>253</v>
      </c>
      <c r="E5376" s="6" t="s">
        <v>416</v>
      </c>
      <c r="F5376" s="6" t="s">
        <v>439</v>
      </c>
      <c r="G5376" s="6" t="s">
        <v>5902</v>
      </c>
      <c r="H5376" s="6">
        <v>99</v>
      </c>
    </row>
    <row r="5377" spans="1:8" ht="15.95">
      <c r="A5377" s="140">
        <v>45384.625</v>
      </c>
      <c r="B5377" s="6" t="s">
        <v>8445</v>
      </c>
      <c r="C5377" s="6" t="s">
        <v>8283</v>
      </c>
      <c r="D5377" s="6" t="s">
        <v>242</v>
      </c>
      <c r="E5377" s="6" t="s">
        <v>458</v>
      </c>
      <c r="F5377" s="6" t="s">
        <v>439</v>
      </c>
      <c r="G5377" s="6" t="s">
        <v>8283</v>
      </c>
      <c r="H5377" s="6">
        <v>900</v>
      </c>
    </row>
    <row r="5378" spans="1:8" ht="32.1">
      <c r="A5378" s="140">
        <v>45384.854166666664</v>
      </c>
      <c r="B5378" s="6" t="s">
        <v>8446</v>
      </c>
      <c r="C5378" s="6" t="s">
        <v>1699</v>
      </c>
      <c r="D5378" s="6" t="s">
        <v>158</v>
      </c>
      <c r="E5378" s="6" t="s">
        <v>161</v>
      </c>
      <c r="F5378" s="6" t="s">
        <v>1765</v>
      </c>
      <c r="G5378" s="6" t="s">
        <v>1699</v>
      </c>
      <c r="H5378" s="6">
        <v>30</v>
      </c>
    </row>
    <row r="5379" spans="1:8" ht="32.1">
      <c r="A5379" s="140">
        <v>45384.864583333336</v>
      </c>
      <c r="B5379" s="6" t="s">
        <v>8447</v>
      </c>
      <c r="C5379" s="6" t="s">
        <v>8343</v>
      </c>
      <c r="D5379" s="6" t="s">
        <v>158</v>
      </c>
      <c r="E5379" s="6" t="s">
        <v>161</v>
      </c>
      <c r="F5379" s="6" t="s">
        <v>1765</v>
      </c>
      <c r="G5379" s="6" t="s">
        <v>1699</v>
      </c>
      <c r="H5379" s="6">
        <v>40</v>
      </c>
    </row>
    <row r="5380" spans="1:8" ht="32.1">
      <c r="A5380" s="140">
        <v>45384.875</v>
      </c>
      <c r="B5380" s="6" t="s">
        <v>8448</v>
      </c>
      <c r="C5380" s="6" t="s">
        <v>6474</v>
      </c>
      <c r="D5380" s="6" t="s">
        <v>158</v>
      </c>
      <c r="E5380" s="6" t="s">
        <v>161</v>
      </c>
      <c r="F5380" s="6" t="s">
        <v>1765</v>
      </c>
      <c r="G5380" s="6" t="s">
        <v>8449</v>
      </c>
      <c r="H5380" s="6">
        <v>90</v>
      </c>
    </row>
    <row r="5381" spans="1:8" ht="32.1">
      <c r="A5381" s="140">
        <v>45385.385416666664</v>
      </c>
      <c r="B5381" s="6" t="s">
        <v>8450</v>
      </c>
      <c r="C5381" s="6" t="s">
        <v>8444</v>
      </c>
      <c r="D5381" s="6" t="s">
        <v>253</v>
      </c>
      <c r="E5381" s="6" t="s">
        <v>416</v>
      </c>
      <c r="F5381" s="6" t="s">
        <v>439</v>
      </c>
      <c r="G5381" s="6" t="s">
        <v>5902</v>
      </c>
      <c r="H5381" s="6">
        <v>103</v>
      </c>
    </row>
    <row r="5382" spans="1:8" ht="32.1">
      <c r="A5382" s="140">
        <v>45385.395833333336</v>
      </c>
      <c r="B5382" s="6" t="s">
        <v>8451</v>
      </c>
      <c r="C5382" s="6" t="s">
        <v>8300</v>
      </c>
      <c r="D5382" s="6" t="s">
        <v>158</v>
      </c>
      <c r="E5382" s="6" t="s">
        <v>161</v>
      </c>
      <c r="F5382" s="6" t="s">
        <v>439</v>
      </c>
      <c r="G5382" s="6" t="s">
        <v>8452</v>
      </c>
      <c r="H5382" s="6">
        <v>90</v>
      </c>
    </row>
    <row r="5383" spans="1:8" ht="32.1">
      <c r="A5383" s="140">
        <v>45385.40625</v>
      </c>
      <c r="B5383" s="6" t="s">
        <v>8453</v>
      </c>
      <c r="C5383" s="6" t="s">
        <v>8442</v>
      </c>
      <c r="D5383" s="6" t="s">
        <v>253</v>
      </c>
      <c r="E5383" s="6" t="s">
        <v>416</v>
      </c>
      <c r="F5383" s="6" t="s">
        <v>439</v>
      </c>
      <c r="G5383" s="6" t="s">
        <v>5902</v>
      </c>
      <c r="H5383" s="6">
        <v>101</v>
      </c>
    </row>
    <row r="5384" spans="1:8" ht="32.1">
      <c r="A5384" s="140">
        <v>45385.427083333336</v>
      </c>
      <c r="B5384" s="6" t="s">
        <v>8454</v>
      </c>
      <c r="C5384" s="6" t="s">
        <v>8444</v>
      </c>
      <c r="D5384" s="6" t="s">
        <v>253</v>
      </c>
      <c r="E5384" s="6" t="s">
        <v>416</v>
      </c>
      <c r="F5384" s="6" t="s">
        <v>439</v>
      </c>
      <c r="G5384" s="6" t="s">
        <v>5902</v>
      </c>
      <c r="H5384" s="6">
        <v>114</v>
      </c>
    </row>
    <row r="5385" spans="1:8" ht="32.1">
      <c r="A5385" s="140">
        <v>45385.541666666664</v>
      </c>
      <c r="B5385" s="6" t="s">
        <v>8455</v>
      </c>
      <c r="C5385" s="6" t="s">
        <v>8442</v>
      </c>
      <c r="D5385" s="6" t="s">
        <v>253</v>
      </c>
      <c r="E5385" s="6" t="s">
        <v>416</v>
      </c>
      <c r="F5385" s="6" t="s">
        <v>439</v>
      </c>
      <c r="G5385" s="6" t="s">
        <v>5902</v>
      </c>
      <c r="H5385" s="6">
        <v>103</v>
      </c>
    </row>
    <row r="5386" spans="1:8" ht="32.1">
      <c r="A5386" s="140">
        <v>45385.572916666664</v>
      </c>
      <c r="B5386" s="6" t="s">
        <v>8456</v>
      </c>
      <c r="C5386" s="6" t="s">
        <v>8444</v>
      </c>
      <c r="D5386" s="6" t="s">
        <v>253</v>
      </c>
      <c r="E5386" s="6" t="s">
        <v>416</v>
      </c>
      <c r="F5386" s="6" t="s">
        <v>439</v>
      </c>
      <c r="G5386" s="6" t="s">
        <v>5902</v>
      </c>
      <c r="H5386" s="6">
        <v>120</v>
      </c>
    </row>
    <row r="5387" spans="1:8" ht="15.95">
      <c r="A5387" s="140">
        <v>45385.802083333336</v>
      </c>
      <c r="B5387" s="6" t="s">
        <v>8457</v>
      </c>
      <c r="C5387" s="6" t="s">
        <v>507</v>
      </c>
      <c r="D5387" s="6" t="s">
        <v>158</v>
      </c>
      <c r="E5387" s="6" t="s">
        <v>159</v>
      </c>
      <c r="F5387" s="6" t="s">
        <v>1765</v>
      </c>
      <c r="G5387" s="6" t="s">
        <v>1435</v>
      </c>
      <c r="H5387" s="6">
        <v>410</v>
      </c>
    </row>
    <row r="5388" spans="1:8" ht="32.1">
      <c r="A5388" s="140">
        <v>45385.875</v>
      </c>
      <c r="B5388" s="6" t="s">
        <v>8458</v>
      </c>
      <c r="C5388" s="6" t="s">
        <v>7877</v>
      </c>
      <c r="D5388" s="6" t="s">
        <v>253</v>
      </c>
      <c r="E5388" s="6" t="s">
        <v>416</v>
      </c>
      <c r="F5388" s="6" t="s">
        <v>1152</v>
      </c>
      <c r="G5388" s="6" t="s">
        <v>1083</v>
      </c>
      <c r="H5388" s="6">
        <v>27</v>
      </c>
    </row>
    <row r="5389" spans="1:8" ht="32.1">
      <c r="A5389" s="140">
        <v>45385.895833333336</v>
      </c>
      <c r="B5389" s="6" t="s">
        <v>8459</v>
      </c>
      <c r="C5389" s="6" t="s">
        <v>7877</v>
      </c>
      <c r="D5389" s="6" t="s">
        <v>158</v>
      </c>
      <c r="E5389" s="6" t="s">
        <v>161</v>
      </c>
      <c r="F5389" s="6" t="s">
        <v>1765</v>
      </c>
      <c r="G5389" s="6" t="s">
        <v>7877</v>
      </c>
      <c r="H5389" s="6">
        <v>40</v>
      </c>
    </row>
    <row r="5390" spans="1:8" ht="32.1">
      <c r="A5390" s="140">
        <v>45385.90625</v>
      </c>
      <c r="B5390" s="6" t="s">
        <v>8460</v>
      </c>
      <c r="C5390" s="6" t="s">
        <v>7877</v>
      </c>
      <c r="D5390" s="6" t="s">
        <v>158</v>
      </c>
      <c r="E5390" s="6" t="s">
        <v>161</v>
      </c>
      <c r="F5390" s="6" t="s">
        <v>1765</v>
      </c>
      <c r="G5390" s="6" t="s">
        <v>7877</v>
      </c>
      <c r="H5390" s="6">
        <v>50</v>
      </c>
    </row>
    <row r="5391" spans="1:8" ht="32.1">
      <c r="A5391" s="140">
        <v>45385.916666666664</v>
      </c>
      <c r="B5391" s="6" t="s">
        <v>8461</v>
      </c>
      <c r="C5391" s="6" t="s">
        <v>7877</v>
      </c>
      <c r="D5391" s="6" t="s">
        <v>158</v>
      </c>
      <c r="E5391" s="6" t="s">
        <v>161</v>
      </c>
      <c r="F5391" s="6" t="s">
        <v>1765</v>
      </c>
      <c r="G5391" s="6" t="s">
        <v>8462</v>
      </c>
      <c r="H5391" s="6">
        <v>80</v>
      </c>
    </row>
    <row r="5392" spans="1:8" ht="32.1">
      <c r="A5392" s="140">
        <v>45385.947916666664</v>
      </c>
      <c r="B5392" s="6" t="s">
        <v>8463</v>
      </c>
      <c r="C5392" s="6" t="s">
        <v>7877</v>
      </c>
      <c r="D5392" s="6" t="s">
        <v>253</v>
      </c>
      <c r="E5392" s="6" t="s">
        <v>416</v>
      </c>
      <c r="F5392" s="6" t="s">
        <v>1152</v>
      </c>
      <c r="G5392" s="6" t="s">
        <v>1083</v>
      </c>
      <c r="H5392" s="6">
        <v>27</v>
      </c>
    </row>
    <row r="5393" spans="1:8" ht="32.1">
      <c r="A5393" s="140">
        <v>45385.958333333336</v>
      </c>
      <c r="B5393" s="6" t="s">
        <v>8464</v>
      </c>
      <c r="C5393" s="6" t="s">
        <v>7877</v>
      </c>
      <c r="D5393" s="6" t="s">
        <v>158</v>
      </c>
      <c r="E5393" s="6" t="s">
        <v>161</v>
      </c>
      <c r="F5393" s="6" t="s">
        <v>1765</v>
      </c>
      <c r="G5393" s="6" t="s">
        <v>1083</v>
      </c>
      <c r="H5393" s="6">
        <v>500</v>
      </c>
    </row>
    <row r="5394" spans="1:8" ht="32.1">
      <c r="A5394" s="140">
        <v>45386.395833333336</v>
      </c>
      <c r="B5394" s="6" t="s">
        <v>8465</v>
      </c>
      <c r="C5394" s="6" t="s">
        <v>8442</v>
      </c>
      <c r="D5394" s="6" t="s">
        <v>253</v>
      </c>
      <c r="E5394" s="6" t="s">
        <v>416</v>
      </c>
      <c r="F5394" s="6" t="s">
        <v>439</v>
      </c>
      <c r="G5394" s="6" t="s">
        <v>5902</v>
      </c>
      <c r="H5394" s="6">
        <v>103</v>
      </c>
    </row>
    <row r="5395" spans="1:8" ht="32.1">
      <c r="A5395" s="140">
        <v>45386.40625</v>
      </c>
      <c r="B5395" s="6" t="s">
        <v>8466</v>
      </c>
      <c r="C5395" s="6" t="s">
        <v>8444</v>
      </c>
      <c r="D5395" s="6" t="s">
        <v>253</v>
      </c>
      <c r="E5395" s="6" t="s">
        <v>416</v>
      </c>
      <c r="F5395" s="6" t="s">
        <v>439</v>
      </c>
      <c r="G5395" s="6" t="s">
        <v>5902</v>
      </c>
      <c r="H5395" s="6">
        <v>103</v>
      </c>
    </row>
    <row r="5396" spans="1:8" ht="32.1">
      <c r="A5396" s="140">
        <v>45386.416666666664</v>
      </c>
      <c r="B5396" s="6" t="s">
        <v>8467</v>
      </c>
      <c r="C5396" s="6" t="s">
        <v>6667</v>
      </c>
      <c r="D5396" s="6" t="s">
        <v>158</v>
      </c>
      <c r="E5396" s="6" t="s">
        <v>145</v>
      </c>
      <c r="F5396" s="6" t="s">
        <v>439</v>
      </c>
      <c r="G5396" s="6" t="s">
        <v>2842</v>
      </c>
      <c r="H5396" s="6">
        <v>99</v>
      </c>
    </row>
    <row r="5397" spans="1:8" ht="15.95">
      <c r="A5397" s="140">
        <v>45386.541666666664</v>
      </c>
      <c r="B5397" s="6" t="s">
        <v>8468</v>
      </c>
      <c r="C5397" s="6" t="s">
        <v>8442</v>
      </c>
      <c r="D5397" s="6" t="s">
        <v>253</v>
      </c>
      <c r="E5397" s="6" t="s">
        <v>416</v>
      </c>
      <c r="F5397" s="6" t="s">
        <v>439</v>
      </c>
      <c r="G5397" s="6" t="s">
        <v>5902</v>
      </c>
      <c r="H5397" s="6">
        <v>81</v>
      </c>
    </row>
    <row r="5398" spans="1:8" ht="32.1">
      <c r="A5398" s="140">
        <v>45386.59375</v>
      </c>
      <c r="B5398" s="6" t="s">
        <v>8469</v>
      </c>
      <c r="C5398" s="6" t="s">
        <v>8444</v>
      </c>
      <c r="D5398" s="6" t="s">
        <v>253</v>
      </c>
      <c r="E5398" s="6" t="s">
        <v>416</v>
      </c>
      <c r="F5398" s="6" t="s">
        <v>439</v>
      </c>
      <c r="G5398" s="6" t="s">
        <v>5902</v>
      </c>
      <c r="H5398" s="6">
        <v>99</v>
      </c>
    </row>
    <row r="5399" spans="1:8" ht="32.1">
      <c r="A5399" s="140">
        <v>45386.854166666664</v>
      </c>
      <c r="B5399" s="6" t="s">
        <v>8470</v>
      </c>
      <c r="C5399" s="6" t="s">
        <v>1786</v>
      </c>
      <c r="D5399" s="6" t="s">
        <v>158</v>
      </c>
      <c r="E5399" s="6" t="s">
        <v>161</v>
      </c>
      <c r="F5399" s="6" t="s">
        <v>1765</v>
      </c>
      <c r="G5399" s="6" t="s">
        <v>1786</v>
      </c>
      <c r="H5399" s="6">
        <v>39</v>
      </c>
    </row>
    <row r="5400" spans="1:8" ht="32.1">
      <c r="A5400" s="140">
        <v>45386.864583333336</v>
      </c>
      <c r="B5400" s="6" t="s">
        <v>8471</v>
      </c>
      <c r="C5400" s="6" t="s">
        <v>6276</v>
      </c>
      <c r="D5400" s="6" t="s">
        <v>158</v>
      </c>
      <c r="E5400" s="6" t="s">
        <v>161</v>
      </c>
      <c r="F5400" s="6" t="s">
        <v>1765</v>
      </c>
      <c r="G5400" s="6" t="s">
        <v>1699</v>
      </c>
      <c r="H5400" s="6">
        <v>45</v>
      </c>
    </row>
    <row r="5401" spans="1:8" ht="32.1">
      <c r="A5401" s="140">
        <v>45387.395833333336</v>
      </c>
      <c r="B5401" s="6" t="s">
        <v>8472</v>
      </c>
      <c r="C5401" s="6" t="s">
        <v>8283</v>
      </c>
      <c r="D5401" s="6" t="s">
        <v>253</v>
      </c>
      <c r="E5401" s="6" t="s">
        <v>416</v>
      </c>
      <c r="F5401" s="6" t="s">
        <v>439</v>
      </c>
      <c r="G5401" s="6" t="s">
        <v>5902</v>
      </c>
      <c r="H5401" s="6">
        <v>93</v>
      </c>
    </row>
    <row r="5402" spans="1:8" ht="32.1">
      <c r="A5402" s="140">
        <v>45387.40625</v>
      </c>
      <c r="B5402" s="6" t="s">
        <v>8473</v>
      </c>
      <c r="C5402" s="6" t="s">
        <v>8283</v>
      </c>
      <c r="D5402" s="6" t="s">
        <v>253</v>
      </c>
      <c r="E5402" s="6" t="s">
        <v>416</v>
      </c>
      <c r="F5402" s="6" t="s">
        <v>439</v>
      </c>
      <c r="G5402" s="6" t="s">
        <v>5902</v>
      </c>
      <c r="H5402" s="6">
        <v>91</v>
      </c>
    </row>
    <row r="5403" spans="1:8" ht="32.1">
      <c r="A5403" s="140">
        <v>45387.541666666664</v>
      </c>
      <c r="B5403" s="6" t="s">
        <v>8474</v>
      </c>
      <c r="C5403" s="6" t="s">
        <v>8283</v>
      </c>
      <c r="D5403" s="6" t="s">
        <v>253</v>
      </c>
      <c r="E5403" s="6" t="s">
        <v>416</v>
      </c>
      <c r="F5403" s="6" t="s">
        <v>439</v>
      </c>
      <c r="G5403" s="6" t="s">
        <v>5902</v>
      </c>
      <c r="H5403" s="6">
        <v>110</v>
      </c>
    </row>
    <row r="5404" spans="1:8" ht="32.1">
      <c r="A5404" s="140">
        <v>45387.5625</v>
      </c>
      <c r="B5404" s="6" t="s">
        <v>8475</v>
      </c>
      <c r="C5404" s="6" t="s">
        <v>8283</v>
      </c>
      <c r="D5404" s="6" t="s">
        <v>253</v>
      </c>
      <c r="E5404" s="6" t="s">
        <v>416</v>
      </c>
      <c r="F5404" s="6" t="s">
        <v>439</v>
      </c>
      <c r="G5404" s="6" t="s">
        <v>5902</v>
      </c>
      <c r="H5404" s="6">
        <v>100</v>
      </c>
    </row>
    <row r="5405" spans="1:8" ht="32.1">
      <c r="A5405" s="140">
        <v>45387.833333333336</v>
      </c>
      <c r="B5405" s="6" t="s">
        <v>8476</v>
      </c>
      <c r="C5405" s="6" t="s">
        <v>8477</v>
      </c>
      <c r="D5405" s="6" t="s">
        <v>253</v>
      </c>
      <c r="E5405" s="6" t="s">
        <v>416</v>
      </c>
      <c r="F5405" s="6" t="s">
        <v>1152</v>
      </c>
      <c r="G5405" s="6" t="s">
        <v>1083</v>
      </c>
      <c r="H5405" s="6">
        <v>27</v>
      </c>
    </row>
    <row r="5406" spans="1:8" ht="32.1">
      <c r="A5406" s="140">
        <v>45387.854166666664</v>
      </c>
      <c r="B5406" s="6" t="s">
        <v>8478</v>
      </c>
      <c r="C5406" s="6" t="s">
        <v>8479</v>
      </c>
      <c r="D5406" s="6" t="s">
        <v>158</v>
      </c>
      <c r="E5406" s="6" t="s">
        <v>161</v>
      </c>
      <c r="F5406" s="6" t="s">
        <v>1765</v>
      </c>
      <c r="G5406" s="6" t="s">
        <v>7877</v>
      </c>
      <c r="H5406" s="6">
        <v>50</v>
      </c>
    </row>
    <row r="5407" spans="1:8" ht="32.1">
      <c r="A5407" s="140">
        <v>45387.864583333336</v>
      </c>
      <c r="B5407" s="6" t="s">
        <v>8480</v>
      </c>
      <c r="C5407" s="6" t="s">
        <v>8481</v>
      </c>
      <c r="D5407" s="6" t="s">
        <v>158</v>
      </c>
      <c r="E5407" s="6" t="s">
        <v>161</v>
      </c>
      <c r="F5407" s="6" t="s">
        <v>255</v>
      </c>
      <c r="G5407" s="6" t="s">
        <v>7877</v>
      </c>
      <c r="H5407" s="6">
        <v>170</v>
      </c>
    </row>
    <row r="5408" spans="1:8" ht="32.1">
      <c r="A5408" s="140">
        <v>45387.875</v>
      </c>
      <c r="B5408" s="6" t="s">
        <v>8482</v>
      </c>
      <c r="C5408" s="6" t="s">
        <v>8481</v>
      </c>
      <c r="D5408" s="6" t="s">
        <v>158</v>
      </c>
      <c r="E5408" s="6" t="s">
        <v>161</v>
      </c>
      <c r="F5408" s="6" t="s">
        <v>1765</v>
      </c>
      <c r="G5408" s="6" t="s">
        <v>7877</v>
      </c>
      <c r="H5408" s="6">
        <v>50</v>
      </c>
    </row>
    <row r="5409" spans="1:8" ht="32.1">
      <c r="A5409" s="140">
        <v>45387.885416666664</v>
      </c>
      <c r="B5409" s="6" t="s">
        <v>8483</v>
      </c>
      <c r="C5409" s="6" t="s">
        <v>8484</v>
      </c>
      <c r="D5409" s="6" t="s">
        <v>158</v>
      </c>
      <c r="E5409" s="6" t="s">
        <v>161</v>
      </c>
      <c r="F5409" s="6" t="s">
        <v>1765</v>
      </c>
      <c r="G5409" s="6" t="s">
        <v>7877</v>
      </c>
      <c r="H5409" s="6">
        <v>40</v>
      </c>
    </row>
    <row r="5410" spans="1:8" ht="32.1">
      <c r="A5410" s="140">
        <v>45387.895833333336</v>
      </c>
      <c r="B5410" s="6" t="s">
        <v>8485</v>
      </c>
      <c r="C5410" s="6" t="s">
        <v>8486</v>
      </c>
      <c r="D5410" s="6" t="s">
        <v>158</v>
      </c>
      <c r="E5410" s="6" t="s">
        <v>161</v>
      </c>
      <c r="F5410" s="6" t="s">
        <v>1765</v>
      </c>
      <c r="G5410" s="6" t="s">
        <v>7877</v>
      </c>
      <c r="H5410" s="6">
        <v>50</v>
      </c>
    </row>
    <row r="5411" spans="1:8" ht="32.1">
      <c r="A5411" s="140">
        <v>45387.947916666664</v>
      </c>
      <c r="B5411" s="6" t="s">
        <v>8487</v>
      </c>
      <c r="C5411" s="6" t="s">
        <v>8488</v>
      </c>
      <c r="D5411" s="6" t="s">
        <v>253</v>
      </c>
      <c r="E5411" s="6" t="s">
        <v>416</v>
      </c>
      <c r="F5411" s="6" t="s">
        <v>1152</v>
      </c>
      <c r="G5411" s="6" t="s">
        <v>1083</v>
      </c>
      <c r="H5411" s="6">
        <v>27</v>
      </c>
    </row>
    <row r="5412" spans="1:8" ht="15.95">
      <c r="A5412" s="140">
        <v>45388.385416666664</v>
      </c>
      <c r="B5412" s="6" t="s">
        <v>8489</v>
      </c>
      <c r="C5412" s="6" t="s">
        <v>8305</v>
      </c>
      <c r="D5412" s="6" t="s">
        <v>158</v>
      </c>
      <c r="E5412" s="6" t="s">
        <v>159</v>
      </c>
      <c r="F5412" s="6" t="s">
        <v>439</v>
      </c>
      <c r="G5412" s="6" t="s">
        <v>1435</v>
      </c>
      <c r="H5412" s="6">
        <v>1045</v>
      </c>
    </row>
    <row r="5413" spans="1:8" ht="15.95">
      <c r="A5413" s="140">
        <v>45388.395833333336</v>
      </c>
      <c r="B5413" s="6" t="s">
        <v>8490</v>
      </c>
      <c r="C5413" s="6" t="s">
        <v>8283</v>
      </c>
      <c r="D5413" s="6" t="s">
        <v>242</v>
      </c>
      <c r="E5413" s="6" t="s">
        <v>458</v>
      </c>
      <c r="F5413" s="6" t="s">
        <v>439</v>
      </c>
      <c r="G5413" s="6" t="s">
        <v>8283</v>
      </c>
      <c r="H5413" s="6">
        <v>900</v>
      </c>
    </row>
    <row r="5414" spans="1:8" ht="32.1">
      <c r="A5414" s="140">
        <v>45388.854166666664</v>
      </c>
      <c r="B5414" s="6" t="s">
        <v>8491</v>
      </c>
      <c r="C5414" s="6" t="s">
        <v>8492</v>
      </c>
      <c r="D5414" s="6" t="s">
        <v>158</v>
      </c>
      <c r="E5414" s="6" t="s">
        <v>161</v>
      </c>
      <c r="F5414" s="6" t="s">
        <v>1765</v>
      </c>
      <c r="G5414" s="6" t="s">
        <v>1699</v>
      </c>
      <c r="H5414" s="6">
        <v>30</v>
      </c>
    </row>
    <row r="5415" spans="1:8" ht="32.1">
      <c r="A5415" s="140">
        <v>45388.864583333336</v>
      </c>
      <c r="B5415" s="6" t="s">
        <v>8493</v>
      </c>
      <c r="C5415" s="6" t="s">
        <v>8494</v>
      </c>
      <c r="D5415" s="6" t="s">
        <v>158</v>
      </c>
      <c r="E5415" s="6" t="s">
        <v>161</v>
      </c>
      <c r="F5415" s="6" t="s">
        <v>1765</v>
      </c>
      <c r="G5415" s="6" t="s">
        <v>8495</v>
      </c>
      <c r="H5415" s="6">
        <v>20</v>
      </c>
    </row>
    <row r="5416" spans="1:8" ht="32.1">
      <c r="A5416" s="140">
        <v>45389.572916666664</v>
      </c>
      <c r="B5416" s="6" t="s">
        <v>8496</v>
      </c>
      <c r="C5416" s="6" t="s">
        <v>8497</v>
      </c>
      <c r="D5416" s="6" t="s">
        <v>158</v>
      </c>
      <c r="E5416" s="6" t="s">
        <v>161</v>
      </c>
      <c r="F5416" s="6" t="s">
        <v>1765</v>
      </c>
      <c r="G5416" s="6" t="s">
        <v>8498</v>
      </c>
      <c r="H5416" s="6">
        <v>3730</v>
      </c>
    </row>
    <row r="5417" spans="1:8" ht="15.95">
      <c r="A5417" s="140">
        <v>45389.697916666664</v>
      </c>
      <c r="B5417" s="6" t="s">
        <v>8306</v>
      </c>
      <c r="C5417" s="6" t="s">
        <v>8305</v>
      </c>
      <c r="D5417" s="6" t="s">
        <v>158</v>
      </c>
      <c r="E5417" s="6" t="s">
        <v>159</v>
      </c>
      <c r="F5417" s="6" t="s">
        <v>439</v>
      </c>
      <c r="G5417" s="6" t="s">
        <v>1435</v>
      </c>
      <c r="H5417" s="6">
        <v>90</v>
      </c>
    </row>
    <row r="5418" spans="1:8" ht="32.1">
      <c r="A5418" s="140">
        <v>45389.822916666664</v>
      </c>
      <c r="B5418" s="6" t="s">
        <v>8499</v>
      </c>
      <c r="C5418" s="6" t="s">
        <v>8500</v>
      </c>
      <c r="D5418" s="6" t="s">
        <v>158</v>
      </c>
      <c r="E5418" s="6" t="s">
        <v>161</v>
      </c>
      <c r="F5418" s="6" t="s">
        <v>1765</v>
      </c>
      <c r="G5418" s="6" t="s">
        <v>6856</v>
      </c>
      <c r="H5418" s="6">
        <v>40</v>
      </c>
    </row>
    <row r="5419" spans="1:8" ht="32.1">
      <c r="A5419" s="140">
        <v>45389.84375</v>
      </c>
      <c r="B5419" s="6" t="s">
        <v>8501</v>
      </c>
      <c r="C5419" s="6" t="s">
        <v>8502</v>
      </c>
      <c r="D5419" s="6" t="s">
        <v>242</v>
      </c>
      <c r="E5419" s="6" t="s">
        <v>458</v>
      </c>
      <c r="F5419" s="6" t="s">
        <v>1765</v>
      </c>
      <c r="G5419" s="6" t="s">
        <v>6278</v>
      </c>
      <c r="H5419" s="6">
        <v>572</v>
      </c>
    </row>
    <row r="5420" spans="1:8" ht="32.1">
      <c r="A5420" s="140">
        <v>45390.395833333336</v>
      </c>
      <c r="B5420" s="6" t="s">
        <v>8503</v>
      </c>
      <c r="C5420" s="6" t="s">
        <v>8283</v>
      </c>
      <c r="D5420" s="6" t="s">
        <v>253</v>
      </c>
      <c r="E5420" s="6" t="s">
        <v>416</v>
      </c>
      <c r="F5420" s="6" t="s">
        <v>439</v>
      </c>
      <c r="G5420" s="6" t="s">
        <v>5902</v>
      </c>
      <c r="H5420" s="6">
        <v>103</v>
      </c>
    </row>
    <row r="5421" spans="1:8" ht="32.1">
      <c r="A5421" s="140">
        <v>45390.40625</v>
      </c>
      <c r="B5421" s="6" t="s">
        <v>8504</v>
      </c>
      <c r="C5421" s="6" t="s">
        <v>8283</v>
      </c>
      <c r="D5421" s="6" t="s">
        <v>253</v>
      </c>
      <c r="E5421" s="6" t="s">
        <v>416</v>
      </c>
      <c r="F5421" s="6" t="s">
        <v>439</v>
      </c>
      <c r="G5421" s="6" t="s">
        <v>5902</v>
      </c>
      <c r="H5421" s="6">
        <v>109</v>
      </c>
    </row>
    <row r="5422" spans="1:8" ht="15.95">
      <c r="A5422" s="140">
        <v>45390.416666666664</v>
      </c>
      <c r="B5422" s="6" t="s">
        <v>6570</v>
      </c>
      <c r="C5422" s="6" t="s">
        <v>6667</v>
      </c>
      <c r="D5422" s="6" t="s">
        <v>158</v>
      </c>
      <c r="E5422" s="6" t="s">
        <v>145</v>
      </c>
      <c r="F5422" s="6" t="s">
        <v>439</v>
      </c>
      <c r="G5422" s="6" t="s">
        <v>2842</v>
      </c>
      <c r="H5422" s="6">
        <v>73</v>
      </c>
    </row>
    <row r="5423" spans="1:8" ht="32.1">
      <c r="A5423" s="140">
        <v>45390.541666666664</v>
      </c>
      <c r="B5423" s="6" t="s">
        <v>8505</v>
      </c>
      <c r="C5423" s="6" t="s">
        <v>8283</v>
      </c>
      <c r="D5423" s="6" t="s">
        <v>253</v>
      </c>
      <c r="E5423" s="6" t="s">
        <v>416</v>
      </c>
      <c r="F5423" s="6" t="s">
        <v>1765</v>
      </c>
      <c r="G5423" s="6" t="s">
        <v>5902</v>
      </c>
      <c r="H5423" s="6">
        <v>93</v>
      </c>
    </row>
    <row r="5424" spans="1:8" ht="32.1">
      <c r="A5424" s="140">
        <v>45390.552083333336</v>
      </c>
      <c r="B5424" s="6" t="s">
        <v>8506</v>
      </c>
      <c r="C5424" s="6" t="s">
        <v>8283</v>
      </c>
      <c r="D5424" s="6" t="s">
        <v>253</v>
      </c>
      <c r="E5424" s="6" t="s">
        <v>416</v>
      </c>
      <c r="F5424" s="6" t="s">
        <v>1765</v>
      </c>
      <c r="G5424" s="6" t="s">
        <v>5902</v>
      </c>
      <c r="H5424" s="6">
        <v>100</v>
      </c>
    </row>
    <row r="5425" spans="1:8" ht="15.95">
      <c r="A5425" s="140">
        <v>45390.927083333336</v>
      </c>
      <c r="B5425" s="6" t="s">
        <v>8507</v>
      </c>
      <c r="C5425" s="6" t="s">
        <v>447</v>
      </c>
      <c r="D5425" s="6" t="s">
        <v>158</v>
      </c>
      <c r="E5425" s="6" t="s">
        <v>161</v>
      </c>
      <c r="F5425" s="6" t="s">
        <v>1765</v>
      </c>
      <c r="G5425" s="6" t="s">
        <v>6661</v>
      </c>
      <c r="H5425" s="6">
        <v>20</v>
      </c>
    </row>
    <row r="5426" spans="1:8" ht="32.1">
      <c r="A5426" s="140">
        <v>45390.9375</v>
      </c>
      <c r="B5426" s="6" t="s">
        <v>8508</v>
      </c>
      <c r="C5426" s="6" t="s">
        <v>8509</v>
      </c>
      <c r="D5426" s="6" t="s">
        <v>242</v>
      </c>
      <c r="E5426" s="6" t="s">
        <v>458</v>
      </c>
      <c r="F5426" s="6" t="s">
        <v>1765</v>
      </c>
      <c r="G5426" s="6" t="s">
        <v>6394</v>
      </c>
      <c r="H5426" s="6">
        <v>298</v>
      </c>
    </row>
    <row r="5427" spans="1:8" ht="32.1">
      <c r="A5427" s="140">
        <v>45391.385416666664</v>
      </c>
      <c r="B5427" s="6" t="s">
        <v>8510</v>
      </c>
      <c r="C5427" s="6" t="s">
        <v>8283</v>
      </c>
      <c r="D5427" s="6" t="s">
        <v>253</v>
      </c>
      <c r="E5427" s="6" t="s">
        <v>416</v>
      </c>
      <c r="F5427" s="6" t="s">
        <v>439</v>
      </c>
      <c r="G5427" s="6" t="s">
        <v>5902</v>
      </c>
      <c r="H5427" s="6">
        <v>93</v>
      </c>
    </row>
    <row r="5428" spans="1:8" ht="32.1">
      <c r="A5428" s="140">
        <v>45391.395833333336</v>
      </c>
      <c r="B5428" s="6" t="s">
        <v>8511</v>
      </c>
      <c r="C5428" s="6" t="s">
        <v>8283</v>
      </c>
      <c r="D5428" s="6" t="s">
        <v>253</v>
      </c>
      <c r="E5428" s="6" t="s">
        <v>416</v>
      </c>
      <c r="F5428" s="6" t="s">
        <v>439</v>
      </c>
      <c r="G5428" s="6" t="s">
        <v>5902</v>
      </c>
      <c r="H5428" s="6">
        <v>99</v>
      </c>
    </row>
    <row r="5429" spans="1:8" ht="15.95">
      <c r="A5429" s="140">
        <v>45391.40625</v>
      </c>
      <c r="B5429" s="6" t="s">
        <v>8512</v>
      </c>
      <c r="C5429" s="6" t="s">
        <v>8305</v>
      </c>
      <c r="D5429" s="6" t="s">
        <v>158</v>
      </c>
      <c r="E5429" s="6" t="s">
        <v>159</v>
      </c>
      <c r="F5429" s="6" t="s">
        <v>439</v>
      </c>
      <c r="G5429" s="6" t="s">
        <v>1435</v>
      </c>
      <c r="H5429" s="6">
        <v>920</v>
      </c>
    </row>
    <row r="5430" spans="1:8" ht="32.1">
      <c r="A5430" s="140">
        <v>45391.416666666664</v>
      </c>
      <c r="B5430" s="6" t="s">
        <v>8513</v>
      </c>
      <c r="C5430" s="6" t="s">
        <v>8283</v>
      </c>
      <c r="D5430" s="6" t="s">
        <v>253</v>
      </c>
      <c r="E5430" s="6" t="s">
        <v>416</v>
      </c>
      <c r="F5430" s="6" t="s">
        <v>439</v>
      </c>
      <c r="G5430" s="6" t="s">
        <v>5902</v>
      </c>
      <c r="H5430" s="6">
        <v>80</v>
      </c>
    </row>
    <row r="5431" spans="1:8" ht="32.1">
      <c r="A5431" s="140">
        <v>45391.541666666664</v>
      </c>
      <c r="B5431" s="6" t="s">
        <v>8514</v>
      </c>
      <c r="C5431" s="6" t="s">
        <v>8283</v>
      </c>
      <c r="D5431" s="6" t="s">
        <v>253</v>
      </c>
      <c r="E5431" s="6" t="s">
        <v>416</v>
      </c>
      <c r="F5431" s="6" t="s">
        <v>439</v>
      </c>
      <c r="G5431" s="6" t="s">
        <v>5902</v>
      </c>
      <c r="H5431" s="6">
        <v>123</v>
      </c>
    </row>
    <row r="5432" spans="1:8" ht="32.1">
      <c r="A5432" s="140">
        <v>45391.59375</v>
      </c>
      <c r="B5432" s="6" t="s">
        <v>8515</v>
      </c>
      <c r="C5432" s="6" t="s">
        <v>8283</v>
      </c>
      <c r="D5432" s="6" t="s">
        <v>253</v>
      </c>
      <c r="E5432" s="6" t="s">
        <v>416</v>
      </c>
      <c r="F5432" s="6" t="s">
        <v>439</v>
      </c>
      <c r="G5432" s="6" t="s">
        <v>5902</v>
      </c>
      <c r="H5432" s="6">
        <v>89</v>
      </c>
    </row>
    <row r="5433" spans="1:8" ht="32.1">
      <c r="A5433" s="140">
        <v>45391.802083333336</v>
      </c>
      <c r="B5433" s="6" t="s">
        <v>8516</v>
      </c>
      <c r="C5433" s="6" t="s">
        <v>8517</v>
      </c>
      <c r="D5433" s="6" t="s">
        <v>158</v>
      </c>
      <c r="E5433" s="6" t="s">
        <v>159</v>
      </c>
      <c r="F5433" s="6" t="s">
        <v>439</v>
      </c>
      <c r="G5433" s="6" t="s">
        <v>8518</v>
      </c>
      <c r="H5433" s="6">
        <v>50</v>
      </c>
    </row>
    <row r="5434" spans="1:8" ht="32.1">
      <c r="A5434" s="140">
        <v>45391.875</v>
      </c>
      <c r="B5434" s="6" t="s">
        <v>8519</v>
      </c>
      <c r="C5434" s="6" t="s">
        <v>8305</v>
      </c>
      <c r="D5434" s="6" t="s">
        <v>158</v>
      </c>
      <c r="E5434" s="6" t="s">
        <v>159</v>
      </c>
      <c r="F5434" s="6" t="s">
        <v>439</v>
      </c>
      <c r="G5434" s="6" t="s">
        <v>1435</v>
      </c>
      <c r="H5434" s="6">
        <v>90</v>
      </c>
    </row>
    <row r="5435" spans="1:8" ht="32.1">
      <c r="A5435" s="140">
        <v>45391.895833333336</v>
      </c>
      <c r="B5435" s="6" t="s">
        <v>8520</v>
      </c>
      <c r="C5435" s="6" t="s">
        <v>8521</v>
      </c>
      <c r="D5435" s="6" t="s">
        <v>253</v>
      </c>
      <c r="E5435" s="6" t="s">
        <v>416</v>
      </c>
      <c r="F5435" s="6" t="s">
        <v>1152</v>
      </c>
      <c r="G5435" s="6" t="s">
        <v>1083</v>
      </c>
      <c r="H5435" s="6">
        <v>15</v>
      </c>
    </row>
    <row r="5436" spans="1:8" ht="32.1">
      <c r="A5436" s="140">
        <v>45391.90625</v>
      </c>
      <c r="B5436" s="6" t="s">
        <v>8522</v>
      </c>
      <c r="C5436" s="6" t="s">
        <v>8283</v>
      </c>
      <c r="D5436" s="6" t="s">
        <v>242</v>
      </c>
      <c r="E5436" s="6" t="s">
        <v>458</v>
      </c>
      <c r="F5436" s="6" t="s">
        <v>439</v>
      </c>
      <c r="G5436" s="6" t="s">
        <v>8283</v>
      </c>
      <c r="H5436" s="6">
        <v>810</v>
      </c>
    </row>
    <row r="5437" spans="1:8" ht="32.1">
      <c r="A5437" s="140">
        <v>45391.916666666664</v>
      </c>
      <c r="B5437" s="6" t="s">
        <v>8523</v>
      </c>
      <c r="C5437" s="6" t="s">
        <v>8524</v>
      </c>
      <c r="D5437" s="6" t="s">
        <v>158</v>
      </c>
      <c r="E5437" s="6" t="s">
        <v>161</v>
      </c>
      <c r="F5437" s="6" t="s">
        <v>1765</v>
      </c>
      <c r="G5437" s="6" t="s">
        <v>8525</v>
      </c>
      <c r="H5437" s="6">
        <v>271</v>
      </c>
    </row>
    <row r="5438" spans="1:8" ht="32.1">
      <c r="A5438" s="140">
        <v>45391.927083333336</v>
      </c>
      <c r="B5438" s="6" t="s">
        <v>8526</v>
      </c>
      <c r="C5438" s="6" t="s">
        <v>8283</v>
      </c>
      <c r="D5438" s="6" t="s">
        <v>242</v>
      </c>
      <c r="E5438" s="6" t="s">
        <v>458</v>
      </c>
      <c r="F5438" s="6" t="s">
        <v>439</v>
      </c>
      <c r="G5438" s="6" t="s">
        <v>8283</v>
      </c>
      <c r="H5438" s="6">
        <v>90</v>
      </c>
    </row>
    <row r="5439" spans="1:8" ht="32.1">
      <c r="A5439" s="140">
        <v>45391.958333333336</v>
      </c>
      <c r="B5439" s="6" t="s">
        <v>8527</v>
      </c>
      <c r="C5439" s="6" t="s">
        <v>8528</v>
      </c>
      <c r="D5439" s="6" t="s">
        <v>253</v>
      </c>
      <c r="E5439" s="6" t="s">
        <v>416</v>
      </c>
      <c r="F5439" s="6" t="s">
        <v>1152</v>
      </c>
      <c r="G5439" s="6" t="s">
        <v>1083</v>
      </c>
      <c r="H5439" s="6">
        <v>15</v>
      </c>
    </row>
    <row r="5440" spans="1:8" ht="32.1">
      <c r="A5440" s="140">
        <v>45392.4375</v>
      </c>
      <c r="B5440" s="6" t="s">
        <v>8529</v>
      </c>
      <c r="C5440" s="6" t="s">
        <v>8530</v>
      </c>
      <c r="D5440" s="6" t="s">
        <v>158</v>
      </c>
      <c r="E5440" s="6" t="s">
        <v>159</v>
      </c>
      <c r="F5440" s="6" t="s">
        <v>439</v>
      </c>
      <c r="G5440" s="6" t="s">
        <v>1526</v>
      </c>
      <c r="H5440" s="6">
        <v>2624</v>
      </c>
    </row>
    <row r="5441" spans="1:8" ht="32.1">
      <c r="A5441" s="140">
        <v>45392.447916666664</v>
      </c>
      <c r="B5441" s="6" t="s">
        <v>8531</v>
      </c>
      <c r="C5441" s="6" t="s">
        <v>8530</v>
      </c>
      <c r="D5441" s="6" t="s">
        <v>158</v>
      </c>
      <c r="E5441" s="6" t="s">
        <v>159</v>
      </c>
      <c r="F5441" s="6" t="s">
        <v>439</v>
      </c>
      <c r="G5441" s="6" t="s">
        <v>1526</v>
      </c>
      <c r="H5441" s="6">
        <v>230</v>
      </c>
    </row>
    <row r="5442" spans="1:8" ht="32.1">
      <c r="A5442" s="140">
        <v>45392.541666666664</v>
      </c>
      <c r="B5442" s="6" t="s">
        <v>8532</v>
      </c>
      <c r="C5442" s="6" t="s">
        <v>8283</v>
      </c>
      <c r="D5442" s="6" t="s">
        <v>253</v>
      </c>
      <c r="E5442" s="6" t="s">
        <v>416</v>
      </c>
      <c r="F5442" s="6" t="s">
        <v>439</v>
      </c>
      <c r="G5442" s="6" t="s">
        <v>5902</v>
      </c>
      <c r="H5442" s="6">
        <v>103</v>
      </c>
    </row>
    <row r="5443" spans="1:8" ht="32.1">
      <c r="A5443" s="140">
        <v>45392.5625</v>
      </c>
      <c r="B5443" s="6" t="s">
        <v>8533</v>
      </c>
      <c r="C5443" s="6" t="s">
        <v>8283</v>
      </c>
      <c r="D5443" s="6" t="s">
        <v>253</v>
      </c>
      <c r="E5443" s="6" t="s">
        <v>416</v>
      </c>
      <c r="F5443" s="6" t="s">
        <v>439</v>
      </c>
      <c r="G5443" s="6" t="s">
        <v>5902</v>
      </c>
      <c r="H5443" s="6">
        <v>130</v>
      </c>
    </row>
    <row r="5444" spans="1:8" ht="32.1">
      <c r="A5444" s="140">
        <v>45393.385416666664</v>
      </c>
      <c r="B5444" s="6" t="s">
        <v>8534</v>
      </c>
      <c r="C5444" s="6" t="s">
        <v>8283</v>
      </c>
      <c r="D5444" s="6" t="s">
        <v>253</v>
      </c>
      <c r="E5444" s="6" t="s">
        <v>416</v>
      </c>
      <c r="F5444" s="6" t="s">
        <v>1765</v>
      </c>
      <c r="G5444" s="6" t="s">
        <v>5902</v>
      </c>
      <c r="H5444" s="6">
        <v>103</v>
      </c>
    </row>
    <row r="5445" spans="1:8" ht="32.1">
      <c r="A5445" s="140">
        <v>45393.395833333336</v>
      </c>
      <c r="B5445" s="6" t="s">
        <v>8535</v>
      </c>
      <c r="C5445" s="6" t="s">
        <v>8283</v>
      </c>
      <c r="D5445" s="6" t="s">
        <v>158</v>
      </c>
      <c r="E5445" s="6" t="s">
        <v>161</v>
      </c>
      <c r="F5445" s="6" t="s">
        <v>1765</v>
      </c>
      <c r="G5445" s="6" t="s">
        <v>8452</v>
      </c>
      <c r="H5445" s="6">
        <v>150</v>
      </c>
    </row>
    <row r="5446" spans="1:8" ht="32.1">
      <c r="A5446" s="140">
        <v>45393.40625</v>
      </c>
      <c r="B5446" s="6" t="s">
        <v>8536</v>
      </c>
      <c r="C5446" s="6" t="s">
        <v>8283</v>
      </c>
      <c r="D5446" s="6" t="s">
        <v>158</v>
      </c>
      <c r="E5446" s="6" t="s">
        <v>161</v>
      </c>
      <c r="F5446" s="6" t="s">
        <v>1765</v>
      </c>
      <c r="G5446" s="6" t="s">
        <v>8452</v>
      </c>
      <c r="H5446" s="6">
        <v>140</v>
      </c>
    </row>
    <row r="5447" spans="1:8" ht="32.1">
      <c r="A5447" s="140">
        <v>45393.427083333336</v>
      </c>
      <c r="B5447" s="6" t="s">
        <v>8537</v>
      </c>
      <c r="C5447" s="6" t="s">
        <v>8283</v>
      </c>
      <c r="D5447" s="6" t="s">
        <v>158</v>
      </c>
      <c r="E5447" s="6" t="s">
        <v>161</v>
      </c>
      <c r="F5447" s="6" t="s">
        <v>1765</v>
      </c>
      <c r="G5447" s="6" t="s">
        <v>8452</v>
      </c>
      <c r="H5447" s="6">
        <v>55</v>
      </c>
    </row>
    <row r="5448" spans="1:8" ht="32.1">
      <c r="A5448" s="140">
        <v>45393.4375</v>
      </c>
      <c r="B5448" s="6" t="s">
        <v>8538</v>
      </c>
      <c r="C5448" s="6" t="s">
        <v>8283</v>
      </c>
      <c r="D5448" s="6" t="s">
        <v>253</v>
      </c>
      <c r="E5448" s="6" t="s">
        <v>416</v>
      </c>
      <c r="F5448" s="6" t="s">
        <v>1765</v>
      </c>
      <c r="G5448" s="6" t="s">
        <v>5902</v>
      </c>
      <c r="H5448" s="6">
        <v>99</v>
      </c>
    </row>
    <row r="5449" spans="1:8" ht="32.1">
      <c r="A5449" s="140">
        <v>45393.447916666664</v>
      </c>
      <c r="B5449" s="6" t="s">
        <v>8539</v>
      </c>
      <c r="C5449" s="6" t="s">
        <v>6667</v>
      </c>
      <c r="D5449" s="6" t="s">
        <v>158</v>
      </c>
      <c r="E5449" s="6" t="s">
        <v>145</v>
      </c>
      <c r="F5449" s="6" t="s">
        <v>439</v>
      </c>
      <c r="G5449" s="6" t="s">
        <v>2842</v>
      </c>
      <c r="H5449" s="6">
        <v>81</v>
      </c>
    </row>
    <row r="5450" spans="1:8" ht="32.1">
      <c r="A5450" s="140">
        <v>45393.53125</v>
      </c>
      <c r="B5450" s="6" t="s">
        <v>8540</v>
      </c>
      <c r="C5450" s="6" t="s">
        <v>5628</v>
      </c>
      <c r="D5450" s="6" t="s">
        <v>242</v>
      </c>
      <c r="E5450" s="6" t="s">
        <v>458</v>
      </c>
      <c r="F5450" s="6" t="s">
        <v>439</v>
      </c>
      <c r="G5450" s="6" t="s">
        <v>8261</v>
      </c>
      <c r="H5450" s="6">
        <v>22000</v>
      </c>
    </row>
    <row r="5451" spans="1:8" ht="32.1">
      <c r="A5451" s="140">
        <v>45393.541666666664</v>
      </c>
      <c r="B5451" s="6" t="s">
        <v>8541</v>
      </c>
      <c r="C5451" s="6" t="s">
        <v>8283</v>
      </c>
      <c r="D5451" s="6" t="s">
        <v>253</v>
      </c>
      <c r="E5451" s="6" t="s">
        <v>416</v>
      </c>
      <c r="F5451" s="6" t="s">
        <v>1765</v>
      </c>
      <c r="G5451" s="6" t="s">
        <v>5902</v>
      </c>
      <c r="H5451" s="6">
        <v>102</v>
      </c>
    </row>
    <row r="5452" spans="1:8" ht="32.1">
      <c r="A5452" s="140">
        <v>45393.552083333336</v>
      </c>
      <c r="B5452" s="6" t="s">
        <v>8542</v>
      </c>
      <c r="C5452" s="6" t="s">
        <v>8283</v>
      </c>
      <c r="D5452" s="6" t="s">
        <v>253</v>
      </c>
      <c r="E5452" s="6" t="s">
        <v>416</v>
      </c>
      <c r="F5452" s="6" t="s">
        <v>1765</v>
      </c>
      <c r="G5452" s="6" t="s">
        <v>5902</v>
      </c>
      <c r="H5452" s="6">
        <v>120</v>
      </c>
    </row>
    <row r="5453" spans="1:8" ht="32.1">
      <c r="A5453" s="140">
        <v>45393.65625</v>
      </c>
      <c r="B5453" s="6" t="s">
        <v>8543</v>
      </c>
      <c r="C5453" s="6" t="s">
        <v>4804</v>
      </c>
      <c r="D5453" s="6" t="s">
        <v>242</v>
      </c>
      <c r="E5453" s="6" t="s">
        <v>139</v>
      </c>
      <c r="F5453" s="6" t="s">
        <v>1765</v>
      </c>
      <c r="G5453" s="6" t="s">
        <v>247</v>
      </c>
      <c r="H5453" s="6">
        <v>136</v>
      </c>
    </row>
    <row r="5454" spans="1:8" ht="32.1">
      <c r="A5454" s="140">
        <v>45393.71875</v>
      </c>
      <c r="B5454" s="6" t="s">
        <v>8544</v>
      </c>
      <c r="C5454" s="6" t="s">
        <v>4804</v>
      </c>
      <c r="D5454" s="6" t="s">
        <v>242</v>
      </c>
      <c r="E5454" s="6" t="s">
        <v>139</v>
      </c>
      <c r="F5454" s="6" t="s">
        <v>439</v>
      </c>
      <c r="G5454" s="6" t="s">
        <v>1349</v>
      </c>
      <c r="H5454" s="6">
        <v>27</v>
      </c>
    </row>
    <row r="5455" spans="1:8" ht="15.95">
      <c r="A5455" s="140">
        <v>45393.739583333336</v>
      </c>
      <c r="B5455" s="6" t="s">
        <v>8545</v>
      </c>
      <c r="C5455" s="6" t="s">
        <v>8546</v>
      </c>
      <c r="D5455" s="6" t="s">
        <v>242</v>
      </c>
      <c r="E5455" s="6" t="s">
        <v>2664</v>
      </c>
      <c r="F5455" s="6" t="s">
        <v>1765</v>
      </c>
      <c r="G5455" s="6" t="s">
        <v>2666</v>
      </c>
      <c r="H5455" s="6">
        <v>341</v>
      </c>
    </row>
    <row r="5456" spans="1:8" ht="32.1">
      <c r="A5456" s="140">
        <v>45393.760416666664</v>
      </c>
      <c r="B5456" s="6" t="s">
        <v>8547</v>
      </c>
      <c r="C5456" s="6" t="s">
        <v>4804</v>
      </c>
      <c r="D5456" s="6" t="s">
        <v>242</v>
      </c>
      <c r="E5456" s="6" t="s">
        <v>139</v>
      </c>
      <c r="F5456" s="6" t="s">
        <v>439</v>
      </c>
      <c r="G5456" s="6" t="s">
        <v>1349</v>
      </c>
      <c r="H5456" s="6">
        <v>1647</v>
      </c>
    </row>
    <row r="5457" spans="1:8" ht="32.1">
      <c r="A5457" s="140">
        <v>45393.770833333336</v>
      </c>
      <c r="B5457" s="6" t="s">
        <v>8548</v>
      </c>
      <c r="C5457" s="6" t="s">
        <v>8549</v>
      </c>
      <c r="D5457" s="6" t="s">
        <v>253</v>
      </c>
      <c r="E5457" s="6" t="s">
        <v>416</v>
      </c>
      <c r="F5457" s="6" t="s">
        <v>1765</v>
      </c>
      <c r="G5457" s="6" t="s">
        <v>5902</v>
      </c>
      <c r="H5457" s="6">
        <v>131</v>
      </c>
    </row>
    <row r="5458" spans="1:8" ht="32.1">
      <c r="A5458" s="140">
        <v>45393.78125</v>
      </c>
      <c r="B5458" s="6" t="s">
        <v>8550</v>
      </c>
      <c r="C5458" s="6" t="s">
        <v>8551</v>
      </c>
      <c r="D5458" s="6" t="s">
        <v>242</v>
      </c>
      <c r="E5458" s="6" t="s">
        <v>436</v>
      </c>
      <c r="F5458" s="6" t="s">
        <v>255</v>
      </c>
      <c r="G5458" s="6" t="s">
        <v>8552</v>
      </c>
      <c r="H5458" s="6">
        <v>1500</v>
      </c>
    </row>
    <row r="5459" spans="1:8" ht="32.1">
      <c r="A5459" s="140">
        <v>45393.791666666664</v>
      </c>
      <c r="B5459" s="6" t="s">
        <v>8553</v>
      </c>
      <c r="C5459" s="6" t="s">
        <v>8554</v>
      </c>
      <c r="D5459" s="6" t="s">
        <v>158</v>
      </c>
      <c r="E5459" s="6" t="s">
        <v>161</v>
      </c>
      <c r="F5459" s="6" t="s">
        <v>255</v>
      </c>
      <c r="G5459" s="6" t="s">
        <v>8552</v>
      </c>
      <c r="H5459" s="6">
        <v>70</v>
      </c>
    </row>
    <row r="5460" spans="1:8" ht="32.1">
      <c r="A5460" s="140">
        <v>45393.916666666664</v>
      </c>
      <c r="B5460" s="6" t="s">
        <v>8555</v>
      </c>
      <c r="C5460" s="6" t="s">
        <v>8556</v>
      </c>
      <c r="D5460" s="6" t="s">
        <v>253</v>
      </c>
      <c r="E5460" s="6" t="s">
        <v>416</v>
      </c>
      <c r="F5460" s="6" t="s">
        <v>1765</v>
      </c>
      <c r="G5460" s="6" t="s">
        <v>8303</v>
      </c>
      <c r="H5460" s="6">
        <v>66</v>
      </c>
    </row>
    <row r="5461" spans="1:8" ht="32.1">
      <c r="A5461" s="140">
        <v>45393.947916666664</v>
      </c>
      <c r="B5461" s="6" t="s">
        <v>8557</v>
      </c>
      <c r="C5461" s="6" t="s">
        <v>8558</v>
      </c>
      <c r="D5461" s="6" t="s">
        <v>158</v>
      </c>
      <c r="E5461" s="6" t="s">
        <v>161</v>
      </c>
      <c r="F5461" s="6" t="s">
        <v>1765</v>
      </c>
      <c r="G5461" s="6" t="s">
        <v>8559</v>
      </c>
      <c r="H5461" s="6">
        <v>899</v>
      </c>
    </row>
    <row r="5462" spans="1:8" ht="32.1">
      <c r="A5462" s="140">
        <v>45393.958333333336</v>
      </c>
      <c r="B5462" s="6" t="s">
        <v>8560</v>
      </c>
      <c r="C5462" s="6" t="s">
        <v>8561</v>
      </c>
      <c r="D5462" s="6" t="s">
        <v>253</v>
      </c>
      <c r="E5462" s="6" t="s">
        <v>416</v>
      </c>
      <c r="F5462" s="6" t="s">
        <v>1765</v>
      </c>
      <c r="G5462" s="6" t="s">
        <v>8303</v>
      </c>
      <c r="H5462" s="6">
        <v>154</v>
      </c>
    </row>
    <row r="5463" spans="1:8" ht="32.1">
      <c r="A5463" s="140">
        <v>45394.395833333336</v>
      </c>
      <c r="B5463" s="6" t="s">
        <v>8562</v>
      </c>
      <c r="C5463" s="6" t="s">
        <v>8283</v>
      </c>
      <c r="D5463" s="6" t="s">
        <v>253</v>
      </c>
      <c r="E5463" s="6" t="s">
        <v>416</v>
      </c>
      <c r="F5463" s="6" t="s">
        <v>439</v>
      </c>
      <c r="G5463" s="6" t="s">
        <v>5902</v>
      </c>
      <c r="H5463" s="6">
        <v>133</v>
      </c>
    </row>
    <row r="5464" spans="1:8" ht="32.1">
      <c r="A5464" s="140">
        <v>45394.427083333336</v>
      </c>
      <c r="B5464" s="6" t="s">
        <v>8563</v>
      </c>
      <c r="C5464" s="6" t="s">
        <v>8283</v>
      </c>
      <c r="D5464" s="6" t="s">
        <v>253</v>
      </c>
      <c r="E5464" s="6" t="s">
        <v>416</v>
      </c>
      <c r="F5464" s="6" t="s">
        <v>439</v>
      </c>
      <c r="G5464" s="6" t="s">
        <v>5902</v>
      </c>
      <c r="H5464" s="6">
        <v>100</v>
      </c>
    </row>
    <row r="5465" spans="1:8" ht="32.1">
      <c r="A5465" s="140">
        <v>45394.541666666664</v>
      </c>
      <c r="B5465" s="6" t="s">
        <v>8564</v>
      </c>
      <c r="C5465" s="6" t="s">
        <v>8283</v>
      </c>
      <c r="D5465" s="6" t="s">
        <v>253</v>
      </c>
      <c r="E5465" s="6" t="s">
        <v>416</v>
      </c>
      <c r="F5465" s="6" t="s">
        <v>439</v>
      </c>
      <c r="G5465" s="6" t="s">
        <v>5902</v>
      </c>
      <c r="H5465" s="6">
        <v>93</v>
      </c>
    </row>
    <row r="5466" spans="1:8" ht="32.1">
      <c r="A5466" s="140">
        <v>45394.59375</v>
      </c>
      <c r="B5466" s="6" t="s">
        <v>8565</v>
      </c>
      <c r="C5466" s="6" t="s">
        <v>8283</v>
      </c>
      <c r="D5466" s="6" t="s">
        <v>253</v>
      </c>
      <c r="E5466" s="6" t="s">
        <v>416</v>
      </c>
      <c r="F5466" s="6" t="s">
        <v>439</v>
      </c>
      <c r="G5466" s="6" t="s">
        <v>5902</v>
      </c>
      <c r="H5466" s="6">
        <v>130</v>
      </c>
    </row>
    <row r="5467" spans="1:8" ht="48">
      <c r="A5467" s="140">
        <v>45395.052083333336</v>
      </c>
      <c r="B5467" s="6" t="s">
        <v>8566</v>
      </c>
      <c r="C5467" s="6" t="s">
        <v>8567</v>
      </c>
      <c r="D5467" s="6" t="s">
        <v>242</v>
      </c>
      <c r="E5467" s="6" t="s">
        <v>436</v>
      </c>
      <c r="F5467" s="6" t="s">
        <v>1765</v>
      </c>
      <c r="G5467" s="6" t="s">
        <v>2084</v>
      </c>
      <c r="H5467" s="6">
        <v>1072</v>
      </c>
    </row>
    <row r="5468" spans="1:8" ht="32.1">
      <c r="A5468" s="140">
        <v>45395.53125</v>
      </c>
      <c r="B5468" s="6" t="s">
        <v>8568</v>
      </c>
      <c r="C5468" s="6" t="s">
        <v>8569</v>
      </c>
      <c r="D5468" s="6" t="s">
        <v>158</v>
      </c>
      <c r="E5468" s="6" t="s">
        <v>159</v>
      </c>
      <c r="F5468" s="6" t="s">
        <v>439</v>
      </c>
      <c r="G5468" s="6" t="s">
        <v>1195</v>
      </c>
      <c r="H5468" s="6">
        <v>2327</v>
      </c>
    </row>
    <row r="5469" spans="1:8" ht="15.95">
      <c r="A5469" s="140">
        <v>45395.541666666664</v>
      </c>
      <c r="B5469" s="6" t="s">
        <v>8570</v>
      </c>
      <c r="C5469" s="6" t="s">
        <v>3707</v>
      </c>
      <c r="D5469" s="6" t="s">
        <v>158</v>
      </c>
      <c r="E5469" s="6" t="s">
        <v>159</v>
      </c>
      <c r="F5469" s="6" t="s">
        <v>439</v>
      </c>
      <c r="G5469" s="6" t="s">
        <v>1435</v>
      </c>
      <c r="H5469" s="6">
        <v>638</v>
      </c>
    </row>
    <row r="5470" spans="1:8" ht="15.95">
      <c r="A5470" s="140">
        <v>45395.552083333336</v>
      </c>
      <c r="B5470" s="6" t="s">
        <v>8571</v>
      </c>
      <c r="C5470" s="6" t="s">
        <v>3707</v>
      </c>
      <c r="D5470" s="6" t="s">
        <v>158</v>
      </c>
      <c r="E5470" s="6" t="s">
        <v>159</v>
      </c>
      <c r="F5470" s="6" t="s">
        <v>439</v>
      </c>
      <c r="G5470" s="6" t="s">
        <v>1435</v>
      </c>
      <c r="H5470" s="6">
        <v>180</v>
      </c>
    </row>
    <row r="5471" spans="1:8" ht="32.1">
      <c r="A5471" s="140">
        <v>45395.6875</v>
      </c>
      <c r="B5471" s="6" t="s">
        <v>8572</v>
      </c>
      <c r="C5471" s="6" t="s">
        <v>8573</v>
      </c>
      <c r="D5471" s="6" t="s">
        <v>253</v>
      </c>
      <c r="E5471" s="6" t="s">
        <v>416</v>
      </c>
      <c r="F5471" s="6" t="s">
        <v>1765</v>
      </c>
      <c r="G5471" s="6" t="s">
        <v>324</v>
      </c>
      <c r="H5471" s="6">
        <v>30</v>
      </c>
    </row>
    <row r="5472" spans="1:8" ht="32.1">
      <c r="A5472" s="140">
        <v>45395.697916666664</v>
      </c>
      <c r="B5472" s="6" t="s">
        <v>8574</v>
      </c>
      <c r="C5472" s="6" t="s">
        <v>8575</v>
      </c>
      <c r="D5472" s="6" t="s">
        <v>253</v>
      </c>
      <c r="E5472" s="6" t="s">
        <v>416</v>
      </c>
      <c r="F5472" s="6" t="s">
        <v>1765</v>
      </c>
      <c r="G5472" s="6" t="s">
        <v>1083</v>
      </c>
      <c r="H5472" s="6">
        <v>86</v>
      </c>
    </row>
    <row r="5473" spans="1:8" ht="32.1">
      <c r="A5473" s="140">
        <v>45395.739583333336</v>
      </c>
      <c r="B5473" s="6" t="s">
        <v>8576</v>
      </c>
      <c r="C5473" s="6" t="s">
        <v>8577</v>
      </c>
      <c r="D5473" s="6" t="s">
        <v>253</v>
      </c>
      <c r="E5473" s="6" t="s">
        <v>416</v>
      </c>
      <c r="F5473" s="6" t="s">
        <v>1765</v>
      </c>
      <c r="G5473" s="6" t="s">
        <v>5902</v>
      </c>
      <c r="H5473" s="6">
        <v>50</v>
      </c>
    </row>
    <row r="5474" spans="1:8" ht="32.1">
      <c r="A5474" s="140">
        <v>45395.791666666664</v>
      </c>
      <c r="B5474" s="6" t="s">
        <v>8578</v>
      </c>
      <c r="C5474" s="6" t="s">
        <v>8579</v>
      </c>
      <c r="D5474" s="6" t="s">
        <v>158</v>
      </c>
      <c r="E5474" s="6" t="s">
        <v>161</v>
      </c>
      <c r="F5474" s="6" t="s">
        <v>1765</v>
      </c>
      <c r="G5474" s="6" t="s">
        <v>8206</v>
      </c>
      <c r="H5474" s="6">
        <v>64</v>
      </c>
    </row>
    <row r="5475" spans="1:8" ht="48">
      <c r="A5475" s="140">
        <v>45395.802083333336</v>
      </c>
      <c r="B5475" s="6" t="s">
        <v>8580</v>
      </c>
      <c r="C5475" s="6" t="s">
        <v>8579</v>
      </c>
      <c r="D5475" s="6" t="s">
        <v>158</v>
      </c>
      <c r="E5475" s="6" t="s">
        <v>161</v>
      </c>
      <c r="F5475" s="6" t="s">
        <v>1765</v>
      </c>
      <c r="G5475" s="6" t="s">
        <v>8206</v>
      </c>
      <c r="H5475" s="6">
        <v>200</v>
      </c>
    </row>
    <row r="5476" spans="1:8" ht="48">
      <c r="A5476" s="140">
        <v>45395.8125</v>
      </c>
      <c r="B5476" s="6" t="s">
        <v>8581</v>
      </c>
      <c r="C5476" s="6" t="s">
        <v>8579</v>
      </c>
      <c r="D5476" s="6" t="s">
        <v>158</v>
      </c>
      <c r="E5476" s="6" t="s">
        <v>161</v>
      </c>
      <c r="F5476" s="6" t="s">
        <v>1765</v>
      </c>
      <c r="G5476" s="6" t="s">
        <v>8206</v>
      </c>
      <c r="H5476" s="6">
        <v>244</v>
      </c>
    </row>
    <row r="5477" spans="1:8" ht="32.1">
      <c r="A5477" s="140">
        <v>45395.875</v>
      </c>
      <c r="B5477" s="6" t="s">
        <v>8582</v>
      </c>
      <c r="C5477" s="6" t="s">
        <v>8583</v>
      </c>
      <c r="D5477" s="6" t="s">
        <v>253</v>
      </c>
      <c r="E5477" s="6" t="s">
        <v>416</v>
      </c>
      <c r="F5477" s="6" t="s">
        <v>1765</v>
      </c>
      <c r="G5477" s="6" t="s">
        <v>8303</v>
      </c>
      <c r="H5477" s="6">
        <v>242</v>
      </c>
    </row>
    <row r="5478" spans="1:8" ht="32.1">
      <c r="A5478" s="140">
        <v>45396.666666666664</v>
      </c>
      <c r="B5478" s="6" t="s">
        <v>8584</v>
      </c>
      <c r="C5478" s="6" t="s">
        <v>8585</v>
      </c>
      <c r="D5478" s="6" t="s">
        <v>253</v>
      </c>
      <c r="E5478" s="6" t="s">
        <v>416</v>
      </c>
      <c r="F5478" s="6" t="s">
        <v>1765</v>
      </c>
      <c r="G5478" s="6" t="s">
        <v>5902</v>
      </c>
      <c r="H5478" s="6">
        <v>99</v>
      </c>
    </row>
    <row r="5479" spans="1:8" ht="32.1">
      <c r="A5479" s="140">
        <v>45396.708333333336</v>
      </c>
      <c r="B5479" s="6" t="s">
        <v>8586</v>
      </c>
      <c r="C5479" s="6" t="s">
        <v>8587</v>
      </c>
      <c r="D5479" s="6" t="s">
        <v>158</v>
      </c>
      <c r="E5479" s="6" t="s">
        <v>161</v>
      </c>
      <c r="F5479" s="6" t="s">
        <v>1765</v>
      </c>
      <c r="G5479" s="6" t="s">
        <v>4125</v>
      </c>
      <c r="H5479" s="6">
        <v>570</v>
      </c>
    </row>
    <row r="5480" spans="1:8" ht="32.1">
      <c r="A5480" s="140">
        <v>45396.75</v>
      </c>
      <c r="B5480" s="6" t="s">
        <v>8588</v>
      </c>
      <c r="C5480" s="6" t="s">
        <v>8589</v>
      </c>
      <c r="D5480" s="6" t="s">
        <v>242</v>
      </c>
      <c r="E5480" s="6" t="s">
        <v>436</v>
      </c>
      <c r="F5480" s="6" t="s">
        <v>1765</v>
      </c>
      <c r="G5480" s="6" t="s">
        <v>8590</v>
      </c>
      <c r="H5480" s="6">
        <v>100</v>
      </c>
    </row>
    <row r="5481" spans="1:8" ht="32.1">
      <c r="A5481" s="140">
        <v>45396.78125</v>
      </c>
      <c r="B5481" s="6" t="s">
        <v>8591</v>
      </c>
      <c r="C5481" s="6" t="s">
        <v>8592</v>
      </c>
      <c r="D5481" s="6" t="s">
        <v>253</v>
      </c>
      <c r="E5481" s="6" t="s">
        <v>416</v>
      </c>
      <c r="F5481" s="6" t="s">
        <v>1765</v>
      </c>
      <c r="G5481" s="6" t="s">
        <v>8303</v>
      </c>
      <c r="H5481" s="6">
        <v>156</v>
      </c>
    </row>
    <row r="5482" spans="1:8" ht="32.1">
      <c r="A5482" s="140">
        <v>45397.395833333336</v>
      </c>
      <c r="B5482" s="6" t="s">
        <v>8593</v>
      </c>
      <c r="C5482" s="6" t="s">
        <v>8283</v>
      </c>
      <c r="D5482" s="6" t="s">
        <v>253</v>
      </c>
      <c r="E5482" s="6" t="s">
        <v>416</v>
      </c>
      <c r="F5482" s="6" t="s">
        <v>439</v>
      </c>
      <c r="G5482" s="6" t="s">
        <v>5902</v>
      </c>
      <c r="H5482" s="6">
        <v>123</v>
      </c>
    </row>
    <row r="5483" spans="1:8" ht="32.1">
      <c r="A5483" s="140">
        <v>45397.416666666664</v>
      </c>
      <c r="B5483" s="6" t="s">
        <v>8594</v>
      </c>
      <c r="C5483" s="6" t="s">
        <v>8283</v>
      </c>
      <c r="D5483" s="6" t="s">
        <v>253</v>
      </c>
      <c r="E5483" s="6" t="s">
        <v>416</v>
      </c>
      <c r="F5483" s="6" t="s">
        <v>439</v>
      </c>
      <c r="G5483" s="6" t="s">
        <v>5902</v>
      </c>
      <c r="H5483" s="6">
        <v>116</v>
      </c>
    </row>
    <row r="5484" spans="1:8" ht="15.95">
      <c r="A5484" s="140">
        <v>45397.541666666664</v>
      </c>
      <c r="B5484" s="6" t="s">
        <v>8595</v>
      </c>
      <c r="C5484" s="6" t="s">
        <v>8283</v>
      </c>
      <c r="D5484" s="6" t="s">
        <v>253</v>
      </c>
      <c r="E5484" s="6" t="s">
        <v>416</v>
      </c>
      <c r="F5484" s="6" t="s">
        <v>439</v>
      </c>
      <c r="G5484" s="6" t="s">
        <v>5902</v>
      </c>
      <c r="H5484" s="6">
        <v>93</v>
      </c>
    </row>
    <row r="5485" spans="1:8" ht="32.1">
      <c r="A5485" s="140">
        <v>45397.5625</v>
      </c>
      <c r="B5485" s="6" t="s">
        <v>8596</v>
      </c>
      <c r="C5485" s="6" t="s">
        <v>8283</v>
      </c>
      <c r="D5485" s="6" t="s">
        <v>253</v>
      </c>
      <c r="E5485" s="6" t="s">
        <v>416</v>
      </c>
      <c r="F5485" s="6" t="s">
        <v>439</v>
      </c>
      <c r="G5485" s="6" t="s">
        <v>5902</v>
      </c>
      <c r="H5485" s="6">
        <v>119</v>
      </c>
    </row>
    <row r="5486" spans="1:8" ht="32.1">
      <c r="A5486" s="140">
        <v>45397.78125</v>
      </c>
      <c r="B5486" s="6" t="s">
        <v>8597</v>
      </c>
      <c r="C5486" s="6" t="s">
        <v>7673</v>
      </c>
      <c r="D5486" s="6" t="s">
        <v>158</v>
      </c>
      <c r="E5486" s="6" t="s">
        <v>161</v>
      </c>
      <c r="F5486" s="6" t="s">
        <v>1765</v>
      </c>
      <c r="G5486" s="6" t="s">
        <v>5770</v>
      </c>
      <c r="H5486" s="6">
        <v>85</v>
      </c>
    </row>
    <row r="5487" spans="1:8" ht="32.1">
      <c r="A5487" s="140">
        <v>45398.395833333336</v>
      </c>
      <c r="B5487" s="6" t="s">
        <v>8598</v>
      </c>
      <c r="C5487" s="6" t="s">
        <v>8283</v>
      </c>
      <c r="D5487" s="6" t="s">
        <v>253</v>
      </c>
      <c r="E5487" s="6" t="s">
        <v>416</v>
      </c>
      <c r="F5487" s="6" t="s">
        <v>439</v>
      </c>
      <c r="G5487" s="6" t="s">
        <v>5902</v>
      </c>
      <c r="H5487" s="6">
        <v>50</v>
      </c>
    </row>
    <row r="5488" spans="1:8" ht="32.1">
      <c r="A5488" s="140">
        <v>45398.40625</v>
      </c>
      <c r="B5488" s="6" t="s">
        <v>8599</v>
      </c>
      <c r="C5488" s="6" t="s">
        <v>8283</v>
      </c>
      <c r="D5488" s="6" t="s">
        <v>253</v>
      </c>
      <c r="E5488" s="6" t="s">
        <v>416</v>
      </c>
      <c r="F5488" s="6" t="s">
        <v>439</v>
      </c>
      <c r="G5488" s="6" t="s">
        <v>5902</v>
      </c>
      <c r="H5488" s="6">
        <v>50</v>
      </c>
    </row>
    <row r="5489" spans="1:8" ht="32.1">
      <c r="A5489" s="140">
        <v>45398.416666666664</v>
      </c>
      <c r="B5489" s="6" t="s">
        <v>8600</v>
      </c>
      <c r="C5489" s="6" t="s">
        <v>8283</v>
      </c>
      <c r="D5489" s="6" t="s">
        <v>253</v>
      </c>
      <c r="E5489" s="6" t="s">
        <v>416</v>
      </c>
      <c r="F5489" s="6" t="s">
        <v>439</v>
      </c>
      <c r="G5489" s="6" t="s">
        <v>5902</v>
      </c>
      <c r="H5489" s="6">
        <v>88</v>
      </c>
    </row>
    <row r="5490" spans="1:8" ht="15.95">
      <c r="A5490" s="140">
        <v>45398.489583333336</v>
      </c>
      <c r="B5490" s="6" t="s">
        <v>8490</v>
      </c>
      <c r="C5490" s="6" t="s">
        <v>8283</v>
      </c>
      <c r="D5490" s="6" t="s">
        <v>242</v>
      </c>
      <c r="E5490" s="6" t="s">
        <v>458</v>
      </c>
      <c r="F5490" s="6" t="s">
        <v>439</v>
      </c>
      <c r="G5490" s="6" t="s">
        <v>8283</v>
      </c>
      <c r="H5490" s="6">
        <v>900</v>
      </c>
    </row>
    <row r="5491" spans="1:8" ht="15.95">
      <c r="A5491" s="140">
        <v>45398.5</v>
      </c>
      <c r="B5491" s="6" t="s">
        <v>8490</v>
      </c>
      <c r="C5491" s="6" t="s">
        <v>8283</v>
      </c>
      <c r="D5491" s="6" t="s">
        <v>242</v>
      </c>
      <c r="E5491" s="6" t="s">
        <v>458</v>
      </c>
      <c r="F5491" s="6" t="s">
        <v>439</v>
      </c>
      <c r="G5491" s="6" t="s">
        <v>8283</v>
      </c>
      <c r="H5491" s="6">
        <v>900</v>
      </c>
    </row>
    <row r="5492" spans="1:8" ht="32.1">
      <c r="A5492" s="140">
        <v>45398.541666666664</v>
      </c>
      <c r="B5492" s="6" t="s">
        <v>8601</v>
      </c>
      <c r="C5492" s="6" t="s">
        <v>8283</v>
      </c>
      <c r="D5492" s="6" t="s">
        <v>253</v>
      </c>
      <c r="E5492" s="6" t="s">
        <v>416</v>
      </c>
      <c r="F5492" s="6" t="s">
        <v>439</v>
      </c>
      <c r="G5492" s="6" t="s">
        <v>5902</v>
      </c>
      <c r="H5492" s="6">
        <v>93</v>
      </c>
    </row>
    <row r="5493" spans="1:8" ht="32.1">
      <c r="A5493" s="140">
        <v>45398.614583333336</v>
      </c>
      <c r="B5493" s="6" t="s">
        <v>8602</v>
      </c>
      <c r="C5493" s="6" t="s">
        <v>8283</v>
      </c>
      <c r="D5493" s="6" t="s">
        <v>253</v>
      </c>
      <c r="E5493" s="6" t="s">
        <v>416</v>
      </c>
      <c r="F5493" s="6" t="s">
        <v>439</v>
      </c>
      <c r="G5493" s="6" t="s">
        <v>5902</v>
      </c>
      <c r="H5493" s="6">
        <v>130</v>
      </c>
    </row>
    <row r="5494" spans="1:8" ht="15.95">
      <c r="A5494" s="140">
        <v>45399.291666666664</v>
      </c>
      <c r="B5494" s="6" t="s">
        <v>8603</v>
      </c>
      <c r="C5494" s="6" t="s">
        <v>7290</v>
      </c>
      <c r="D5494" s="6" t="s">
        <v>158</v>
      </c>
      <c r="E5494" s="6" t="s">
        <v>159</v>
      </c>
      <c r="F5494" s="6" t="s">
        <v>439</v>
      </c>
      <c r="G5494" s="6" t="s">
        <v>2087</v>
      </c>
      <c r="H5494" s="6">
        <v>2324</v>
      </c>
    </row>
    <row r="5495" spans="1:8" ht="32.1">
      <c r="A5495" s="140">
        <v>45399.375</v>
      </c>
      <c r="B5495" s="6" t="s">
        <v>8604</v>
      </c>
      <c r="C5495" s="6" t="s">
        <v>8283</v>
      </c>
      <c r="D5495" s="6" t="s">
        <v>253</v>
      </c>
      <c r="E5495" s="6" t="s">
        <v>416</v>
      </c>
      <c r="F5495" s="6" t="s">
        <v>1765</v>
      </c>
      <c r="G5495" s="6" t="s">
        <v>5902</v>
      </c>
      <c r="H5495" s="6">
        <v>85</v>
      </c>
    </row>
    <row r="5496" spans="1:8" ht="32.1">
      <c r="A5496" s="140">
        <v>45399.40625</v>
      </c>
      <c r="B5496" s="6" t="s">
        <v>8605</v>
      </c>
      <c r="C5496" s="6" t="s">
        <v>8283</v>
      </c>
      <c r="D5496" s="6" t="s">
        <v>253</v>
      </c>
      <c r="E5496" s="6" t="s">
        <v>416</v>
      </c>
      <c r="F5496" s="6" t="s">
        <v>1765</v>
      </c>
      <c r="G5496" s="6" t="s">
        <v>256</v>
      </c>
      <c r="H5496" s="6">
        <v>87</v>
      </c>
    </row>
    <row r="5497" spans="1:8" ht="32.1">
      <c r="A5497" s="140">
        <v>45399.552083333336</v>
      </c>
      <c r="B5497" s="6" t="s">
        <v>8606</v>
      </c>
      <c r="C5497" s="6" t="s">
        <v>8283</v>
      </c>
      <c r="D5497" s="6" t="s">
        <v>253</v>
      </c>
      <c r="E5497" s="6" t="s">
        <v>416</v>
      </c>
      <c r="F5497" s="6" t="s">
        <v>439</v>
      </c>
      <c r="G5497" s="6" t="s">
        <v>5902</v>
      </c>
      <c r="H5497" s="6">
        <v>123</v>
      </c>
    </row>
    <row r="5498" spans="1:8" ht="32.1">
      <c r="A5498" s="140">
        <v>45399.5625</v>
      </c>
      <c r="B5498" s="6" t="s">
        <v>8607</v>
      </c>
      <c r="C5498" s="6" t="s">
        <v>8283</v>
      </c>
      <c r="D5498" s="6" t="s">
        <v>253</v>
      </c>
      <c r="E5498" s="6" t="s">
        <v>416</v>
      </c>
      <c r="F5498" s="6" t="s">
        <v>439</v>
      </c>
      <c r="G5498" s="6" t="s">
        <v>5902</v>
      </c>
      <c r="H5498" s="6">
        <v>120</v>
      </c>
    </row>
    <row r="5499" spans="1:8" ht="15.95">
      <c r="A5499" s="140">
        <v>45399.770833333336</v>
      </c>
      <c r="B5499" s="6" t="s">
        <v>8608</v>
      </c>
      <c r="C5499" s="6" t="s">
        <v>507</v>
      </c>
      <c r="D5499" s="6" t="s">
        <v>158</v>
      </c>
      <c r="E5499" s="6" t="s">
        <v>159</v>
      </c>
      <c r="F5499" s="6" t="s">
        <v>439</v>
      </c>
      <c r="G5499" s="6" t="s">
        <v>1435</v>
      </c>
      <c r="H5499" s="6">
        <v>500</v>
      </c>
    </row>
    <row r="5500" spans="1:8" ht="32.1">
      <c r="A5500" s="140">
        <v>45399.958333333336</v>
      </c>
      <c r="B5500" s="6" t="s">
        <v>8609</v>
      </c>
      <c r="C5500" s="6" t="s">
        <v>447</v>
      </c>
      <c r="D5500" s="6" t="s">
        <v>158</v>
      </c>
      <c r="E5500" s="6" t="s">
        <v>161</v>
      </c>
      <c r="F5500" s="6" t="s">
        <v>1765</v>
      </c>
      <c r="G5500" s="6" t="s">
        <v>6661</v>
      </c>
      <c r="H5500" s="6">
        <v>110</v>
      </c>
    </row>
    <row r="5501" spans="1:8" ht="32.1">
      <c r="A5501" s="140">
        <v>45400.375</v>
      </c>
      <c r="B5501" s="6" t="s">
        <v>8610</v>
      </c>
      <c r="C5501" s="6" t="s">
        <v>8283</v>
      </c>
      <c r="D5501" s="6" t="s">
        <v>253</v>
      </c>
      <c r="E5501" s="6" t="s">
        <v>416</v>
      </c>
      <c r="F5501" s="6" t="s">
        <v>1765</v>
      </c>
      <c r="G5501" s="6" t="s">
        <v>5902</v>
      </c>
      <c r="H5501" s="6">
        <v>103</v>
      </c>
    </row>
    <row r="5502" spans="1:8" ht="32.1">
      <c r="A5502" s="140">
        <v>45400.385416666664</v>
      </c>
      <c r="B5502" s="6" t="s">
        <v>8611</v>
      </c>
      <c r="C5502" s="6" t="s">
        <v>8452</v>
      </c>
      <c r="D5502" s="6" t="s">
        <v>158</v>
      </c>
      <c r="E5502" s="6" t="s">
        <v>161</v>
      </c>
      <c r="F5502" s="6" t="s">
        <v>1765</v>
      </c>
      <c r="G5502" s="6" t="s">
        <v>8452</v>
      </c>
      <c r="H5502" s="6">
        <v>105</v>
      </c>
    </row>
    <row r="5503" spans="1:8" ht="32.1">
      <c r="A5503" s="140">
        <v>45400.395833333336</v>
      </c>
      <c r="B5503" s="6" t="s">
        <v>8612</v>
      </c>
      <c r="C5503" s="6" t="s">
        <v>8452</v>
      </c>
      <c r="D5503" s="6" t="s">
        <v>158</v>
      </c>
      <c r="E5503" s="6" t="s">
        <v>161</v>
      </c>
      <c r="F5503" s="6" t="s">
        <v>1765</v>
      </c>
      <c r="G5503" s="6" t="s">
        <v>8452</v>
      </c>
      <c r="H5503" s="6">
        <v>90</v>
      </c>
    </row>
    <row r="5504" spans="1:8" ht="32.1">
      <c r="A5504" s="140">
        <v>45400.40625</v>
      </c>
      <c r="B5504" s="6" t="s">
        <v>8613</v>
      </c>
      <c r="C5504" s="6" t="s">
        <v>8452</v>
      </c>
      <c r="D5504" s="6" t="s">
        <v>158</v>
      </c>
      <c r="E5504" s="6" t="s">
        <v>161</v>
      </c>
      <c r="F5504" s="6" t="s">
        <v>1765</v>
      </c>
      <c r="G5504" s="6" t="s">
        <v>8452</v>
      </c>
      <c r="H5504" s="6">
        <v>60</v>
      </c>
    </row>
    <row r="5505" spans="1:8" ht="32.1">
      <c r="A5505" s="140">
        <v>45400.427083333336</v>
      </c>
      <c r="B5505" s="6" t="s">
        <v>8614</v>
      </c>
      <c r="C5505" s="6" t="s">
        <v>8283</v>
      </c>
      <c r="D5505" s="6" t="s">
        <v>253</v>
      </c>
      <c r="E5505" s="6" t="s">
        <v>416</v>
      </c>
      <c r="F5505" s="6" t="s">
        <v>1765</v>
      </c>
      <c r="G5505" s="6" t="s">
        <v>5902</v>
      </c>
      <c r="H5505" s="6">
        <v>119</v>
      </c>
    </row>
    <row r="5506" spans="1:8" ht="15.95">
      <c r="A5506" s="140">
        <v>45400.4375</v>
      </c>
      <c r="B5506" s="6" t="s">
        <v>6570</v>
      </c>
      <c r="C5506" s="6" t="s">
        <v>6667</v>
      </c>
      <c r="D5506" s="6" t="s">
        <v>158</v>
      </c>
      <c r="E5506" s="6" t="s">
        <v>145</v>
      </c>
      <c r="F5506" s="6" t="s">
        <v>439</v>
      </c>
      <c r="G5506" s="6" t="s">
        <v>2842</v>
      </c>
      <c r="H5506" s="6">
        <v>73</v>
      </c>
    </row>
    <row r="5507" spans="1:8" ht="32.1">
      <c r="A5507" s="140">
        <v>45400.541666666664</v>
      </c>
      <c r="B5507" s="6" t="s">
        <v>8615</v>
      </c>
      <c r="C5507" s="6" t="s">
        <v>8283</v>
      </c>
      <c r="D5507" s="6" t="s">
        <v>253</v>
      </c>
      <c r="E5507" s="6" t="s">
        <v>416</v>
      </c>
      <c r="F5507" s="6" t="s">
        <v>439</v>
      </c>
      <c r="G5507" s="6" t="s">
        <v>5902</v>
      </c>
      <c r="H5507" s="6">
        <v>103</v>
      </c>
    </row>
    <row r="5508" spans="1:8" ht="32.1">
      <c r="A5508" s="140">
        <v>45400.5625</v>
      </c>
      <c r="B5508" s="6" t="s">
        <v>8616</v>
      </c>
      <c r="C5508" s="6" t="s">
        <v>8283</v>
      </c>
      <c r="D5508" s="6" t="s">
        <v>253</v>
      </c>
      <c r="E5508" s="6" t="s">
        <v>416</v>
      </c>
      <c r="F5508" s="6" t="s">
        <v>439</v>
      </c>
      <c r="G5508" s="6" t="s">
        <v>5902</v>
      </c>
      <c r="H5508" s="6">
        <v>119</v>
      </c>
    </row>
    <row r="5509" spans="1:8" ht="32.1">
      <c r="A5509" s="140">
        <v>45400.8125</v>
      </c>
      <c r="B5509" s="6" t="s">
        <v>8617</v>
      </c>
      <c r="C5509" s="6" t="s">
        <v>8618</v>
      </c>
      <c r="D5509" s="6" t="s">
        <v>158</v>
      </c>
      <c r="E5509" s="6" t="s">
        <v>161</v>
      </c>
      <c r="F5509" s="6" t="s">
        <v>1765</v>
      </c>
      <c r="G5509" s="6" t="s">
        <v>8619</v>
      </c>
      <c r="H5509" s="6">
        <v>245</v>
      </c>
    </row>
    <row r="5510" spans="1:8" ht="32.1">
      <c r="A5510" s="140">
        <v>45400.84375</v>
      </c>
      <c r="B5510" s="6" t="s">
        <v>8620</v>
      </c>
      <c r="C5510" s="6" t="s">
        <v>7673</v>
      </c>
      <c r="D5510" s="6" t="s">
        <v>158</v>
      </c>
      <c r="E5510" s="6" t="s">
        <v>161</v>
      </c>
      <c r="F5510" s="6" t="s">
        <v>1765</v>
      </c>
      <c r="G5510" s="6" t="s">
        <v>5770</v>
      </c>
      <c r="H5510" s="6">
        <v>25</v>
      </c>
    </row>
    <row r="5511" spans="1:8" ht="32.1">
      <c r="A5511" s="140">
        <v>45401.395833333336</v>
      </c>
      <c r="B5511" s="6" t="s">
        <v>8621</v>
      </c>
      <c r="C5511" s="6" t="s">
        <v>8283</v>
      </c>
      <c r="D5511" s="6" t="s">
        <v>253</v>
      </c>
      <c r="E5511" s="6" t="s">
        <v>416</v>
      </c>
      <c r="F5511" s="6" t="s">
        <v>439</v>
      </c>
      <c r="G5511" s="6" t="s">
        <v>5902</v>
      </c>
      <c r="H5511" s="6">
        <v>103</v>
      </c>
    </row>
    <row r="5512" spans="1:8" ht="15.95">
      <c r="A5512" s="140">
        <v>45401.40625</v>
      </c>
      <c r="B5512" s="6" t="s">
        <v>8622</v>
      </c>
      <c r="C5512" s="6" t="s">
        <v>158</v>
      </c>
      <c r="D5512" s="6" t="s">
        <v>158</v>
      </c>
      <c r="E5512" s="6" t="s">
        <v>161</v>
      </c>
      <c r="F5512" s="6" t="s">
        <v>439</v>
      </c>
      <c r="G5512" s="6" t="s">
        <v>8452</v>
      </c>
      <c r="H5512" s="6">
        <v>50</v>
      </c>
    </row>
    <row r="5513" spans="1:8" ht="32.1">
      <c r="A5513" s="140">
        <v>45401.416666666664</v>
      </c>
      <c r="B5513" s="6" t="s">
        <v>8623</v>
      </c>
      <c r="C5513" s="6" t="s">
        <v>8283</v>
      </c>
      <c r="D5513" s="6" t="s">
        <v>253</v>
      </c>
      <c r="E5513" s="6" t="s">
        <v>416</v>
      </c>
      <c r="F5513" s="6" t="s">
        <v>439</v>
      </c>
      <c r="G5513" s="6" t="s">
        <v>5902</v>
      </c>
      <c r="H5513" s="6">
        <v>108</v>
      </c>
    </row>
    <row r="5514" spans="1:8" ht="32.1">
      <c r="A5514" s="140">
        <v>45401.53125</v>
      </c>
      <c r="B5514" s="6" t="s">
        <v>8624</v>
      </c>
      <c r="C5514" s="6" t="s">
        <v>8283</v>
      </c>
      <c r="D5514" s="6" t="s">
        <v>253</v>
      </c>
      <c r="E5514" s="6" t="s">
        <v>416</v>
      </c>
      <c r="F5514" s="6" t="s">
        <v>439</v>
      </c>
      <c r="G5514" s="6" t="s">
        <v>5902</v>
      </c>
      <c r="H5514" s="6">
        <v>103</v>
      </c>
    </row>
    <row r="5515" spans="1:8" ht="32.1">
      <c r="A5515" s="140">
        <v>45401.59375</v>
      </c>
      <c r="B5515" s="6" t="s">
        <v>8625</v>
      </c>
      <c r="C5515" s="6" t="s">
        <v>8283</v>
      </c>
      <c r="D5515" s="6" t="s">
        <v>253</v>
      </c>
      <c r="E5515" s="6" t="s">
        <v>416</v>
      </c>
      <c r="F5515" s="6" t="s">
        <v>439</v>
      </c>
      <c r="G5515" s="6" t="s">
        <v>5902</v>
      </c>
      <c r="H5515" s="6">
        <v>119</v>
      </c>
    </row>
    <row r="5516" spans="1:8" ht="32.1">
      <c r="A5516" s="140">
        <v>45401.666666666664</v>
      </c>
      <c r="B5516" s="6" t="s">
        <v>8626</v>
      </c>
      <c r="C5516" s="6" t="s">
        <v>8283</v>
      </c>
      <c r="D5516" s="6" t="s">
        <v>242</v>
      </c>
      <c r="E5516" s="6" t="s">
        <v>458</v>
      </c>
      <c r="F5516" s="6" t="s">
        <v>439</v>
      </c>
      <c r="G5516" s="6" t="s">
        <v>8283</v>
      </c>
      <c r="H5516" s="6">
        <v>900</v>
      </c>
    </row>
    <row r="5517" spans="1:8" ht="32.1">
      <c r="A5517" s="140">
        <v>45401.9375</v>
      </c>
      <c r="B5517" s="6" t="s">
        <v>8627</v>
      </c>
      <c r="C5517" s="6" t="s">
        <v>8628</v>
      </c>
      <c r="D5517" s="6" t="s">
        <v>158</v>
      </c>
      <c r="E5517" s="6" t="s">
        <v>161</v>
      </c>
      <c r="F5517" s="6" t="s">
        <v>1765</v>
      </c>
      <c r="G5517" s="6" t="s">
        <v>2298</v>
      </c>
      <c r="H5517" s="6">
        <v>30</v>
      </c>
    </row>
    <row r="5518" spans="1:8" ht="15.95">
      <c r="A5518" s="140">
        <v>45402.645833333336</v>
      </c>
      <c r="B5518" s="6" t="s">
        <v>8629</v>
      </c>
      <c r="C5518" s="6" t="s">
        <v>507</v>
      </c>
      <c r="D5518" s="6" t="s">
        <v>158</v>
      </c>
      <c r="E5518" s="6" t="s">
        <v>159</v>
      </c>
      <c r="F5518" s="6" t="s">
        <v>439</v>
      </c>
      <c r="G5518" s="6" t="s">
        <v>1435</v>
      </c>
      <c r="H5518" s="6">
        <v>180</v>
      </c>
    </row>
    <row r="5519" spans="1:8" ht="15.95">
      <c r="A5519" s="140">
        <v>45402.666666666664</v>
      </c>
      <c r="B5519" s="6" t="s">
        <v>8630</v>
      </c>
      <c r="C5519" s="6" t="s">
        <v>654</v>
      </c>
      <c r="D5519" s="6" t="s">
        <v>242</v>
      </c>
      <c r="E5519" s="6" t="s">
        <v>144</v>
      </c>
      <c r="F5519" s="6" t="s">
        <v>439</v>
      </c>
      <c r="G5519" s="6" t="s">
        <v>488</v>
      </c>
      <c r="H5519" s="6">
        <v>806</v>
      </c>
    </row>
    <row r="5520" spans="1:8" ht="32.1">
      <c r="A5520" s="140">
        <v>45402.6875</v>
      </c>
      <c r="B5520" s="6" t="s">
        <v>8631</v>
      </c>
      <c r="C5520" s="6" t="s">
        <v>8632</v>
      </c>
      <c r="D5520" s="6" t="s">
        <v>253</v>
      </c>
      <c r="E5520" s="6" t="s">
        <v>416</v>
      </c>
      <c r="F5520" s="6" t="s">
        <v>1765</v>
      </c>
      <c r="G5520" s="6" t="s">
        <v>324</v>
      </c>
      <c r="H5520" s="6">
        <v>50</v>
      </c>
    </row>
    <row r="5521" spans="1:8" ht="15.95">
      <c r="A5521" s="140">
        <v>45402.71875</v>
      </c>
      <c r="B5521" s="6" t="s">
        <v>8633</v>
      </c>
      <c r="C5521" s="6" t="s">
        <v>8634</v>
      </c>
      <c r="D5521" s="6" t="s">
        <v>253</v>
      </c>
      <c r="E5521" s="6" t="s">
        <v>416</v>
      </c>
      <c r="F5521" s="6" t="s">
        <v>1152</v>
      </c>
      <c r="G5521" s="6" t="s">
        <v>1083</v>
      </c>
      <c r="H5521" s="6">
        <v>34</v>
      </c>
    </row>
    <row r="5522" spans="1:8" ht="48">
      <c r="A5522" s="140">
        <v>45402.71875</v>
      </c>
      <c r="B5522" s="6" t="s">
        <v>8635</v>
      </c>
      <c r="C5522" s="6" t="s">
        <v>8636</v>
      </c>
      <c r="D5522" s="6" t="s">
        <v>253</v>
      </c>
      <c r="E5522" s="6" t="s">
        <v>416</v>
      </c>
      <c r="F5522" s="6" t="s">
        <v>1152</v>
      </c>
      <c r="G5522" s="6" t="s">
        <v>1083</v>
      </c>
      <c r="H5522" s="6">
        <v>34</v>
      </c>
    </row>
    <row r="5523" spans="1:8" ht="32.1">
      <c r="A5523" s="140">
        <v>45402.760416666664</v>
      </c>
      <c r="B5523" s="6" t="s">
        <v>8637</v>
      </c>
      <c r="C5523" s="6" t="s">
        <v>8638</v>
      </c>
      <c r="D5523" s="6" t="s">
        <v>158</v>
      </c>
      <c r="E5523" s="6" t="s">
        <v>161</v>
      </c>
      <c r="F5523" s="6" t="s">
        <v>1765</v>
      </c>
      <c r="G5523" s="6" t="s">
        <v>8639</v>
      </c>
      <c r="H5523" s="6">
        <v>75</v>
      </c>
    </row>
    <row r="5524" spans="1:8" ht="32.1">
      <c r="A5524" s="140">
        <v>45402.770833333336</v>
      </c>
      <c r="B5524" s="6" t="s">
        <v>8640</v>
      </c>
      <c r="C5524" s="6" t="s">
        <v>8641</v>
      </c>
      <c r="D5524" s="6" t="s">
        <v>158</v>
      </c>
      <c r="E5524" s="6" t="s">
        <v>161</v>
      </c>
      <c r="F5524" s="6" t="s">
        <v>1765</v>
      </c>
      <c r="G5524" s="6" t="s">
        <v>4852</v>
      </c>
      <c r="H5524" s="6">
        <v>165</v>
      </c>
    </row>
    <row r="5525" spans="1:8" ht="32.1">
      <c r="A5525" s="140">
        <v>45402.78125</v>
      </c>
      <c r="B5525" s="6" t="s">
        <v>8642</v>
      </c>
      <c r="C5525" s="6" t="s">
        <v>8643</v>
      </c>
      <c r="D5525" s="6" t="s">
        <v>158</v>
      </c>
      <c r="E5525" s="6" t="s">
        <v>161</v>
      </c>
      <c r="F5525" s="6" t="s">
        <v>1765</v>
      </c>
      <c r="G5525" s="6" t="s">
        <v>4852</v>
      </c>
      <c r="H5525" s="6">
        <v>25</v>
      </c>
    </row>
    <row r="5526" spans="1:8" ht="32.1">
      <c r="A5526" s="140">
        <v>45402.791666666664</v>
      </c>
      <c r="B5526" s="6" t="s">
        <v>8644</v>
      </c>
      <c r="C5526" s="6" t="s">
        <v>8643</v>
      </c>
      <c r="D5526" s="6" t="s">
        <v>158</v>
      </c>
      <c r="E5526" s="6" t="s">
        <v>161</v>
      </c>
      <c r="F5526" s="6" t="s">
        <v>1765</v>
      </c>
      <c r="G5526" s="6" t="s">
        <v>7428</v>
      </c>
      <c r="H5526" s="6">
        <v>1060</v>
      </c>
    </row>
    <row r="5527" spans="1:8" ht="48">
      <c r="A5527" s="140">
        <v>45402.84375</v>
      </c>
      <c r="B5527" s="6" t="s">
        <v>8645</v>
      </c>
      <c r="C5527" s="6" t="s">
        <v>8646</v>
      </c>
      <c r="D5527" s="6" t="s">
        <v>253</v>
      </c>
      <c r="E5527" s="6" t="s">
        <v>416</v>
      </c>
      <c r="F5527" s="6" t="s">
        <v>1152</v>
      </c>
      <c r="G5527" s="6" t="s">
        <v>1083</v>
      </c>
      <c r="H5527" s="6">
        <v>34</v>
      </c>
    </row>
    <row r="5528" spans="1:8" ht="15.95">
      <c r="A5528" s="140">
        <v>45403.333333333336</v>
      </c>
      <c r="B5528" s="6" t="s">
        <v>8647</v>
      </c>
      <c r="C5528" s="6" t="s">
        <v>6667</v>
      </c>
      <c r="D5528" s="6" t="s">
        <v>158</v>
      </c>
      <c r="E5528" s="6" t="s">
        <v>145</v>
      </c>
      <c r="F5528" s="6" t="s">
        <v>439</v>
      </c>
      <c r="G5528" s="6" t="s">
        <v>7922</v>
      </c>
      <c r="H5528" s="6">
        <v>500</v>
      </c>
    </row>
    <row r="5529" spans="1:8" ht="32.1">
      <c r="A5529" s="140">
        <v>45403.697916666664</v>
      </c>
      <c r="B5529" s="6" t="s">
        <v>8648</v>
      </c>
      <c r="C5529" s="6" t="s">
        <v>8649</v>
      </c>
      <c r="D5529" s="6" t="s">
        <v>253</v>
      </c>
      <c r="E5529" s="6" t="s">
        <v>416</v>
      </c>
      <c r="F5529" s="6" t="s">
        <v>1765</v>
      </c>
      <c r="G5529" s="6" t="s">
        <v>8303</v>
      </c>
      <c r="H5529" s="6">
        <v>250</v>
      </c>
    </row>
    <row r="5530" spans="1:8" ht="32.1">
      <c r="A5530" s="140">
        <v>45403.8125</v>
      </c>
      <c r="B5530" s="6" t="s">
        <v>8650</v>
      </c>
      <c r="C5530" s="6" t="s">
        <v>8651</v>
      </c>
      <c r="D5530" s="6" t="s">
        <v>253</v>
      </c>
      <c r="E5530" s="6" t="s">
        <v>416</v>
      </c>
      <c r="F5530" s="6" t="s">
        <v>1765</v>
      </c>
      <c r="G5530" s="6" t="s">
        <v>8303</v>
      </c>
      <c r="H5530" s="6">
        <v>352</v>
      </c>
    </row>
    <row r="5531" spans="1:8" ht="32.1">
      <c r="A5531" s="140">
        <v>45404.40625</v>
      </c>
      <c r="B5531" s="6" t="s">
        <v>8652</v>
      </c>
      <c r="C5531" s="6" t="s">
        <v>8283</v>
      </c>
      <c r="D5531" s="6" t="s">
        <v>253</v>
      </c>
      <c r="E5531" s="6" t="s">
        <v>416</v>
      </c>
      <c r="F5531" s="6" t="s">
        <v>439</v>
      </c>
      <c r="G5531" s="6" t="s">
        <v>5902</v>
      </c>
      <c r="H5531" s="6">
        <v>103</v>
      </c>
    </row>
    <row r="5532" spans="1:8" ht="15.95">
      <c r="A5532" s="140">
        <v>45404.4375</v>
      </c>
      <c r="B5532" s="6" t="s">
        <v>8653</v>
      </c>
      <c r="C5532" s="6" t="s">
        <v>507</v>
      </c>
      <c r="D5532" s="6" t="s">
        <v>158</v>
      </c>
      <c r="E5532" s="6" t="s">
        <v>159</v>
      </c>
      <c r="F5532" s="6" t="s">
        <v>439</v>
      </c>
      <c r="G5532" s="6" t="s">
        <v>7509</v>
      </c>
      <c r="H5532" s="6">
        <v>1310</v>
      </c>
    </row>
    <row r="5533" spans="1:8" ht="15.95">
      <c r="A5533" s="140">
        <v>45404.447916666664</v>
      </c>
      <c r="B5533" s="6" t="s">
        <v>8654</v>
      </c>
      <c r="C5533" s="6" t="s">
        <v>507</v>
      </c>
      <c r="D5533" s="6" t="s">
        <v>158</v>
      </c>
      <c r="E5533" s="6" t="s">
        <v>159</v>
      </c>
      <c r="F5533" s="6" t="s">
        <v>439</v>
      </c>
      <c r="G5533" s="6" t="s">
        <v>7509</v>
      </c>
      <c r="H5533" s="6">
        <v>105</v>
      </c>
    </row>
    <row r="5534" spans="1:8" ht="48">
      <c r="A5534" s="140">
        <v>45404.520833333336</v>
      </c>
      <c r="B5534" s="6" t="s">
        <v>8655</v>
      </c>
      <c r="C5534" s="6" t="s">
        <v>5271</v>
      </c>
      <c r="D5534" s="6" t="s">
        <v>158</v>
      </c>
      <c r="E5534" s="6" t="s">
        <v>159</v>
      </c>
      <c r="F5534" s="6" t="s">
        <v>439</v>
      </c>
      <c r="G5534" s="6" t="s">
        <v>1435</v>
      </c>
      <c r="H5534" s="6">
        <v>1250</v>
      </c>
    </row>
    <row r="5535" spans="1:8" ht="32.1">
      <c r="A5535" s="140">
        <v>45404.53125</v>
      </c>
      <c r="B5535" s="6" t="s">
        <v>8656</v>
      </c>
      <c r="C5535" s="6" t="s">
        <v>6667</v>
      </c>
      <c r="D5535" s="6" t="s">
        <v>158</v>
      </c>
      <c r="E5535" s="6" t="s">
        <v>145</v>
      </c>
      <c r="F5535" s="6" t="s">
        <v>439</v>
      </c>
      <c r="G5535" s="6" t="s">
        <v>2842</v>
      </c>
      <c r="H5535" s="6">
        <v>26</v>
      </c>
    </row>
    <row r="5536" spans="1:8" ht="32.1">
      <c r="A5536" s="140">
        <v>45404.552083333336</v>
      </c>
      <c r="B5536" s="6" t="s">
        <v>8657</v>
      </c>
      <c r="C5536" s="6" t="s">
        <v>8283</v>
      </c>
      <c r="D5536" s="6" t="s">
        <v>253</v>
      </c>
      <c r="E5536" s="6" t="s">
        <v>416</v>
      </c>
      <c r="F5536" s="6" t="s">
        <v>439</v>
      </c>
      <c r="G5536" s="6" t="s">
        <v>5902</v>
      </c>
      <c r="H5536" s="6">
        <v>103</v>
      </c>
    </row>
    <row r="5537" spans="1:8" ht="32.1">
      <c r="A5537" s="140">
        <v>45404.59375</v>
      </c>
      <c r="B5537" s="6" t="s">
        <v>8658</v>
      </c>
      <c r="C5537" s="6" t="s">
        <v>8283</v>
      </c>
      <c r="D5537" s="6" t="s">
        <v>253</v>
      </c>
      <c r="E5537" s="6" t="s">
        <v>416</v>
      </c>
      <c r="F5537" s="6" t="s">
        <v>439</v>
      </c>
      <c r="G5537" s="6" t="s">
        <v>5902</v>
      </c>
      <c r="H5537" s="6">
        <v>89</v>
      </c>
    </row>
    <row r="5538" spans="1:8" ht="15.95">
      <c r="A5538" s="140">
        <v>45404.875</v>
      </c>
      <c r="B5538" s="6" t="s">
        <v>8659</v>
      </c>
      <c r="C5538" s="6" t="s">
        <v>158</v>
      </c>
      <c r="D5538" s="6" t="s">
        <v>158</v>
      </c>
      <c r="E5538" s="6" t="s">
        <v>161</v>
      </c>
      <c r="F5538" s="6" t="s">
        <v>1765</v>
      </c>
      <c r="G5538" s="6" t="s">
        <v>6646</v>
      </c>
      <c r="H5538" s="6">
        <v>60</v>
      </c>
    </row>
    <row r="5539" spans="1:8" ht="32.1">
      <c r="A5539" s="140">
        <v>45405.40625</v>
      </c>
      <c r="B5539" s="6" t="s">
        <v>8660</v>
      </c>
      <c r="C5539" s="6" t="s">
        <v>8283</v>
      </c>
      <c r="D5539" s="6" t="s">
        <v>242</v>
      </c>
      <c r="E5539" s="6" t="s">
        <v>458</v>
      </c>
      <c r="F5539" s="6" t="s">
        <v>439</v>
      </c>
      <c r="G5539" s="6" t="s">
        <v>8283</v>
      </c>
      <c r="H5539" s="6">
        <v>900</v>
      </c>
    </row>
    <row r="5540" spans="1:8" ht="32.1">
      <c r="A5540" s="140">
        <v>45405.416666666664</v>
      </c>
      <c r="B5540" s="6" t="s">
        <v>8661</v>
      </c>
      <c r="C5540" s="6" t="s">
        <v>8283</v>
      </c>
      <c r="D5540" s="6" t="s">
        <v>253</v>
      </c>
      <c r="E5540" s="6" t="s">
        <v>416</v>
      </c>
      <c r="F5540" s="6" t="s">
        <v>439</v>
      </c>
      <c r="G5540" s="6" t="s">
        <v>5902</v>
      </c>
      <c r="H5540" s="6">
        <v>103</v>
      </c>
    </row>
    <row r="5541" spans="1:8" ht="32.1">
      <c r="A5541" s="140">
        <v>45405.427083333336</v>
      </c>
      <c r="B5541" s="6" t="s">
        <v>8662</v>
      </c>
      <c r="C5541" s="6" t="s">
        <v>8452</v>
      </c>
      <c r="D5541" s="6" t="s">
        <v>158</v>
      </c>
      <c r="E5541" s="6" t="s">
        <v>161</v>
      </c>
      <c r="F5541" s="6" t="s">
        <v>439</v>
      </c>
      <c r="G5541" s="6" t="s">
        <v>8452</v>
      </c>
      <c r="H5541" s="6">
        <v>10</v>
      </c>
    </row>
    <row r="5542" spans="1:8" ht="32.1">
      <c r="A5542" s="140">
        <v>45405.4375</v>
      </c>
      <c r="B5542" s="6" t="s">
        <v>8663</v>
      </c>
      <c r="C5542" s="6" t="s">
        <v>8283</v>
      </c>
      <c r="D5542" s="6" t="s">
        <v>253</v>
      </c>
      <c r="E5542" s="6" t="s">
        <v>416</v>
      </c>
      <c r="F5542" s="6" t="s">
        <v>439</v>
      </c>
      <c r="G5542" s="6" t="s">
        <v>5902</v>
      </c>
      <c r="H5542" s="6">
        <v>140</v>
      </c>
    </row>
    <row r="5543" spans="1:8" ht="32.1">
      <c r="A5543" s="140">
        <v>45405.458333333336</v>
      </c>
      <c r="B5543" s="6" t="s">
        <v>8664</v>
      </c>
      <c r="C5543" s="6" t="s">
        <v>8665</v>
      </c>
      <c r="D5543" s="6" t="s">
        <v>242</v>
      </c>
      <c r="E5543" s="6" t="s">
        <v>4894</v>
      </c>
      <c r="F5543" s="6" t="s">
        <v>439</v>
      </c>
      <c r="G5543" s="6" t="s">
        <v>8666</v>
      </c>
      <c r="H5543" s="6">
        <v>3540</v>
      </c>
    </row>
    <row r="5544" spans="1:8" ht="32.1">
      <c r="A5544" s="140">
        <v>45405.489583333336</v>
      </c>
      <c r="B5544" s="6" t="s">
        <v>8667</v>
      </c>
      <c r="C5544" s="6" t="s">
        <v>8283</v>
      </c>
      <c r="D5544" s="6" t="s">
        <v>253</v>
      </c>
      <c r="E5544" s="6" t="s">
        <v>416</v>
      </c>
      <c r="F5544" s="6" t="s">
        <v>439</v>
      </c>
      <c r="G5544" s="6" t="s">
        <v>5902</v>
      </c>
      <c r="H5544" s="6">
        <v>220</v>
      </c>
    </row>
    <row r="5545" spans="1:8" ht="32.1">
      <c r="A5545" s="140">
        <v>45405.541666666664</v>
      </c>
      <c r="B5545" s="6" t="s">
        <v>8668</v>
      </c>
      <c r="C5545" s="6" t="s">
        <v>8283</v>
      </c>
      <c r="D5545" s="6" t="s">
        <v>253</v>
      </c>
      <c r="E5545" s="6" t="s">
        <v>416</v>
      </c>
      <c r="F5545" s="6" t="s">
        <v>439</v>
      </c>
      <c r="G5545" s="6" t="s">
        <v>5902</v>
      </c>
      <c r="H5545" s="6">
        <v>103</v>
      </c>
    </row>
    <row r="5546" spans="1:8" ht="32.1">
      <c r="A5546" s="140">
        <v>45405.614583333336</v>
      </c>
      <c r="B5546" s="6" t="s">
        <v>8669</v>
      </c>
      <c r="C5546" s="6" t="s">
        <v>8283</v>
      </c>
      <c r="D5546" s="6" t="s">
        <v>253</v>
      </c>
      <c r="E5546" s="6" t="s">
        <v>416</v>
      </c>
      <c r="F5546" s="6" t="s">
        <v>439</v>
      </c>
      <c r="G5546" s="6" t="s">
        <v>5902</v>
      </c>
      <c r="H5546" s="6">
        <v>200</v>
      </c>
    </row>
    <row r="5547" spans="1:8" ht="15.95">
      <c r="A5547" s="140">
        <v>45405.833333333336</v>
      </c>
      <c r="B5547" s="6" t="s">
        <v>8670</v>
      </c>
      <c r="C5547" s="6" t="s">
        <v>6667</v>
      </c>
      <c r="D5547" s="6" t="s">
        <v>158</v>
      </c>
      <c r="E5547" s="6" t="s">
        <v>145</v>
      </c>
      <c r="F5547" s="6" t="s">
        <v>439</v>
      </c>
      <c r="G5547" s="6" t="s">
        <v>2842</v>
      </c>
      <c r="H5547" s="6">
        <v>13</v>
      </c>
    </row>
    <row r="5548" spans="1:8" ht="32.1">
      <c r="A5548" s="140">
        <v>45405.875</v>
      </c>
      <c r="B5548" s="6" t="s">
        <v>8671</v>
      </c>
      <c r="C5548" s="6" t="s">
        <v>6667</v>
      </c>
      <c r="D5548" s="6" t="s">
        <v>158</v>
      </c>
      <c r="E5548" s="6" t="s">
        <v>145</v>
      </c>
      <c r="F5548" s="6" t="s">
        <v>439</v>
      </c>
      <c r="G5548" s="6" t="s">
        <v>7922</v>
      </c>
      <c r="H5548" s="6">
        <v>500</v>
      </c>
    </row>
    <row r="5549" spans="1:8" ht="32.1">
      <c r="A5549" s="140">
        <v>45406.395833333336</v>
      </c>
      <c r="B5549" s="6" t="s">
        <v>8672</v>
      </c>
      <c r="C5549" s="6" t="s">
        <v>8283</v>
      </c>
      <c r="D5549" s="6" t="s">
        <v>253</v>
      </c>
      <c r="E5549" s="6" t="s">
        <v>416</v>
      </c>
      <c r="F5549" s="6" t="s">
        <v>439</v>
      </c>
      <c r="G5549" s="6" t="s">
        <v>5902</v>
      </c>
      <c r="H5549" s="6">
        <v>103</v>
      </c>
    </row>
    <row r="5550" spans="1:8" ht="32.1">
      <c r="A5550" s="140">
        <v>45406.40625</v>
      </c>
      <c r="B5550" s="6" t="s">
        <v>8673</v>
      </c>
      <c r="C5550" s="6" t="s">
        <v>507</v>
      </c>
      <c r="D5550" s="6" t="s">
        <v>158</v>
      </c>
      <c r="E5550" s="6" t="s">
        <v>159</v>
      </c>
      <c r="F5550" s="6" t="s">
        <v>439</v>
      </c>
      <c r="G5550" s="6" t="s">
        <v>1435</v>
      </c>
      <c r="H5550" s="6">
        <v>87</v>
      </c>
    </row>
    <row r="5551" spans="1:8" ht="32.1">
      <c r="A5551" s="140">
        <v>45406.416666666664</v>
      </c>
      <c r="B5551" s="6" t="s">
        <v>8674</v>
      </c>
      <c r="C5551" s="6" t="s">
        <v>507</v>
      </c>
      <c r="D5551" s="6" t="s">
        <v>158</v>
      </c>
      <c r="E5551" s="6" t="s">
        <v>159</v>
      </c>
      <c r="F5551" s="6" t="s">
        <v>439</v>
      </c>
      <c r="G5551" s="6" t="s">
        <v>6646</v>
      </c>
      <c r="H5551" s="6">
        <v>40</v>
      </c>
    </row>
    <row r="5552" spans="1:8" ht="32.1">
      <c r="A5552" s="140">
        <v>45406.427083333336</v>
      </c>
      <c r="B5552" s="6" t="s">
        <v>8675</v>
      </c>
      <c r="C5552" s="6" t="s">
        <v>8283</v>
      </c>
      <c r="D5552" s="6" t="s">
        <v>253</v>
      </c>
      <c r="E5552" s="6" t="s">
        <v>416</v>
      </c>
      <c r="F5552" s="6" t="s">
        <v>439</v>
      </c>
      <c r="G5552" s="6" t="s">
        <v>8283</v>
      </c>
      <c r="H5552" s="6">
        <v>121</v>
      </c>
    </row>
    <row r="5553" spans="1:8" ht="32.1">
      <c r="A5553" s="140">
        <v>45406.5625</v>
      </c>
      <c r="B5553" s="6" t="s">
        <v>8676</v>
      </c>
      <c r="C5553" s="6" t="s">
        <v>507</v>
      </c>
      <c r="D5553" s="6" t="s">
        <v>158</v>
      </c>
      <c r="E5553" s="6" t="s">
        <v>159</v>
      </c>
      <c r="F5553" s="6" t="s">
        <v>439</v>
      </c>
      <c r="G5553" s="6" t="s">
        <v>8266</v>
      </c>
      <c r="H5553" s="6">
        <v>210</v>
      </c>
    </row>
    <row r="5554" spans="1:8" ht="32.1">
      <c r="A5554" s="140">
        <v>45406.885416666664</v>
      </c>
      <c r="B5554" s="6" t="s">
        <v>8677</v>
      </c>
      <c r="C5554" s="6" t="s">
        <v>507</v>
      </c>
      <c r="D5554" s="6" t="s">
        <v>158</v>
      </c>
      <c r="E5554" s="6" t="s">
        <v>159</v>
      </c>
      <c r="F5554" s="6" t="s">
        <v>439</v>
      </c>
      <c r="G5554" s="6" t="s">
        <v>1435</v>
      </c>
      <c r="H5554" s="6">
        <v>180</v>
      </c>
    </row>
    <row r="5555" spans="1:8" ht="15.95">
      <c r="A5555" s="140">
        <v>45406.895833333336</v>
      </c>
      <c r="B5555" s="6" t="s">
        <v>8678</v>
      </c>
      <c r="C5555" s="6" t="s">
        <v>8283</v>
      </c>
      <c r="D5555" s="6" t="s">
        <v>242</v>
      </c>
      <c r="E5555" s="6" t="s">
        <v>458</v>
      </c>
      <c r="F5555" s="6" t="s">
        <v>439</v>
      </c>
      <c r="G5555" s="6" t="s">
        <v>8283</v>
      </c>
      <c r="H5555" s="6">
        <v>900</v>
      </c>
    </row>
    <row r="5556" spans="1:8" ht="15.95">
      <c r="A5556" s="140">
        <v>45407.40625</v>
      </c>
      <c r="B5556" s="6" t="s">
        <v>8679</v>
      </c>
      <c r="C5556" s="6" t="s">
        <v>8283</v>
      </c>
      <c r="D5556" s="6" t="s">
        <v>253</v>
      </c>
      <c r="E5556" s="6" t="s">
        <v>416</v>
      </c>
      <c r="F5556" s="6" t="s">
        <v>439</v>
      </c>
      <c r="G5556" s="6" t="s">
        <v>5902</v>
      </c>
      <c r="H5556" s="6">
        <v>113</v>
      </c>
    </row>
    <row r="5557" spans="1:8" ht="32.1">
      <c r="A5557" s="140">
        <v>45407.427083333336</v>
      </c>
      <c r="B5557" s="6" t="s">
        <v>8680</v>
      </c>
      <c r="C5557" s="6" t="s">
        <v>8283</v>
      </c>
      <c r="D5557" s="6" t="s">
        <v>253</v>
      </c>
      <c r="E5557" s="6" t="s">
        <v>416</v>
      </c>
      <c r="F5557" s="6" t="s">
        <v>439</v>
      </c>
      <c r="G5557" s="6" t="s">
        <v>5902</v>
      </c>
      <c r="H5557" s="6">
        <v>111</v>
      </c>
    </row>
    <row r="5558" spans="1:8" ht="32.1">
      <c r="A5558" s="140">
        <v>45407.552083333336</v>
      </c>
      <c r="B5558" s="6" t="s">
        <v>8681</v>
      </c>
      <c r="C5558" s="6" t="s">
        <v>8283</v>
      </c>
      <c r="D5558" s="6" t="s">
        <v>253</v>
      </c>
      <c r="E5558" s="6" t="s">
        <v>416</v>
      </c>
      <c r="F5558" s="6" t="s">
        <v>439</v>
      </c>
      <c r="G5558" s="6" t="s">
        <v>5902</v>
      </c>
      <c r="H5558" s="6">
        <v>103</v>
      </c>
    </row>
    <row r="5559" spans="1:8" ht="32.1">
      <c r="A5559" s="140">
        <v>45407.583333333336</v>
      </c>
      <c r="B5559" s="6" t="s">
        <v>8682</v>
      </c>
      <c r="C5559" s="6" t="s">
        <v>8683</v>
      </c>
      <c r="D5559" s="6" t="s">
        <v>158</v>
      </c>
      <c r="E5559" s="6" t="s">
        <v>161</v>
      </c>
      <c r="F5559" s="6" t="s">
        <v>439</v>
      </c>
      <c r="G5559" s="6" t="s">
        <v>8178</v>
      </c>
      <c r="H5559" s="6">
        <v>40</v>
      </c>
    </row>
    <row r="5560" spans="1:8" ht="32.1">
      <c r="A5560" s="140">
        <v>45407.59375</v>
      </c>
      <c r="B5560" s="6" t="s">
        <v>8684</v>
      </c>
      <c r="C5560" s="6" t="s">
        <v>8683</v>
      </c>
      <c r="D5560" s="6" t="s">
        <v>158</v>
      </c>
      <c r="E5560" s="6" t="s">
        <v>161</v>
      </c>
      <c r="F5560" s="6" t="s">
        <v>439</v>
      </c>
      <c r="G5560" s="6" t="s">
        <v>8178</v>
      </c>
      <c r="H5560" s="6">
        <v>84</v>
      </c>
    </row>
    <row r="5561" spans="1:8" ht="32.1">
      <c r="A5561" s="140">
        <v>45407.604166666664</v>
      </c>
      <c r="B5561" s="6" t="s">
        <v>8685</v>
      </c>
      <c r="C5561" s="6" t="s">
        <v>8683</v>
      </c>
      <c r="D5561" s="6" t="s">
        <v>158</v>
      </c>
      <c r="E5561" s="6" t="s">
        <v>161</v>
      </c>
      <c r="F5561" s="6" t="s">
        <v>439</v>
      </c>
      <c r="G5561" s="6" t="s">
        <v>8178</v>
      </c>
      <c r="H5561" s="6">
        <v>805</v>
      </c>
    </row>
    <row r="5562" spans="1:8" ht="32.1">
      <c r="A5562" s="140">
        <v>45407.645833333336</v>
      </c>
      <c r="B5562" s="6" t="s">
        <v>8686</v>
      </c>
      <c r="C5562" s="6" t="s">
        <v>8283</v>
      </c>
      <c r="D5562" s="6" t="s">
        <v>253</v>
      </c>
      <c r="E5562" s="6" t="s">
        <v>416</v>
      </c>
      <c r="F5562" s="6" t="s">
        <v>439</v>
      </c>
      <c r="G5562" s="6" t="s">
        <v>5902</v>
      </c>
      <c r="H5562" s="6">
        <v>100</v>
      </c>
    </row>
    <row r="5563" spans="1:8" ht="32.1">
      <c r="A5563" s="140">
        <v>45408.4375</v>
      </c>
      <c r="B5563" s="6" t="s">
        <v>8687</v>
      </c>
      <c r="C5563" s="6" t="s">
        <v>8283</v>
      </c>
      <c r="D5563" s="6" t="s">
        <v>242</v>
      </c>
      <c r="E5563" s="6" t="s">
        <v>458</v>
      </c>
      <c r="F5563" s="6" t="s">
        <v>439</v>
      </c>
      <c r="G5563" s="6" t="s">
        <v>8283</v>
      </c>
      <c r="H5563" s="6">
        <v>900</v>
      </c>
    </row>
    <row r="5564" spans="1:8" ht="32.1">
      <c r="A5564" s="140">
        <v>45408.645833333336</v>
      </c>
      <c r="B5564" s="6" t="s">
        <v>8688</v>
      </c>
      <c r="C5564" s="6" t="s">
        <v>8689</v>
      </c>
      <c r="D5564" s="6" t="s">
        <v>253</v>
      </c>
      <c r="E5564" s="6" t="s">
        <v>416</v>
      </c>
      <c r="F5564" s="6" t="s">
        <v>1152</v>
      </c>
      <c r="G5564" s="6" t="s">
        <v>1083</v>
      </c>
      <c r="H5564" s="6">
        <v>27</v>
      </c>
    </row>
    <row r="5565" spans="1:8" ht="32.1">
      <c r="A5565" s="140">
        <v>45408.677083333336</v>
      </c>
      <c r="B5565" s="6" t="s">
        <v>8690</v>
      </c>
      <c r="C5565" s="6" t="s">
        <v>8691</v>
      </c>
      <c r="D5565" s="6" t="s">
        <v>158</v>
      </c>
      <c r="E5565" s="6" t="s">
        <v>161</v>
      </c>
      <c r="F5565" s="6" t="s">
        <v>1765</v>
      </c>
      <c r="G5565" s="6" t="s">
        <v>8449</v>
      </c>
      <c r="H5565" s="6">
        <v>50</v>
      </c>
    </row>
    <row r="5566" spans="1:8" ht="32.1">
      <c r="A5566" s="140">
        <v>45408.6875</v>
      </c>
      <c r="B5566" s="6" t="s">
        <v>8692</v>
      </c>
      <c r="C5566" s="6" t="s">
        <v>8693</v>
      </c>
      <c r="D5566" s="6" t="s">
        <v>158</v>
      </c>
      <c r="E5566" s="6" t="s">
        <v>161</v>
      </c>
      <c r="F5566" s="6" t="s">
        <v>1765</v>
      </c>
      <c r="G5566" s="6" t="s">
        <v>7877</v>
      </c>
      <c r="H5566" s="6">
        <v>30</v>
      </c>
    </row>
    <row r="5567" spans="1:8" ht="32.1">
      <c r="A5567" s="140">
        <v>45408.697916666664</v>
      </c>
      <c r="B5567" s="6" t="s">
        <v>8694</v>
      </c>
      <c r="C5567" s="6" t="s">
        <v>8695</v>
      </c>
      <c r="D5567" s="6" t="s">
        <v>253</v>
      </c>
      <c r="E5567" s="6" t="s">
        <v>416</v>
      </c>
      <c r="F5567" s="6" t="s">
        <v>255</v>
      </c>
      <c r="G5567" s="6" t="s">
        <v>2303</v>
      </c>
      <c r="H5567" s="6">
        <v>15</v>
      </c>
    </row>
    <row r="5568" spans="1:8" ht="32.1">
      <c r="A5568" s="140">
        <v>45408.791666666664</v>
      </c>
      <c r="B5568" s="6" t="s">
        <v>8696</v>
      </c>
      <c r="C5568" s="6" t="s">
        <v>8697</v>
      </c>
      <c r="D5568" s="6" t="s">
        <v>158</v>
      </c>
      <c r="E5568" s="6" t="s">
        <v>161</v>
      </c>
      <c r="F5568" s="6" t="s">
        <v>1765</v>
      </c>
      <c r="G5568" s="6" t="s">
        <v>3784</v>
      </c>
      <c r="H5568" s="6">
        <v>25</v>
      </c>
    </row>
    <row r="5569" spans="1:8" ht="32.1">
      <c r="A5569" s="140">
        <v>45408.802083333336</v>
      </c>
      <c r="B5569" s="6" t="s">
        <v>8698</v>
      </c>
      <c r="C5569" s="6" t="s">
        <v>8699</v>
      </c>
      <c r="D5569" s="6" t="s">
        <v>158</v>
      </c>
      <c r="E5569" s="6" t="s">
        <v>161</v>
      </c>
      <c r="F5569" s="6" t="s">
        <v>1765</v>
      </c>
      <c r="G5569" s="6" t="s">
        <v>1786</v>
      </c>
      <c r="H5569" s="6">
        <v>45</v>
      </c>
    </row>
    <row r="5570" spans="1:8" ht="32.1">
      <c r="A5570" s="140">
        <v>45408.8125</v>
      </c>
      <c r="B5570" s="6" t="s">
        <v>8700</v>
      </c>
      <c r="C5570" s="6" t="s">
        <v>8701</v>
      </c>
      <c r="D5570" s="6" t="s">
        <v>158</v>
      </c>
      <c r="E5570" s="6" t="s">
        <v>161</v>
      </c>
      <c r="F5570" s="6" t="s">
        <v>1765</v>
      </c>
      <c r="G5570" s="6" t="s">
        <v>8702</v>
      </c>
      <c r="H5570" s="6">
        <v>75</v>
      </c>
    </row>
    <row r="5571" spans="1:8" ht="48">
      <c r="A5571" s="140">
        <v>45408.84375</v>
      </c>
      <c r="B5571" s="6" t="s">
        <v>8703</v>
      </c>
      <c r="C5571" s="6" t="s">
        <v>8704</v>
      </c>
      <c r="D5571" s="6" t="s">
        <v>253</v>
      </c>
      <c r="E5571" s="6" t="s">
        <v>416</v>
      </c>
      <c r="F5571" s="6" t="s">
        <v>1152</v>
      </c>
      <c r="G5571" s="6" t="s">
        <v>1083</v>
      </c>
      <c r="H5571" s="6">
        <v>34</v>
      </c>
    </row>
    <row r="5572" spans="1:8" ht="32.1">
      <c r="A5572" s="140">
        <v>45409.802083333336</v>
      </c>
      <c r="B5572" s="6" t="s">
        <v>8705</v>
      </c>
      <c r="C5572" s="6" t="s">
        <v>8706</v>
      </c>
      <c r="D5572" s="6" t="s">
        <v>253</v>
      </c>
      <c r="E5572" s="6" t="s">
        <v>416</v>
      </c>
      <c r="F5572" s="6" t="s">
        <v>1152</v>
      </c>
      <c r="G5572" s="6" t="s">
        <v>1083</v>
      </c>
      <c r="H5572" s="6">
        <v>27</v>
      </c>
    </row>
    <row r="5573" spans="1:8" ht="32.1">
      <c r="A5573" s="140">
        <v>45409.864583333336</v>
      </c>
      <c r="B5573" s="6" t="s">
        <v>8707</v>
      </c>
      <c r="C5573" s="6" t="s">
        <v>8708</v>
      </c>
      <c r="D5573" s="6" t="s">
        <v>158</v>
      </c>
      <c r="E5573" s="6" t="s">
        <v>161</v>
      </c>
      <c r="F5573" s="6" t="s">
        <v>255</v>
      </c>
      <c r="G5573" s="6" t="s">
        <v>7877</v>
      </c>
      <c r="H5573" s="6">
        <v>140</v>
      </c>
    </row>
    <row r="5574" spans="1:8" ht="32.1">
      <c r="A5574" s="140">
        <v>45409.875</v>
      </c>
      <c r="B5574" s="6" t="s">
        <v>8709</v>
      </c>
      <c r="C5574" s="6" t="s">
        <v>8710</v>
      </c>
      <c r="D5574" s="6" t="s">
        <v>158</v>
      </c>
      <c r="E5574" s="6" t="s">
        <v>161</v>
      </c>
      <c r="F5574" s="6" t="s">
        <v>255</v>
      </c>
      <c r="G5574" s="6" t="s">
        <v>7877</v>
      </c>
      <c r="H5574" s="6">
        <v>100</v>
      </c>
    </row>
    <row r="5575" spans="1:8" ht="32.1">
      <c r="A5575" s="140">
        <v>45409.885416666664</v>
      </c>
      <c r="B5575" s="6" t="s">
        <v>8711</v>
      </c>
      <c r="C5575" s="6" t="s">
        <v>8712</v>
      </c>
      <c r="D5575" s="6" t="s">
        <v>158</v>
      </c>
      <c r="E5575" s="6" t="s">
        <v>161</v>
      </c>
      <c r="F5575" s="6" t="s">
        <v>255</v>
      </c>
      <c r="G5575" s="6" t="s">
        <v>7877</v>
      </c>
      <c r="H5575" s="6">
        <v>40</v>
      </c>
    </row>
    <row r="5576" spans="1:8" ht="32.1">
      <c r="A5576" s="140">
        <v>45409.916666666664</v>
      </c>
      <c r="B5576" s="6" t="s">
        <v>8713</v>
      </c>
      <c r="C5576" s="6" t="s">
        <v>8714</v>
      </c>
      <c r="D5576" s="6" t="s">
        <v>253</v>
      </c>
      <c r="E5576" s="6" t="s">
        <v>416</v>
      </c>
      <c r="F5576" s="6" t="s">
        <v>1152</v>
      </c>
      <c r="G5576" s="6" t="s">
        <v>1083</v>
      </c>
      <c r="H5576" s="6">
        <v>27</v>
      </c>
    </row>
    <row r="5577" spans="1:8" ht="32.1">
      <c r="A5577" s="140">
        <v>45410.8125</v>
      </c>
      <c r="B5577" s="6" t="s">
        <v>8715</v>
      </c>
      <c r="C5577" s="6" t="s">
        <v>8716</v>
      </c>
      <c r="D5577" s="6" t="s">
        <v>253</v>
      </c>
      <c r="E5577" s="6" t="s">
        <v>416</v>
      </c>
      <c r="F5577" s="6" t="s">
        <v>1765</v>
      </c>
      <c r="G5577" s="6" t="s">
        <v>1083</v>
      </c>
      <c r="H5577" s="6">
        <v>100</v>
      </c>
    </row>
    <row r="5578" spans="1:8" ht="32.1">
      <c r="A5578" s="140">
        <v>45410.854166666664</v>
      </c>
      <c r="B5578" s="6" t="s">
        <v>8717</v>
      </c>
      <c r="C5578" s="6" t="s">
        <v>8718</v>
      </c>
      <c r="D5578" s="6" t="s">
        <v>253</v>
      </c>
      <c r="E5578" s="6" t="s">
        <v>416</v>
      </c>
      <c r="F5578" s="6" t="s">
        <v>1765</v>
      </c>
      <c r="G5578" s="6" t="s">
        <v>5902</v>
      </c>
      <c r="H5578" s="6">
        <v>50</v>
      </c>
    </row>
    <row r="5579" spans="1:8" ht="32.1">
      <c r="A5579" s="140">
        <v>45410.864583333336</v>
      </c>
      <c r="B5579" s="6" t="s">
        <v>8719</v>
      </c>
      <c r="C5579" s="6" t="s">
        <v>8720</v>
      </c>
      <c r="D5579" s="6" t="s">
        <v>158</v>
      </c>
      <c r="E5579" s="6" t="s">
        <v>161</v>
      </c>
      <c r="F5579" s="6" t="s">
        <v>1765</v>
      </c>
      <c r="G5579" s="6" t="s">
        <v>8721</v>
      </c>
      <c r="H5579" s="6">
        <v>295</v>
      </c>
    </row>
    <row r="5580" spans="1:8" ht="32.1">
      <c r="A5580" s="140">
        <v>45410.885416666664</v>
      </c>
      <c r="B5580" s="6" t="s">
        <v>8722</v>
      </c>
      <c r="C5580" s="6" t="s">
        <v>8720</v>
      </c>
      <c r="D5580" s="6" t="s">
        <v>158</v>
      </c>
      <c r="E5580" s="6" t="s">
        <v>161</v>
      </c>
      <c r="F5580" s="6" t="s">
        <v>1765</v>
      </c>
      <c r="G5580" s="6" t="s">
        <v>8721</v>
      </c>
      <c r="H5580" s="6">
        <v>200</v>
      </c>
    </row>
    <row r="5581" spans="1:8" ht="32.1">
      <c r="A5581" s="140">
        <v>45410.895833333336</v>
      </c>
      <c r="B5581" s="6" t="s">
        <v>8723</v>
      </c>
      <c r="C5581" s="6" t="s">
        <v>8724</v>
      </c>
      <c r="D5581" s="6" t="s">
        <v>253</v>
      </c>
      <c r="E5581" s="6" t="s">
        <v>416</v>
      </c>
      <c r="F5581" s="6" t="s">
        <v>255</v>
      </c>
      <c r="G5581" s="6" t="s">
        <v>324</v>
      </c>
      <c r="H5581" s="6">
        <v>40</v>
      </c>
    </row>
    <row r="5582" spans="1:8" ht="32.1">
      <c r="A5582" s="140">
        <v>45410.90625</v>
      </c>
      <c r="B5582" s="6" t="s">
        <v>8725</v>
      </c>
      <c r="C5582" s="6" t="s">
        <v>8726</v>
      </c>
      <c r="D5582" s="6" t="s">
        <v>253</v>
      </c>
      <c r="E5582" s="6" t="s">
        <v>416</v>
      </c>
      <c r="F5582" s="6" t="s">
        <v>1765</v>
      </c>
      <c r="G5582" s="6" t="s">
        <v>1083</v>
      </c>
      <c r="H5582" s="6">
        <v>100</v>
      </c>
    </row>
    <row r="5583" spans="1:8" ht="32.1">
      <c r="A5583" s="140">
        <v>45410.947916666664</v>
      </c>
      <c r="B5583" s="6" t="s">
        <v>8727</v>
      </c>
      <c r="C5583" s="6" t="s">
        <v>8728</v>
      </c>
      <c r="D5583" s="6" t="s">
        <v>253</v>
      </c>
      <c r="E5583" s="6" t="s">
        <v>416</v>
      </c>
      <c r="F5583" s="6" t="s">
        <v>1765</v>
      </c>
      <c r="G5583" s="6" t="s">
        <v>324</v>
      </c>
      <c r="H5583" s="6">
        <v>50</v>
      </c>
    </row>
    <row r="5584" spans="1:8" ht="15.95">
      <c r="A5584" s="140">
        <v>45411.34375</v>
      </c>
      <c r="B5584" s="6" t="s">
        <v>8729</v>
      </c>
      <c r="C5584" s="6" t="s">
        <v>6667</v>
      </c>
      <c r="D5584" s="6" t="s">
        <v>158</v>
      </c>
      <c r="E5584" s="6" t="s">
        <v>145</v>
      </c>
      <c r="F5584" s="6" t="s">
        <v>439</v>
      </c>
      <c r="G5584" s="6" t="s">
        <v>2842</v>
      </c>
      <c r="H5584" s="6">
        <v>73</v>
      </c>
    </row>
    <row r="5585" spans="1:8" ht="32.1">
      <c r="A5585" s="140">
        <v>45411.416666666664</v>
      </c>
      <c r="B5585" s="6" t="s">
        <v>8730</v>
      </c>
      <c r="C5585" s="6" t="s">
        <v>8283</v>
      </c>
      <c r="D5585" s="6" t="s">
        <v>253</v>
      </c>
      <c r="E5585" s="6" t="s">
        <v>416</v>
      </c>
      <c r="F5585" s="6" t="s">
        <v>439</v>
      </c>
      <c r="G5585" s="6" t="s">
        <v>5902</v>
      </c>
      <c r="H5585" s="6">
        <v>103</v>
      </c>
    </row>
    <row r="5586" spans="1:8" ht="32.1">
      <c r="A5586" s="140">
        <v>45411.458333333336</v>
      </c>
      <c r="B5586" s="6" t="s">
        <v>8731</v>
      </c>
      <c r="C5586" s="6" t="s">
        <v>8732</v>
      </c>
      <c r="D5586" s="6" t="s">
        <v>253</v>
      </c>
      <c r="E5586" s="6" t="s">
        <v>416</v>
      </c>
      <c r="F5586" s="6" t="s">
        <v>439</v>
      </c>
      <c r="G5586" s="6" t="s">
        <v>5902</v>
      </c>
      <c r="H5586" s="6">
        <v>203</v>
      </c>
    </row>
    <row r="5587" spans="1:8" ht="32.1">
      <c r="A5587" s="140">
        <v>45411.510416666664</v>
      </c>
      <c r="B5587" s="6" t="s">
        <v>8733</v>
      </c>
      <c r="C5587" s="6" t="s">
        <v>387</v>
      </c>
      <c r="D5587" s="6" t="s">
        <v>242</v>
      </c>
      <c r="E5587" s="6" t="s">
        <v>387</v>
      </c>
      <c r="F5587" s="6" t="s">
        <v>439</v>
      </c>
      <c r="G5587" s="6" t="s">
        <v>8734</v>
      </c>
      <c r="H5587" s="6">
        <v>3901</v>
      </c>
    </row>
    <row r="5588" spans="1:8" ht="32.1">
      <c r="A5588" s="140">
        <v>45411.520833333336</v>
      </c>
      <c r="B5588" s="6" t="s">
        <v>8735</v>
      </c>
      <c r="C5588" s="6" t="s">
        <v>8197</v>
      </c>
      <c r="D5588" s="6" t="s">
        <v>158</v>
      </c>
      <c r="E5588" s="6" t="s">
        <v>161</v>
      </c>
      <c r="F5588" s="6" t="s">
        <v>439</v>
      </c>
      <c r="G5588" s="6" t="s">
        <v>6646</v>
      </c>
      <c r="H5588" s="6">
        <v>20</v>
      </c>
    </row>
    <row r="5589" spans="1:8" ht="32.1">
      <c r="A5589" s="140">
        <v>45411.53125</v>
      </c>
      <c r="B5589" s="6" t="s">
        <v>8736</v>
      </c>
      <c r="C5589" s="6" t="s">
        <v>8197</v>
      </c>
      <c r="D5589" s="6" t="s">
        <v>158</v>
      </c>
      <c r="E5589" s="6" t="s">
        <v>159</v>
      </c>
      <c r="F5589" s="6" t="s">
        <v>439</v>
      </c>
      <c r="G5589" s="6" t="s">
        <v>8737</v>
      </c>
      <c r="H5589" s="6">
        <v>250</v>
      </c>
    </row>
    <row r="5590" spans="1:8" ht="32.1">
      <c r="A5590" s="140">
        <v>45411.5625</v>
      </c>
      <c r="B5590" s="6" t="s">
        <v>8738</v>
      </c>
      <c r="C5590" s="6" t="s">
        <v>7513</v>
      </c>
      <c r="D5590" s="6" t="s">
        <v>253</v>
      </c>
      <c r="E5590" s="6" t="s">
        <v>416</v>
      </c>
      <c r="F5590" s="6" t="s">
        <v>1765</v>
      </c>
      <c r="G5590" s="6" t="s">
        <v>5902</v>
      </c>
      <c r="H5590" s="6">
        <v>102</v>
      </c>
    </row>
    <row r="5591" spans="1:8" ht="32.1">
      <c r="A5591" s="140">
        <v>45411.583333333336</v>
      </c>
      <c r="B5591" s="6" t="s">
        <v>8739</v>
      </c>
      <c r="C5591" s="6" t="s">
        <v>7513</v>
      </c>
      <c r="D5591" s="6" t="s">
        <v>253</v>
      </c>
      <c r="E5591" s="6" t="s">
        <v>416</v>
      </c>
      <c r="F5591" s="6" t="s">
        <v>1765</v>
      </c>
      <c r="G5591" s="6" t="s">
        <v>5902</v>
      </c>
      <c r="H5591" s="6">
        <v>101</v>
      </c>
    </row>
    <row r="5592" spans="1:8" ht="32.1">
      <c r="A5592" s="140">
        <v>45411.604166666664</v>
      </c>
      <c r="B5592" s="6" t="s">
        <v>8740</v>
      </c>
      <c r="C5592" s="6" t="s">
        <v>8197</v>
      </c>
      <c r="D5592" s="6" t="s">
        <v>158</v>
      </c>
      <c r="E5592" s="6" t="s">
        <v>159</v>
      </c>
      <c r="F5592" s="6" t="s">
        <v>439</v>
      </c>
      <c r="G5592" s="6" t="s">
        <v>7348</v>
      </c>
      <c r="H5592" s="6">
        <v>212</v>
      </c>
    </row>
    <row r="5593" spans="1:8" ht="32.1">
      <c r="A5593" s="140">
        <v>45411.802083333336</v>
      </c>
      <c r="B5593" s="6" t="s">
        <v>8741</v>
      </c>
      <c r="C5593" s="6" t="s">
        <v>8742</v>
      </c>
      <c r="D5593" s="6" t="s">
        <v>253</v>
      </c>
      <c r="E5593" s="6" t="s">
        <v>3636</v>
      </c>
      <c r="F5593" s="6" t="s">
        <v>1765</v>
      </c>
      <c r="G5593" s="6" t="s">
        <v>6563</v>
      </c>
      <c r="H5593" s="6">
        <v>2195</v>
      </c>
    </row>
    <row r="5594" spans="1:8" ht="32.1">
      <c r="A5594" s="140">
        <v>45411.927083333336</v>
      </c>
      <c r="B5594" s="6" t="s">
        <v>8743</v>
      </c>
      <c r="C5594" s="6" t="s">
        <v>6667</v>
      </c>
      <c r="D5594" s="6" t="s">
        <v>158</v>
      </c>
      <c r="E5594" s="6" t="s">
        <v>145</v>
      </c>
      <c r="F5594" s="6" t="s">
        <v>439</v>
      </c>
      <c r="G5594" s="6" t="s">
        <v>7922</v>
      </c>
      <c r="H5594" s="6">
        <v>500</v>
      </c>
    </row>
    <row r="5595" spans="1:8" ht="32.1">
      <c r="A5595" s="140">
        <v>45412.40625</v>
      </c>
      <c r="B5595" s="6" t="s">
        <v>8744</v>
      </c>
      <c r="C5595" s="6" t="s">
        <v>8283</v>
      </c>
      <c r="D5595" s="6" t="s">
        <v>253</v>
      </c>
      <c r="E5595" s="6" t="s">
        <v>416</v>
      </c>
      <c r="F5595" s="6" t="s">
        <v>439</v>
      </c>
      <c r="G5595" s="6" t="s">
        <v>5902</v>
      </c>
      <c r="H5595" s="6">
        <v>103</v>
      </c>
    </row>
    <row r="5596" spans="1:8" ht="32.1">
      <c r="A5596" s="140">
        <v>45412.416666666664</v>
      </c>
      <c r="B5596" s="6" t="s">
        <v>8745</v>
      </c>
      <c r="C5596" s="6" t="s">
        <v>8452</v>
      </c>
      <c r="D5596" s="6" t="s">
        <v>158</v>
      </c>
      <c r="E5596" s="6" t="s">
        <v>161</v>
      </c>
      <c r="F5596" s="6" t="s">
        <v>439</v>
      </c>
      <c r="G5596" s="6" t="s">
        <v>8452</v>
      </c>
      <c r="H5596" s="6">
        <v>190</v>
      </c>
    </row>
    <row r="5597" spans="1:8" ht="32.1">
      <c r="A5597" s="140">
        <v>45412.427083333336</v>
      </c>
      <c r="B5597" s="6" t="s">
        <v>8746</v>
      </c>
      <c r="C5597" s="6" t="s">
        <v>8283</v>
      </c>
      <c r="D5597" s="6" t="s">
        <v>253</v>
      </c>
      <c r="E5597" s="6" t="s">
        <v>416</v>
      </c>
      <c r="F5597" s="6" t="s">
        <v>439</v>
      </c>
      <c r="G5597" s="6" t="s">
        <v>5902</v>
      </c>
      <c r="H5597" s="6">
        <v>100</v>
      </c>
    </row>
    <row r="5598" spans="1:8" ht="32.1">
      <c r="A5598" s="140">
        <v>45412.4375</v>
      </c>
      <c r="B5598" s="6" t="s">
        <v>8747</v>
      </c>
      <c r="C5598" s="6" t="s">
        <v>507</v>
      </c>
      <c r="D5598" s="6" t="s">
        <v>158</v>
      </c>
      <c r="E5598" s="6" t="s">
        <v>159</v>
      </c>
      <c r="F5598" s="6" t="s">
        <v>439</v>
      </c>
      <c r="G5598" s="6" t="s">
        <v>1435</v>
      </c>
      <c r="H5598" s="6">
        <v>120</v>
      </c>
    </row>
    <row r="5599" spans="1:8" ht="32.1">
      <c r="A5599" s="140">
        <v>45412.552083333336</v>
      </c>
      <c r="B5599" s="6" t="s">
        <v>8748</v>
      </c>
      <c r="C5599" s="6" t="s">
        <v>8283</v>
      </c>
      <c r="D5599" s="6" t="s">
        <v>253</v>
      </c>
      <c r="E5599" s="6" t="s">
        <v>416</v>
      </c>
      <c r="F5599" s="6" t="s">
        <v>439</v>
      </c>
      <c r="G5599" s="6" t="s">
        <v>5902</v>
      </c>
      <c r="H5599" s="6">
        <v>103</v>
      </c>
    </row>
    <row r="5600" spans="1:8" ht="32.1">
      <c r="A5600" s="140">
        <v>45412.59375</v>
      </c>
      <c r="B5600" s="6" t="s">
        <v>8749</v>
      </c>
      <c r="C5600" s="6" t="s">
        <v>8283</v>
      </c>
      <c r="D5600" s="6" t="s">
        <v>253</v>
      </c>
      <c r="E5600" s="6" t="s">
        <v>416</v>
      </c>
      <c r="F5600" s="6" t="s">
        <v>439</v>
      </c>
      <c r="G5600" s="6" t="s">
        <v>5902</v>
      </c>
      <c r="H5600" s="6">
        <v>99</v>
      </c>
    </row>
    <row r="5601" spans="1:8" ht="32.1">
      <c r="A5601" s="140">
        <v>45413.4375</v>
      </c>
      <c r="B5601" s="6" t="s">
        <v>8750</v>
      </c>
      <c r="C5601" s="6" t="s">
        <v>8283</v>
      </c>
      <c r="D5601" s="6" t="s">
        <v>242</v>
      </c>
      <c r="E5601" s="6" t="s">
        <v>458</v>
      </c>
      <c r="F5601" s="6" t="s">
        <v>439</v>
      </c>
      <c r="G5601" s="6" t="s">
        <v>8283</v>
      </c>
      <c r="H5601" s="6">
        <v>900</v>
      </c>
    </row>
    <row r="5602" spans="1:8" ht="48">
      <c r="A5602" s="140">
        <v>45413.53125</v>
      </c>
      <c r="B5602" s="6" t="s">
        <v>8751</v>
      </c>
      <c r="C5602" s="6" t="s">
        <v>8283</v>
      </c>
      <c r="D5602" s="6" t="s">
        <v>253</v>
      </c>
      <c r="E5602" s="6" t="s">
        <v>416</v>
      </c>
      <c r="F5602" s="6" t="s">
        <v>439</v>
      </c>
      <c r="G5602" s="6" t="s">
        <v>5902</v>
      </c>
      <c r="H5602" s="6">
        <v>103</v>
      </c>
    </row>
    <row r="5603" spans="1:8" ht="32.1">
      <c r="A5603" s="140">
        <v>45413.604166666664</v>
      </c>
      <c r="B5603" s="6" t="s">
        <v>8752</v>
      </c>
      <c r="C5603" s="6" t="s">
        <v>6667</v>
      </c>
      <c r="D5603" s="6" t="s">
        <v>158</v>
      </c>
      <c r="E5603" s="6" t="s">
        <v>145</v>
      </c>
      <c r="F5603" s="6" t="s">
        <v>439</v>
      </c>
      <c r="G5603" s="6" t="s">
        <v>2842</v>
      </c>
      <c r="H5603" s="6">
        <v>40</v>
      </c>
    </row>
    <row r="5604" spans="1:8" ht="32.1">
      <c r="A5604" s="140">
        <v>45413.8125</v>
      </c>
      <c r="B5604" s="6" t="s">
        <v>8753</v>
      </c>
      <c r="C5604" s="6" t="s">
        <v>1699</v>
      </c>
      <c r="D5604" s="6" t="s">
        <v>158</v>
      </c>
      <c r="E5604" s="6" t="s">
        <v>161</v>
      </c>
      <c r="F5604" s="6" t="s">
        <v>1765</v>
      </c>
      <c r="G5604" s="6" t="s">
        <v>1699</v>
      </c>
      <c r="H5604" s="6">
        <v>45</v>
      </c>
    </row>
    <row r="5605" spans="1:8" ht="15.95">
      <c r="A5605" s="140">
        <v>45414.270833333336</v>
      </c>
      <c r="B5605" s="6" t="s">
        <v>8754</v>
      </c>
      <c r="C5605" s="6" t="s">
        <v>7290</v>
      </c>
      <c r="D5605" s="6" t="s">
        <v>158</v>
      </c>
      <c r="E5605" s="6" t="s">
        <v>159</v>
      </c>
      <c r="F5605" s="6" t="s">
        <v>439</v>
      </c>
      <c r="G5605" s="6" t="s">
        <v>2087</v>
      </c>
      <c r="H5605" s="6">
        <v>1155</v>
      </c>
    </row>
    <row r="5606" spans="1:8" ht="15.95">
      <c r="A5606" s="140">
        <v>45414.354166666664</v>
      </c>
      <c r="B5606" s="6" t="s">
        <v>8755</v>
      </c>
      <c r="C5606" s="6" t="s">
        <v>6667</v>
      </c>
      <c r="D5606" s="6" t="s">
        <v>158</v>
      </c>
      <c r="E5606" s="6" t="s">
        <v>145</v>
      </c>
      <c r="F5606" s="6" t="s">
        <v>439</v>
      </c>
      <c r="G5606" s="6" t="s">
        <v>2842</v>
      </c>
      <c r="H5606" s="6">
        <v>73</v>
      </c>
    </row>
    <row r="5607" spans="1:8" ht="32.1">
      <c r="A5607" s="140">
        <v>45414.510416666664</v>
      </c>
      <c r="B5607" s="6" t="s">
        <v>8756</v>
      </c>
      <c r="C5607" s="6" t="s">
        <v>8283</v>
      </c>
      <c r="D5607" s="6" t="s">
        <v>253</v>
      </c>
      <c r="E5607" s="6" t="s">
        <v>416</v>
      </c>
      <c r="F5607" s="6" t="s">
        <v>439</v>
      </c>
      <c r="G5607" s="6" t="s">
        <v>5902</v>
      </c>
      <c r="H5607" s="6">
        <v>93</v>
      </c>
    </row>
    <row r="5608" spans="1:8" ht="32.1">
      <c r="A5608" s="140">
        <v>45414.583333333336</v>
      </c>
      <c r="B5608" s="6" t="s">
        <v>8757</v>
      </c>
      <c r="C5608" s="6" t="s">
        <v>8283</v>
      </c>
      <c r="D5608" s="6" t="s">
        <v>242</v>
      </c>
      <c r="E5608" s="6" t="s">
        <v>458</v>
      </c>
      <c r="F5608" s="6" t="s">
        <v>439</v>
      </c>
      <c r="G5608" s="6" t="s">
        <v>8283</v>
      </c>
      <c r="H5608" s="6">
        <v>2700</v>
      </c>
    </row>
    <row r="5609" spans="1:8" ht="32.1">
      <c r="A5609" s="140">
        <v>45414.59375</v>
      </c>
      <c r="B5609" s="6" t="s">
        <v>8758</v>
      </c>
      <c r="C5609" s="6" t="s">
        <v>8283</v>
      </c>
      <c r="D5609" s="6" t="s">
        <v>253</v>
      </c>
      <c r="E5609" s="6" t="s">
        <v>416</v>
      </c>
      <c r="F5609" s="6" t="s">
        <v>439</v>
      </c>
      <c r="G5609" s="6" t="s">
        <v>5902</v>
      </c>
      <c r="H5609" s="6">
        <v>90</v>
      </c>
    </row>
    <row r="5610" spans="1:8" ht="32.1">
      <c r="A5610" s="140">
        <v>45414.802083333336</v>
      </c>
      <c r="B5610" s="6" t="s">
        <v>8759</v>
      </c>
      <c r="C5610" s="6" t="s">
        <v>8760</v>
      </c>
      <c r="D5610" s="6" t="s">
        <v>253</v>
      </c>
      <c r="E5610" s="6" t="s">
        <v>416</v>
      </c>
      <c r="F5610" s="6" t="s">
        <v>255</v>
      </c>
      <c r="G5610" s="6" t="s">
        <v>324</v>
      </c>
      <c r="H5610" s="6">
        <v>50</v>
      </c>
    </row>
    <row r="5611" spans="1:8" ht="32.1">
      <c r="A5611" s="140">
        <v>45414.854166666664</v>
      </c>
      <c r="B5611" s="6" t="s">
        <v>8761</v>
      </c>
      <c r="C5611" s="6" t="s">
        <v>8762</v>
      </c>
      <c r="D5611" s="6" t="s">
        <v>253</v>
      </c>
      <c r="E5611" s="6" t="s">
        <v>416</v>
      </c>
      <c r="F5611" s="6" t="s">
        <v>255</v>
      </c>
      <c r="G5611" s="6" t="s">
        <v>8303</v>
      </c>
      <c r="H5611" s="6">
        <v>700</v>
      </c>
    </row>
    <row r="5612" spans="1:8" ht="32.1">
      <c r="A5612" s="140">
        <v>45414.958333333336</v>
      </c>
      <c r="B5612" s="6" t="s">
        <v>8763</v>
      </c>
      <c r="C5612" s="6" t="s">
        <v>8764</v>
      </c>
      <c r="D5612" s="6" t="s">
        <v>158</v>
      </c>
      <c r="E5612" s="6" t="s">
        <v>161</v>
      </c>
      <c r="F5612" s="6" t="s">
        <v>1765</v>
      </c>
      <c r="G5612" s="6" t="s">
        <v>8765</v>
      </c>
      <c r="H5612" s="6">
        <v>65</v>
      </c>
    </row>
    <row r="5613" spans="1:8" ht="32.1">
      <c r="A5613" s="140">
        <v>45415.239583333336</v>
      </c>
      <c r="B5613" s="6" t="s">
        <v>8766</v>
      </c>
      <c r="C5613" s="6" t="s">
        <v>8767</v>
      </c>
      <c r="D5613" s="6" t="s">
        <v>253</v>
      </c>
      <c r="E5613" s="6" t="s">
        <v>3636</v>
      </c>
      <c r="F5613" s="6" t="s">
        <v>255</v>
      </c>
      <c r="G5613" s="6" t="s">
        <v>324</v>
      </c>
      <c r="H5613" s="6">
        <v>80</v>
      </c>
    </row>
    <row r="5614" spans="1:8" ht="32.1">
      <c r="A5614" s="140">
        <v>45415.447916666664</v>
      </c>
      <c r="B5614" s="6" t="s">
        <v>8768</v>
      </c>
      <c r="C5614" s="6" t="s">
        <v>8769</v>
      </c>
      <c r="D5614" s="6" t="s">
        <v>253</v>
      </c>
      <c r="E5614" s="6" t="s">
        <v>3636</v>
      </c>
      <c r="F5614" s="6" t="s">
        <v>255</v>
      </c>
      <c r="G5614" s="6" t="s">
        <v>324</v>
      </c>
      <c r="H5614" s="6">
        <v>50</v>
      </c>
    </row>
    <row r="5615" spans="1:8" ht="32.1">
      <c r="A5615" s="140">
        <v>45415.489583333336</v>
      </c>
      <c r="B5615" s="6" t="s">
        <v>8770</v>
      </c>
      <c r="C5615" s="6" t="s">
        <v>8771</v>
      </c>
      <c r="D5615" s="6" t="s">
        <v>242</v>
      </c>
      <c r="E5615" s="6" t="s">
        <v>1615</v>
      </c>
      <c r="F5615" s="6" t="s">
        <v>1765</v>
      </c>
      <c r="G5615" s="6" t="s">
        <v>8772</v>
      </c>
      <c r="H5615" s="6">
        <v>80</v>
      </c>
    </row>
    <row r="5616" spans="1:8" ht="32.1">
      <c r="A5616" s="140">
        <v>45415.604166666664</v>
      </c>
      <c r="B5616" s="6" t="s">
        <v>8773</v>
      </c>
      <c r="C5616" s="6" t="s">
        <v>8774</v>
      </c>
      <c r="D5616" s="6" t="s">
        <v>158</v>
      </c>
      <c r="E5616" s="6" t="s">
        <v>161</v>
      </c>
      <c r="F5616" s="6" t="s">
        <v>1765</v>
      </c>
      <c r="G5616" s="6" t="s">
        <v>8765</v>
      </c>
      <c r="H5616" s="6">
        <v>460</v>
      </c>
    </row>
    <row r="5617" spans="1:8" ht="32.1">
      <c r="A5617" s="140">
        <v>45415.614583333336</v>
      </c>
      <c r="B5617" s="6" t="s">
        <v>8775</v>
      </c>
      <c r="C5617" s="6" t="s">
        <v>8774</v>
      </c>
      <c r="D5617" s="6" t="s">
        <v>158</v>
      </c>
      <c r="E5617" s="6" t="s">
        <v>161</v>
      </c>
      <c r="F5617" s="6" t="s">
        <v>1765</v>
      </c>
      <c r="G5617" s="6" t="s">
        <v>8765</v>
      </c>
      <c r="H5617" s="6">
        <v>65</v>
      </c>
    </row>
    <row r="5618" spans="1:8" ht="32.1">
      <c r="A5618" s="140">
        <v>45415.666666666664</v>
      </c>
      <c r="B5618" s="6" t="s">
        <v>8776</v>
      </c>
      <c r="C5618" s="6" t="s">
        <v>8777</v>
      </c>
      <c r="D5618" s="6" t="s">
        <v>242</v>
      </c>
      <c r="E5618" s="6" t="s">
        <v>387</v>
      </c>
      <c r="F5618" s="6" t="s">
        <v>1765</v>
      </c>
      <c r="G5618" s="6" t="s">
        <v>8765</v>
      </c>
      <c r="H5618" s="6">
        <v>2700</v>
      </c>
    </row>
    <row r="5619" spans="1:8" ht="32.1">
      <c r="A5619" s="140">
        <v>45415.75</v>
      </c>
      <c r="B5619" s="6" t="s">
        <v>8778</v>
      </c>
      <c r="C5619" s="6" t="s">
        <v>8779</v>
      </c>
      <c r="D5619" s="6" t="s">
        <v>242</v>
      </c>
      <c r="E5619" s="6" t="s">
        <v>1615</v>
      </c>
      <c r="F5619" s="6" t="s">
        <v>1765</v>
      </c>
      <c r="G5619" s="6" t="s">
        <v>8765</v>
      </c>
      <c r="H5619" s="6">
        <v>30</v>
      </c>
    </row>
    <row r="5620" spans="1:8" ht="48">
      <c r="A5620" s="140">
        <v>45415.833333333336</v>
      </c>
      <c r="B5620" s="6" t="s">
        <v>8780</v>
      </c>
      <c r="C5620" s="6" t="s">
        <v>8781</v>
      </c>
      <c r="D5620" s="6" t="s">
        <v>158</v>
      </c>
      <c r="E5620" s="6" t="s">
        <v>161</v>
      </c>
      <c r="F5620" s="6" t="s">
        <v>439</v>
      </c>
      <c r="G5620" s="6" t="s">
        <v>8765</v>
      </c>
      <c r="H5620" s="6">
        <v>100</v>
      </c>
    </row>
    <row r="5621" spans="1:8" ht="32.1">
      <c r="A5621" s="140">
        <v>45415.875</v>
      </c>
      <c r="B5621" s="6" t="s">
        <v>8782</v>
      </c>
      <c r="C5621" s="6" t="s">
        <v>8783</v>
      </c>
      <c r="D5621" s="6" t="s">
        <v>242</v>
      </c>
      <c r="E5621" s="6" t="s">
        <v>2415</v>
      </c>
      <c r="F5621" s="6" t="s">
        <v>1765</v>
      </c>
      <c r="G5621" s="6" t="s">
        <v>8784</v>
      </c>
      <c r="H5621" s="6">
        <v>3500</v>
      </c>
    </row>
    <row r="5622" spans="1:8" ht="32.1">
      <c r="A5622" s="140">
        <v>45416.28125</v>
      </c>
      <c r="B5622" s="6" t="s">
        <v>8785</v>
      </c>
      <c r="C5622" s="6" t="s">
        <v>8783</v>
      </c>
      <c r="D5622" s="6" t="s">
        <v>242</v>
      </c>
      <c r="E5622" s="6" t="s">
        <v>2415</v>
      </c>
      <c r="F5622" s="6" t="s">
        <v>255</v>
      </c>
      <c r="G5622" s="6" t="s">
        <v>8784</v>
      </c>
      <c r="H5622" s="6">
        <v>300</v>
      </c>
    </row>
    <row r="5623" spans="1:8" ht="48">
      <c r="A5623" s="140">
        <v>45416.291666666664</v>
      </c>
      <c r="B5623" s="6" t="s">
        <v>8786</v>
      </c>
      <c r="C5623" s="6" t="s">
        <v>8787</v>
      </c>
      <c r="D5623" s="6" t="s">
        <v>158</v>
      </c>
      <c r="E5623" s="6" t="s">
        <v>161</v>
      </c>
      <c r="F5623" s="6" t="s">
        <v>255</v>
      </c>
      <c r="G5623" s="6" t="s">
        <v>8765</v>
      </c>
      <c r="H5623" s="6">
        <v>30</v>
      </c>
    </row>
    <row r="5624" spans="1:8" ht="32.1">
      <c r="A5624" s="140">
        <v>45416.4375</v>
      </c>
      <c r="B5624" s="6" t="s">
        <v>8788</v>
      </c>
      <c r="C5624" s="6" t="s">
        <v>8789</v>
      </c>
      <c r="D5624" s="6" t="s">
        <v>158</v>
      </c>
      <c r="E5624" s="6" t="s">
        <v>161</v>
      </c>
      <c r="F5624" s="6" t="s">
        <v>255</v>
      </c>
      <c r="G5624" s="6" t="s">
        <v>8790</v>
      </c>
      <c r="H5624" s="6">
        <v>100</v>
      </c>
    </row>
    <row r="5625" spans="1:8" ht="32.1">
      <c r="A5625" s="140">
        <v>45416.447916666664</v>
      </c>
      <c r="B5625" s="6" t="s">
        <v>8791</v>
      </c>
      <c r="C5625" s="6" t="s">
        <v>8792</v>
      </c>
      <c r="D5625" s="6" t="s">
        <v>158</v>
      </c>
      <c r="E5625" s="6" t="s">
        <v>161</v>
      </c>
      <c r="F5625" s="6" t="s">
        <v>255</v>
      </c>
      <c r="G5625" s="6" t="s">
        <v>8790</v>
      </c>
      <c r="H5625" s="6">
        <v>360</v>
      </c>
    </row>
    <row r="5626" spans="1:8" ht="32.1">
      <c r="A5626" s="140">
        <v>45416.572916666664</v>
      </c>
      <c r="B5626" s="6" t="s">
        <v>8793</v>
      </c>
      <c r="C5626" s="6" t="s">
        <v>8794</v>
      </c>
      <c r="D5626" s="6" t="s">
        <v>158</v>
      </c>
      <c r="E5626" s="6" t="s">
        <v>161</v>
      </c>
      <c r="F5626" s="6" t="s">
        <v>1765</v>
      </c>
      <c r="G5626" s="6" t="s">
        <v>8795</v>
      </c>
      <c r="H5626" s="6">
        <v>373</v>
      </c>
    </row>
    <row r="5627" spans="1:8" ht="32.1">
      <c r="A5627" s="140">
        <v>45416.65625</v>
      </c>
      <c r="B5627" s="6" t="s">
        <v>8796</v>
      </c>
      <c r="C5627" s="6" t="s">
        <v>8797</v>
      </c>
      <c r="D5627" s="6" t="s">
        <v>242</v>
      </c>
      <c r="E5627" s="6" t="s">
        <v>2415</v>
      </c>
      <c r="F5627" s="6" t="s">
        <v>439</v>
      </c>
      <c r="G5627" s="6" t="s">
        <v>8798</v>
      </c>
      <c r="H5627" s="6">
        <v>3248</v>
      </c>
    </row>
    <row r="5628" spans="1:8" ht="32.1">
      <c r="A5628" s="140">
        <v>45416.677083333336</v>
      </c>
      <c r="B5628" s="6" t="s">
        <v>8799</v>
      </c>
      <c r="C5628" s="6" t="s">
        <v>8769</v>
      </c>
      <c r="D5628" s="6" t="s">
        <v>253</v>
      </c>
      <c r="E5628" s="6" t="s">
        <v>3636</v>
      </c>
      <c r="F5628" s="6" t="s">
        <v>1765</v>
      </c>
      <c r="G5628" s="6" t="s">
        <v>3637</v>
      </c>
      <c r="H5628" s="6">
        <v>2136</v>
      </c>
    </row>
    <row r="5629" spans="1:8" ht="32.1">
      <c r="A5629" s="140">
        <v>45416.729166666664</v>
      </c>
      <c r="B5629" s="6" t="s">
        <v>8800</v>
      </c>
      <c r="C5629" s="6" t="s">
        <v>8801</v>
      </c>
      <c r="D5629" s="6" t="s">
        <v>158</v>
      </c>
      <c r="E5629" s="6" t="s">
        <v>161</v>
      </c>
      <c r="F5629" s="6" t="s">
        <v>1765</v>
      </c>
      <c r="G5629" s="6" t="s">
        <v>8790</v>
      </c>
      <c r="H5629" s="6">
        <v>200</v>
      </c>
    </row>
    <row r="5630" spans="1:8" ht="32.1">
      <c r="A5630" s="140">
        <v>45416.802083333336</v>
      </c>
      <c r="B5630" s="6" t="s">
        <v>8802</v>
      </c>
      <c r="C5630" s="6" t="s">
        <v>8803</v>
      </c>
      <c r="D5630" s="6" t="s">
        <v>158</v>
      </c>
      <c r="E5630" s="6" t="s">
        <v>161</v>
      </c>
      <c r="F5630" s="6" t="s">
        <v>255</v>
      </c>
      <c r="G5630" s="6" t="s">
        <v>8790</v>
      </c>
      <c r="H5630" s="6">
        <v>100</v>
      </c>
    </row>
    <row r="5631" spans="1:8" ht="32.1">
      <c r="A5631" s="140">
        <v>45416.84375</v>
      </c>
      <c r="B5631" s="6" t="s">
        <v>8804</v>
      </c>
      <c r="C5631" s="6" t="s">
        <v>8805</v>
      </c>
      <c r="D5631" s="6" t="s">
        <v>253</v>
      </c>
      <c r="E5631" s="6" t="s">
        <v>3636</v>
      </c>
      <c r="F5631" s="6" t="s">
        <v>1765</v>
      </c>
      <c r="G5631" s="6" t="s">
        <v>8806</v>
      </c>
      <c r="H5631" s="6">
        <v>7700</v>
      </c>
    </row>
    <row r="5632" spans="1:8" ht="32.1">
      <c r="A5632" s="140">
        <v>45416.895833333336</v>
      </c>
      <c r="B5632" s="6" t="s">
        <v>8807</v>
      </c>
      <c r="C5632" s="6" t="s">
        <v>8808</v>
      </c>
      <c r="D5632" s="6" t="s">
        <v>253</v>
      </c>
      <c r="E5632" s="6" t="s">
        <v>3636</v>
      </c>
      <c r="F5632" s="6" t="s">
        <v>255</v>
      </c>
      <c r="G5632" s="6" t="s">
        <v>324</v>
      </c>
      <c r="H5632" s="6">
        <v>100</v>
      </c>
    </row>
    <row r="5633" spans="1:8" ht="32.1">
      <c r="A5633" s="140">
        <v>45416.90625</v>
      </c>
      <c r="B5633" s="6" t="s">
        <v>8809</v>
      </c>
      <c r="C5633" s="6" t="s">
        <v>8810</v>
      </c>
      <c r="D5633" s="6" t="s">
        <v>158</v>
      </c>
      <c r="E5633" s="6" t="s">
        <v>161</v>
      </c>
      <c r="F5633" s="6" t="s">
        <v>1765</v>
      </c>
      <c r="G5633" s="6" t="s">
        <v>8811</v>
      </c>
      <c r="H5633" s="6">
        <v>70</v>
      </c>
    </row>
    <row r="5634" spans="1:8" ht="32.1">
      <c r="A5634" s="140">
        <v>45416.916666666664</v>
      </c>
      <c r="B5634" s="6" t="s">
        <v>8812</v>
      </c>
      <c r="C5634" s="6" t="s">
        <v>8813</v>
      </c>
      <c r="D5634" s="6" t="s">
        <v>158</v>
      </c>
      <c r="E5634" s="6" t="s">
        <v>161</v>
      </c>
      <c r="F5634" s="6" t="s">
        <v>1765</v>
      </c>
      <c r="G5634" s="6" t="s">
        <v>8814</v>
      </c>
      <c r="H5634" s="6">
        <v>160</v>
      </c>
    </row>
    <row r="5635" spans="1:8" ht="32.1">
      <c r="A5635" s="140">
        <v>45416.947916666664</v>
      </c>
      <c r="B5635" s="6" t="s">
        <v>8815</v>
      </c>
      <c r="C5635" s="6" t="s">
        <v>8769</v>
      </c>
      <c r="D5635" s="6" t="s">
        <v>253</v>
      </c>
      <c r="E5635" s="6" t="s">
        <v>3636</v>
      </c>
      <c r="F5635" s="6" t="s">
        <v>1765</v>
      </c>
      <c r="G5635" s="6" t="s">
        <v>324</v>
      </c>
      <c r="H5635" s="6">
        <v>130</v>
      </c>
    </row>
    <row r="5636" spans="1:8" ht="32.1">
      <c r="A5636" s="140">
        <v>45417.458333333336</v>
      </c>
      <c r="B5636" s="6" t="s">
        <v>8816</v>
      </c>
      <c r="C5636" s="6" t="s">
        <v>8817</v>
      </c>
      <c r="D5636" s="6" t="s">
        <v>158</v>
      </c>
      <c r="E5636" s="6" t="s">
        <v>161</v>
      </c>
      <c r="F5636" s="6" t="s">
        <v>1765</v>
      </c>
      <c r="G5636" s="6" t="s">
        <v>8818</v>
      </c>
      <c r="H5636" s="6">
        <v>762</v>
      </c>
    </row>
    <row r="5637" spans="1:8" ht="15.95">
      <c r="A5637" s="140">
        <v>45417.46875</v>
      </c>
      <c r="B5637" s="6" t="s">
        <v>8819</v>
      </c>
      <c r="C5637" s="6" t="s">
        <v>8779</v>
      </c>
      <c r="D5637" s="6" t="s">
        <v>242</v>
      </c>
      <c r="E5637" s="6" t="s">
        <v>1615</v>
      </c>
      <c r="F5637" s="6" t="s">
        <v>255</v>
      </c>
      <c r="G5637" s="6" t="s">
        <v>8820</v>
      </c>
      <c r="H5637" s="6">
        <v>400</v>
      </c>
    </row>
    <row r="5638" spans="1:8" ht="32.1">
      <c r="A5638" s="140">
        <v>45417.520833333336</v>
      </c>
      <c r="B5638" s="6" t="s">
        <v>8821</v>
      </c>
      <c r="C5638" s="6" t="s">
        <v>8822</v>
      </c>
      <c r="D5638" s="6" t="s">
        <v>242</v>
      </c>
      <c r="E5638" s="6" t="s">
        <v>387</v>
      </c>
      <c r="F5638" s="6" t="s">
        <v>439</v>
      </c>
      <c r="G5638" s="6" t="s">
        <v>8823</v>
      </c>
      <c r="H5638" s="6">
        <v>3500</v>
      </c>
    </row>
    <row r="5639" spans="1:8" ht="32.1">
      <c r="A5639" s="140">
        <v>45417.53125</v>
      </c>
      <c r="B5639" s="6" t="s">
        <v>8824</v>
      </c>
      <c r="C5639" s="6" t="s">
        <v>8825</v>
      </c>
      <c r="D5639" s="6" t="s">
        <v>253</v>
      </c>
      <c r="E5639" s="6" t="s">
        <v>416</v>
      </c>
      <c r="F5639" s="6" t="s">
        <v>255</v>
      </c>
      <c r="G5639" s="6" t="s">
        <v>324</v>
      </c>
      <c r="H5639" s="6">
        <v>100</v>
      </c>
    </row>
    <row r="5640" spans="1:8" ht="32.1">
      <c r="A5640" s="140">
        <v>45417.552083333336</v>
      </c>
      <c r="B5640" s="6" t="s">
        <v>8826</v>
      </c>
      <c r="C5640" s="6" t="s">
        <v>8827</v>
      </c>
      <c r="D5640" s="6" t="s">
        <v>242</v>
      </c>
      <c r="E5640" s="6" t="s">
        <v>387</v>
      </c>
      <c r="F5640" s="6" t="s">
        <v>439</v>
      </c>
      <c r="G5640" s="6" t="s">
        <v>8828</v>
      </c>
      <c r="H5640" s="6">
        <v>2490</v>
      </c>
    </row>
    <row r="5641" spans="1:8" ht="15.95">
      <c r="A5641" s="140">
        <v>45417.5625</v>
      </c>
      <c r="B5641" s="6" t="s">
        <v>8829</v>
      </c>
      <c r="C5641" s="6" t="s">
        <v>8830</v>
      </c>
      <c r="D5641" s="6" t="s">
        <v>253</v>
      </c>
      <c r="E5641" s="6" t="s">
        <v>3636</v>
      </c>
      <c r="F5641" s="6" t="s">
        <v>255</v>
      </c>
      <c r="G5641" s="6" t="s">
        <v>324</v>
      </c>
      <c r="H5641" s="6">
        <v>100</v>
      </c>
    </row>
    <row r="5642" spans="1:8" ht="32.1">
      <c r="A5642" s="140">
        <v>45417.572916666664</v>
      </c>
      <c r="B5642" s="6" t="s">
        <v>8831</v>
      </c>
      <c r="C5642" s="6" t="s">
        <v>8832</v>
      </c>
      <c r="D5642" s="6" t="s">
        <v>158</v>
      </c>
      <c r="E5642" s="6" t="s">
        <v>161</v>
      </c>
      <c r="F5642" s="6" t="s">
        <v>1765</v>
      </c>
      <c r="G5642" s="6" t="s">
        <v>8833</v>
      </c>
      <c r="H5642" s="6">
        <v>195</v>
      </c>
    </row>
    <row r="5643" spans="1:8" ht="32.1">
      <c r="A5643" s="140">
        <v>45417.583333333336</v>
      </c>
      <c r="B5643" s="6" t="s">
        <v>8834</v>
      </c>
      <c r="C5643" s="6" t="s">
        <v>8830</v>
      </c>
      <c r="D5643" s="6" t="s">
        <v>158</v>
      </c>
      <c r="E5643" s="6" t="s">
        <v>161</v>
      </c>
      <c r="F5643" s="6" t="s">
        <v>439</v>
      </c>
      <c r="G5643" s="6" t="s">
        <v>8835</v>
      </c>
      <c r="H5643" s="6">
        <v>1500</v>
      </c>
    </row>
    <row r="5644" spans="1:8" ht="32.1">
      <c r="A5644" s="140">
        <v>45417.59375</v>
      </c>
      <c r="B5644" s="6" t="s">
        <v>8836</v>
      </c>
      <c r="C5644" s="6" t="s">
        <v>8837</v>
      </c>
      <c r="D5644" s="6" t="s">
        <v>253</v>
      </c>
      <c r="E5644" s="6" t="s">
        <v>3636</v>
      </c>
      <c r="F5644" s="6" t="s">
        <v>255</v>
      </c>
      <c r="G5644" s="6" t="s">
        <v>324</v>
      </c>
      <c r="H5644" s="6">
        <v>100</v>
      </c>
    </row>
    <row r="5645" spans="1:8" ht="32.1">
      <c r="A5645" s="140">
        <v>45417.708333333336</v>
      </c>
      <c r="B5645" s="6" t="s">
        <v>8838</v>
      </c>
      <c r="C5645" s="6" t="s">
        <v>8839</v>
      </c>
      <c r="D5645" s="6" t="s">
        <v>253</v>
      </c>
      <c r="E5645" s="6" t="s">
        <v>3636</v>
      </c>
      <c r="F5645" s="6" t="s">
        <v>255</v>
      </c>
      <c r="G5645" s="6" t="s">
        <v>324</v>
      </c>
      <c r="H5645" s="6">
        <v>150</v>
      </c>
    </row>
    <row r="5646" spans="1:8" ht="32.1">
      <c r="A5646" s="140">
        <v>45417.71875</v>
      </c>
      <c r="B5646" s="6" t="s">
        <v>8840</v>
      </c>
      <c r="C5646" s="6" t="s">
        <v>8841</v>
      </c>
      <c r="D5646" s="6" t="s">
        <v>158</v>
      </c>
      <c r="E5646" s="6" t="s">
        <v>161</v>
      </c>
      <c r="F5646" s="6" t="s">
        <v>255</v>
      </c>
      <c r="G5646" s="6" t="s">
        <v>8842</v>
      </c>
      <c r="H5646" s="6">
        <v>280</v>
      </c>
    </row>
    <row r="5647" spans="1:8" ht="32.1">
      <c r="A5647" s="140">
        <v>45417.75</v>
      </c>
      <c r="B5647" s="6" t="s">
        <v>8843</v>
      </c>
      <c r="C5647" s="6" t="s">
        <v>8844</v>
      </c>
      <c r="D5647" s="6" t="s">
        <v>158</v>
      </c>
      <c r="E5647" s="6" t="s">
        <v>161</v>
      </c>
      <c r="F5647" s="6" t="s">
        <v>1765</v>
      </c>
      <c r="G5647" s="6" t="s">
        <v>8845</v>
      </c>
      <c r="H5647" s="6">
        <v>66</v>
      </c>
    </row>
    <row r="5648" spans="1:8" ht="32.1">
      <c r="A5648" s="140">
        <v>45417.770833333336</v>
      </c>
      <c r="B5648" s="6" t="s">
        <v>8846</v>
      </c>
      <c r="C5648" s="6" t="s">
        <v>8847</v>
      </c>
      <c r="D5648" s="6" t="s">
        <v>253</v>
      </c>
      <c r="E5648" s="6" t="s">
        <v>3636</v>
      </c>
      <c r="F5648" s="6" t="s">
        <v>255</v>
      </c>
      <c r="G5648" s="6" t="s">
        <v>324</v>
      </c>
      <c r="H5648" s="6">
        <v>120</v>
      </c>
    </row>
    <row r="5649" spans="1:8" ht="32.1">
      <c r="A5649" s="140">
        <v>45417.833333333336</v>
      </c>
      <c r="B5649" s="6" t="s">
        <v>8848</v>
      </c>
      <c r="C5649" s="6" t="s">
        <v>8783</v>
      </c>
      <c r="D5649" s="6" t="s">
        <v>242</v>
      </c>
      <c r="E5649" s="6" t="s">
        <v>2415</v>
      </c>
      <c r="F5649" s="6" t="s">
        <v>1765</v>
      </c>
      <c r="G5649" s="6" t="s">
        <v>8798</v>
      </c>
      <c r="H5649" s="6">
        <v>1344</v>
      </c>
    </row>
    <row r="5650" spans="1:8" ht="32.1">
      <c r="A5650" s="140">
        <v>45417.854166666664</v>
      </c>
      <c r="B5650" s="6" t="s">
        <v>8849</v>
      </c>
      <c r="C5650" s="6" t="s">
        <v>8850</v>
      </c>
      <c r="D5650" s="6" t="s">
        <v>253</v>
      </c>
      <c r="E5650" s="6" t="s">
        <v>416</v>
      </c>
      <c r="F5650" s="6" t="s">
        <v>255</v>
      </c>
      <c r="G5650" s="6" t="s">
        <v>256</v>
      </c>
      <c r="H5650" s="6">
        <v>300</v>
      </c>
    </row>
    <row r="5651" spans="1:8" ht="32.1">
      <c r="A5651" s="140">
        <v>45418.125</v>
      </c>
      <c r="B5651" s="6" t="s">
        <v>8851</v>
      </c>
      <c r="C5651" s="6" t="s">
        <v>8852</v>
      </c>
      <c r="D5651" s="6" t="s">
        <v>242</v>
      </c>
      <c r="E5651" s="6" t="s">
        <v>146</v>
      </c>
      <c r="F5651" s="6" t="s">
        <v>1765</v>
      </c>
      <c r="G5651" s="6" t="s">
        <v>2422</v>
      </c>
      <c r="H5651" s="6">
        <v>8000</v>
      </c>
    </row>
    <row r="5652" spans="1:8" ht="32.1">
      <c r="A5652" s="140">
        <v>45418.270833333336</v>
      </c>
      <c r="B5652" s="6" t="s">
        <v>8853</v>
      </c>
      <c r="C5652" s="6" t="s">
        <v>8854</v>
      </c>
      <c r="D5652" s="6" t="s">
        <v>253</v>
      </c>
      <c r="E5652" s="6" t="s">
        <v>416</v>
      </c>
      <c r="F5652" s="6" t="s">
        <v>1765</v>
      </c>
      <c r="G5652" s="6" t="s">
        <v>256</v>
      </c>
      <c r="H5652" s="6">
        <v>216</v>
      </c>
    </row>
    <row r="5653" spans="1:8" ht="15.95">
      <c r="A5653" s="140">
        <v>45418.333333333336</v>
      </c>
      <c r="B5653" s="6" t="s">
        <v>8855</v>
      </c>
      <c r="C5653" s="6" t="s">
        <v>6667</v>
      </c>
      <c r="D5653" s="6" t="s">
        <v>158</v>
      </c>
      <c r="E5653" s="6" t="s">
        <v>145</v>
      </c>
      <c r="F5653" s="6" t="s">
        <v>439</v>
      </c>
      <c r="G5653" s="6" t="s">
        <v>2842</v>
      </c>
      <c r="H5653" s="6">
        <v>96</v>
      </c>
    </row>
    <row r="5654" spans="1:8" ht="15.95">
      <c r="A5654" s="140">
        <v>45419.302083333336</v>
      </c>
      <c r="B5654" s="6" t="s">
        <v>8856</v>
      </c>
      <c r="C5654" s="6" t="s">
        <v>6667</v>
      </c>
      <c r="D5654" s="6" t="s">
        <v>158</v>
      </c>
      <c r="E5654" s="6" t="s">
        <v>145</v>
      </c>
      <c r="F5654" s="6" t="s">
        <v>439</v>
      </c>
      <c r="G5654" s="6" t="s">
        <v>2842</v>
      </c>
      <c r="H5654" s="6">
        <v>82</v>
      </c>
    </row>
    <row r="5655" spans="1:8" ht="32.1">
      <c r="A5655" s="140">
        <v>45419.520833333336</v>
      </c>
      <c r="B5655" s="6" t="s">
        <v>8857</v>
      </c>
      <c r="C5655" s="6" t="s">
        <v>8858</v>
      </c>
      <c r="D5655" s="6" t="s">
        <v>253</v>
      </c>
      <c r="E5655" s="6" t="s">
        <v>416</v>
      </c>
      <c r="F5655" s="6" t="s">
        <v>439</v>
      </c>
      <c r="G5655" s="6" t="s">
        <v>5902</v>
      </c>
      <c r="H5655" s="6">
        <v>93</v>
      </c>
    </row>
    <row r="5656" spans="1:8" ht="32.1">
      <c r="A5656" s="140">
        <v>45419.614583333336</v>
      </c>
      <c r="B5656" s="6" t="s">
        <v>8859</v>
      </c>
      <c r="C5656" s="6" t="s">
        <v>8860</v>
      </c>
      <c r="D5656" s="6" t="s">
        <v>253</v>
      </c>
      <c r="E5656" s="6" t="s">
        <v>416</v>
      </c>
      <c r="F5656" s="6" t="s">
        <v>439</v>
      </c>
      <c r="G5656" s="6" t="s">
        <v>5902</v>
      </c>
      <c r="H5656" s="6">
        <v>100</v>
      </c>
    </row>
    <row r="5657" spans="1:8" ht="32.1">
      <c r="A5657" s="140">
        <v>45419.729166666664</v>
      </c>
      <c r="B5657" s="6" t="s">
        <v>8861</v>
      </c>
      <c r="C5657" s="6" t="s">
        <v>8283</v>
      </c>
      <c r="D5657" s="6" t="s">
        <v>242</v>
      </c>
      <c r="E5657" s="6" t="s">
        <v>458</v>
      </c>
      <c r="F5657" s="6" t="s">
        <v>439</v>
      </c>
      <c r="G5657" s="6" t="s">
        <v>8283</v>
      </c>
      <c r="H5657" s="6">
        <v>1800</v>
      </c>
    </row>
    <row r="5658" spans="1:8" ht="32.1">
      <c r="A5658" s="140">
        <v>45420.541666666664</v>
      </c>
      <c r="B5658" s="6" t="s">
        <v>8862</v>
      </c>
      <c r="C5658" s="6" t="s">
        <v>8858</v>
      </c>
      <c r="D5658" s="6" t="s">
        <v>253</v>
      </c>
      <c r="E5658" s="6" t="s">
        <v>416</v>
      </c>
      <c r="F5658" s="6" t="s">
        <v>1765</v>
      </c>
      <c r="G5658" s="6" t="s">
        <v>5902</v>
      </c>
      <c r="H5658" s="6">
        <v>102</v>
      </c>
    </row>
    <row r="5659" spans="1:8" ht="32.1">
      <c r="A5659" s="140">
        <v>45420.552083333336</v>
      </c>
      <c r="B5659" s="6" t="s">
        <v>8863</v>
      </c>
      <c r="C5659" s="6" t="s">
        <v>8864</v>
      </c>
      <c r="D5659" s="6" t="s">
        <v>253</v>
      </c>
      <c r="E5659" s="6" t="s">
        <v>416</v>
      </c>
      <c r="F5659" s="6" t="s">
        <v>439</v>
      </c>
      <c r="G5659" s="6" t="s">
        <v>5902</v>
      </c>
      <c r="H5659" s="6">
        <v>245</v>
      </c>
    </row>
    <row r="5660" spans="1:8" ht="32.1">
      <c r="A5660" s="140">
        <v>45420.583333333336</v>
      </c>
      <c r="B5660" s="6" t="s">
        <v>8865</v>
      </c>
      <c r="C5660" s="6" t="s">
        <v>8866</v>
      </c>
      <c r="D5660" s="6" t="s">
        <v>158</v>
      </c>
      <c r="E5660" s="6" t="s">
        <v>161</v>
      </c>
      <c r="F5660" s="6" t="s">
        <v>1765</v>
      </c>
      <c r="G5660" s="6" t="s">
        <v>8452</v>
      </c>
      <c r="H5660" s="6">
        <v>101</v>
      </c>
    </row>
    <row r="5661" spans="1:8" ht="32.1">
      <c r="A5661" s="140">
        <v>45420.604166666664</v>
      </c>
      <c r="B5661" s="6" t="s">
        <v>8867</v>
      </c>
      <c r="C5661" s="6" t="s">
        <v>8868</v>
      </c>
      <c r="D5661" s="6" t="s">
        <v>253</v>
      </c>
      <c r="E5661" s="6" t="s">
        <v>416</v>
      </c>
      <c r="F5661" s="6" t="s">
        <v>439</v>
      </c>
      <c r="G5661" s="6" t="s">
        <v>1083</v>
      </c>
      <c r="H5661" s="6">
        <v>34</v>
      </c>
    </row>
    <row r="5662" spans="1:8" ht="32.1">
      <c r="A5662" s="140">
        <v>45420.614583333336</v>
      </c>
      <c r="B5662" s="6" t="s">
        <v>8869</v>
      </c>
      <c r="C5662" s="6" t="s">
        <v>8870</v>
      </c>
      <c r="D5662" s="6" t="s">
        <v>253</v>
      </c>
      <c r="E5662" s="6" t="s">
        <v>416</v>
      </c>
      <c r="F5662" s="6" t="s">
        <v>1765</v>
      </c>
      <c r="G5662" s="6" t="s">
        <v>5902</v>
      </c>
      <c r="H5662" s="6">
        <v>101</v>
      </c>
    </row>
    <row r="5663" spans="1:8" ht="32.1">
      <c r="A5663" s="140">
        <v>45420.625</v>
      </c>
      <c r="B5663" s="6" t="s">
        <v>8871</v>
      </c>
      <c r="C5663" s="6" t="s">
        <v>8872</v>
      </c>
      <c r="D5663" s="6" t="s">
        <v>253</v>
      </c>
      <c r="E5663" s="6" t="s">
        <v>416</v>
      </c>
      <c r="F5663" s="6" t="s">
        <v>439</v>
      </c>
      <c r="G5663" s="6" t="s">
        <v>5902</v>
      </c>
      <c r="H5663" s="6">
        <v>72</v>
      </c>
    </row>
    <row r="5664" spans="1:8" ht="15.95">
      <c r="A5664" s="140">
        <v>45420.666666666664</v>
      </c>
      <c r="B5664" s="6" t="s">
        <v>8678</v>
      </c>
      <c r="C5664" s="6" t="s">
        <v>8283</v>
      </c>
      <c r="D5664" s="6" t="s">
        <v>242</v>
      </c>
      <c r="E5664" s="6" t="s">
        <v>458</v>
      </c>
      <c r="F5664" s="6" t="s">
        <v>439</v>
      </c>
      <c r="G5664" s="6" t="s">
        <v>8283</v>
      </c>
      <c r="H5664" s="6">
        <v>900</v>
      </c>
    </row>
    <row r="5665" spans="1:8" ht="32.1">
      <c r="A5665" s="140">
        <v>45421.541666666664</v>
      </c>
      <c r="B5665" s="6" t="s">
        <v>8873</v>
      </c>
      <c r="C5665" s="6" t="s">
        <v>8858</v>
      </c>
      <c r="D5665" s="6" t="s">
        <v>253</v>
      </c>
      <c r="E5665" s="6" t="s">
        <v>416</v>
      </c>
      <c r="F5665" s="6" t="s">
        <v>439</v>
      </c>
      <c r="G5665" s="6" t="s">
        <v>5902</v>
      </c>
      <c r="H5665" s="6">
        <v>103</v>
      </c>
    </row>
    <row r="5666" spans="1:8" ht="32.1">
      <c r="A5666" s="140">
        <v>45421.614583333336</v>
      </c>
      <c r="B5666" s="6" t="s">
        <v>8874</v>
      </c>
      <c r="C5666" s="6" t="s">
        <v>8860</v>
      </c>
      <c r="D5666" s="6" t="s">
        <v>253</v>
      </c>
      <c r="E5666" s="6" t="s">
        <v>416</v>
      </c>
      <c r="F5666" s="6" t="s">
        <v>439</v>
      </c>
      <c r="G5666" s="6" t="s">
        <v>5902</v>
      </c>
      <c r="H5666" s="6">
        <v>99</v>
      </c>
    </row>
    <row r="5667" spans="1:8" ht="32.1">
      <c r="A5667" s="140">
        <v>45421.75</v>
      </c>
      <c r="B5667" s="6" t="s">
        <v>8875</v>
      </c>
      <c r="C5667" s="6" t="s">
        <v>5870</v>
      </c>
      <c r="D5667" s="6" t="s">
        <v>158</v>
      </c>
      <c r="E5667" s="6" t="s">
        <v>159</v>
      </c>
      <c r="F5667" s="6" t="s">
        <v>439</v>
      </c>
      <c r="G5667" s="6" t="s">
        <v>1195</v>
      </c>
      <c r="H5667" s="6">
        <v>40</v>
      </c>
    </row>
    <row r="5668" spans="1:8" ht="32.1">
      <c r="A5668" s="140">
        <v>45423.395833333336</v>
      </c>
      <c r="B5668" s="6" t="s">
        <v>8750</v>
      </c>
      <c r="C5668" s="6" t="s">
        <v>8283</v>
      </c>
      <c r="D5668" s="6" t="s">
        <v>242</v>
      </c>
      <c r="E5668" s="6" t="s">
        <v>458</v>
      </c>
      <c r="F5668" s="6" t="s">
        <v>439</v>
      </c>
      <c r="G5668" s="6" t="s">
        <v>8283</v>
      </c>
      <c r="H5668" s="6">
        <v>900</v>
      </c>
    </row>
    <row r="5669" spans="1:8" ht="32.1">
      <c r="A5669" s="140">
        <v>45423.40625</v>
      </c>
      <c r="B5669" s="6" t="s">
        <v>8876</v>
      </c>
      <c r="C5669" s="6" t="s">
        <v>5628</v>
      </c>
      <c r="D5669" s="6" t="s">
        <v>242</v>
      </c>
      <c r="E5669" s="6" t="s">
        <v>458</v>
      </c>
      <c r="F5669" s="6" t="s">
        <v>439</v>
      </c>
      <c r="G5669" s="6" t="s">
        <v>8261</v>
      </c>
      <c r="H5669" s="6">
        <v>22000</v>
      </c>
    </row>
    <row r="5670" spans="1:8" ht="15.95">
      <c r="A5670" s="140">
        <v>45423.489583333336</v>
      </c>
      <c r="B5670" s="6" t="s">
        <v>8877</v>
      </c>
      <c r="C5670" s="6" t="s">
        <v>387</v>
      </c>
      <c r="D5670" s="6" t="s">
        <v>242</v>
      </c>
      <c r="E5670" s="6" t="s">
        <v>387</v>
      </c>
      <c r="F5670" s="6" t="s">
        <v>439</v>
      </c>
      <c r="G5670" s="6" t="s">
        <v>263</v>
      </c>
      <c r="H5670" s="6">
        <v>1493</v>
      </c>
    </row>
    <row r="5671" spans="1:8" ht="32.1">
      <c r="A5671" s="140">
        <v>45423.604166666664</v>
      </c>
      <c r="B5671" s="6" t="s">
        <v>8878</v>
      </c>
      <c r="C5671" s="6" t="s">
        <v>8879</v>
      </c>
      <c r="D5671" s="6" t="s">
        <v>253</v>
      </c>
      <c r="E5671" s="6" t="s">
        <v>416</v>
      </c>
      <c r="F5671" s="6" t="s">
        <v>1765</v>
      </c>
      <c r="G5671" s="6" t="s">
        <v>8303</v>
      </c>
      <c r="H5671" s="6">
        <v>350</v>
      </c>
    </row>
    <row r="5672" spans="1:8" ht="32.1">
      <c r="A5672" s="140">
        <v>45423.645833333336</v>
      </c>
      <c r="B5672" s="6" t="s">
        <v>8880</v>
      </c>
      <c r="C5672" s="6" t="s">
        <v>8881</v>
      </c>
      <c r="D5672" s="6" t="s">
        <v>158</v>
      </c>
      <c r="E5672" s="6" t="s">
        <v>161</v>
      </c>
      <c r="F5672" s="6" t="s">
        <v>1765</v>
      </c>
      <c r="G5672" s="6" t="s">
        <v>8882</v>
      </c>
      <c r="H5672" s="6">
        <v>1115</v>
      </c>
    </row>
    <row r="5673" spans="1:8" ht="32.1">
      <c r="A5673" s="140">
        <v>45423.75</v>
      </c>
      <c r="B5673" s="6" t="s">
        <v>8883</v>
      </c>
      <c r="C5673" s="6" t="s">
        <v>8884</v>
      </c>
      <c r="D5673" s="6" t="s">
        <v>253</v>
      </c>
      <c r="E5673" s="6" t="s">
        <v>416</v>
      </c>
      <c r="F5673" s="6" t="s">
        <v>1765</v>
      </c>
      <c r="G5673" s="6" t="s">
        <v>256</v>
      </c>
      <c r="H5673" s="6">
        <v>258</v>
      </c>
    </row>
    <row r="5674" spans="1:8" ht="15.95">
      <c r="A5674" s="140">
        <v>45424.489583333336</v>
      </c>
      <c r="B5674" s="6" t="s">
        <v>8885</v>
      </c>
      <c r="C5674" s="6" t="s">
        <v>387</v>
      </c>
      <c r="D5674" s="6" t="s">
        <v>242</v>
      </c>
      <c r="E5674" s="6" t="s">
        <v>387</v>
      </c>
      <c r="F5674" s="6" t="s">
        <v>439</v>
      </c>
      <c r="G5674" s="6" t="s">
        <v>263</v>
      </c>
      <c r="H5674" s="6">
        <v>1493</v>
      </c>
    </row>
    <row r="5675" spans="1:8" ht="32.1">
      <c r="A5675" s="140">
        <v>45424.552083333336</v>
      </c>
      <c r="B5675" s="6" t="s">
        <v>8886</v>
      </c>
      <c r="C5675" s="6" t="s">
        <v>507</v>
      </c>
      <c r="D5675" s="6" t="s">
        <v>158</v>
      </c>
      <c r="E5675" s="6" t="s">
        <v>159</v>
      </c>
      <c r="F5675" s="6" t="s">
        <v>439</v>
      </c>
      <c r="G5675" s="6" t="s">
        <v>1195</v>
      </c>
      <c r="H5675" s="6">
        <v>27</v>
      </c>
    </row>
    <row r="5676" spans="1:8" ht="32.1">
      <c r="A5676" s="140">
        <v>45424.760416666664</v>
      </c>
      <c r="B5676" s="6" t="s">
        <v>8887</v>
      </c>
      <c r="C5676" s="6" t="s">
        <v>387</v>
      </c>
      <c r="D5676" s="6" t="s">
        <v>242</v>
      </c>
      <c r="E5676" s="6" t="s">
        <v>387</v>
      </c>
      <c r="F5676" s="6" t="s">
        <v>439</v>
      </c>
      <c r="G5676" s="6" t="s">
        <v>6905</v>
      </c>
      <c r="H5676" s="6">
        <v>9700</v>
      </c>
    </row>
    <row r="5677" spans="1:8" ht="32.1">
      <c r="A5677" s="140">
        <v>45424.791666666664</v>
      </c>
      <c r="B5677" s="6" t="s">
        <v>8888</v>
      </c>
      <c r="C5677" s="6" t="s">
        <v>8889</v>
      </c>
      <c r="D5677" s="6" t="s">
        <v>158</v>
      </c>
      <c r="E5677" s="6" t="s">
        <v>161</v>
      </c>
      <c r="F5677" s="6" t="s">
        <v>1765</v>
      </c>
      <c r="G5677" s="6" t="s">
        <v>8890</v>
      </c>
      <c r="H5677" s="6">
        <v>30</v>
      </c>
    </row>
    <row r="5678" spans="1:8" ht="32.1">
      <c r="A5678" s="140">
        <v>45424.802083333336</v>
      </c>
      <c r="B5678" s="6" t="s">
        <v>8891</v>
      </c>
      <c r="C5678" s="6" t="s">
        <v>8889</v>
      </c>
      <c r="D5678" s="6" t="s">
        <v>158</v>
      </c>
      <c r="E5678" s="6" t="s">
        <v>161</v>
      </c>
      <c r="F5678" s="6" t="s">
        <v>1765</v>
      </c>
      <c r="G5678" s="6" t="s">
        <v>8890</v>
      </c>
      <c r="H5678" s="6">
        <v>80</v>
      </c>
    </row>
    <row r="5679" spans="1:8" ht="32.1">
      <c r="A5679" s="140">
        <v>45424.8125</v>
      </c>
      <c r="B5679" s="6" t="s">
        <v>8892</v>
      </c>
      <c r="C5679" s="6" t="s">
        <v>8893</v>
      </c>
      <c r="D5679" s="6" t="s">
        <v>158</v>
      </c>
      <c r="E5679" s="6" t="s">
        <v>161</v>
      </c>
      <c r="F5679" s="6" t="s">
        <v>1765</v>
      </c>
      <c r="G5679" s="6" t="s">
        <v>8890</v>
      </c>
      <c r="H5679" s="6">
        <v>190</v>
      </c>
    </row>
    <row r="5680" spans="1:8" ht="32.1">
      <c r="A5680" s="140">
        <v>45424.822916666664</v>
      </c>
      <c r="B5680" s="6" t="s">
        <v>8894</v>
      </c>
      <c r="C5680" s="6" t="s">
        <v>8893</v>
      </c>
      <c r="D5680" s="6" t="s">
        <v>158</v>
      </c>
      <c r="E5680" s="6" t="s">
        <v>161</v>
      </c>
      <c r="F5680" s="6" t="s">
        <v>1765</v>
      </c>
      <c r="G5680" s="6" t="s">
        <v>8890</v>
      </c>
      <c r="H5680" s="6">
        <v>160</v>
      </c>
    </row>
    <row r="5681" spans="1:8" ht="32.1">
      <c r="A5681" s="140">
        <v>45424.864583333336</v>
      </c>
      <c r="B5681" s="6" t="s">
        <v>8895</v>
      </c>
      <c r="C5681" s="6" t="s">
        <v>8896</v>
      </c>
      <c r="D5681" s="6" t="s">
        <v>253</v>
      </c>
      <c r="E5681" s="6" t="s">
        <v>416</v>
      </c>
      <c r="F5681" s="6" t="s">
        <v>1765</v>
      </c>
      <c r="G5681" s="6" t="s">
        <v>256</v>
      </c>
      <c r="H5681" s="6">
        <v>1054</v>
      </c>
    </row>
    <row r="5682" spans="1:8" ht="15.95">
      <c r="A5682" s="140">
        <v>45425.177083333336</v>
      </c>
      <c r="B5682" s="6" t="s">
        <v>8897</v>
      </c>
      <c r="C5682" s="6" t="s">
        <v>6667</v>
      </c>
      <c r="D5682" s="6" t="s">
        <v>158</v>
      </c>
      <c r="E5682" s="6" t="s">
        <v>159</v>
      </c>
      <c r="F5682" s="6" t="s">
        <v>439</v>
      </c>
      <c r="G5682" s="6" t="s">
        <v>7922</v>
      </c>
      <c r="H5682" s="6">
        <v>1000</v>
      </c>
    </row>
    <row r="5683" spans="1:8" ht="32.1">
      <c r="A5683" s="140">
        <v>45425.552083333336</v>
      </c>
      <c r="B5683" s="6" t="s">
        <v>8898</v>
      </c>
      <c r="C5683" s="6" t="s">
        <v>8899</v>
      </c>
      <c r="D5683" s="6" t="s">
        <v>253</v>
      </c>
      <c r="E5683" s="6" t="s">
        <v>416</v>
      </c>
      <c r="F5683" s="6" t="s">
        <v>439</v>
      </c>
      <c r="G5683" s="6" t="s">
        <v>5902</v>
      </c>
      <c r="H5683" s="6">
        <v>100</v>
      </c>
    </row>
    <row r="5684" spans="1:8" ht="15.95">
      <c r="A5684" s="140">
        <v>45425.59375</v>
      </c>
      <c r="B5684" s="6" t="s">
        <v>8900</v>
      </c>
      <c r="C5684" s="6" t="s">
        <v>8901</v>
      </c>
      <c r="D5684" s="6" t="s">
        <v>253</v>
      </c>
      <c r="E5684" s="6" t="s">
        <v>416</v>
      </c>
      <c r="F5684" s="6" t="s">
        <v>439</v>
      </c>
      <c r="G5684" s="6" t="s">
        <v>5902</v>
      </c>
      <c r="H5684" s="6">
        <v>100</v>
      </c>
    </row>
    <row r="5685" spans="1:8" ht="32.1">
      <c r="A5685" s="140">
        <v>45425.770833333336</v>
      </c>
      <c r="B5685" s="6" t="s">
        <v>8902</v>
      </c>
      <c r="C5685" s="6" t="s">
        <v>8903</v>
      </c>
      <c r="D5685" s="6" t="s">
        <v>253</v>
      </c>
      <c r="E5685" s="6" t="s">
        <v>416</v>
      </c>
      <c r="F5685" s="6" t="s">
        <v>1765</v>
      </c>
      <c r="G5685" s="6" t="s">
        <v>1083</v>
      </c>
      <c r="H5685" s="6">
        <v>15</v>
      </c>
    </row>
    <row r="5686" spans="1:8" ht="32.1">
      <c r="A5686" s="140">
        <v>45425.78125</v>
      </c>
      <c r="B5686" s="6" t="s">
        <v>8904</v>
      </c>
      <c r="C5686" s="6" t="s">
        <v>8905</v>
      </c>
      <c r="D5686" s="6" t="s">
        <v>253</v>
      </c>
      <c r="E5686" s="6" t="s">
        <v>416</v>
      </c>
      <c r="F5686" s="6" t="s">
        <v>255</v>
      </c>
      <c r="G5686" s="6" t="s">
        <v>2303</v>
      </c>
      <c r="H5686" s="6">
        <v>10</v>
      </c>
    </row>
    <row r="5687" spans="1:8" ht="32.1">
      <c r="A5687" s="140">
        <v>45425.8125</v>
      </c>
      <c r="B5687" s="6" t="s">
        <v>8906</v>
      </c>
      <c r="C5687" s="6" t="s">
        <v>8907</v>
      </c>
      <c r="D5687" s="6" t="s">
        <v>158</v>
      </c>
      <c r="E5687" s="6" t="s">
        <v>161</v>
      </c>
      <c r="F5687" s="6" t="s">
        <v>1765</v>
      </c>
      <c r="G5687" s="6" t="s">
        <v>8908</v>
      </c>
      <c r="H5687" s="6">
        <v>180</v>
      </c>
    </row>
    <row r="5688" spans="1:8" ht="48">
      <c r="A5688" s="140">
        <v>45425.833333333336</v>
      </c>
      <c r="B5688" s="6" t="s">
        <v>8909</v>
      </c>
      <c r="C5688" s="6" t="s">
        <v>8910</v>
      </c>
      <c r="D5688" s="6" t="s">
        <v>158</v>
      </c>
      <c r="E5688" s="6" t="s">
        <v>159</v>
      </c>
      <c r="F5688" s="6" t="s">
        <v>439</v>
      </c>
      <c r="G5688" s="6" t="s">
        <v>1435</v>
      </c>
      <c r="H5688" s="6">
        <v>1200</v>
      </c>
    </row>
    <row r="5689" spans="1:8" ht="48">
      <c r="A5689" s="140">
        <v>45425.84375</v>
      </c>
      <c r="B5689" s="6" t="s">
        <v>8911</v>
      </c>
      <c r="C5689" s="6" t="s">
        <v>8910</v>
      </c>
      <c r="D5689" s="6" t="s">
        <v>158</v>
      </c>
      <c r="E5689" s="6" t="s">
        <v>159</v>
      </c>
      <c r="F5689" s="6" t="s">
        <v>439</v>
      </c>
      <c r="G5689" s="6" t="s">
        <v>1435</v>
      </c>
      <c r="H5689" s="6">
        <v>860</v>
      </c>
    </row>
    <row r="5690" spans="1:8" ht="32.1">
      <c r="A5690" s="140">
        <v>45425.854166666664</v>
      </c>
      <c r="B5690" s="6" t="s">
        <v>8912</v>
      </c>
      <c r="C5690" s="6" t="s">
        <v>8913</v>
      </c>
      <c r="D5690" s="6" t="s">
        <v>158</v>
      </c>
      <c r="E5690" s="6" t="s">
        <v>161</v>
      </c>
      <c r="F5690" s="6" t="s">
        <v>1765</v>
      </c>
      <c r="G5690" s="6" t="s">
        <v>8914</v>
      </c>
      <c r="H5690" s="6">
        <v>310</v>
      </c>
    </row>
    <row r="5691" spans="1:8" ht="32.1">
      <c r="A5691" s="140">
        <v>45425.864583333336</v>
      </c>
      <c r="B5691" s="6" t="s">
        <v>8915</v>
      </c>
      <c r="C5691" s="6" t="s">
        <v>8916</v>
      </c>
      <c r="D5691" s="6" t="s">
        <v>158</v>
      </c>
      <c r="E5691" s="6" t="s">
        <v>161</v>
      </c>
      <c r="F5691" s="6" t="s">
        <v>1765</v>
      </c>
      <c r="G5691" s="6" t="s">
        <v>8917</v>
      </c>
      <c r="H5691" s="6">
        <v>70</v>
      </c>
    </row>
    <row r="5692" spans="1:8" ht="32.1">
      <c r="A5692" s="140">
        <v>45425.875</v>
      </c>
      <c r="B5692" s="6" t="s">
        <v>8918</v>
      </c>
      <c r="C5692" s="6" t="s">
        <v>8919</v>
      </c>
      <c r="D5692" s="6" t="s">
        <v>242</v>
      </c>
      <c r="E5692" s="6" t="s">
        <v>458</v>
      </c>
      <c r="F5692" s="6" t="s">
        <v>439</v>
      </c>
      <c r="G5692" s="6" t="s">
        <v>8283</v>
      </c>
      <c r="H5692" s="6">
        <v>900</v>
      </c>
    </row>
    <row r="5693" spans="1:8" ht="32.1">
      <c r="A5693" s="140">
        <v>45425.885416666664</v>
      </c>
      <c r="B5693" s="6" t="s">
        <v>8920</v>
      </c>
      <c r="C5693" s="6" t="s">
        <v>8921</v>
      </c>
      <c r="D5693" s="6" t="s">
        <v>253</v>
      </c>
      <c r="E5693" s="6" t="s">
        <v>416</v>
      </c>
      <c r="F5693" s="6" t="s">
        <v>255</v>
      </c>
      <c r="G5693" s="6" t="s">
        <v>2303</v>
      </c>
      <c r="H5693" s="6">
        <v>10</v>
      </c>
    </row>
    <row r="5694" spans="1:8" ht="32.1">
      <c r="A5694" s="140">
        <v>45425.895833333336</v>
      </c>
      <c r="B5694" s="6" t="s">
        <v>8922</v>
      </c>
      <c r="C5694" s="6" t="s">
        <v>8923</v>
      </c>
      <c r="D5694" s="6" t="s">
        <v>253</v>
      </c>
      <c r="E5694" s="6" t="s">
        <v>416</v>
      </c>
      <c r="F5694" s="6" t="s">
        <v>1765</v>
      </c>
      <c r="G5694" s="6" t="s">
        <v>1083</v>
      </c>
      <c r="H5694" s="6">
        <v>15</v>
      </c>
    </row>
    <row r="5695" spans="1:8" ht="15.95">
      <c r="A5695" s="140">
        <v>45426.322916666664</v>
      </c>
      <c r="B5695" s="6" t="s">
        <v>8924</v>
      </c>
      <c r="C5695" s="6" t="s">
        <v>8925</v>
      </c>
      <c r="D5695" s="6" t="s">
        <v>242</v>
      </c>
      <c r="E5695" s="6" t="s">
        <v>139</v>
      </c>
      <c r="F5695" s="6" t="s">
        <v>439</v>
      </c>
      <c r="G5695" s="6" t="s">
        <v>1349</v>
      </c>
      <c r="H5695" s="6">
        <v>1708</v>
      </c>
    </row>
    <row r="5696" spans="1:8" ht="32.1">
      <c r="A5696" s="140">
        <v>45426.333333333336</v>
      </c>
      <c r="B5696" s="6" t="s">
        <v>8926</v>
      </c>
      <c r="C5696" s="6" t="s">
        <v>8925</v>
      </c>
      <c r="D5696" s="6" t="s">
        <v>242</v>
      </c>
      <c r="E5696" s="6" t="s">
        <v>139</v>
      </c>
      <c r="F5696" s="6" t="s">
        <v>439</v>
      </c>
      <c r="G5696" s="6" t="s">
        <v>1349</v>
      </c>
      <c r="H5696" s="6">
        <v>104</v>
      </c>
    </row>
    <row r="5697" spans="1:8" ht="32.1">
      <c r="A5697" s="140">
        <v>45426.552083333336</v>
      </c>
      <c r="B5697" s="6" t="s">
        <v>8927</v>
      </c>
      <c r="C5697" s="6" t="s">
        <v>8899</v>
      </c>
      <c r="D5697" s="6" t="s">
        <v>253</v>
      </c>
      <c r="E5697" s="6" t="s">
        <v>416</v>
      </c>
      <c r="F5697" s="6" t="s">
        <v>439</v>
      </c>
      <c r="G5697" s="6" t="s">
        <v>5902</v>
      </c>
      <c r="H5697" s="6">
        <v>93</v>
      </c>
    </row>
    <row r="5698" spans="1:8" ht="32.1">
      <c r="A5698" s="140">
        <v>45426.604166666664</v>
      </c>
      <c r="B5698" s="6" t="s">
        <v>8928</v>
      </c>
      <c r="C5698" s="6" t="s">
        <v>8901</v>
      </c>
      <c r="D5698" s="6" t="s">
        <v>253</v>
      </c>
      <c r="E5698" s="6" t="s">
        <v>416</v>
      </c>
      <c r="F5698" s="6" t="s">
        <v>439</v>
      </c>
      <c r="G5698" s="6" t="s">
        <v>5902</v>
      </c>
      <c r="H5698" s="6">
        <v>120</v>
      </c>
    </row>
    <row r="5699" spans="1:8" ht="15.95">
      <c r="A5699" s="140">
        <v>45426.927083333336</v>
      </c>
      <c r="B5699" s="6" t="s">
        <v>8929</v>
      </c>
      <c r="C5699" s="6" t="s">
        <v>8930</v>
      </c>
      <c r="D5699" s="6" t="s">
        <v>253</v>
      </c>
      <c r="E5699" s="6" t="s">
        <v>416</v>
      </c>
      <c r="F5699" s="6" t="s">
        <v>1765</v>
      </c>
      <c r="G5699" s="6" t="s">
        <v>324</v>
      </c>
      <c r="H5699" s="6">
        <v>50</v>
      </c>
    </row>
    <row r="5700" spans="1:8" ht="48">
      <c r="A5700" s="140">
        <v>45427.541666666664</v>
      </c>
      <c r="B5700" s="6" t="s">
        <v>8931</v>
      </c>
      <c r="C5700" s="6" t="s">
        <v>8899</v>
      </c>
      <c r="D5700" s="6" t="s">
        <v>253</v>
      </c>
      <c r="E5700" s="6" t="s">
        <v>416</v>
      </c>
      <c r="F5700" s="6" t="s">
        <v>439</v>
      </c>
      <c r="G5700" s="6" t="s">
        <v>5902</v>
      </c>
      <c r="H5700" s="6">
        <v>103</v>
      </c>
    </row>
    <row r="5701" spans="1:8" ht="32.1">
      <c r="A5701" s="140">
        <v>45427.604166666664</v>
      </c>
      <c r="B5701" s="6" t="s">
        <v>8932</v>
      </c>
      <c r="C5701" s="6" t="s">
        <v>8901</v>
      </c>
      <c r="D5701" s="6" t="s">
        <v>253</v>
      </c>
      <c r="E5701" s="6" t="s">
        <v>416</v>
      </c>
      <c r="F5701" s="6" t="s">
        <v>439</v>
      </c>
      <c r="G5701" s="6" t="s">
        <v>5902</v>
      </c>
      <c r="H5701" s="6">
        <v>100</v>
      </c>
    </row>
    <row r="5702" spans="1:8" ht="32.1">
      <c r="A5702" s="140">
        <v>45427.760416666664</v>
      </c>
      <c r="B5702" s="6" t="s">
        <v>8933</v>
      </c>
      <c r="C5702" s="6" t="s">
        <v>8934</v>
      </c>
      <c r="D5702" s="6" t="s">
        <v>253</v>
      </c>
      <c r="E5702" s="6" t="s">
        <v>416</v>
      </c>
      <c r="F5702" s="6" t="s">
        <v>1765</v>
      </c>
      <c r="G5702" s="6" t="s">
        <v>5902</v>
      </c>
      <c r="H5702" s="6">
        <v>50</v>
      </c>
    </row>
    <row r="5703" spans="1:8" ht="32.1">
      <c r="A5703" s="140">
        <v>45427.770833333336</v>
      </c>
      <c r="B5703" s="6" t="s">
        <v>8935</v>
      </c>
      <c r="C5703" s="6" t="s">
        <v>8936</v>
      </c>
      <c r="D5703" s="6" t="s">
        <v>253</v>
      </c>
      <c r="E5703" s="6" t="s">
        <v>416</v>
      </c>
      <c r="F5703" s="6" t="s">
        <v>1765</v>
      </c>
      <c r="G5703" s="6" t="s">
        <v>1083</v>
      </c>
      <c r="H5703" s="6">
        <v>109</v>
      </c>
    </row>
    <row r="5704" spans="1:8" ht="32.1">
      <c r="A5704" s="140">
        <v>45427.791666666664</v>
      </c>
      <c r="B5704" s="6" t="s">
        <v>8937</v>
      </c>
      <c r="C5704" s="6" t="s">
        <v>8938</v>
      </c>
      <c r="D5704" s="6" t="s">
        <v>253</v>
      </c>
      <c r="E5704" s="6" t="s">
        <v>416</v>
      </c>
      <c r="F5704" s="6" t="s">
        <v>255</v>
      </c>
      <c r="G5704" s="6" t="s">
        <v>324</v>
      </c>
      <c r="H5704" s="6">
        <v>50</v>
      </c>
    </row>
    <row r="5705" spans="1:8" ht="32.1">
      <c r="A5705" s="140">
        <v>45427.833333333336</v>
      </c>
      <c r="B5705" s="6" t="s">
        <v>8939</v>
      </c>
      <c r="C5705" s="6" t="s">
        <v>8940</v>
      </c>
      <c r="D5705" s="6" t="s">
        <v>253</v>
      </c>
      <c r="E5705" s="6" t="s">
        <v>416</v>
      </c>
      <c r="F5705" s="6" t="s">
        <v>1765</v>
      </c>
      <c r="G5705" s="6" t="s">
        <v>5902</v>
      </c>
      <c r="H5705" s="6">
        <v>50</v>
      </c>
    </row>
    <row r="5706" spans="1:8" ht="32.1">
      <c r="A5706" s="140">
        <v>45427.90625</v>
      </c>
      <c r="B5706" s="6" t="s">
        <v>8941</v>
      </c>
      <c r="C5706" s="6" t="s">
        <v>8942</v>
      </c>
      <c r="D5706" s="6" t="s">
        <v>158</v>
      </c>
      <c r="E5706" s="6" t="s">
        <v>161</v>
      </c>
      <c r="F5706" s="6" t="s">
        <v>1765</v>
      </c>
      <c r="G5706" s="6" t="s">
        <v>8943</v>
      </c>
      <c r="H5706" s="6">
        <v>3303</v>
      </c>
    </row>
    <row r="5707" spans="1:8" ht="32.1">
      <c r="A5707" s="140">
        <v>45427.9375</v>
      </c>
      <c r="B5707" s="6" t="s">
        <v>8944</v>
      </c>
      <c r="C5707" s="6" t="s">
        <v>8945</v>
      </c>
      <c r="D5707" s="6" t="s">
        <v>253</v>
      </c>
      <c r="E5707" s="6" t="s">
        <v>416</v>
      </c>
      <c r="F5707" s="6" t="s">
        <v>1765</v>
      </c>
      <c r="G5707" s="6" t="s">
        <v>8303</v>
      </c>
      <c r="H5707" s="6">
        <v>303</v>
      </c>
    </row>
    <row r="5708" spans="1:8" ht="15.95">
      <c r="A5708" s="140">
        <v>45428.354166666664</v>
      </c>
      <c r="B5708" s="6" t="s">
        <v>8946</v>
      </c>
      <c r="C5708" s="6" t="s">
        <v>8283</v>
      </c>
      <c r="D5708" s="6" t="s">
        <v>242</v>
      </c>
      <c r="E5708" s="6" t="s">
        <v>458</v>
      </c>
      <c r="F5708" s="6" t="s">
        <v>439</v>
      </c>
      <c r="G5708" s="6" t="s">
        <v>8283</v>
      </c>
      <c r="H5708" s="6">
        <v>1800</v>
      </c>
    </row>
    <row r="5709" spans="1:8" ht="32.1">
      <c r="A5709" s="140">
        <v>45428.552083333336</v>
      </c>
      <c r="B5709" s="6" t="s">
        <v>8947</v>
      </c>
      <c r="C5709" s="6" t="s">
        <v>8899</v>
      </c>
      <c r="D5709" s="6" t="s">
        <v>253</v>
      </c>
      <c r="E5709" s="6" t="s">
        <v>416</v>
      </c>
      <c r="F5709" s="6" t="s">
        <v>439</v>
      </c>
      <c r="G5709" s="6" t="s">
        <v>5902</v>
      </c>
      <c r="H5709" s="6">
        <v>103</v>
      </c>
    </row>
    <row r="5710" spans="1:8" ht="32.1">
      <c r="A5710" s="140">
        <v>45428.614583333336</v>
      </c>
      <c r="B5710" s="6" t="s">
        <v>8948</v>
      </c>
      <c r="C5710" s="6" t="s">
        <v>507</v>
      </c>
      <c r="D5710" s="6" t="s">
        <v>158</v>
      </c>
      <c r="E5710" s="6" t="s">
        <v>159</v>
      </c>
      <c r="F5710" s="6" t="s">
        <v>439</v>
      </c>
      <c r="G5710" s="6" t="s">
        <v>1435</v>
      </c>
      <c r="H5710" s="6">
        <v>130</v>
      </c>
    </row>
    <row r="5711" spans="1:8" ht="15.95">
      <c r="A5711" s="140">
        <v>45428.75</v>
      </c>
      <c r="B5711" s="6" t="s">
        <v>8949</v>
      </c>
      <c r="C5711" s="6" t="s">
        <v>387</v>
      </c>
      <c r="D5711" s="6" t="s">
        <v>242</v>
      </c>
      <c r="E5711" s="6" t="s">
        <v>387</v>
      </c>
      <c r="F5711" s="6" t="s">
        <v>439</v>
      </c>
      <c r="G5711" s="6" t="s">
        <v>8950</v>
      </c>
      <c r="H5711" s="6">
        <v>2614</v>
      </c>
    </row>
    <row r="5712" spans="1:8" ht="15.95">
      <c r="A5712" s="140">
        <v>45428.760416666664</v>
      </c>
      <c r="B5712" s="6" t="s">
        <v>8490</v>
      </c>
      <c r="C5712" s="6" t="s">
        <v>8283</v>
      </c>
      <c r="D5712" s="6" t="s">
        <v>242</v>
      </c>
      <c r="E5712" s="6" t="s">
        <v>458</v>
      </c>
      <c r="F5712" s="6" t="s">
        <v>439</v>
      </c>
      <c r="G5712" s="6" t="s">
        <v>8283</v>
      </c>
      <c r="H5712" s="6">
        <v>900</v>
      </c>
    </row>
    <row r="5713" spans="1:8" ht="32.1">
      <c r="A5713" s="140">
        <v>45428.822916666664</v>
      </c>
      <c r="B5713" s="6" t="s">
        <v>8951</v>
      </c>
      <c r="C5713" s="6" t="s">
        <v>8952</v>
      </c>
      <c r="D5713" s="6" t="s">
        <v>253</v>
      </c>
      <c r="E5713" s="6" t="s">
        <v>416</v>
      </c>
      <c r="F5713" s="6" t="s">
        <v>1152</v>
      </c>
      <c r="G5713" s="6" t="s">
        <v>1083</v>
      </c>
      <c r="H5713" s="6">
        <v>34</v>
      </c>
    </row>
    <row r="5714" spans="1:8" ht="32.1">
      <c r="A5714" s="140">
        <v>45428.833333333336</v>
      </c>
      <c r="B5714" s="6" t="s">
        <v>8953</v>
      </c>
      <c r="C5714" s="6" t="s">
        <v>8954</v>
      </c>
      <c r="D5714" s="6" t="s">
        <v>253</v>
      </c>
      <c r="E5714" s="6" t="s">
        <v>416</v>
      </c>
      <c r="F5714" s="6" t="s">
        <v>1765</v>
      </c>
      <c r="G5714" s="6" t="s">
        <v>324</v>
      </c>
      <c r="H5714" s="6">
        <v>50</v>
      </c>
    </row>
    <row r="5715" spans="1:8" ht="32.1">
      <c r="A5715" s="140">
        <v>45428.84375</v>
      </c>
      <c r="B5715" s="6" t="s">
        <v>8955</v>
      </c>
      <c r="C5715" s="6" t="s">
        <v>8956</v>
      </c>
      <c r="D5715" s="6" t="s">
        <v>158</v>
      </c>
      <c r="E5715" s="6" t="s">
        <v>161</v>
      </c>
      <c r="F5715" s="6" t="s">
        <v>1765</v>
      </c>
      <c r="G5715" s="6" t="s">
        <v>8957</v>
      </c>
      <c r="H5715" s="6">
        <v>474</v>
      </c>
    </row>
    <row r="5716" spans="1:8" ht="32.1">
      <c r="A5716" s="140">
        <v>45428.854166666664</v>
      </c>
      <c r="B5716" s="6" t="s">
        <v>8958</v>
      </c>
      <c r="C5716" s="6" t="s">
        <v>8956</v>
      </c>
      <c r="D5716" s="6" t="s">
        <v>158</v>
      </c>
      <c r="E5716" s="6" t="s">
        <v>161</v>
      </c>
      <c r="F5716" s="6" t="s">
        <v>1765</v>
      </c>
      <c r="G5716" s="6" t="s">
        <v>8957</v>
      </c>
      <c r="H5716" s="6">
        <v>275</v>
      </c>
    </row>
    <row r="5717" spans="1:8" ht="32.1">
      <c r="A5717" s="140">
        <v>45428.864583333336</v>
      </c>
      <c r="B5717" s="6" t="s">
        <v>8959</v>
      </c>
      <c r="C5717" s="6" t="s">
        <v>8960</v>
      </c>
      <c r="D5717" s="6" t="s">
        <v>158</v>
      </c>
      <c r="E5717" s="6" t="s">
        <v>161</v>
      </c>
      <c r="F5717" s="6" t="s">
        <v>1765</v>
      </c>
      <c r="G5717" s="6" t="s">
        <v>8961</v>
      </c>
      <c r="H5717" s="6">
        <v>45</v>
      </c>
    </row>
    <row r="5718" spans="1:8" ht="32.1">
      <c r="A5718" s="140">
        <v>45428.875</v>
      </c>
      <c r="B5718" s="6" t="s">
        <v>8962</v>
      </c>
      <c r="C5718" s="6" t="s">
        <v>8963</v>
      </c>
      <c r="D5718" s="6" t="s">
        <v>158</v>
      </c>
      <c r="E5718" s="6" t="s">
        <v>161</v>
      </c>
      <c r="F5718" s="6" t="s">
        <v>1765</v>
      </c>
      <c r="G5718" s="6" t="s">
        <v>8964</v>
      </c>
      <c r="H5718" s="6">
        <v>22</v>
      </c>
    </row>
    <row r="5719" spans="1:8" ht="32.1">
      <c r="A5719" s="140">
        <v>45428.885416666664</v>
      </c>
      <c r="B5719" s="6" t="s">
        <v>8965</v>
      </c>
      <c r="C5719" s="6" t="s">
        <v>8966</v>
      </c>
      <c r="D5719" s="6" t="s">
        <v>158</v>
      </c>
      <c r="E5719" s="6" t="s">
        <v>161</v>
      </c>
      <c r="F5719" s="6" t="s">
        <v>255</v>
      </c>
      <c r="G5719" s="6" t="s">
        <v>8721</v>
      </c>
      <c r="H5719" s="6">
        <v>150</v>
      </c>
    </row>
    <row r="5720" spans="1:8" ht="32.1">
      <c r="A5720" s="140">
        <v>45428.947916666664</v>
      </c>
      <c r="B5720" s="6" t="s">
        <v>8967</v>
      </c>
      <c r="C5720" s="6" t="s">
        <v>8968</v>
      </c>
      <c r="D5720" s="6" t="s">
        <v>253</v>
      </c>
      <c r="E5720" s="6" t="s">
        <v>416</v>
      </c>
      <c r="F5720" s="6" t="s">
        <v>1152</v>
      </c>
      <c r="G5720" s="6" t="s">
        <v>1083</v>
      </c>
      <c r="H5720" s="6">
        <v>34</v>
      </c>
    </row>
    <row r="5721" spans="1:8" ht="15.95">
      <c r="A5721" s="140">
        <v>45429.53125</v>
      </c>
      <c r="B5721" s="6" t="s">
        <v>8969</v>
      </c>
      <c r="C5721" s="6" t="s">
        <v>4804</v>
      </c>
      <c r="D5721" s="6" t="s">
        <v>242</v>
      </c>
      <c r="E5721" s="6" t="s">
        <v>139</v>
      </c>
      <c r="F5721" s="6" t="s">
        <v>1765</v>
      </c>
      <c r="G5721" s="6" t="s">
        <v>247</v>
      </c>
      <c r="H5721" s="6">
        <v>3</v>
      </c>
    </row>
    <row r="5722" spans="1:8" ht="32.1">
      <c r="A5722" s="140">
        <v>45429.833333333336</v>
      </c>
      <c r="B5722" s="6" t="s">
        <v>8970</v>
      </c>
      <c r="C5722" s="6" t="s">
        <v>8971</v>
      </c>
      <c r="D5722" s="6" t="s">
        <v>242</v>
      </c>
      <c r="E5722" s="6" t="s">
        <v>387</v>
      </c>
      <c r="F5722" s="6" t="s">
        <v>1765</v>
      </c>
      <c r="G5722" s="6" t="s">
        <v>8972</v>
      </c>
      <c r="H5722" s="6">
        <v>4177</v>
      </c>
    </row>
    <row r="5723" spans="1:8" ht="15.95">
      <c r="A5723" s="140">
        <v>45429.84375</v>
      </c>
      <c r="B5723" s="6" t="s">
        <v>8973</v>
      </c>
      <c r="C5723" s="6" t="s">
        <v>507</v>
      </c>
      <c r="D5723" s="6" t="s">
        <v>158</v>
      </c>
      <c r="E5723" s="6" t="s">
        <v>159</v>
      </c>
      <c r="F5723" s="6" t="s">
        <v>439</v>
      </c>
      <c r="G5723" s="6" t="s">
        <v>1435</v>
      </c>
      <c r="H5723" s="6">
        <v>881</v>
      </c>
    </row>
    <row r="5724" spans="1:8" ht="15.95">
      <c r="A5724" s="140">
        <v>45430.40625</v>
      </c>
      <c r="B5724" s="6" t="s">
        <v>8974</v>
      </c>
      <c r="C5724" s="6" t="s">
        <v>6667</v>
      </c>
      <c r="D5724" s="6" t="s">
        <v>158</v>
      </c>
      <c r="E5724" s="6" t="s">
        <v>145</v>
      </c>
      <c r="F5724" s="6" t="s">
        <v>439</v>
      </c>
      <c r="G5724" s="6" t="s">
        <v>2842</v>
      </c>
      <c r="H5724" s="6">
        <v>119</v>
      </c>
    </row>
    <row r="5725" spans="1:8" ht="48">
      <c r="A5725" s="140">
        <v>45430.822916666664</v>
      </c>
      <c r="B5725" s="6" t="s">
        <v>8975</v>
      </c>
      <c r="C5725" s="6" t="s">
        <v>2847</v>
      </c>
      <c r="D5725" s="6" t="s">
        <v>158</v>
      </c>
      <c r="E5725" s="6" t="s">
        <v>161</v>
      </c>
      <c r="F5725" s="6" t="s">
        <v>439</v>
      </c>
      <c r="G5725" s="6" t="s">
        <v>2847</v>
      </c>
      <c r="H5725" s="6">
        <v>575</v>
      </c>
    </row>
    <row r="5726" spans="1:8" ht="15.95">
      <c r="A5726" s="140">
        <v>45431.375</v>
      </c>
      <c r="B5726" s="6" t="s">
        <v>8976</v>
      </c>
      <c r="C5726" s="6" t="s">
        <v>2847</v>
      </c>
      <c r="D5726" s="6" t="s">
        <v>158</v>
      </c>
      <c r="E5726" s="6" t="s">
        <v>161</v>
      </c>
      <c r="F5726" s="6" t="s">
        <v>439</v>
      </c>
      <c r="G5726" s="6" t="s">
        <v>2847</v>
      </c>
      <c r="H5726" s="6">
        <v>420</v>
      </c>
    </row>
    <row r="5727" spans="1:8" ht="63.95">
      <c r="A5727" s="140">
        <v>45431.697916666664</v>
      </c>
      <c r="B5727" s="6" t="s">
        <v>8977</v>
      </c>
      <c r="C5727" s="6" t="s">
        <v>8978</v>
      </c>
      <c r="D5727" s="6" t="s">
        <v>253</v>
      </c>
      <c r="E5727" s="6" t="s">
        <v>416</v>
      </c>
      <c r="F5727" s="6" t="s">
        <v>1152</v>
      </c>
      <c r="G5727" s="6" t="s">
        <v>1083</v>
      </c>
      <c r="H5727" s="6">
        <v>40</v>
      </c>
    </row>
    <row r="5728" spans="1:8" ht="63.95">
      <c r="A5728" s="140">
        <v>45431.729166666664</v>
      </c>
      <c r="B5728" s="6" t="s">
        <v>8979</v>
      </c>
      <c r="C5728" s="6" t="s">
        <v>8980</v>
      </c>
      <c r="D5728" s="6" t="s">
        <v>158</v>
      </c>
      <c r="E5728" s="6" t="s">
        <v>161</v>
      </c>
      <c r="F5728" s="6" t="s">
        <v>1765</v>
      </c>
      <c r="G5728" s="6" t="s">
        <v>1699</v>
      </c>
      <c r="H5728" s="6">
        <v>60</v>
      </c>
    </row>
    <row r="5729" spans="1:8" ht="63.95">
      <c r="A5729" s="140">
        <v>45431.75</v>
      </c>
      <c r="B5729" s="6" t="s">
        <v>8981</v>
      </c>
      <c r="C5729" s="6" t="s">
        <v>8982</v>
      </c>
      <c r="D5729" s="6" t="s">
        <v>158</v>
      </c>
      <c r="E5729" s="6" t="s">
        <v>159</v>
      </c>
      <c r="F5729" s="6" t="s">
        <v>1765</v>
      </c>
      <c r="G5729" s="6" t="s">
        <v>6573</v>
      </c>
      <c r="H5729" s="6">
        <v>470</v>
      </c>
    </row>
    <row r="5730" spans="1:8" ht="48">
      <c r="A5730" s="140">
        <v>45431.760416666664</v>
      </c>
      <c r="B5730" s="6" t="s">
        <v>8983</v>
      </c>
      <c r="C5730" s="6" t="s">
        <v>8984</v>
      </c>
      <c r="D5730" s="6" t="s">
        <v>158</v>
      </c>
      <c r="E5730" s="6" t="s">
        <v>161</v>
      </c>
      <c r="F5730" s="6" t="s">
        <v>1765</v>
      </c>
      <c r="G5730" s="6" t="s">
        <v>6153</v>
      </c>
      <c r="H5730" s="6">
        <v>41</v>
      </c>
    </row>
    <row r="5731" spans="1:8" ht="63.95">
      <c r="A5731" s="140">
        <v>45431.770833333336</v>
      </c>
      <c r="B5731" s="6" t="s">
        <v>8985</v>
      </c>
      <c r="C5731" s="6" t="s">
        <v>8986</v>
      </c>
      <c r="D5731" s="6" t="s">
        <v>158</v>
      </c>
      <c r="E5731" s="6" t="s">
        <v>161</v>
      </c>
      <c r="F5731" s="6" t="s">
        <v>1765</v>
      </c>
      <c r="G5731" s="6" t="s">
        <v>5823</v>
      </c>
      <c r="H5731" s="6">
        <v>150</v>
      </c>
    </row>
    <row r="5732" spans="1:8" ht="48">
      <c r="A5732" s="140">
        <v>45431.78125</v>
      </c>
      <c r="B5732" s="6" t="s">
        <v>8987</v>
      </c>
      <c r="C5732" s="6" t="s">
        <v>8988</v>
      </c>
      <c r="D5732" s="6" t="s">
        <v>158</v>
      </c>
      <c r="E5732" s="6" t="s">
        <v>161</v>
      </c>
      <c r="F5732" s="6" t="s">
        <v>1765</v>
      </c>
      <c r="G5732" s="6" t="s">
        <v>8989</v>
      </c>
      <c r="H5732" s="6">
        <v>120</v>
      </c>
    </row>
    <row r="5733" spans="1:8" ht="48">
      <c r="A5733" s="140">
        <v>45431.802083333336</v>
      </c>
      <c r="B5733" s="6" t="s">
        <v>8990</v>
      </c>
      <c r="C5733" s="6" t="s">
        <v>8991</v>
      </c>
      <c r="D5733" s="6" t="s">
        <v>158</v>
      </c>
      <c r="E5733" s="6" t="s">
        <v>161</v>
      </c>
      <c r="F5733" s="6" t="s">
        <v>1765</v>
      </c>
      <c r="G5733" s="6" t="s">
        <v>8992</v>
      </c>
      <c r="H5733" s="6">
        <v>90</v>
      </c>
    </row>
    <row r="5734" spans="1:8" ht="48">
      <c r="A5734" s="140">
        <v>45431.8125</v>
      </c>
      <c r="B5734" s="6" t="s">
        <v>8993</v>
      </c>
      <c r="C5734" s="6" t="s">
        <v>8994</v>
      </c>
      <c r="D5734" s="6" t="s">
        <v>158</v>
      </c>
      <c r="E5734" s="6" t="s">
        <v>161</v>
      </c>
      <c r="F5734" s="6" t="s">
        <v>1765</v>
      </c>
      <c r="G5734" s="6" t="s">
        <v>8399</v>
      </c>
      <c r="H5734" s="6">
        <v>370</v>
      </c>
    </row>
    <row r="5735" spans="1:8" ht="63.95">
      <c r="A5735" s="140">
        <v>45431.854166666664</v>
      </c>
      <c r="B5735" s="6" t="s">
        <v>8995</v>
      </c>
      <c r="C5735" s="6" t="s">
        <v>8996</v>
      </c>
      <c r="D5735" s="6" t="s">
        <v>253</v>
      </c>
      <c r="E5735" s="6" t="s">
        <v>416</v>
      </c>
      <c r="F5735" s="6" t="s">
        <v>1152</v>
      </c>
      <c r="G5735" s="6" t="s">
        <v>1083</v>
      </c>
      <c r="H5735" s="6">
        <v>38</v>
      </c>
    </row>
    <row r="5736" spans="1:8" ht="32.1">
      <c r="A5736" s="140">
        <v>45432.541666666664</v>
      </c>
      <c r="B5736" s="6" t="s">
        <v>8997</v>
      </c>
      <c r="C5736" s="6" t="s">
        <v>8899</v>
      </c>
      <c r="D5736" s="6" t="s">
        <v>253</v>
      </c>
      <c r="E5736" s="6" t="s">
        <v>416</v>
      </c>
      <c r="F5736" s="6" t="s">
        <v>439</v>
      </c>
      <c r="G5736" s="6" t="s">
        <v>5902</v>
      </c>
      <c r="H5736" s="6">
        <v>103</v>
      </c>
    </row>
    <row r="5737" spans="1:8" ht="32.1">
      <c r="A5737" s="140">
        <v>45432.59375</v>
      </c>
      <c r="B5737" s="6" t="s">
        <v>8998</v>
      </c>
      <c r="C5737" s="6" t="s">
        <v>8901</v>
      </c>
      <c r="D5737" s="6" t="s">
        <v>253</v>
      </c>
      <c r="E5737" s="6" t="s">
        <v>416</v>
      </c>
      <c r="F5737" s="6" t="s">
        <v>439</v>
      </c>
      <c r="G5737" s="6" t="s">
        <v>5902</v>
      </c>
      <c r="H5737" s="6">
        <v>100</v>
      </c>
    </row>
    <row r="5738" spans="1:8" ht="32.1">
      <c r="A5738" s="140">
        <v>45433.385416666664</v>
      </c>
      <c r="B5738" s="6" t="s">
        <v>8999</v>
      </c>
      <c r="C5738" s="6" t="s">
        <v>507</v>
      </c>
      <c r="D5738" s="6" t="s">
        <v>158</v>
      </c>
      <c r="E5738" s="6" t="s">
        <v>159</v>
      </c>
      <c r="F5738" s="6" t="s">
        <v>439</v>
      </c>
      <c r="G5738" s="6" t="s">
        <v>4044</v>
      </c>
      <c r="H5738" s="6">
        <v>677</v>
      </c>
    </row>
    <row r="5739" spans="1:8" ht="32.1">
      <c r="A5739" s="140">
        <v>45433.552083333336</v>
      </c>
      <c r="B5739" s="6" t="s">
        <v>9000</v>
      </c>
      <c r="C5739" s="6" t="s">
        <v>8899</v>
      </c>
      <c r="D5739" s="6" t="s">
        <v>253</v>
      </c>
      <c r="E5739" s="6" t="s">
        <v>416</v>
      </c>
      <c r="F5739" s="6" t="s">
        <v>439</v>
      </c>
      <c r="G5739" s="6" t="s">
        <v>5902</v>
      </c>
      <c r="H5739" s="6">
        <v>103</v>
      </c>
    </row>
    <row r="5740" spans="1:8" ht="32.1">
      <c r="A5740" s="140">
        <v>45433.604166666664</v>
      </c>
      <c r="B5740" s="6" t="s">
        <v>9001</v>
      </c>
      <c r="C5740" s="6" t="s">
        <v>8901</v>
      </c>
      <c r="D5740" s="6" t="s">
        <v>253</v>
      </c>
      <c r="E5740" s="6" t="s">
        <v>416</v>
      </c>
      <c r="F5740" s="6" t="s">
        <v>439</v>
      </c>
      <c r="G5740" s="6" t="s">
        <v>5902</v>
      </c>
      <c r="H5740" s="6">
        <v>100</v>
      </c>
    </row>
    <row r="5741" spans="1:8" ht="32.1">
      <c r="A5741" s="140">
        <v>45433.760416666664</v>
      </c>
      <c r="B5741" s="6" t="s">
        <v>9002</v>
      </c>
      <c r="C5741" s="6" t="s">
        <v>2023</v>
      </c>
      <c r="D5741" s="6" t="s">
        <v>242</v>
      </c>
      <c r="E5741" s="6" t="s">
        <v>314</v>
      </c>
      <c r="F5741" s="6" t="s">
        <v>439</v>
      </c>
      <c r="G5741" s="6" t="s">
        <v>2023</v>
      </c>
      <c r="H5741" s="6">
        <v>80</v>
      </c>
    </row>
    <row r="5742" spans="1:8" ht="48">
      <c r="A5742" s="140">
        <v>45433.833333333336</v>
      </c>
      <c r="B5742" s="6" t="s">
        <v>9003</v>
      </c>
      <c r="C5742" s="6" t="s">
        <v>6667</v>
      </c>
      <c r="D5742" s="6" t="s">
        <v>158</v>
      </c>
      <c r="E5742" s="6" t="s">
        <v>145</v>
      </c>
      <c r="F5742" s="6" t="s">
        <v>439</v>
      </c>
      <c r="G5742" s="6" t="s">
        <v>7922</v>
      </c>
      <c r="H5742" s="6">
        <v>200</v>
      </c>
    </row>
    <row r="5743" spans="1:8" ht="32.1">
      <c r="A5743" s="140">
        <v>45434.520833333336</v>
      </c>
      <c r="B5743" s="6" t="s">
        <v>9004</v>
      </c>
      <c r="C5743" s="6" t="s">
        <v>8899</v>
      </c>
      <c r="D5743" s="6" t="s">
        <v>253</v>
      </c>
      <c r="E5743" s="6" t="s">
        <v>416</v>
      </c>
      <c r="F5743" s="6" t="s">
        <v>439</v>
      </c>
      <c r="G5743" s="6" t="s">
        <v>5902</v>
      </c>
      <c r="H5743" s="6">
        <v>103</v>
      </c>
    </row>
    <row r="5744" spans="1:8" ht="32.1">
      <c r="A5744" s="140">
        <v>45434.572916666664</v>
      </c>
      <c r="B5744" s="6" t="s">
        <v>9005</v>
      </c>
      <c r="C5744" s="6" t="s">
        <v>8901</v>
      </c>
      <c r="D5744" s="6" t="s">
        <v>253</v>
      </c>
      <c r="E5744" s="6" t="s">
        <v>416</v>
      </c>
      <c r="F5744" s="6" t="s">
        <v>439</v>
      </c>
      <c r="G5744" s="6" t="s">
        <v>5902</v>
      </c>
      <c r="H5744" s="6">
        <v>100</v>
      </c>
    </row>
    <row r="5745" spans="1:8" ht="32.1">
      <c r="A5745" s="140">
        <v>45434.583333333336</v>
      </c>
      <c r="B5745" s="6" t="s">
        <v>9006</v>
      </c>
      <c r="C5745" s="6" t="s">
        <v>2023</v>
      </c>
      <c r="D5745" s="6" t="s">
        <v>242</v>
      </c>
      <c r="E5745" s="6" t="s">
        <v>314</v>
      </c>
      <c r="F5745" s="6" t="s">
        <v>439</v>
      </c>
      <c r="G5745" s="6" t="s">
        <v>2023</v>
      </c>
      <c r="H5745" s="6">
        <v>31</v>
      </c>
    </row>
    <row r="5746" spans="1:8" ht="15.95">
      <c r="A5746" s="140">
        <v>45434.697916666664</v>
      </c>
      <c r="B5746" s="6" t="s">
        <v>9007</v>
      </c>
      <c r="C5746" s="6" t="s">
        <v>8283</v>
      </c>
      <c r="D5746" s="6" t="s">
        <v>242</v>
      </c>
      <c r="E5746" s="6" t="s">
        <v>458</v>
      </c>
      <c r="F5746" s="6" t="s">
        <v>439</v>
      </c>
      <c r="G5746" s="6" t="s">
        <v>8283</v>
      </c>
      <c r="H5746" s="6">
        <v>2700</v>
      </c>
    </row>
    <row r="5747" spans="1:8" ht="32.1">
      <c r="A5747" s="140">
        <v>45434.71875</v>
      </c>
      <c r="B5747" s="6" t="s">
        <v>9008</v>
      </c>
      <c r="C5747" s="6" t="s">
        <v>387</v>
      </c>
      <c r="D5747" s="6" t="s">
        <v>242</v>
      </c>
      <c r="E5747" s="6" t="s">
        <v>387</v>
      </c>
      <c r="F5747" s="6" t="s">
        <v>1765</v>
      </c>
      <c r="G5747" s="6" t="s">
        <v>6905</v>
      </c>
      <c r="H5747" s="6">
        <v>40</v>
      </c>
    </row>
    <row r="5748" spans="1:8" ht="32.1">
      <c r="A5748" s="140">
        <v>45434.729166666664</v>
      </c>
      <c r="B5748" s="6" t="s">
        <v>9009</v>
      </c>
      <c r="C5748" s="6" t="s">
        <v>522</v>
      </c>
      <c r="D5748" s="6" t="s">
        <v>158</v>
      </c>
      <c r="E5748" s="6" t="s">
        <v>161</v>
      </c>
      <c r="F5748" s="6" t="s">
        <v>1765</v>
      </c>
      <c r="G5748" s="6" t="s">
        <v>6646</v>
      </c>
      <c r="H5748" s="6">
        <v>90</v>
      </c>
    </row>
    <row r="5749" spans="1:8" ht="15.95">
      <c r="A5749" s="140">
        <v>45434.760416666664</v>
      </c>
      <c r="B5749" s="6" t="s">
        <v>9010</v>
      </c>
      <c r="C5749" s="6" t="s">
        <v>1699</v>
      </c>
      <c r="D5749" s="6" t="s">
        <v>158</v>
      </c>
      <c r="E5749" s="6" t="s">
        <v>161</v>
      </c>
      <c r="F5749" s="6" t="s">
        <v>1765</v>
      </c>
      <c r="G5749" s="6" t="s">
        <v>1699</v>
      </c>
      <c r="H5749" s="6">
        <v>30</v>
      </c>
    </row>
    <row r="5750" spans="1:8" ht="32.1">
      <c r="A5750" s="140">
        <v>45434.770833333336</v>
      </c>
      <c r="B5750" s="6" t="s">
        <v>9011</v>
      </c>
      <c r="C5750" s="6" t="s">
        <v>6415</v>
      </c>
      <c r="D5750" s="6" t="s">
        <v>158</v>
      </c>
      <c r="E5750" s="6" t="s">
        <v>161</v>
      </c>
      <c r="F5750" s="6" t="s">
        <v>1765</v>
      </c>
      <c r="G5750" s="6" t="s">
        <v>1699</v>
      </c>
      <c r="H5750" s="6">
        <v>10</v>
      </c>
    </row>
    <row r="5751" spans="1:8" ht="32.1">
      <c r="A5751" s="140">
        <v>45434.78125</v>
      </c>
      <c r="B5751" s="6" t="s">
        <v>9012</v>
      </c>
      <c r="C5751" s="6" t="s">
        <v>567</v>
      </c>
      <c r="D5751" s="6" t="s">
        <v>158</v>
      </c>
      <c r="E5751" s="6" t="s">
        <v>161</v>
      </c>
      <c r="F5751" s="6" t="s">
        <v>1765</v>
      </c>
      <c r="G5751" s="6" t="s">
        <v>1515</v>
      </c>
      <c r="H5751" s="6">
        <v>60</v>
      </c>
    </row>
    <row r="5752" spans="1:8" ht="15.95">
      <c r="A5752" s="140">
        <v>45434.791666666664</v>
      </c>
      <c r="B5752" s="6" t="s">
        <v>9013</v>
      </c>
      <c r="C5752" s="6" t="s">
        <v>522</v>
      </c>
      <c r="D5752" s="6" t="s">
        <v>158</v>
      </c>
      <c r="E5752" s="6" t="s">
        <v>161</v>
      </c>
      <c r="F5752" s="6" t="s">
        <v>1765</v>
      </c>
      <c r="G5752" s="6" t="s">
        <v>522</v>
      </c>
      <c r="H5752" s="6">
        <v>20</v>
      </c>
    </row>
    <row r="5753" spans="1:8" ht="32.1">
      <c r="A5753" s="140">
        <v>45434.864583333336</v>
      </c>
      <c r="B5753" s="6" t="s">
        <v>9014</v>
      </c>
      <c r="C5753" s="6" t="s">
        <v>9015</v>
      </c>
      <c r="D5753" s="6" t="s">
        <v>253</v>
      </c>
      <c r="E5753" s="6" t="s">
        <v>416</v>
      </c>
      <c r="F5753" s="6" t="s">
        <v>1765</v>
      </c>
      <c r="G5753" s="6" t="s">
        <v>5902</v>
      </c>
      <c r="H5753" s="6">
        <v>91</v>
      </c>
    </row>
    <row r="5754" spans="1:8" ht="32.1">
      <c r="A5754" s="140">
        <v>45435.75</v>
      </c>
      <c r="B5754" s="6" t="s">
        <v>9016</v>
      </c>
      <c r="C5754" s="6" t="s">
        <v>9017</v>
      </c>
      <c r="D5754" s="6" t="s">
        <v>242</v>
      </c>
      <c r="E5754" s="6" t="s">
        <v>387</v>
      </c>
      <c r="F5754" s="6" t="s">
        <v>439</v>
      </c>
      <c r="G5754" s="6" t="s">
        <v>6905</v>
      </c>
      <c r="H5754" s="6">
        <v>10925</v>
      </c>
    </row>
    <row r="5755" spans="1:8" ht="32.1">
      <c r="A5755" s="140">
        <v>45435.802083333336</v>
      </c>
      <c r="B5755" s="6" t="s">
        <v>9018</v>
      </c>
      <c r="C5755" s="6" t="s">
        <v>9019</v>
      </c>
      <c r="D5755" s="6" t="s">
        <v>253</v>
      </c>
      <c r="E5755" s="6" t="s">
        <v>416</v>
      </c>
      <c r="F5755" s="6" t="s">
        <v>255</v>
      </c>
      <c r="G5755" s="6" t="s">
        <v>9020</v>
      </c>
      <c r="H5755" s="6">
        <v>34</v>
      </c>
    </row>
    <row r="5756" spans="1:8" ht="32.1">
      <c r="A5756" s="140">
        <v>45435.84375</v>
      </c>
      <c r="B5756" s="6" t="s">
        <v>9021</v>
      </c>
      <c r="C5756" s="6" t="s">
        <v>9022</v>
      </c>
      <c r="D5756" s="6" t="s">
        <v>158</v>
      </c>
      <c r="E5756" s="6" t="s">
        <v>161</v>
      </c>
      <c r="F5756" s="6" t="s">
        <v>1765</v>
      </c>
      <c r="G5756" s="6" t="s">
        <v>9023</v>
      </c>
      <c r="H5756" s="6">
        <v>60</v>
      </c>
    </row>
    <row r="5757" spans="1:8" ht="32.1">
      <c r="A5757" s="140">
        <v>45435.854166666664</v>
      </c>
      <c r="B5757" s="6" t="s">
        <v>9024</v>
      </c>
      <c r="C5757" s="6" t="s">
        <v>9025</v>
      </c>
      <c r="D5757" s="6" t="s">
        <v>158</v>
      </c>
      <c r="E5757" s="6" t="s">
        <v>161</v>
      </c>
      <c r="F5757" s="6" t="s">
        <v>1765</v>
      </c>
      <c r="G5757" s="6" t="s">
        <v>9026</v>
      </c>
      <c r="H5757" s="6">
        <v>20</v>
      </c>
    </row>
    <row r="5758" spans="1:8" ht="32.1">
      <c r="A5758" s="140">
        <v>45435.875</v>
      </c>
      <c r="B5758" s="6" t="s">
        <v>9027</v>
      </c>
      <c r="C5758" s="6" t="s">
        <v>9028</v>
      </c>
      <c r="D5758" s="6" t="s">
        <v>253</v>
      </c>
      <c r="E5758" s="6" t="s">
        <v>416</v>
      </c>
      <c r="F5758" s="6" t="s">
        <v>1765</v>
      </c>
      <c r="G5758" s="6" t="s">
        <v>9020</v>
      </c>
      <c r="H5758" s="6">
        <v>1896</v>
      </c>
    </row>
    <row r="5759" spans="1:8" ht="15.95">
      <c r="A5759" s="140">
        <v>45435.885416666664</v>
      </c>
      <c r="B5759" s="6" t="s">
        <v>9029</v>
      </c>
      <c r="C5759" s="6" t="s">
        <v>9030</v>
      </c>
      <c r="D5759" s="6" t="s">
        <v>253</v>
      </c>
      <c r="E5759" s="6" t="s">
        <v>416</v>
      </c>
      <c r="F5759" s="6" t="s">
        <v>255</v>
      </c>
      <c r="G5759" s="6" t="s">
        <v>9020</v>
      </c>
      <c r="H5759" s="6">
        <v>34</v>
      </c>
    </row>
    <row r="5760" spans="1:8" ht="32.1">
      <c r="A5760" s="140">
        <v>45436.354166666664</v>
      </c>
      <c r="B5760" s="6" t="s">
        <v>9031</v>
      </c>
      <c r="C5760" s="6" t="s">
        <v>9032</v>
      </c>
      <c r="D5760" s="6" t="s">
        <v>158</v>
      </c>
      <c r="E5760" s="6" t="s">
        <v>161</v>
      </c>
      <c r="F5760" s="6" t="s">
        <v>255</v>
      </c>
      <c r="G5760" s="6" t="s">
        <v>9033</v>
      </c>
      <c r="H5760" s="6">
        <v>659</v>
      </c>
    </row>
    <row r="5761" spans="1:8" ht="48">
      <c r="A5761" s="140">
        <v>45436.489583333336</v>
      </c>
      <c r="B5761" s="6" t="s">
        <v>9034</v>
      </c>
      <c r="C5761" s="6" t="s">
        <v>9035</v>
      </c>
      <c r="D5761" s="6" t="s">
        <v>242</v>
      </c>
      <c r="E5761" s="6" t="s">
        <v>1615</v>
      </c>
      <c r="F5761" s="6" t="s">
        <v>1765</v>
      </c>
      <c r="G5761" s="6" t="s">
        <v>9036</v>
      </c>
      <c r="H5761" s="6">
        <v>100</v>
      </c>
    </row>
    <row r="5762" spans="1:8" ht="48">
      <c r="A5762" s="140">
        <v>45436.625</v>
      </c>
      <c r="B5762" s="6" t="s">
        <v>9037</v>
      </c>
      <c r="C5762" s="6" t="s">
        <v>9038</v>
      </c>
      <c r="D5762" s="6" t="s">
        <v>242</v>
      </c>
      <c r="E5762" s="6" t="s">
        <v>1615</v>
      </c>
      <c r="F5762" s="6" t="s">
        <v>1765</v>
      </c>
      <c r="G5762" s="6" t="s">
        <v>9036</v>
      </c>
      <c r="H5762" s="6">
        <v>75</v>
      </c>
    </row>
    <row r="5763" spans="1:8" ht="48">
      <c r="A5763" s="140">
        <v>45436.833333333336</v>
      </c>
      <c r="B5763" s="6" t="s">
        <v>9039</v>
      </c>
      <c r="C5763" s="6" t="s">
        <v>9040</v>
      </c>
      <c r="D5763" s="6" t="s">
        <v>253</v>
      </c>
      <c r="E5763" s="6" t="s">
        <v>3636</v>
      </c>
      <c r="F5763" s="6" t="s">
        <v>1765</v>
      </c>
      <c r="G5763" s="6" t="s">
        <v>9036</v>
      </c>
      <c r="H5763" s="6">
        <v>5800</v>
      </c>
    </row>
    <row r="5764" spans="1:8" ht="32.1">
      <c r="A5764" s="140">
        <v>45437.5</v>
      </c>
      <c r="B5764" s="6" t="s">
        <v>9041</v>
      </c>
      <c r="C5764" s="6" t="s">
        <v>9042</v>
      </c>
      <c r="D5764" s="6" t="s">
        <v>158</v>
      </c>
      <c r="E5764" s="6" t="s">
        <v>159</v>
      </c>
      <c r="F5764" s="6" t="s">
        <v>439</v>
      </c>
      <c r="G5764" s="6" t="s">
        <v>9036</v>
      </c>
      <c r="H5764" s="6">
        <v>330</v>
      </c>
    </row>
    <row r="5765" spans="1:8" ht="32.1">
      <c r="A5765" s="140">
        <v>45437.708333333336</v>
      </c>
      <c r="B5765" s="6" t="s">
        <v>9043</v>
      </c>
      <c r="C5765" s="6" t="s">
        <v>9044</v>
      </c>
      <c r="D5765" s="6" t="s">
        <v>253</v>
      </c>
      <c r="E5765" s="6" t="s">
        <v>416</v>
      </c>
      <c r="F5765" s="6" t="s">
        <v>255</v>
      </c>
      <c r="G5765" s="6" t="s">
        <v>324</v>
      </c>
      <c r="H5765" s="6">
        <v>40</v>
      </c>
    </row>
    <row r="5766" spans="1:8" ht="32.1">
      <c r="A5766" s="140">
        <v>45437.71875</v>
      </c>
      <c r="B5766" s="6" t="s">
        <v>9045</v>
      </c>
      <c r="C5766" s="6" t="s">
        <v>9046</v>
      </c>
      <c r="D5766" s="6" t="s">
        <v>253</v>
      </c>
      <c r="E5766" s="6" t="s">
        <v>416</v>
      </c>
      <c r="F5766" s="6" t="s">
        <v>255</v>
      </c>
      <c r="G5766" s="6" t="s">
        <v>2303</v>
      </c>
      <c r="H5766" s="6">
        <v>85</v>
      </c>
    </row>
    <row r="5767" spans="1:8" ht="32.1">
      <c r="A5767" s="140">
        <v>45437.760416666664</v>
      </c>
      <c r="B5767" s="6" t="s">
        <v>9047</v>
      </c>
      <c r="C5767" s="6" t="s">
        <v>9048</v>
      </c>
      <c r="D5767" s="6" t="s">
        <v>158</v>
      </c>
      <c r="E5767" s="6" t="s">
        <v>161</v>
      </c>
      <c r="F5767" s="6" t="s">
        <v>1765</v>
      </c>
      <c r="G5767" s="6" t="s">
        <v>9023</v>
      </c>
      <c r="H5767" s="6">
        <v>160</v>
      </c>
    </row>
    <row r="5768" spans="1:8" ht="32.1">
      <c r="A5768" s="140">
        <v>45437.770833333336</v>
      </c>
      <c r="B5768" s="6" t="s">
        <v>9049</v>
      </c>
      <c r="C5768" s="6" t="s">
        <v>9050</v>
      </c>
      <c r="D5768" s="6" t="s">
        <v>158</v>
      </c>
      <c r="E5768" s="6" t="s">
        <v>161</v>
      </c>
      <c r="F5768" s="6" t="s">
        <v>1765</v>
      </c>
      <c r="G5768" s="6" t="s">
        <v>9026</v>
      </c>
      <c r="H5768" s="6">
        <v>90</v>
      </c>
    </row>
    <row r="5769" spans="1:8" ht="32.1">
      <c r="A5769" s="140">
        <v>45437.78125</v>
      </c>
      <c r="B5769" s="6" t="s">
        <v>9051</v>
      </c>
      <c r="C5769" s="6" t="s">
        <v>9052</v>
      </c>
      <c r="D5769" s="6" t="s">
        <v>158</v>
      </c>
      <c r="E5769" s="6" t="s">
        <v>161</v>
      </c>
      <c r="F5769" s="6" t="s">
        <v>1765</v>
      </c>
      <c r="G5769" s="6" t="s">
        <v>9026</v>
      </c>
      <c r="H5769" s="6">
        <v>326</v>
      </c>
    </row>
    <row r="5770" spans="1:8" ht="32.1">
      <c r="A5770" s="140">
        <v>45437.791666666664</v>
      </c>
      <c r="B5770" s="6" t="s">
        <v>9053</v>
      </c>
      <c r="C5770" s="6" t="s">
        <v>9054</v>
      </c>
      <c r="D5770" s="6" t="s">
        <v>158</v>
      </c>
      <c r="E5770" s="6" t="s">
        <v>161</v>
      </c>
      <c r="F5770" s="6" t="s">
        <v>255</v>
      </c>
      <c r="G5770" s="6" t="s">
        <v>9055</v>
      </c>
      <c r="H5770" s="6">
        <v>45</v>
      </c>
    </row>
    <row r="5771" spans="1:8" ht="48">
      <c r="A5771" s="140">
        <v>45437.802083333336</v>
      </c>
      <c r="B5771" s="6" t="s">
        <v>9056</v>
      </c>
      <c r="C5771" s="6" t="s">
        <v>9057</v>
      </c>
      <c r="D5771" s="6" t="s">
        <v>253</v>
      </c>
      <c r="E5771" s="6" t="s">
        <v>416</v>
      </c>
      <c r="F5771" s="6" t="s">
        <v>255</v>
      </c>
      <c r="G5771" s="6" t="s">
        <v>2303</v>
      </c>
      <c r="H5771" s="6">
        <v>85</v>
      </c>
    </row>
    <row r="5772" spans="1:8" ht="32.1">
      <c r="A5772" s="140">
        <v>45437.8125</v>
      </c>
      <c r="B5772" s="6" t="s">
        <v>9058</v>
      </c>
      <c r="C5772" s="6" t="s">
        <v>9059</v>
      </c>
      <c r="D5772" s="6" t="s">
        <v>158</v>
      </c>
      <c r="E5772" s="6" t="s">
        <v>145</v>
      </c>
      <c r="F5772" s="6" t="s">
        <v>439</v>
      </c>
      <c r="G5772" s="6" t="s">
        <v>7922</v>
      </c>
      <c r="H5772" s="6">
        <v>500</v>
      </c>
    </row>
    <row r="5773" spans="1:8" ht="48">
      <c r="A5773" s="140">
        <v>45438.322916666664</v>
      </c>
      <c r="B5773" s="6" t="s">
        <v>9060</v>
      </c>
      <c r="C5773" s="6" t="s">
        <v>9061</v>
      </c>
      <c r="D5773" s="6" t="s">
        <v>158</v>
      </c>
      <c r="E5773" s="6" t="s">
        <v>161</v>
      </c>
      <c r="F5773" s="6" t="s">
        <v>1765</v>
      </c>
      <c r="G5773" s="6" t="s">
        <v>9062</v>
      </c>
      <c r="H5773" s="6">
        <v>315</v>
      </c>
    </row>
    <row r="5774" spans="1:8" ht="32.1">
      <c r="A5774" s="140">
        <v>45438.416666666664</v>
      </c>
      <c r="B5774" s="6" t="s">
        <v>9063</v>
      </c>
      <c r="C5774" s="6" t="s">
        <v>9064</v>
      </c>
      <c r="D5774" s="6" t="s">
        <v>253</v>
      </c>
      <c r="E5774" s="6" t="s">
        <v>416</v>
      </c>
      <c r="F5774" s="6" t="s">
        <v>439</v>
      </c>
      <c r="G5774" s="6" t="s">
        <v>5902</v>
      </c>
      <c r="H5774" s="6">
        <v>114</v>
      </c>
    </row>
    <row r="5775" spans="1:8" ht="32.1">
      <c r="A5775" s="140">
        <v>45438.520833333336</v>
      </c>
      <c r="B5775" s="6" t="s">
        <v>9065</v>
      </c>
      <c r="C5775" s="6" t="s">
        <v>9066</v>
      </c>
      <c r="D5775" s="6" t="s">
        <v>253</v>
      </c>
      <c r="E5775" s="6" t="s">
        <v>416</v>
      </c>
      <c r="F5775" s="6" t="s">
        <v>1765</v>
      </c>
      <c r="G5775" s="6" t="s">
        <v>5902</v>
      </c>
      <c r="H5775" s="6">
        <v>84</v>
      </c>
    </row>
    <row r="5776" spans="1:8" ht="32.1">
      <c r="A5776" s="140">
        <v>45438.5625</v>
      </c>
      <c r="B5776" s="6" t="s">
        <v>9067</v>
      </c>
      <c r="C5776" s="6" t="s">
        <v>9066</v>
      </c>
      <c r="D5776" s="6" t="s">
        <v>242</v>
      </c>
      <c r="E5776" s="6" t="s">
        <v>387</v>
      </c>
      <c r="F5776" s="6" t="s">
        <v>1765</v>
      </c>
      <c r="G5776" s="6" t="s">
        <v>9068</v>
      </c>
      <c r="H5776" s="6">
        <v>1605</v>
      </c>
    </row>
    <row r="5777" spans="1:8" ht="32.1">
      <c r="A5777" s="140">
        <v>45438.614583333336</v>
      </c>
      <c r="B5777" s="6" t="s">
        <v>9069</v>
      </c>
      <c r="C5777" s="6" t="s">
        <v>9066</v>
      </c>
      <c r="D5777" s="6" t="s">
        <v>253</v>
      </c>
      <c r="E5777" s="6" t="s">
        <v>416</v>
      </c>
      <c r="F5777" s="6" t="s">
        <v>1765</v>
      </c>
      <c r="G5777" s="6" t="s">
        <v>256</v>
      </c>
      <c r="H5777" s="6">
        <v>412</v>
      </c>
    </row>
    <row r="5778" spans="1:8" ht="48">
      <c r="A5778" s="140">
        <v>45438.635416666664</v>
      </c>
      <c r="B5778" s="6" t="s">
        <v>9070</v>
      </c>
      <c r="C5778" s="6" t="s">
        <v>9071</v>
      </c>
      <c r="D5778" s="6" t="s">
        <v>242</v>
      </c>
      <c r="E5778" s="6" t="s">
        <v>387</v>
      </c>
      <c r="F5778" s="6" t="s">
        <v>439</v>
      </c>
      <c r="G5778" s="6" t="s">
        <v>9072</v>
      </c>
      <c r="H5778" s="6">
        <v>1070</v>
      </c>
    </row>
    <row r="5779" spans="1:8" ht="32.1">
      <c r="A5779" s="140">
        <v>45438.645833333336</v>
      </c>
      <c r="B5779" s="6" t="s">
        <v>9073</v>
      </c>
      <c r="C5779" s="6" t="s">
        <v>9074</v>
      </c>
      <c r="D5779" s="6" t="s">
        <v>242</v>
      </c>
      <c r="E5779" s="6" t="s">
        <v>4894</v>
      </c>
      <c r="F5779" s="6" t="s">
        <v>439</v>
      </c>
      <c r="G5779" s="6" t="s">
        <v>9075</v>
      </c>
      <c r="H5779" s="6">
        <v>315</v>
      </c>
    </row>
    <row r="5780" spans="1:8" ht="32.1">
      <c r="A5780" s="140">
        <v>45438.65625</v>
      </c>
      <c r="B5780" s="6" t="s">
        <v>9076</v>
      </c>
      <c r="C5780" s="6" t="s">
        <v>9077</v>
      </c>
      <c r="D5780" s="6" t="s">
        <v>158</v>
      </c>
      <c r="E5780" s="6" t="s">
        <v>161</v>
      </c>
      <c r="F5780" s="6" t="s">
        <v>255</v>
      </c>
      <c r="G5780" s="6" t="s">
        <v>8449</v>
      </c>
      <c r="H5780" s="6">
        <v>195</v>
      </c>
    </row>
    <row r="5781" spans="1:8" ht="32.1">
      <c r="A5781" s="140">
        <v>45438.666666666664</v>
      </c>
      <c r="B5781" s="6" t="s">
        <v>9078</v>
      </c>
      <c r="C5781" s="6" t="s">
        <v>9079</v>
      </c>
      <c r="D5781" s="6" t="s">
        <v>253</v>
      </c>
      <c r="E5781" s="6" t="s">
        <v>416</v>
      </c>
      <c r="F5781" s="6" t="s">
        <v>255</v>
      </c>
      <c r="G5781" s="6" t="s">
        <v>324</v>
      </c>
      <c r="H5781" s="6">
        <v>50</v>
      </c>
    </row>
    <row r="5782" spans="1:8" ht="63.95">
      <c r="A5782" s="140">
        <v>45438.6875</v>
      </c>
      <c r="B5782" s="6" t="s">
        <v>9080</v>
      </c>
      <c r="C5782" s="6" t="s">
        <v>9066</v>
      </c>
      <c r="D5782" s="6" t="s">
        <v>158</v>
      </c>
      <c r="E5782" s="6" t="s">
        <v>161</v>
      </c>
      <c r="F5782" s="6" t="s">
        <v>1765</v>
      </c>
      <c r="G5782" s="6" t="s">
        <v>9081</v>
      </c>
      <c r="H5782" s="6">
        <v>520</v>
      </c>
    </row>
    <row r="5783" spans="1:8" ht="32.1">
      <c r="A5783" s="140">
        <v>45438.697916666664</v>
      </c>
      <c r="B5783" s="6" t="s">
        <v>9082</v>
      </c>
      <c r="C5783" s="6" t="s">
        <v>9083</v>
      </c>
      <c r="D5783" s="6" t="s">
        <v>158</v>
      </c>
      <c r="E5783" s="6" t="s">
        <v>161</v>
      </c>
      <c r="F5783" s="6" t="s">
        <v>1765</v>
      </c>
      <c r="G5783" s="6" t="s">
        <v>9081</v>
      </c>
      <c r="H5783" s="6">
        <v>299</v>
      </c>
    </row>
    <row r="5784" spans="1:8" ht="32.1">
      <c r="A5784" s="140">
        <v>45438.708333333336</v>
      </c>
      <c r="B5784" s="6" t="s">
        <v>9084</v>
      </c>
      <c r="C5784" s="6" t="s">
        <v>9085</v>
      </c>
      <c r="D5784" s="6" t="s">
        <v>158</v>
      </c>
      <c r="E5784" s="6" t="s">
        <v>161</v>
      </c>
      <c r="F5784" s="6" t="s">
        <v>1765</v>
      </c>
      <c r="G5784" s="6" t="s">
        <v>5823</v>
      </c>
      <c r="H5784" s="6">
        <v>377</v>
      </c>
    </row>
    <row r="5785" spans="1:8" ht="32.1">
      <c r="A5785" s="140">
        <v>45438.770833333336</v>
      </c>
      <c r="B5785" s="6" t="s">
        <v>9086</v>
      </c>
      <c r="C5785" s="6" t="s">
        <v>9087</v>
      </c>
      <c r="D5785" s="6" t="s">
        <v>253</v>
      </c>
      <c r="E5785" s="6" t="s">
        <v>416</v>
      </c>
      <c r="F5785" s="6" t="s">
        <v>1765</v>
      </c>
      <c r="G5785" s="6" t="s">
        <v>256</v>
      </c>
      <c r="H5785" s="6">
        <v>325</v>
      </c>
    </row>
    <row r="5786" spans="1:8" ht="32.1">
      <c r="A5786" s="140">
        <v>45439.333333333336</v>
      </c>
      <c r="B5786" s="6" t="s">
        <v>9088</v>
      </c>
      <c r="C5786" s="6" t="s">
        <v>9066</v>
      </c>
      <c r="D5786" s="6" t="s">
        <v>253</v>
      </c>
      <c r="E5786" s="6" t="s">
        <v>416</v>
      </c>
      <c r="F5786" s="6" t="s">
        <v>1765</v>
      </c>
      <c r="G5786" s="6" t="s">
        <v>5902</v>
      </c>
      <c r="H5786" s="6">
        <v>82</v>
      </c>
    </row>
    <row r="5787" spans="1:8" ht="48">
      <c r="A5787" s="140">
        <v>45439.333333333336</v>
      </c>
      <c r="B5787" s="6" t="s">
        <v>9089</v>
      </c>
      <c r="C5787" s="6" t="s">
        <v>9090</v>
      </c>
      <c r="D5787" s="6" t="s">
        <v>253</v>
      </c>
      <c r="E5787" s="6" t="s">
        <v>416</v>
      </c>
      <c r="F5787" s="6" t="s">
        <v>1765</v>
      </c>
      <c r="G5787" s="6" t="s">
        <v>5902</v>
      </c>
      <c r="H5787" s="6">
        <v>82</v>
      </c>
    </row>
    <row r="5788" spans="1:8" ht="48">
      <c r="A5788" s="140">
        <v>45439.34375</v>
      </c>
      <c r="B5788" s="6" t="s">
        <v>9091</v>
      </c>
      <c r="C5788" s="6" t="s">
        <v>9066</v>
      </c>
      <c r="D5788" s="6" t="s">
        <v>253</v>
      </c>
      <c r="E5788" s="6" t="s">
        <v>416</v>
      </c>
      <c r="F5788" s="6" t="s">
        <v>439</v>
      </c>
      <c r="G5788" s="6" t="s">
        <v>5902</v>
      </c>
      <c r="H5788" s="6">
        <v>194</v>
      </c>
    </row>
    <row r="5789" spans="1:8" ht="32.1">
      <c r="A5789" s="140">
        <v>45439.354166666664</v>
      </c>
      <c r="B5789" s="6" t="s">
        <v>9092</v>
      </c>
      <c r="C5789" s="6" t="s">
        <v>9066</v>
      </c>
      <c r="D5789" s="6" t="s">
        <v>253</v>
      </c>
      <c r="E5789" s="6" t="s">
        <v>416</v>
      </c>
      <c r="F5789" s="6" t="s">
        <v>439</v>
      </c>
      <c r="G5789" s="6" t="s">
        <v>5902</v>
      </c>
      <c r="H5789" s="6">
        <v>107</v>
      </c>
    </row>
    <row r="5790" spans="1:8" ht="48">
      <c r="A5790" s="140">
        <v>45439.354166666664</v>
      </c>
      <c r="B5790" s="6" t="s">
        <v>9093</v>
      </c>
      <c r="C5790" s="6" t="s">
        <v>9094</v>
      </c>
      <c r="D5790" s="6" t="s">
        <v>253</v>
      </c>
      <c r="E5790" s="6" t="s">
        <v>416</v>
      </c>
      <c r="F5790" s="6" t="s">
        <v>1765</v>
      </c>
      <c r="G5790" s="6" t="s">
        <v>5902</v>
      </c>
      <c r="H5790" s="6">
        <v>107</v>
      </c>
    </row>
    <row r="5791" spans="1:8" ht="32.1">
      <c r="A5791" s="140">
        <v>45439.520833333336</v>
      </c>
      <c r="B5791" s="6" t="s">
        <v>9095</v>
      </c>
      <c r="C5791" s="6" t="s">
        <v>9090</v>
      </c>
      <c r="D5791" s="6" t="s">
        <v>253</v>
      </c>
      <c r="E5791" s="6" t="s">
        <v>416</v>
      </c>
      <c r="F5791" s="6" t="s">
        <v>439</v>
      </c>
      <c r="G5791" s="6" t="s">
        <v>5902</v>
      </c>
      <c r="H5791" s="6">
        <v>83</v>
      </c>
    </row>
    <row r="5792" spans="1:8" ht="32.1">
      <c r="A5792" s="140">
        <v>45439.53125</v>
      </c>
      <c r="B5792" s="6" t="s">
        <v>9096</v>
      </c>
      <c r="C5792" s="6" t="s">
        <v>9094</v>
      </c>
      <c r="D5792" s="6" t="s">
        <v>253</v>
      </c>
      <c r="E5792" s="6" t="s">
        <v>416</v>
      </c>
      <c r="F5792" s="6" t="s">
        <v>439</v>
      </c>
      <c r="G5792" s="6" t="s">
        <v>5902</v>
      </c>
      <c r="H5792" s="6">
        <v>109</v>
      </c>
    </row>
    <row r="5793" spans="1:8" ht="32.1">
      <c r="A5793" s="140">
        <v>45439.854166666664</v>
      </c>
      <c r="B5793" s="6" t="s">
        <v>9097</v>
      </c>
      <c r="C5793" s="6" t="s">
        <v>9098</v>
      </c>
      <c r="D5793" s="6" t="s">
        <v>253</v>
      </c>
      <c r="E5793" s="6" t="s">
        <v>416</v>
      </c>
      <c r="F5793" s="6" t="s">
        <v>1152</v>
      </c>
      <c r="G5793" s="6" t="s">
        <v>1083</v>
      </c>
      <c r="H5793" s="6">
        <v>43</v>
      </c>
    </row>
    <row r="5794" spans="1:8" ht="32.1">
      <c r="A5794" s="140">
        <v>45439.885416666664</v>
      </c>
      <c r="B5794" s="6" t="s">
        <v>9099</v>
      </c>
      <c r="C5794" s="6" t="s">
        <v>9100</v>
      </c>
      <c r="D5794" s="6" t="s">
        <v>158</v>
      </c>
      <c r="E5794" s="6" t="s">
        <v>161</v>
      </c>
      <c r="F5794" s="6" t="s">
        <v>255</v>
      </c>
      <c r="G5794" s="6" t="s">
        <v>9101</v>
      </c>
      <c r="H5794" s="6">
        <v>195</v>
      </c>
    </row>
    <row r="5795" spans="1:8" ht="32.1">
      <c r="A5795" s="140">
        <v>45439.90625</v>
      </c>
      <c r="B5795" s="6" t="s">
        <v>9102</v>
      </c>
      <c r="C5795" s="6" t="s">
        <v>9103</v>
      </c>
      <c r="D5795" s="6" t="s">
        <v>158</v>
      </c>
      <c r="E5795" s="6" t="s">
        <v>161</v>
      </c>
      <c r="F5795" s="6" t="s">
        <v>1765</v>
      </c>
      <c r="G5795" s="6" t="s">
        <v>6108</v>
      </c>
      <c r="H5795" s="6">
        <v>55</v>
      </c>
    </row>
    <row r="5796" spans="1:8" ht="32.1">
      <c r="A5796" s="140">
        <v>45439.958333333336</v>
      </c>
      <c r="B5796" s="6" t="s">
        <v>9104</v>
      </c>
      <c r="C5796" s="6" t="s">
        <v>9105</v>
      </c>
      <c r="D5796" s="6" t="s">
        <v>253</v>
      </c>
      <c r="E5796" s="6" t="s">
        <v>416</v>
      </c>
      <c r="F5796" s="6" t="s">
        <v>1152</v>
      </c>
      <c r="G5796" s="6" t="s">
        <v>1083</v>
      </c>
      <c r="H5796" s="6">
        <v>38</v>
      </c>
    </row>
    <row r="5797" spans="1:8" ht="15.95">
      <c r="A5797" s="140">
        <v>45440.34375</v>
      </c>
      <c r="B5797" s="6" t="s">
        <v>9106</v>
      </c>
      <c r="C5797" s="6" t="s">
        <v>507</v>
      </c>
      <c r="D5797" s="6" t="s">
        <v>158</v>
      </c>
      <c r="E5797" s="6" t="s">
        <v>159</v>
      </c>
      <c r="F5797" s="6" t="s">
        <v>439</v>
      </c>
      <c r="G5797" s="6" t="s">
        <v>9107</v>
      </c>
      <c r="H5797" s="6">
        <v>244</v>
      </c>
    </row>
    <row r="5798" spans="1:8" ht="32.1">
      <c r="A5798" s="140">
        <v>45440.354166666664</v>
      </c>
      <c r="B5798" s="6" t="s">
        <v>9108</v>
      </c>
      <c r="C5798" s="6" t="s">
        <v>9094</v>
      </c>
      <c r="D5798" s="6" t="s">
        <v>253</v>
      </c>
      <c r="E5798" s="6" t="s">
        <v>416</v>
      </c>
      <c r="F5798" s="6" t="s">
        <v>439</v>
      </c>
      <c r="G5798" s="6" t="s">
        <v>5902</v>
      </c>
      <c r="H5798" s="6">
        <v>87</v>
      </c>
    </row>
    <row r="5799" spans="1:8" ht="15.95">
      <c r="A5799" s="140">
        <v>45440.364583333336</v>
      </c>
      <c r="B5799" s="6" t="s">
        <v>8755</v>
      </c>
      <c r="C5799" s="6" t="s">
        <v>6667</v>
      </c>
      <c r="D5799" s="6" t="s">
        <v>158</v>
      </c>
      <c r="E5799" s="6" t="s">
        <v>145</v>
      </c>
      <c r="F5799" s="6" t="s">
        <v>439</v>
      </c>
      <c r="G5799" s="6" t="s">
        <v>2842</v>
      </c>
      <c r="H5799" s="6">
        <v>73</v>
      </c>
    </row>
    <row r="5800" spans="1:8" ht="15.95">
      <c r="A5800" s="140">
        <v>45440.4375</v>
      </c>
      <c r="B5800" s="6" t="s">
        <v>9109</v>
      </c>
      <c r="C5800" s="6" t="s">
        <v>6667</v>
      </c>
      <c r="D5800" s="6" t="s">
        <v>158</v>
      </c>
      <c r="E5800" s="6" t="s">
        <v>145</v>
      </c>
      <c r="F5800" s="6" t="s">
        <v>439</v>
      </c>
      <c r="G5800" s="6" t="s">
        <v>7922</v>
      </c>
      <c r="H5800" s="6">
        <v>196</v>
      </c>
    </row>
    <row r="5801" spans="1:8" ht="32.1">
      <c r="A5801" s="140">
        <v>45440.520833333336</v>
      </c>
      <c r="B5801" s="6" t="s">
        <v>9110</v>
      </c>
      <c r="C5801" s="6" t="s">
        <v>9090</v>
      </c>
      <c r="D5801" s="6" t="s">
        <v>253</v>
      </c>
      <c r="E5801" s="6" t="s">
        <v>416</v>
      </c>
      <c r="F5801" s="6" t="s">
        <v>439</v>
      </c>
      <c r="G5801" s="6" t="s">
        <v>5902</v>
      </c>
      <c r="H5801" s="6">
        <v>83</v>
      </c>
    </row>
    <row r="5802" spans="1:8" ht="32.1">
      <c r="A5802" s="140">
        <v>45440.541666666664</v>
      </c>
      <c r="B5802" s="6" t="s">
        <v>9111</v>
      </c>
      <c r="C5802" s="6" t="s">
        <v>9112</v>
      </c>
      <c r="D5802" s="6" t="s">
        <v>253</v>
      </c>
      <c r="E5802" s="6" t="s">
        <v>416</v>
      </c>
      <c r="F5802" s="6" t="s">
        <v>439</v>
      </c>
      <c r="G5802" s="6" t="s">
        <v>5902</v>
      </c>
      <c r="H5802" s="6">
        <v>90</v>
      </c>
    </row>
    <row r="5803" spans="1:8" ht="32.1">
      <c r="A5803" s="140">
        <v>45440.614583333336</v>
      </c>
      <c r="B5803" s="6" t="s">
        <v>9113</v>
      </c>
      <c r="C5803" s="6" t="s">
        <v>9114</v>
      </c>
      <c r="D5803" s="6" t="s">
        <v>253</v>
      </c>
      <c r="E5803" s="6" t="s">
        <v>416</v>
      </c>
      <c r="F5803" s="6" t="s">
        <v>1152</v>
      </c>
      <c r="G5803" s="6" t="s">
        <v>1083</v>
      </c>
      <c r="H5803" s="6">
        <v>15</v>
      </c>
    </row>
    <row r="5804" spans="1:8" ht="48">
      <c r="A5804" s="140">
        <v>45440.625</v>
      </c>
      <c r="B5804" s="6" t="s">
        <v>9115</v>
      </c>
      <c r="C5804" s="6" t="s">
        <v>8901</v>
      </c>
      <c r="D5804" s="6" t="s">
        <v>253</v>
      </c>
      <c r="E5804" s="6" t="s">
        <v>416</v>
      </c>
      <c r="F5804" s="6" t="s">
        <v>439</v>
      </c>
      <c r="G5804" s="6" t="s">
        <v>5902</v>
      </c>
      <c r="H5804" s="6">
        <v>100</v>
      </c>
    </row>
    <row r="5805" spans="1:8" ht="32.1">
      <c r="A5805" s="140">
        <v>45440.697916666664</v>
      </c>
      <c r="B5805" s="6" t="s">
        <v>9116</v>
      </c>
      <c r="C5805" s="6" t="s">
        <v>9117</v>
      </c>
      <c r="D5805" s="6" t="s">
        <v>253</v>
      </c>
      <c r="E5805" s="6" t="s">
        <v>416</v>
      </c>
      <c r="F5805" s="6" t="s">
        <v>1152</v>
      </c>
      <c r="G5805" s="6" t="s">
        <v>1083</v>
      </c>
      <c r="H5805" s="6">
        <v>53</v>
      </c>
    </row>
    <row r="5806" spans="1:8" ht="32.1">
      <c r="A5806" s="140">
        <v>45440.75</v>
      </c>
      <c r="B5806" s="6" t="s">
        <v>9118</v>
      </c>
      <c r="C5806" s="6" t="s">
        <v>9119</v>
      </c>
      <c r="D5806" s="6" t="s">
        <v>253</v>
      </c>
      <c r="E5806" s="6" t="s">
        <v>416</v>
      </c>
      <c r="F5806" s="6" t="s">
        <v>255</v>
      </c>
      <c r="G5806" s="6" t="s">
        <v>2303</v>
      </c>
      <c r="H5806" s="6">
        <v>5</v>
      </c>
    </row>
    <row r="5807" spans="1:8" ht="32.1">
      <c r="A5807" s="140">
        <v>45440.760416666664</v>
      </c>
      <c r="B5807" s="6" t="s">
        <v>9120</v>
      </c>
      <c r="C5807" s="6" t="s">
        <v>9121</v>
      </c>
      <c r="D5807" s="6" t="s">
        <v>253</v>
      </c>
      <c r="E5807" s="6" t="s">
        <v>416</v>
      </c>
      <c r="F5807" s="6" t="s">
        <v>255</v>
      </c>
      <c r="G5807" s="6" t="s">
        <v>2303</v>
      </c>
      <c r="H5807" s="6">
        <v>25</v>
      </c>
    </row>
    <row r="5808" spans="1:8" ht="32.1">
      <c r="A5808" s="140">
        <v>45440.84375</v>
      </c>
      <c r="B5808" s="6" t="s">
        <v>9122</v>
      </c>
      <c r="C5808" s="6" t="s">
        <v>9123</v>
      </c>
      <c r="D5808" s="6" t="s">
        <v>158</v>
      </c>
      <c r="E5808" s="6" t="s">
        <v>161</v>
      </c>
      <c r="F5808" s="6" t="s">
        <v>1765</v>
      </c>
      <c r="G5808" s="6" t="s">
        <v>9124</v>
      </c>
      <c r="H5808" s="6">
        <v>274</v>
      </c>
    </row>
    <row r="5809" spans="1:8" ht="32.1">
      <c r="A5809" s="140">
        <v>45440.854166666664</v>
      </c>
      <c r="B5809" s="6" t="s">
        <v>9125</v>
      </c>
      <c r="C5809" s="6" t="s">
        <v>9126</v>
      </c>
      <c r="D5809" s="6" t="s">
        <v>158</v>
      </c>
      <c r="E5809" s="6" t="s">
        <v>161</v>
      </c>
      <c r="F5809" s="6" t="s">
        <v>1765</v>
      </c>
      <c r="G5809" s="6" t="s">
        <v>8449</v>
      </c>
      <c r="H5809" s="6">
        <v>45</v>
      </c>
    </row>
    <row r="5810" spans="1:8" ht="32.1">
      <c r="A5810" s="140">
        <v>45440.864583333336</v>
      </c>
      <c r="B5810" s="6" t="s">
        <v>9127</v>
      </c>
      <c r="C5810" s="6" t="s">
        <v>9128</v>
      </c>
      <c r="D5810" s="6" t="s">
        <v>158</v>
      </c>
      <c r="E5810" s="6" t="s">
        <v>161</v>
      </c>
      <c r="F5810" s="6" t="s">
        <v>1765</v>
      </c>
      <c r="G5810" s="6" t="s">
        <v>9129</v>
      </c>
      <c r="H5810" s="6">
        <v>35</v>
      </c>
    </row>
    <row r="5811" spans="1:8" ht="32.1">
      <c r="A5811" s="140">
        <v>45440.875</v>
      </c>
      <c r="B5811" s="6" t="s">
        <v>9130</v>
      </c>
      <c r="C5811" s="6" t="s">
        <v>9131</v>
      </c>
      <c r="D5811" s="6" t="s">
        <v>253</v>
      </c>
      <c r="E5811" s="6" t="s">
        <v>416</v>
      </c>
      <c r="F5811" s="6" t="s">
        <v>255</v>
      </c>
      <c r="G5811" s="6" t="s">
        <v>2303</v>
      </c>
      <c r="H5811" s="6">
        <v>20</v>
      </c>
    </row>
    <row r="5812" spans="1:8" ht="32.1">
      <c r="A5812" s="140">
        <v>45440.9375</v>
      </c>
      <c r="B5812" s="6" t="s">
        <v>9132</v>
      </c>
      <c r="C5812" s="6" t="s">
        <v>9133</v>
      </c>
      <c r="D5812" s="6" t="s">
        <v>253</v>
      </c>
      <c r="E5812" s="6" t="s">
        <v>416</v>
      </c>
      <c r="F5812" s="6" t="s">
        <v>1152</v>
      </c>
      <c r="G5812" s="6" t="s">
        <v>1083</v>
      </c>
      <c r="H5812" s="6">
        <v>29</v>
      </c>
    </row>
    <row r="5813" spans="1:8" ht="15.95">
      <c r="A5813" s="140">
        <v>45441.364583333336</v>
      </c>
      <c r="B5813" s="6" t="s">
        <v>9134</v>
      </c>
      <c r="C5813" s="6" t="s">
        <v>9135</v>
      </c>
      <c r="D5813" s="6" t="s">
        <v>242</v>
      </c>
      <c r="E5813" s="6" t="s">
        <v>314</v>
      </c>
      <c r="F5813" s="6" t="s">
        <v>439</v>
      </c>
      <c r="G5813" s="6" t="s">
        <v>9136</v>
      </c>
      <c r="H5813" s="6">
        <v>10</v>
      </c>
    </row>
    <row r="5814" spans="1:8" ht="32.1">
      <c r="A5814" s="140">
        <v>45441.510416666664</v>
      </c>
      <c r="B5814" s="6" t="s">
        <v>9137</v>
      </c>
      <c r="C5814" s="6" t="s">
        <v>9090</v>
      </c>
      <c r="D5814" s="6" t="s">
        <v>253</v>
      </c>
      <c r="E5814" s="6" t="s">
        <v>416</v>
      </c>
      <c r="F5814" s="6" t="s">
        <v>439</v>
      </c>
      <c r="G5814" s="6" t="s">
        <v>5902</v>
      </c>
      <c r="H5814" s="6">
        <v>82</v>
      </c>
    </row>
    <row r="5815" spans="1:8" ht="32.1">
      <c r="A5815" s="140">
        <v>45441.53125</v>
      </c>
      <c r="B5815" s="6" t="s">
        <v>9138</v>
      </c>
      <c r="C5815" s="6" t="s">
        <v>9112</v>
      </c>
      <c r="D5815" s="6" t="s">
        <v>253</v>
      </c>
      <c r="E5815" s="6" t="s">
        <v>416</v>
      </c>
      <c r="F5815" s="6" t="s">
        <v>439</v>
      </c>
      <c r="G5815" s="6" t="s">
        <v>5902</v>
      </c>
      <c r="H5815" s="6">
        <v>90</v>
      </c>
    </row>
    <row r="5816" spans="1:8" ht="32.1">
      <c r="A5816" s="140">
        <v>45441.59375</v>
      </c>
      <c r="B5816" s="6" t="s">
        <v>9139</v>
      </c>
      <c r="C5816" s="6" t="s">
        <v>8901</v>
      </c>
      <c r="D5816" s="6" t="s">
        <v>253</v>
      </c>
      <c r="E5816" s="6" t="s">
        <v>416</v>
      </c>
      <c r="F5816" s="6" t="s">
        <v>439</v>
      </c>
      <c r="G5816" s="6" t="s">
        <v>5902</v>
      </c>
      <c r="H5816" s="6">
        <v>119</v>
      </c>
    </row>
    <row r="5817" spans="1:8" ht="32.1">
      <c r="A5817" s="140">
        <v>45441.833333333336</v>
      </c>
      <c r="B5817" s="6" t="s">
        <v>9140</v>
      </c>
      <c r="C5817" s="6" t="s">
        <v>9141</v>
      </c>
      <c r="D5817" s="6" t="s">
        <v>158</v>
      </c>
      <c r="E5817" s="6" t="s">
        <v>161</v>
      </c>
      <c r="F5817" s="6" t="s">
        <v>1765</v>
      </c>
      <c r="G5817" s="6" t="s">
        <v>1786</v>
      </c>
      <c r="H5817" s="6">
        <v>25</v>
      </c>
    </row>
    <row r="5818" spans="1:8" ht="32.1">
      <c r="A5818" s="140">
        <v>45441.84375</v>
      </c>
      <c r="B5818" s="6" t="s">
        <v>9142</v>
      </c>
      <c r="C5818" s="6" t="s">
        <v>447</v>
      </c>
      <c r="D5818" s="6" t="s">
        <v>158</v>
      </c>
      <c r="E5818" s="6" t="s">
        <v>161</v>
      </c>
      <c r="F5818" s="6" t="s">
        <v>1765</v>
      </c>
      <c r="G5818" s="6" t="s">
        <v>6661</v>
      </c>
      <c r="H5818" s="6">
        <v>60</v>
      </c>
    </row>
    <row r="5819" spans="1:8" ht="15.95">
      <c r="A5819" s="140">
        <v>45441.875</v>
      </c>
      <c r="B5819" s="6" t="s">
        <v>9143</v>
      </c>
      <c r="C5819" s="6" t="s">
        <v>2023</v>
      </c>
      <c r="D5819" s="6" t="s">
        <v>242</v>
      </c>
      <c r="E5819" s="6" t="s">
        <v>314</v>
      </c>
      <c r="F5819" s="6" t="s">
        <v>1765</v>
      </c>
      <c r="G5819" s="6" t="s">
        <v>2023</v>
      </c>
      <c r="H5819" s="6">
        <v>10</v>
      </c>
    </row>
    <row r="5820" spans="1:8" ht="15.95">
      <c r="A5820" s="140">
        <v>45441.927083333336</v>
      </c>
      <c r="B5820" s="6" t="s">
        <v>9144</v>
      </c>
      <c r="C5820" s="6" t="s">
        <v>6667</v>
      </c>
      <c r="D5820" s="6" t="s">
        <v>158</v>
      </c>
      <c r="E5820" s="6" t="s">
        <v>145</v>
      </c>
      <c r="F5820" s="6" t="s">
        <v>439</v>
      </c>
      <c r="G5820" s="6" t="s">
        <v>7922</v>
      </c>
      <c r="H5820" s="6">
        <v>2000</v>
      </c>
    </row>
    <row r="5821" spans="1:8" ht="15.95">
      <c r="A5821" s="140">
        <v>45441.9375</v>
      </c>
      <c r="B5821" s="6" t="s">
        <v>9145</v>
      </c>
      <c r="C5821" s="6" t="s">
        <v>9146</v>
      </c>
      <c r="D5821" s="6" t="s">
        <v>242</v>
      </c>
      <c r="E5821" s="6" t="s">
        <v>458</v>
      </c>
      <c r="F5821" s="6" t="s">
        <v>439</v>
      </c>
      <c r="G5821" s="6" t="s">
        <v>8283</v>
      </c>
      <c r="H5821" s="6">
        <v>2700</v>
      </c>
    </row>
    <row r="5822" spans="1:8" ht="32.1">
      <c r="A5822" s="140">
        <v>45442.322916666664</v>
      </c>
      <c r="B5822" s="6" t="s">
        <v>9147</v>
      </c>
      <c r="C5822" s="6" t="s">
        <v>9090</v>
      </c>
      <c r="D5822" s="6" t="s">
        <v>253</v>
      </c>
      <c r="E5822" s="6" t="s">
        <v>416</v>
      </c>
      <c r="F5822" s="6" t="s">
        <v>1765</v>
      </c>
      <c r="G5822" s="6" t="s">
        <v>5902</v>
      </c>
      <c r="H5822" s="6">
        <v>72</v>
      </c>
    </row>
    <row r="5823" spans="1:8" ht="32.1">
      <c r="A5823" s="140">
        <v>45442.34375</v>
      </c>
      <c r="B5823" s="6" t="s">
        <v>9148</v>
      </c>
      <c r="C5823" s="6" t="s">
        <v>9094</v>
      </c>
      <c r="D5823" s="6" t="s">
        <v>253</v>
      </c>
      <c r="E5823" s="6" t="s">
        <v>416</v>
      </c>
      <c r="F5823" s="6" t="s">
        <v>255</v>
      </c>
      <c r="G5823" s="6" t="s">
        <v>2303</v>
      </c>
      <c r="H5823" s="6">
        <v>15</v>
      </c>
    </row>
    <row r="5824" spans="1:8" ht="15.95">
      <c r="A5824" s="140">
        <v>45442.416666666664</v>
      </c>
      <c r="B5824" s="6" t="s">
        <v>9149</v>
      </c>
      <c r="C5824" s="6" t="s">
        <v>654</v>
      </c>
      <c r="D5824" s="6" t="s">
        <v>242</v>
      </c>
      <c r="E5824" s="6" t="s">
        <v>144</v>
      </c>
      <c r="F5824" s="6" t="s">
        <v>439</v>
      </c>
      <c r="G5824" s="6" t="s">
        <v>488</v>
      </c>
      <c r="H5824" s="6">
        <v>806</v>
      </c>
    </row>
    <row r="5825" spans="1:8" ht="32.1">
      <c r="A5825" s="140">
        <v>45442.427083333336</v>
      </c>
      <c r="B5825" s="6" t="s">
        <v>9150</v>
      </c>
      <c r="C5825" s="6" t="s">
        <v>9090</v>
      </c>
      <c r="D5825" s="6" t="s">
        <v>253</v>
      </c>
      <c r="E5825" s="6" t="s">
        <v>416</v>
      </c>
      <c r="F5825" s="6" t="s">
        <v>1765</v>
      </c>
      <c r="G5825" s="6" t="s">
        <v>5902</v>
      </c>
      <c r="H5825" s="6">
        <v>93</v>
      </c>
    </row>
    <row r="5826" spans="1:8" ht="32.1">
      <c r="A5826" s="140">
        <v>45442.510416666664</v>
      </c>
      <c r="B5826" s="6" t="s">
        <v>9151</v>
      </c>
      <c r="C5826" s="6" t="s">
        <v>9112</v>
      </c>
      <c r="D5826" s="6" t="s">
        <v>253</v>
      </c>
      <c r="E5826" s="6" t="s">
        <v>416</v>
      </c>
      <c r="F5826" s="6" t="s">
        <v>1765</v>
      </c>
      <c r="G5826" s="6" t="s">
        <v>5902</v>
      </c>
      <c r="H5826" s="6">
        <v>90</v>
      </c>
    </row>
    <row r="5827" spans="1:8" ht="32.1">
      <c r="A5827" s="140">
        <v>45442.520833333336</v>
      </c>
      <c r="B5827" s="6" t="s">
        <v>9152</v>
      </c>
      <c r="C5827" s="6" t="s">
        <v>9153</v>
      </c>
      <c r="D5827" s="6" t="s">
        <v>158</v>
      </c>
      <c r="E5827" s="6" t="s">
        <v>161</v>
      </c>
      <c r="F5827" s="6" t="s">
        <v>1765</v>
      </c>
      <c r="G5827" s="6" t="s">
        <v>8178</v>
      </c>
      <c r="H5827" s="6">
        <v>552</v>
      </c>
    </row>
    <row r="5828" spans="1:8" ht="32.1">
      <c r="A5828" s="140">
        <v>45442.53125</v>
      </c>
      <c r="B5828" s="6" t="s">
        <v>9154</v>
      </c>
      <c r="C5828" s="6" t="s">
        <v>9153</v>
      </c>
      <c r="D5828" s="6" t="s">
        <v>158</v>
      </c>
      <c r="E5828" s="6" t="s">
        <v>161</v>
      </c>
      <c r="F5828" s="6" t="s">
        <v>439</v>
      </c>
      <c r="G5828" s="6" t="s">
        <v>8178</v>
      </c>
      <c r="H5828" s="6">
        <v>386</v>
      </c>
    </row>
    <row r="5829" spans="1:8" ht="32.1">
      <c r="A5829" s="140">
        <v>45442.5625</v>
      </c>
      <c r="B5829" s="6" t="s">
        <v>9155</v>
      </c>
      <c r="C5829" s="6" t="s">
        <v>9156</v>
      </c>
      <c r="D5829" s="6" t="s">
        <v>253</v>
      </c>
      <c r="E5829" s="6" t="s">
        <v>416</v>
      </c>
      <c r="F5829" s="6" t="s">
        <v>1765</v>
      </c>
      <c r="G5829" s="6" t="s">
        <v>5902</v>
      </c>
      <c r="H5829" s="6">
        <v>50</v>
      </c>
    </row>
    <row r="5830" spans="1:8" ht="32.1">
      <c r="A5830" s="140">
        <v>45442.604166666664</v>
      </c>
      <c r="B5830" s="6" t="s">
        <v>9157</v>
      </c>
      <c r="C5830" s="6" t="s">
        <v>9158</v>
      </c>
      <c r="D5830" s="6" t="s">
        <v>158</v>
      </c>
      <c r="E5830" s="6" t="s">
        <v>161</v>
      </c>
      <c r="F5830" s="6" t="s">
        <v>439</v>
      </c>
      <c r="G5830" s="6" t="s">
        <v>8452</v>
      </c>
      <c r="H5830" s="6">
        <v>130</v>
      </c>
    </row>
    <row r="5831" spans="1:8" ht="32.1">
      <c r="A5831" s="140">
        <v>45442.625</v>
      </c>
      <c r="B5831" s="6" t="s">
        <v>9159</v>
      </c>
      <c r="C5831" s="6" t="s">
        <v>9160</v>
      </c>
      <c r="D5831" s="6" t="s">
        <v>253</v>
      </c>
      <c r="E5831" s="6" t="s">
        <v>416</v>
      </c>
      <c r="F5831" s="6" t="s">
        <v>1765</v>
      </c>
      <c r="G5831" s="6" t="s">
        <v>5902</v>
      </c>
      <c r="H5831" s="6">
        <v>101</v>
      </c>
    </row>
    <row r="5832" spans="1:8" ht="15.95">
      <c r="A5832" s="140">
        <v>45443.34375</v>
      </c>
      <c r="B5832" s="6" t="s">
        <v>9161</v>
      </c>
      <c r="C5832" s="6" t="s">
        <v>7513</v>
      </c>
      <c r="D5832" s="6" t="s">
        <v>253</v>
      </c>
      <c r="E5832" s="6" t="s">
        <v>416</v>
      </c>
      <c r="F5832" s="6" t="s">
        <v>439</v>
      </c>
      <c r="G5832" s="6" t="s">
        <v>5902</v>
      </c>
      <c r="H5832" s="6">
        <v>82</v>
      </c>
    </row>
    <row r="5833" spans="1:8" ht="15.95">
      <c r="A5833" s="140">
        <v>45443.375</v>
      </c>
      <c r="B5833" s="6" t="s">
        <v>9162</v>
      </c>
      <c r="C5833" s="6" t="s">
        <v>6667</v>
      </c>
      <c r="D5833" s="6" t="s">
        <v>158</v>
      </c>
      <c r="E5833" s="6" t="s">
        <v>145</v>
      </c>
      <c r="F5833" s="6" t="s">
        <v>439</v>
      </c>
      <c r="G5833" s="6" t="s">
        <v>2842</v>
      </c>
      <c r="H5833" s="6">
        <v>27</v>
      </c>
    </row>
    <row r="5834" spans="1:8" ht="32.1">
      <c r="A5834" s="140">
        <v>45443.520833333336</v>
      </c>
      <c r="B5834" s="6" t="s">
        <v>9163</v>
      </c>
      <c r="C5834" s="6" t="s">
        <v>7513</v>
      </c>
      <c r="D5834" s="6" t="s">
        <v>253</v>
      </c>
      <c r="E5834" s="6" t="s">
        <v>416</v>
      </c>
      <c r="F5834" s="6" t="s">
        <v>439</v>
      </c>
      <c r="G5834" s="6" t="s">
        <v>5902</v>
      </c>
      <c r="H5834" s="6">
        <v>73</v>
      </c>
    </row>
    <row r="5835" spans="1:8" ht="48">
      <c r="A5835" s="140">
        <v>45443.53125</v>
      </c>
      <c r="B5835" s="6" t="s">
        <v>9164</v>
      </c>
      <c r="C5835" s="6" t="s">
        <v>7513</v>
      </c>
      <c r="D5835" s="6" t="s">
        <v>253</v>
      </c>
      <c r="E5835" s="6" t="s">
        <v>416</v>
      </c>
      <c r="F5835" s="6" t="s">
        <v>439</v>
      </c>
      <c r="G5835" s="6" t="s">
        <v>5902</v>
      </c>
      <c r="H5835" s="6">
        <v>69</v>
      </c>
    </row>
    <row r="5836" spans="1:8" ht="32.1">
      <c r="A5836" s="140">
        <v>45443.75</v>
      </c>
      <c r="B5836" s="6" t="s">
        <v>9165</v>
      </c>
      <c r="C5836" s="6" t="s">
        <v>9166</v>
      </c>
      <c r="D5836" s="6" t="s">
        <v>253</v>
      </c>
      <c r="E5836" s="6" t="s">
        <v>416</v>
      </c>
      <c r="F5836" s="6" t="s">
        <v>1765</v>
      </c>
      <c r="G5836" s="6" t="s">
        <v>256</v>
      </c>
      <c r="H5836" s="6">
        <v>294</v>
      </c>
    </row>
    <row r="5837" spans="1:8" ht="32.1">
      <c r="A5837" s="140">
        <v>45443.760416666664</v>
      </c>
      <c r="B5837" s="6" t="s">
        <v>9167</v>
      </c>
      <c r="C5837" s="6" t="s">
        <v>9168</v>
      </c>
      <c r="D5837" s="6" t="s">
        <v>158</v>
      </c>
      <c r="E5837" s="6" t="s">
        <v>161</v>
      </c>
      <c r="F5837" s="6" t="s">
        <v>1765</v>
      </c>
      <c r="G5837" s="6" t="s">
        <v>8636</v>
      </c>
      <c r="H5837" s="6">
        <v>160</v>
      </c>
    </row>
    <row r="5838" spans="1:8" ht="32.1">
      <c r="A5838" s="140">
        <v>45443.770833333336</v>
      </c>
      <c r="B5838" s="6" t="s">
        <v>9169</v>
      </c>
      <c r="C5838" s="6" t="s">
        <v>9168</v>
      </c>
      <c r="D5838" s="6" t="s">
        <v>158</v>
      </c>
      <c r="E5838" s="6" t="s">
        <v>161</v>
      </c>
      <c r="F5838" s="6" t="s">
        <v>1765</v>
      </c>
      <c r="G5838" s="6" t="s">
        <v>8636</v>
      </c>
      <c r="H5838" s="6">
        <v>540</v>
      </c>
    </row>
    <row r="5839" spans="1:8" ht="32.1">
      <c r="A5839" s="140">
        <v>45443.78125</v>
      </c>
      <c r="B5839" s="6" t="s">
        <v>9170</v>
      </c>
      <c r="C5839" s="6" t="s">
        <v>9171</v>
      </c>
      <c r="D5839" s="6" t="s">
        <v>158</v>
      </c>
      <c r="E5839" s="6" t="s">
        <v>161</v>
      </c>
      <c r="F5839" s="6" t="s">
        <v>1765</v>
      </c>
      <c r="G5839" s="6" t="s">
        <v>8636</v>
      </c>
      <c r="H5839" s="6">
        <v>700</v>
      </c>
    </row>
    <row r="5840" spans="1:8" ht="32.1">
      <c r="A5840" s="140">
        <v>45443.791666666664</v>
      </c>
      <c r="B5840" s="6" t="s">
        <v>9172</v>
      </c>
      <c r="C5840" s="6" t="s">
        <v>9173</v>
      </c>
      <c r="D5840" s="6" t="s">
        <v>158</v>
      </c>
      <c r="E5840" s="6" t="s">
        <v>161</v>
      </c>
      <c r="F5840" s="6" t="s">
        <v>1765</v>
      </c>
      <c r="G5840" s="6" t="s">
        <v>8636</v>
      </c>
      <c r="H5840" s="6">
        <v>150</v>
      </c>
    </row>
    <row r="5841" spans="1:8" ht="32.1">
      <c r="A5841" s="140">
        <v>45443.802083333336</v>
      </c>
      <c r="B5841" s="6" t="s">
        <v>9174</v>
      </c>
      <c r="C5841" s="6" t="s">
        <v>9175</v>
      </c>
      <c r="D5841" s="6" t="s">
        <v>158</v>
      </c>
      <c r="E5841" s="6" t="s">
        <v>161</v>
      </c>
      <c r="F5841" s="6" t="s">
        <v>1765</v>
      </c>
      <c r="G5841" s="6" t="s">
        <v>9176</v>
      </c>
      <c r="H5841" s="6">
        <v>100</v>
      </c>
    </row>
    <row r="5842" spans="1:8" ht="32.1">
      <c r="A5842" s="140">
        <v>45443.8125</v>
      </c>
      <c r="B5842" s="6" t="s">
        <v>9177</v>
      </c>
      <c r="C5842" s="6" t="s">
        <v>9178</v>
      </c>
      <c r="D5842" s="6" t="s">
        <v>158</v>
      </c>
      <c r="E5842" s="6" t="s">
        <v>161</v>
      </c>
      <c r="F5842" s="6" t="s">
        <v>1765</v>
      </c>
      <c r="G5842" s="6" t="s">
        <v>8110</v>
      </c>
      <c r="H5842" s="6">
        <v>287</v>
      </c>
    </row>
    <row r="5843" spans="1:8" ht="32.1">
      <c r="A5843" s="140">
        <v>45443.8125</v>
      </c>
      <c r="B5843" s="6" t="s">
        <v>9179</v>
      </c>
      <c r="C5843" s="6" t="s">
        <v>9178</v>
      </c>
      <c r="D5843" s="6" t="s">
        <v>158</v>
      </c>
      <c r="E5843" s="6" t="s">
        <v>161</v>
      </c>
      <c r="F5843" s="6" t="s">
        <v>1765</v>
      </c>
      <c r="G5843" s="6" t="s">
        <v>8110</v>
      </c>
      <c r="H5843" s="6">
        <v>186</v>
      </c>
    </row>
    <row r="5844" spans="1:8" ht="32.1">
      <c r="A5844" s="140">
        <v>45443.822916666664</v>
      </c>
      <c r="B5844" s="6" t="s">
        <v>9180</v>
      </c>
      <c r="C5844" s="6" t="s">
        <v>9178</v>
      </c>
      <c r="D5844" s="6" t="s">
        <v>158</v>
      </c>
      <c r="E5844" s="6" t="s">
        <v>161</v>
      </c>
      <c r="F5844" s="6" t="s">
        <v>1765</v>
      </c>
      <c r="G5844" s="6" t="s">
        <v>8110</v>
      </c>
      <c r="H5844" s="6">
        <v>186</v>
      </c>
    </row>
    <row r="5845" spans="1:8" ht="32.1">
      <c r="A5845" s="140">
        <v>45443.895833333336</v>
      </c>
      <c r="B5845" s="6" t="s">
        <v>9181</v>
      </c>
      <c r="C5845" s="6" t="s">
        <v>9182</v>
      </c>
      <c r="D5845" s="6" t="s">
        <v>253</v>
      </c>
      <c r="E5845" s="6" t="s">
        <v>416</v>
      </c>
      <c r="F5845" s="6" t="s">
        <v>1765</v>
      </c>
      <c r="G5845" s="6" t="s">
        <v>256</v>
      </c>
      <c r="H5845" s="6">
        <v>287</v>
      </c>
    </row>
    <row r="5846" spans="1:8" ht="32.1">
      <c r="A5846" s="140">
        <v>45444.354166666664</v>
      </c>
      <c r="B5846" s="6" t="s">
        <v>9183</v>
      </c>
      <c r="C5846" s="6" t="s">
        <v>9184</v>
      </c>
      <c r="D5846" s="6" t="s">
        <v>253</v>
      </c>
      <c r="E5846" s="6" t="s">
        <v>416</v>
      </c>
      <c r="F5846" s="6" t="s">
        <v>1765</v>
      </c>
      <c r="G5846" s="6" t="s">
        <v>5902</v>
      </c>
      <c r="H5846" s="6">
        <v>52</v>
      </c>
    </row>
    <row r="5847" spans="1:8" ht="32.1">
      <c r="A5847" s="140">
        <v>45444.385416666664</v>
      </c>
      <c r="B5847" s="6" t="s">
        <v>9185</v>
      </c>
      <c r="C5847" s="6" t="s">
        <v>9186</v>
      </c>
      <c r="D5847" s="6" t="s">
        <v>253</v>
      </c>
      <c r="E5847" s="6" t="s">
        <v>416</v>
      </c>
      <c r="F5847" s="6" t="s">
        <v>1765</v>
      </c>
      <c r="G5847" s="6" t="s">
        <v>5902</v>
      </c>
      <c r="H5847" s="6">
        <v>51</v>
      </c>
    </row>
    <row r="5848" spans="1:8" ht="32.1">
      <c r="A5848" s="140">
        <v>45444.489583333336</v>
      </c>
      <c r="B5848" s="6" t="s">
        <v>9187</v>
      </c>
      <c r="C5848" s="6" t="s">
        <v>9188</v>
      </c>
      <c r="D5848" s="6" t="s">
        <v>158</v>
      </c>
      <c r="E5848" s="6" t="s">
        <v>159</v>
      </c>
      <c r="F5848" s="6" t="s">
        <v>439</v>
      </c>
      <c r="G5848" s="6" t="s">
        <v>7146</v>
      </c>
      <c r="H5848" s="6">
        <v>2610</v>
      </c>
    </row>
    <row r="5849" spans="1:8" ht="15.95">
      <c r="A5849" s="140">
        <v>45444.5</v>
      </c>
      <c r="B5849" s="6" t="s">
        <v>9189</v>
      </c>
      <c r="C5849" s="6" t="s">
        <v>8283</v>
      </c>
      <c r="D5849" s="6" t="s">
        <v>242</v>
      </c>
      <c r="E5849" s="6" t="s">
        <v>458</v>
      </c>
      <c r="F5849" s="6" t="s">
        <v>439</v>
      </c>
      <c r="G5849" s="6" t="s">
        <v>8283</v>
      </c>
      <c r="H5849" s="6">
        <v>900</v>
      </c>
    </row>
    <row r="5850" spans="1:8" ht="15.95">
      <c r="A5850" s="140">
        <v>45444.541666666664</v>
      </c>
      <c r="B5850" s="6" t="s">
        <v>9190</v>
      </c>
      <c r="C5850" s="6" t="s">
        <v>6667</v>
      </c>
      <c r="D5850" s="6" t="s">
        <v>158</v>
      </c>
      <c r="E5850" s="6" t="s">
        <v>145</v>
      </c>
      <c r="F5850" s="6" t="s">
        <v>439</v>
      </c>
      <c r="G5850" s="6" t="s">
        <v>2842</v>
      </c>
      <c r="H5850" s="6">
        <v>80</v>
      </c>
    </row>
    <row r="5851" spans="1:8" ht="32.1">
      <c r="A5851" s="140">
        <v>45445.395833333336</v>
      </c>
      <c r="B5851" s="6" t="s">
        <v>9191</v>
      </c>
      <c r="C5851" s="6" t="s">
        <v>140</v>
      </c>
      <c r="D5851" s="6" t="s">
        <v>242</v>
      </c>
      <c r="E5851" s="6" t="s">
        <v>140</v>
      </c>
      <c r="F5851" s="6" t="s">
        <v>255</v>
      </c>
      <c r="G5851" s="6" t="s">
        <v>1551</v>
      </c>
      <c r="H5851" s="6">
        <v>70</v>
      </c>
    </row>
    <row r="5852" spans="1:8" ht="32.1">
      <c r="A5852" s="140">
        <v>45445.53125</v>
      </c>
      <c r="B5852" s="6" t="s">
        <v>9192</v>
      </c>
      <c r="C5852" s="6" t="s">
        <v>9193</v>
      </c>
      <c r="D5852" s="6" t="s">
        <v>158</v>
      </c>
      <c r="E5852" s="6" t="s">
        <v>159</v>
      </c>
      <c r="F5852" s="6" t="s">
        <v>439</v>
      </c>
      <c r="G5852" s="6" t="s">
        <v>1435</v>
      </c>
      <c r="H5852" s="6">
        <v>690</v>
      </c>
    </row>
    <row r="5853" spans="1:8" ht="32.1">
      <c r="A5853" s="140">
        <v>45445.708333333336</v>
      </c>
      <c r="B5853" s="6" t="s">
        <v>9194</v>
      </c>
      <c r="C5853" s="6" t="s">
        <v>9195</v>
      </c>
      <c r="D5853" s="6" t="s">
        <v>253</v>
      </c>
      <c r="E5853" s="6" t="s">
        <v>416</v>
      </c>
      <c r="F5853" s="6" t="s">
        <v>1152</v>
      </c>
      <c r="G5853" s="6" t="s">
        <v>1083</v>
      </c>
      <c r="H5853" s="6">
        <v>37</v>
      </c>
    </row>
    <row r="5854" spans="1:8" ht="32.1">
      <c r="A5854" s="140">
        <v>45445.71875</v>
      </c>
      <c r="B5854" s="6" t="s">
        <v>9196</v>
      </c>
      <c r="C5854" s="6" t="s">
        <v>9197</v>
      </c>
      <c r="D5854" s="6" t="s">
        <v>253</v>
      </c>
      <c r="E5854" s="6" t="s">
        <v>416</v>
      </c>
      <c r="F5854" s="6" t="s">
        <v>255</v>
      </c>
      <c r="G5854" s="6" t="s">
        <v>2303</v>
      </c>
      <c r="H5854" s="6">
        <v>25</v>
      </c>
    </row>
    <row r="5855" spans="1:8" ht="32.1">
      <c r="A5855" s="140">
        <v>45445.760416666664</v>
      </c>
      <c r="B5855" s="6" t="s">
        <v>9198</v>
      </c>
      <c r="C5855" s="6" t="s">
        <v>9199</v>
      </c>
      <c r="D5855" s="6" t="s">
        <v>158</v>
      </c>
      <c r="E5855" s="6" t="s">
        <v>161</v>
      </c>
      <c r="F5855" s="6" t="s">
        <v>1765</v>
      </c>
      <c r="G5855" s="6" t="s">
        <v>9200</v>
      </c>
      <c r="H5855" s="6">
        <v>210</v>
      </c>
    </row>
    <row r="5856" spans="1:8" ht="32.1">
      <c r="A5856" s="140">
        <v>45445.770833333336</v>
      </c>
      <c r="B5856" s="6" t="s">
        <v>9201</v>
      </c>
      <c r="C5856" s="6" t="s">
        <v>9202</v>
      </c>
      <c r="D5856" s="6" t="s">
        <v>253</v>
      </c>
      <c r="E5856" s="6" t="s">
        <v>416</v>
      </c>
      <c r="F5856" s="6" t="s">
        <v>255</v>
      </c>
      <c r="G5856" s="6" t="s">
        <v>2303</v>
      </c>
      <c r="H5856" s="6">
        <v>25</v>
      </c>
    </row>
    <row r="5857" spans="1:8" ht="32.1">
      <c r="A5857" s="140">
        <v>45445.833333333336</v>
      </c>
      <c r="B5857" s="6" t="s">
        <v>9203</v>
      </c>
      <c r="C5857" s="6" t="s">
        <v>9204</v>
      </c>
      <c r="D5857" s="6" t="s">
        <v>253</v>
      </c>
      <c r="E5857" s="6" t="s">
        <v>416</v>
      </c>
      <c r="F5857" s="6" t="s">
        <v>1152</v>
      </c>
      <c r="G5857" s="6" t="s">
        <v>1083</v>
      </c>
      <c r="H5857" s="6">
        <v>37</v>
      </c>
    </row>
    <row r="5858" spans="1:8" ht="32.1">
      <c r="A5858" s="140">
        <v>45446.34375</v>
      </c>
      <c r="B5858" s="6" t="s">
        <v>9205</v>
      </c>
      <c r="C5858" s="6" t="s">
        <v>9206</v>
      </c>
      <c r="D5858" s="6" t="s">
        <v>253</v>
      </c>
      <c r="E5858" s="6" t="s">
        <v>416</v>
      </c>
      <c r="F5858" s="6" t="s">
        <v>1765</v>
      </c>
      <c r="G5858" s="6" t="s">
        <v>5902</v>
      </c>
      <c r="H5858" s="6">
        <v>112</v>
      </c>
    </row>
    <row r="5859" spans="1:8" ht="32.1">
      <c r="A5859" s="140">
        <v>45446.364583333336</v>
      </c>
      <c r="B5859" s="6" t="s">
        <v>9207</v>
      </c>
      <c r="C5859" s="6" t="s">
        <v>9208</v>
      </c>
      <c r="D5859" s="6" t="s">
        <v>253</v>
      </c>
      <c r="E5859" s="6" t="s">
        <v>416</v>
      </c>
      <c r="F5859" s="6" t="s">
        <v>255</v>
      </c>
      <c r="G5859" s="6" t="s">
        <v>2303</v>
      </c>
      <c r="H5859" s="6">
        <v>15</v>
      </c>
    </row>
    <row r="5860" spans="1:8" ht="32.1">
      <c r="A5860" s="140">
        <v>45446.510416666664</v>
      </c>
      <c r="B5860" s="6" t="s">
        <v>9209</v>
      </c>
      <c r="C5860" s="6" t="s">
        <v>9094</v>
      </c>
      <c r="D5860" s="6" t="s">
        <v>253</v>
      </c>
      <c r="E5860" s="6" t="s">
        <v>416</v>
      </c>
      <c r="F5860" s="6" t="s">
        <v>439</v>
      </c>
      <c r="G5860" s="6" t="s">
        <v>5902</v>
      </c>
      <c r="H5860" s="6">
        <v>84</v>
      </c>
    </row>
    <row r="5861" spans="1:8" ht="32.1">
      <c r="A5861" s="140">
        <v>45446.520833333336</v>
      </c>
      <c r="B5861" s="6" t="s">
        <v>9210</v>
      </c>
      <c r="C5861" s="6" t="s">
        <v>9094</v>
      </c>
      <c r="D5861" s="6" t="s">
        <v>253</v>
      </c>
      <c r="E5861" s="6" t="s">
        <v>416</v>
      </c>
      <c r="F5861" s="6" t="s">
        <v>439</v>
      </c>
      <c r="G5861" s="6" t="s">
        <v>5902</v>
      </c>
      <c r="H5861" s="6">
        <v>99</v>
      </c>
    </row>
    <row r="5862" spans="1:8" ht="32.1">
      <c r="A5862" s="140">
        <v>45446.53125</v>
      </c>
      <c r="B5862" s="6" t="s">
        <v>9211</v>
      </c>
      <c r="C5862" s="6" t="s">
        <v>314</v>
      </c>
      <c r="D5862" s="6" t="s">
        <v>314</v>
      </c>
      <c r="E5862" s="6" t="s">
        <v>314</v>
      </c>
      <c r="F5862" s="6" t="s">
        <v>439</v>
      </c>
      <c r="G5862" s="6" t="s">
        <v>2023</v>
      </c>
      <c r="H5862" s="6">
        <v>40</v>
      </c>
    </row>
    <row r="5863" spans="1:8" ht="32.1">
      <c r="A5863" s="140">
        <v>45446.541666666664</v>
      </c>
      <c r="B5863" s="6" t="s">
        <v>9212</v>
      </c>
      <c r="C5863" s="6" t="s">
        <v>9112</v>
      </c>
      <c r="D5863" s="6" t="s">
        <v>253</v>
      </c>
      <c r="E5863" s="6" t="s">
        <v>416</v>
      </c>
      <c r="F5863" s="6" t="s">
        <v>439</v>
      </c>
      <c r="G5863" s="6" t="s">
        <v>5902</v>
      </c>
      <c r="H5863" s="6">
        <v>100</v>
      </c>
    </row>
    <row r="5864" spans="1:8" ht="32.1">
      <c r="A5864" s="140">
        <v>45446.583333333336</v>
      </c>
      <c r="B5864" s="6" t="s">
        <v>9213</v>
      </c>
      <c r="C5864" s="6" t="s">
        <v>9214</v>
      </c>
      <c r="D5864" s="6" t="s">
        <v>253</v>
      </c>
      <c r="E5864" s="6" t="s">
        <v>416</v>
      </c>
      <c r="F5864" s="6" t="s">
        <v>439</v>
      </c>
      <c r="G5864" s="6" t="s">
        <v>5902</v>
      </c>
      <c r="H5864" s="6">
        <v>119</v>
      </c>
    </row>
    <row r="5865" spans="1:8" ht="48">
      <c r="A5865" s="140">
        <v>45446.885416666664</v>
      </c>
      <c r="B5865" s="6" t="s">
        <v>9215</v>
      </c>
      <c r="C5865" s="6" t="s">
        <v>9216</v>
      </c>
      <c r="D5865" s="6" t="s">
        <v>253</v>
      </c>
      <c r="E5865" s="6" t="s">
        <v>416</v>
      </c>
      <c r="F5865" s="6" t="s">
        <v>1765</v>
      </c>
      <c r="G5865" s="6" t="s">
        <v>5902</v>
      </c>
      <c r="H5865" s="6">
        <v>148</v>
      </c>
    </row>
    <row r="5866" spans="1:8" ht="48">
      <c r="A5866" s="140">
        <v>45446.958333333336</v>
      </c>
      <c r="B5866" s="6" t="s">
        <v>9217</v>
      </c>
      <c r="C5866" s="6" t="s">
        <v>9218</v>
      </c>
      <c r="D5866" s="6" t="s">
        <v>158</v>
      </c>
      <c r="E5866" s="6" t="s">
        <v>161</v>
      </c>
      <c r="F5866" s="6" t="s">
        <v>1765</v>
      </c>
      <c r="G5866" s="6" t="s">
        <v>9219</v>
      </c>
      <c r="H5866" s="6">
        <v>2393</v>
      </c>
    </row>
    <row r="5867" spans="1:8" ht="48">
      <c r="A5867" s="140">
        <v>45446.96875</v>
      </c>
      <c r="B5867" s="6" t="s">
        <v>9220</v>
      </c>
      <c r="C5867" s="6" t="s">
        <v>9221</v>
      </c>
      <c r="D5867" s="6" t="s">
        <v>253</v>
      </c>
      <c r="E5867" s="6" t="s">
        <v>416</v>
      </c>
      <c r="F5867" s="6" t="s">
        <v>1765</v>
      </c>
      <c r="G5867" s="6" t="s">
        <v>5902</v>
      </c>
      <c r="H5867" s="6">
        <v>140</v>
      </c>
    </row>
    <row r="5868" spans="1:8" ht="32.1">
      <c r="A5868" s="140">
        <v>45447.333333333336</v>
      </c>
      <c r="B5868" s="6" t="s">
        <v>9222</v>
      </c>
      <c r="C5868" s="6" t="s">
        <v>9090</v>
      </c>
      <c r="D5868" s="6" t="s">
        <v>253</v>
      </c>
      <c r="E5868" s="6" t="s">
        <v>416</v>
      </c>
      <c r="F5868" s="6" t="s">
        <v>1765</v>
      </c>
      <c r="G5868" s="6" t="s">
        <v>5902</v>
      </c>
      <c r="H5868" s="6">
        <v>112</v>
      </c>
    </row>
    <row r="5869" spans="1:8" ht="32.1">
      <c r="A5869" s="140">
        <v>45447.354166666664</v>
      </c>
      <c r="B5869" s="6" t="s">
        <v>9207</v>
      </c>
      <c r="C5869" s="6" t="s">
        <v>6460</v>
      </c>
      <c r="D5869" s="6" t="s">
        <v>253</v>
      </c>
      <c r="E5869" s="6" t="s">
        <v>416</v>
      </c>
      <c r="F5869" s="6" t="s">
        <v>255</v>
      </c>
      <c r="G5869" s="6" t="s">
        <v>2303</v>
      </c>
      <c r="H5869" s="6">
        <v>15</v>
      </c>
    </row>
    <row r="5870" spans="1:8" ht="32.1">
      <c r="A5870" s="140">
        <v>45447.520833333336</v>
      </c>
      <c r="B5870" s="6" t="s">
        <v>9223</v>
      </c>
      <c r="C5870" s="6" t="s">
        <v>9090</v>
      </c>
      <c r="D5870" s="6" t="s">
        <v>253</v>
      </c>
      <c r="E5870" s="6" t="s">
        <v>416</v>
      </c>
      <c r="F5870" s="6" t="s">
        <v>1765</v>
      </c>
      <c r="G5870" s="6" t="s">
        <v>5902</v>
      </c>
      <c r="H5870" s="6">
        <v>82</v>
      </c>
    </row>
    <row r="5871" spans="1:8" ht="32.1">
      <c r="A5871" s="140">
        <v>45447.541666666664</v>
      </c>
      <c r="B5871" s="6" t="s">
        <v>9224</v>
      </c>
      <c r="C5871" s="6" t="s">
        <v>9225</v>
      </c>
      <c r="D5871" s="6" t="s">
        <v>253</v>
      </c>
      <c r="E5871" s="6" t="s">
        <v>416</v>
      </c>
      <c r="F5871" s="6" t="s">
        <v>148</v>
      </c>
      <c r="G5871" s="6" t="s">
        <v>8303</v>
      </c>
      <c r="H5871" s="6">
        <v>109</v>
      </c>
    </row>
    <row r="5872" spans="1:8" ht="32.1">
      <c r="A5872" s="140">
        <v>45447.59375</v>
      </c>
      <c r="B5872" s="6" t="s">
        <v>9226</v>
      </c>
      <c r="C5872" s="6" t="s">
        <v>9214</v>
      </c>
      <c r="D5872" s="6" t="s">
        <v>253</v>
      </c>
      <c r="E5872" s="6" t="s">
        <v>416</v>
      </c>
      <c r="F5872" s="6" t="s">
        <v>439</v>
      </c>
      <c r="G5872" s="6" t="s">
        <v>5902</v>
      </c>
      <c r="H5872" s="6">
        <v>103</v>
      </c>
    </row>
    <row r="5873" spans="1:8" ht="32.1">
      <c r="A5873" s="140">
        <v>45447.625</v>
      </c>
      <c r="B5873" s="6" t="s">
        <v>9227</v>
      </c>
      <c r="C5873" s="6" t="s">
        <v>9214</v>
      </c>
      <c r="D5873" s="6" t="s">
        <v>253</v>
      </c>
      <c r="E5873" s="6" t="s">
        <v>416</v>
      </c>
      <c r="F5873" s="6" t="s">
        <v>439</v>
      </c>
      <c r="G5873" s="6" t="s">
        <v>5902</v>
      </c>
      <c r="H5873" s="6">
        <v>101</v>
      </c>
    </row>
    <row r="5874" spans="1:8" ht="32.1">
      <c r="A5874" s="140">
        <v>45447.8125</v>
      </c>
      <c r="B5874" s="6" t="s">
        <v>9228</v>
      </c>
      <c r="C5874" s="6" t="s">
        <v>413</v>
      </c>
      <c r="D5874" s="6" t="s">
        <v>158</v>
      </c>
      <c r="E5874" s="6" t="s">
        <v>161</v>
      </c>
      <c r="F5874" s="6" t="s">
        <v>1765</v>
      </c>
      <c r="G5874" s="6" t="s">
        <v>413</v>
      </c>
      <c r="H5874" s="6">
        <v>50</v>
      </c>
    </row>
    <row r="5875" spans="1:8" ht="32.1">
      <c r="A5875" s="140">
        <v>45447.84375</v>
      </c>
      <c r="B5875" s="6" t="s">
        <v>9229</v>
      </c>
      <c r="C5875" s="6" t="s">
        <v>1699</v>
      </c>
      <c r="D5875" s="6" t="s">
        <v>158</v>
      </c>
      <c r="E5875" s="6" t="s">
        <v>161</v>
      </c>
      <c r="F5875" s="6" t="s">
        <v>1765</v>
      </c>
      <c r="G5875" s="6" t="s">
        <v>1699</v>
      </c>
      <c r="H5875" s="6">
        <v>45</v>
      </c>
    </row>
    <row r="5876" spans="1:8" ht="32.1">
      <c r="A5876" s="140">
        <v>45447.854166666664</v>
      </c>
      <c r="B5876" s="6" t="s">
        <v>9230</v>
      </c>
      <c r="C5876" s="6" t="s">
        <v>3106</v>
      </c>
      <c r="D5876" s="6" t="s">
        <v>242</v>
      </c>
      <c r="E5876" s="6" t="s">
        <v>458</v>
      </c>
      <c r="F5876" s="6" t="s">
        <v>1765</v>
      </c>
      <c r="G5876" s="6" t="s">
        <v>3106</v>
      </c>
      <c r="H5876" s="6">
        <v>50</v>
      </c>
    </row>
    <row r="5877" spans="1:8" ht="32.1">
      <c r="A5877" s="140">
        <v>45447.864583333336</v>
      </c>
      <c r="B5877" s="6" t="s">
        <v>9231</v>
      </c>
      <c r="C5877" s="6" t="s">
        <v>9232</v>
      </c>
      <c r="D5877" s="6" t="s">
        <v>314</v>
      </c>
      <c r="E5877" s="6" t="s">
        <v>314</v>
      </c>
      <c r="F5877" s="6" t="s">
        <v>1765</v>
      </c>
      <c r="G5877" s="6" t="s">
        <v>9233</v>
      </c>
      <c r="H5877" s="6">
        <v>20</v>
      </c>
    </row>
    <row r="5878" spans="1:8" ht="15.95">
      <c r="A5878" s="140">
        <v>45447.875</v>
      </c>
      <c r="B5878" s="6" t="s">
        <v>9234</v>
      </c>
      <c r="C5878" s="6" t="s">
        <v>447</v>
      </c>
      <c r="D5878" s="6" t="s">
        <v>158</v>
      </c>
      <c r="E5878" s="6" t="s">
        <v>161</v>
      </c>
      <c r="F5878" s="6" t="s">
        <v>1765</v>
      </c>
      <c r="G5878" s="6" t="s">
        <v>6661</v>
      </c>
      <c r="H5878" s="6">
        <v>90</v>
      </c>
    </row>
    <row r="5879" spans="1:8" ht="32.1">
      <c r="A5879" s="140">
        <v>45448.34375</v>
      </c>
      <c r="B5879" s="6" t="s">
        <v>9235</v>
      </c>
      <c r="C5879" s="6" t="s">
        <v>9090</v>
      </c>
      <c r="D5879" s="6" t="s">
        <v>253</v>
      </c>
      <c r="E5879" s="6" t="s">
        <v>416</v>
      </c>
      <c r="F5879" s="6" t="s">
        <v>439</v>
      </c>
      <c r="G5879" s="6" t="s">
        <v>5902</v>
      </c>
      <c r="H5879" s="6">
        <v>83</v>
      </c>
    </row>
    <row r="5880" spans="1:8" ht="32.1">
      <c r="A5880" s="140">
        <v>45448.354166666664</v>
      </c>
      <c r="B5880" s="6" t="s">
        <v>9236</v>
      </c>
      <c r="C5880" s="6" t="s">
        <v>305</v>
      </c>
      <c r="D5880" s="6" t="s">
        <v>158</v>
      </c>
      <c r="E5880" s="6" t="s">
        <v>161</v>
      </c>
      <c r="F5880" s="6" t="s">
        <v>439</v>
      </c>
      <c r="G5880" s="6" t="s">
        <v>1515</v>
      </c>
      <c r="H5880" s="6">
        <v>60</v>
      </c>
    </row>
    <row r="5881" spans="1:8" ht="15.95">
      <c r="A5881" s="140">
        <v>45448.375</v>
      </c>
      <c r="B5881" s="6" t="s">
        <v>9237</v>
      </c>
      <c r="C5881" s="6" t="s">
        <v>4044</v>
      </c>
      <c r="D5881" s="6" t="s">
        <v>158</v>
      </c>
      <c r="E5881" s="6" t="s">
        <v>159</v>
      </c>
      <c r="F5881" s="6" t="s">
        <v>439</v>
      </c>
      <c r="G5881" s="6" t="s">
        <v>4044</v>
      </c>
      <c r="H5881" s="6">
        <v>453</v>
      </c>
    </row>
    <row r="5882" spans="1:8" ht="15.95">
      <c r="A5882" s="140">
        <v>45448.447916666664</v>
      </c>
      <c r="B5882" s="6" t="s">
        <v>9238</v>
      </c>
      <c r="C5882" s="6" t="s">
        <v>146</v>
      </c>
      <c r="D5882" s="6" t="s">
        <v>242</v>
      </c>
      <c r="E5882" s="6" t="s">
        <v>146</v>
      </c>
      <c r="F5882" s="6" t="s">
        <v>1765</v>
      </c>
      <c r="G5882" s="6" t="s">
        <v>6307</v>
      </c>
      <c r="H5882" s="6">
        <v>8000</v>
      </c>
    </row>
    <row r="5883" spans="1:8" ht="32.1">
      <c r="A5883" s="140">
        <v>45448.458333333336</v>
      </c>
      <c r="B5883" s="6" t="s">
        <v>9239</v>
      </c>
      <c r="C5883" s="6" t="s">
        <v>9240</v>
      </c>
      <c r="D5883" s="6" t="s">
        <v>242</v>
      </c>
      <c r="E5883" s="6" t="s">
        <v>139</v>
      </c>
      <c r="F5883" s="6" t="s">
        <v>1765</v>
      </c>
      <c r="G5883" s="6" t="s">
        <v>247</v>
      </c>
      <c r="H5883" s="6">
        <v>109</v>
      </c>
    </row>
    <row r="5884" spans="1:8" ht="32.1">
      <c r="A5884" s="140">
        <v>45448.5</v>
      </c>
      <c r="B5884" s="6" t="s">
        <v>9241</v>
      </c>
      <c r="C5884" s="6" t="s">
        <v>2023</v>
      </c>
      <c r="D5884" s="6" t="s">
        <v>242</v>
      </c>
      <c r="E5884" s="6" t="s">
        <v>314</v>
      </c>
      <c r="F5884" s="6" t="s">
        <v>439</v>
      </c>
      <c r="G5884" s="6" t="s">
        <v>2023</v>
      </c>
      <c r="H5884" s="6">
        <v>20</v>
      </c>
    </row>
    <row r="5885" spans="1:8" ht="32.1">
      <c r="A5885" s="140">
        <v>45448.510416666664</v>
      </c>
      <c r="B5885" s="6" t="s">
        <v>9242</v>
      </c>
      <c r="C5885" s="6" t="s">
        <v>9090</v>
      </c>
      <c r="D5885" s="6" t="s">
        <v>253</v>
      </c>
      <c r="E5885" s="6" t="s">
        <v>416</v>
      </c>
      <c r="F5885" s="6" t="s">
        <v>439</v>
      </c>
      <c r="G5885" s="6" t="s">
        <v>5902</v>
      </c>
      <c r="H5885" s="6">
        <v>83</v>
      </c>
    </row>
    <row r="5886" spans="1:8" ht="32.1">
      <c r="A5886" s="140">
        <v>45448.53125</v>
      </c>
      <c r="B5886" s="6" t="s">
        <v>9243</v>
      </c>
      <c r="C5886" s="6" t="s">
        <v>9112</v>
      </c>
      <c r="D5886" s="6" t="s">
        <v>253</v>
      </c>
      <c r="E5886" s="6" t="s">
        <v>416</v>
      </c>
      <c r="F5886" s="6" t="s">
        <v>439</v>
      </c>
      <c r="G5886" s="6" t="s">
        <v>5902</v>
      </c>
      <c r="H5886" s="6">
        <v>90</v>
      </c>
    </row>
    <row r="5887" spans="1:8" ht="32.1">
      <c r="A5887" s="140">
        <v>45448.583333333336</v>
      </c>
      <c r="B5887" s="6" t="s">
        <v>9244</v>
      </c>
      <c r="C5887" s="6" t="s">
        <v>9214</v>
      </c>
      <c r="D5887" s="6" t="s">
        <v>253</v>
      </c>
      <c r="E5887" s="6" t="s">
        <v>416</v>
      </c>
      <c r="F5887" s="6" t="s">
        <v>439</v>
      </c>
      <c r="G5887" s="6" t="s">
        <v>5902</v>
      </c>
      <c r="H5887" s="6">
        <v>111</v>
      </c>
    </row>
    <row r="5888" spans="1:8" ht="32.1">
      <c r="A5888" s="140">
        <v>45448.59375</v>
      </c>
      <c r="B5888" s="6" t="s">
        <v>9245</v>
      </c>
      <c r="C5888" s="6" t="s">
        <v>2023</v>
      </c>
      <c r="D5888" s="6" t="s">
        <v>242</v>
      </c>
      <c r="E5888" s="6" t="s">
        <v>314</v>
      </c>
      <c r="F5888" s="6" t="s">
        <v>439</v>
      </c>
      <c r="G5888" s="6" t="s">
        <v>2023</v>
      </c>
      <c r="H5888" s="6">
        <v>37</v>
      </c>
    </row>
    <row r="5889" spans="1:8" ht="32.1">
      <c r="A5889" s="140">
        <v>45448.6875</v>
      </c>
      <c r="B5889" s="6" t="s">
        <v>9246</v>
      </c>
      <c r="C5889" s="6" t="s">
        <v>458</v>
      </c>
      <c r="D5889" s="6" t="s">
        <v>242</v>
      </c>
      <c r="E5889" s="6" t="s">
        <v>458</v>
      </c>
      <c r="F5889" s="6" t="s">
        <v>439</v>
      </c>
      <c r="G5889" s="6" t="s">
        <v>8283</v>
      </c>
      <c r="H5889" s="6">
        <v>2700</v>
      </c>
    </row>
    <row r="5890" spans="1:8" ht="32.1">
      <c r="A5890" s="140">
        <v>45449.34375</v>
      </c>
      <c r="B5890" s="6" t="s">
        <v>9247</v>
      </c>
      <c r="C5890" s="6" t="s">
        <v>9090</v>
      </c>
      <c r="D5890" s="6" t="s">
        <v>253</v>
      </c>
      <c r="E5890" s="6" t="s">
        <v>416</v>
      </c>
      <c r="F5890" s="6" t="s">
        <v>1765</v>
      </c>
      <c r="G5890" s="6" t="s">
        <v>5902</v>
      </c>
      <c r="H5890" s="6">
        <v>92</v>
      </c>
    </row>
    <row r="5891" spans="1:8" ht="32.1">
      <c r="A5891" s="140">
        <v>45449.364583333336</v>
      </c>
      <c r="B5891" s="6" t="s">
        <v>9207</v>
      </c>
      <c r="C5891" s="6" t="s">
        <v>9248</v>
      </c>
      <c r="D5891" s="6" t="s">
        <v>253</v>
      </c>
      <c r="E5891" s="6" t="s">
        <v>416</v>
      </c>
      <c r="F5891" s="6" t="s">
        <v>255</v>
      </c>
      <c r="G5891" s="6" t="s">
        <v>2303</v>
      </c>
      <c r="H5891" s="6">
        <v>15</v>
      </c>
    </row>
    <row r="5892" spans="1:8" ht="15.95">
      <c r="A5892" s="140">
        <v>45449.479166666664</v>
      </c>
      <c r="B5892" s="6" t="s">
        <v>9249</v>
      </c>
      <c r="C5892" s="6" t="s">
        <v>507</v>
      </c>
      <c r="D5892" s="6" t="s">
        <v>158</v>
      </c>
      <c r="E5892" s="6" t="s">
        <v>159</v>
      </c>
      <c r="F5892" s="6" t="s">
        <v>439</v>
      </c>
      <c r="G5892" s="6" t="s">
        <v>1435</v>
      </c>
      <c r="H5892" s="6">
        <v>460</v>
      </c>
    </row>
    <row r="5893" spans="1:8" ht="32.1">
      <c r="A5893" s="140">
        <v>45449.510416666664</v>
      </c>
      <c r="B5893" s="6" t="s">
        <v>9250</v>
      </c>
      <c r="C5893" s="6" t="s">
        <v>9094</v>
      </c>
      <c r="D5893" s="6" t="s">
        <v>253</v>
      </c>
      <c r="E5893" s="6" t="s">
        <v>416</v>
      </c>
      <c r="F5893" s="6" t="s">
        <v>1765</v>
      </c>
      <c r="G5893" s="6" t="s">
        <v>5902</v>
      </c>
      <c r="H5893" s="6">
        <v>82</v>
      </c>
    </row>
    <row r="5894" spans="1:8" ht="32.1">
      <c r="A5894" s="140">
        <v>45449.53125</v>
      </c>
      <c r="B5894" s="6" t="s">
        <v>9251</v>
      </c>
      <c r="C5894" s="6" t="s">
        <v>9094</v>
      </c>
      <c r="D5894" s="6" t="s">
        <v>253</v>
      </c>
      <c r="E5894" s="6" t="s">
        <v>416</v>
      </c>
      <c r="F5894" s="6" t="s">
        <v>1765</v>
      </c>
      <c r="G5894" s="6" t="s">
        <v>5902</v>
      </c>
      <c r="H5894" s="6">
        <v>80</v>
      </c>
    </row>
    <row r="5895" spans="1:8" ht="32.1">
      <c r="A5895" s="140">
        <v>45449.583333333336</v>
      </c>
      <c r="B5895" s="6" t="s">
        <v>9252</v>
      </c>
      <c r="C5895" s="6" t="s">
        <v>9253</v>
      </c>
      <c r="D5895" s="6" t="s">
        <v>253</v>
      </c>
      <c r="E5895" s="6" t="s">
        <v>416</v>
      </c>
      <c r="F5895" s="6" t="s">
        <v>439</v>
      </c>
      <c r="G5895" s="6" t="s">
        <v>5902</v>
      </c>
      <c r="H5895" s="6">
        <v>93</v>
      </c>
    </row>
    <row r="5896" spans="1:8" ht="32.1">
      <c r="A5896" s="140">
        <v>45449.625</v>
      </c>
      <c r="B5896" s="6" t="s">
        <v>9254</v>
      </c>
      <c r="C5896" s="6" t="s">
        <v>9214</v>
      </c>
      <c r="D5896" s="6" t="s">
        <v>253</v>
      </c>
      <c r="E5896" s="6" t="s">
        <v>416</v>
      </c>
      <c r="F5896" s="6" t="s">
        <v>439</v>
      </c>
      <c r="G5896" s="6" t="s">
        <v>5902</v>
      </c>
      <c r="H5896" s="6">
        <v>101</v>
      </c>
    </row>
    <row r="5897" spans="1:8" ht="32.1">
      <c r="A5897" s="140">
        <v>45449.791666666664</v>
      </c>
      <c r="B5897" s="6" t="s">
        <v>9255</v>
      </c>
      <c r="C5897" s="6" t="s">
        <v>9256</v>
      </c>
      <c r="D5897" s="6" t="s">
        <v>253</v>
      </c>
      <c r="E5897" s="6" t="s">
        <v>416</v>
      </c>
      <c r="F5897" s="6" t="s">
        <v>1765</v>
      </c>
      <c r="G5897" s="6" t="s">
        <v>256</v>
      </c>
      <c r="H5897" s="6">
        <v>445</v>
      </c>
    </row>
    <row r="5898" spans="1:8" ht="32.1">
      <c r="A5898" s="140">
        <v>45449.833333333336</v>
      </c>
      <c r="B5898" s="6" t="s">
        <v>9257</v>
      </c>
      <c r="C5898" s="6" t="s">
        <v>9258</v>
      </c>
      <c r="D5898" s="6" t="s">
        <v>242</v>
      </c>
      <c r="E5898" s="6" t="s">
        <v>458</v>
      </c>
      <c r="F5898" s="6" t="s">
        <v>439</v>
      </c>
      <c r="G5898" s="6" t="s">
        <v>7277</v>
      </c>
      <c r="H5898" s="6">
        <v>750</v>
      </c>
    </row>
    <row r="5899" spans="1:8" ht="32.1">
      <c r="A5899" s="140">
        <v>45449.84375</v>
      </c>
      <c r="B5899" s="6" t="s">
        <v>9259</v>
      </c>
      <c r="C5899" s="6" t="s">
        <v>9260</v>
      </c>
      <c r="D5899" s="6" t="s">
        <v>242</v>
      </c>
      <c r="E5899" s="6" t="s">
        <v>458</v>
      </c>
      <c r="F5899" s="6" t="s">
        <v>439</v>
      </c>
      <c r="G5899" s="6" t="s">
        <v>7277</v>
      </c>
      <c r="H5899" s="6">
        <v>3320</v>
      </c>
    </row>
    <row r="5900" spans="1:8" ht="32.1">
      <c r="A5900" s="140">
        <v>45449.854166666664</v>
      </c>
      <c r="B5900" s="6" t="s">
        <v>9261</v>
      </c>
      <c r="C5900" s="6" t="s">
        <v>9262</v>
      </c>
      <c r="D5900" s="6" t="s">
        <v>253</v>
      </c>
      <c r="E5900" s="6" t="s">
        <v>416</v>
      </c>
      <c r="F5900" s="6" t="s">
        <v>1765</v>
      </c>
      <c r="G5900" s="6" t="s">
        <v>5902</v>
      </c>
      <c r="H5900" s="6">
        <v>50</v>
      </c>
    </row>
    <row r="5901" spans="1:8" ht="32.1">
      <c r="A5901" s="140">
        <v>45449.885416666664</v>
      </c>
      <c r="B5901" s="6" t="s">
        <v>9263</v>
      </c>
      <c r="C5901" s="6" t="s">
        <v>9264</v>
      </c>
      <c r="D5901" s="6" t="s">
        <v>158</v>
      </c>
      <c r="E5901" s="6" t="s">
        <v>161</v>
      </c>
      <c r="F5901" s="6" t="s">
        <v>439</v>
      </c>
      <c r="G5901" s="6" t="s">
        <v>9265</v>
      </c>
      <c r="H5901" s="6">
        <v>780</v>
      </c>
    </row>
    <row r="5902" spans="1:8" ht="32.1">
      <c r="A5902" s="140">
        <v>45449.9375</v>
      </c>
      <c r="B5902" s="6" t="s">
        <v>9266</v>
      </c>
      <c r="C5902" s="6" t="s">
        <v>9267</v>
      </c>
      <c r="D5902" s="6" t="s">
        <v>253</v>
      </c>
      <c r="E5902" s="6" t="s">
        <v>416</v>
      </c>
      <c r="F5902" s="6" t="s">
        <v>439</v>
      </c>
      <c r="G5902" s="6" t="s">
        <v>256</v>
      </c>
      <c r="H5902" s="6">
        <v>434</v>
      </c>
    </row>
    <row r="5903" spans="1:8" ht="32.1">
      <c r="A5903" s="140">
        <v>45450.6875</v>
      </c>
      <c r="B5903" s="6" t="s">
        <v>9268</v>
      </c>
      <c r="C5903" s="6" t="s">
        <v>9269</v>
      </c>
      <c r="D5903" s="6" t="s">
        <v>242</v>
      </c>
      <c r="E5903" s="6" t="s">
        <v>436</v>
      </c>
      <c r="F5903" s="6" t="s">
        <v>439</v>
      </c>
      <c r="G5903" s="6" t="s">
        <v>2061</v>
      </c>
      <c r="H5903" s="6">
        <v>299</v>
      </c>
    </row>
    <row r="5904" spans="1:8" ht="32.1">
      <c r="A5904" s="140">
        <v>45451.75</v>
      </c>
      <c r="B5904" s="6" t="s">
        <v>9270</v>
      </c>
      <c r="C5904" s="6" t="s">
        <v>7513</v>
      </c>
      <c r="D5904" s="6" t="s">
        <v>253</v>
      </c>
      <c r="E5904" s="6" t="s">
        <v>416</v>
      </c>
      <c r="F5904" s="6" t="s">
        <v>1152</v>
      </c>
      <c r="G5904" s="6" t="s">
        <v>1083</v>
      </c>
      <c r="H5904" s="6">
        <v>37</v>
      </c>
    </row>
    <row r="5905" spans="1:8" ht="32.1">
      <c r="A5905" s="140">
        <v>45451.760416666664</v>
      </c>
      <c r="B5905" s="6" t="s">
        <v>9271</v>
      </c>
      <c r="C5905" s="6" t="s">
        <v>9272</v>
      </c>
      <c r="D5905" s="6" t="s">
        <v>158</v>
      </c>
      <c r="E5905" s="6" t="s">
        <v>159</v>
      </c>
      <c r="F5905" s="6" t="s">
        <v>1765</v>
      </c>
      <c r="G5905" s="6" t="s">
        <v>3318</v>
      </c>
      <c r="H5905" s="6">
        <v>150</v>
      </c>
    </row>
    <row r="5906" spans="1:8" ht="32.1">
      <c r="A5906" s="140">
        <v>45451.770833333336</v>
      </c>
      <c r="B5906" s="6" t="s">
        <v>9273</v>
      </c>
      <c r="C5906" s="6" t="s">
        <v>9272</v>
      </c>
      <c r="D5906" s="6" t="s">
        <v>158</v>
      </c>
      <c r="E5906" s="6" t="s">
        <v>159</v>
      </c>
      <c r="F5906" s="6" t="s">
        <v>1765</v>
      </c>
      <c r="G5906" s="6" t="s">
        <v>3318</v>
      </c>
      <c r="H5906" s="6">
        <v>200</v>
      </c>
    </row>
    <row r="5907" spans="1:8" ht="32.1">
      <c r="A5907" s="140">
        <v>45451.78125</v>
      </c>
      <c r="B5907" s="6" t="s">
        <v>9274</v>
      </c>
      <c r="C5907" s="6" t="s">
        <v>9272</v>
      </c>
      <c r="D5907" s="6" t="s">
        <v>158</v>
      </c>
      <c r="E5907" s="6" t="s">
        <v>159</v>
      </c>
      <c r="F5907" s="6" t="s">
        <v>1765</v>
      </c>
      <c r="G5907" s="6" t="s">
        <v>3318</v>
      </c>
      <c r="H5907" s="6">
        <v>900</v>
      </c>
    </row>
    <row r="5908" spans="1:8" ht="32.1">
      <c r="A5908" s="140">
        <v>45451.791666666664</v>
      </c>
      <c r="B5908" s="6" t="s">
        <v>9275</v>
      </c>
      <c r="C5908" s="6" t="s">
        <v>9272</v>
      </c>
      <c r="D5908" s="6" t="s">
        <v>158</v>
      </c>
      <c r="E5908" s="6" t="s">
        <v>161</v>
      </c>
      <c r="F5908" s="6" t="s">
        <v>1765</v>
      </c>
      <c r="G5908" s="6" t="s">
        <v>3318</v>
      </c>
      <c r="H5908" s="6">
        <v>50</v>
      </c>
    </row>
    <row r="5909" spans="1:8" ht="32.1">
      <c r="A5909" s="140">
        <v>45451.802083333336</v>
      </c>
      <c r="B5909" s="6" t="s">
        <v>9276</v>
      </c>
      <c r="C5909" s="6" t="s">
        <v>9272</v>
      </c>
      <c r="D5909" s="6" t="s">
        <v>158</v>
      </c>
      <c r="E5909" s="6" t="s">
        <v>161</v>
      </c>
      <c r="F5909" s="6" t="s">
        <v>1765</v>
      </c>
      <c r="G5909" s="6" t="s">
        <v>3318</v>
      </c>
      <c r="H5909" s="6">
        <v>50</v>
      </c>
    </row>
    <row r="5910" spans="1:8" ht="32.1">
      <c r="A5910" s="140">
        <v>45451.833333333336</v>
      </c>
      <c r="B5910" s="6" t="s">
        <v>9277</v>
      </c>
      <c r="C5910" s="6" t="s">
        <v>9272</v>
      </c>
      <c r="D5910" s="6" t="s">
        <v>158</v>
      </c>
      <c r="E5910" s="6" t="s">
        <v>161</v>
      </c>
      <c r="F5910" s="6" t="s">
        <v>1765</v>
      </c>
      <c r="G5910" s="6" t="s">
        <v>8702</v>
      </c>
      <c r="H5910" s="6">
        <v>95</v>
      </c>
    </row>
    <row r="5911" spans="1:8" ht="32.1">
      <c r="A5911" s="140">
        <v>45451.864583333336</v>
      </c>
      <c r="B5911" s="6" t="s">
        <v>9278</v>
      </c>
      <c r="C5911" s="6" t="s">
        <v>9279</v>
      </c>
      <c r="D5911" s="6" t="s">
        <v>253</v>
      </c>
      <c r="E5911" s="6" t="s">
        <v>416</v>
      </c>
      <c r="F5911" s="6" t="s">
        <v>1152</v>
      </c>
      <c r="G5911" s="6" t="s">
        <v>1083</v>
      </c>
      <c r="H5911" s="6">
        <v>34</v>
      </c>
    </row>
    <row r="5912" spans="1:8" ht="48">
      <c r="A5912" s="140">
        <v>45452.833333333336</v>
      </c>
      <c r="B5912" s="6" t="s">
        <v>9280</v>
      </c>
      <c r="C5912" s="6" t="s">
        <v>9281</v>
      </c>
      <c r="D5912" s="6" t="s">
        <v>253</v>
      </c>
      <c r="E5912" s="6" t="s">
        <v>416</v>
      </c>
      <c r="F5912" s="6" t="s">
        <v>1765</v>
      </c>
      <c r="G5912" s="6" t="s">
        <v>5902</v>
      </c>
      <c r="H5912" s="6">
        <v>111</v>
      </c>
    </row>
    <row r="5913" spans="1:8" ht="48">
      <c r="A5913" s="140">
        <v>45452.927083333336</v>
      </c>
      <c r="B5913" s="6" t="s">
        <v>9282</v>
      </c>
      <c r="C5913" s="6" t="s">
        <v>9283</v>
      </c>
      <c r="D5913" s="6" t="s">
        <v>253</v>
      </c>
      <c r="E5913" s="6" t="s">
        <v>416</v>
      </c>
      <c r="F5913" s="6" t="s">
        <v>1765</v>
      </c>
      <c r="G5913" s="6" t="s">
        <v>5902</v>
      </c>
      <c r="H5913" s="6">
        <v>101</v>
      </c>
    </row>
    <row r="5914" spans="1:8" ht="32.1">
      <c r="A5914" s="140">
        <v>45453.34375</v>
      </c>
      <c r="B5914" s="6" t="s">
        <v>9284</v>
      </c>
      <c r="C5914" s="6" t="s">
        <v>9090</v>
      </c>
      <c r="D5914" s="6" t="s">
        <v>253</v>
      </c>
      <c r="E5914" s="6" t="s">
        <v>416</v>
      </c>
      <c r="F5914" s="6" t="s">
        <v>439</v>
      </c>
      <c r="G5914" s="6" t="s">
        <v>5902</v>
      </c>
      <c r="H5914" s="6">
        <v>93</v>
      </c>
    </row>
    <row r="5915" spans="1:8" ht="15.95">
      <c r="A5915" s="140">
        <v>45453.364583333336</v>
      </c>
      <c r="B5915" s="6" t="s">
        <v>9285</v>
      </c>
      <c r="C5915" s="6" t="s">
        <v>2023</v>
      </c>
      <c r="D5915" s="6" t="s">
        <v>314</v>
      </c>
      <c r="E5915" s="6" t="s">
        <v>314</v>
      </c>
      <c r="F5915" s="6" t="s">
        <v>439</v>
      </c>
      <c r="G5915" s="6" t="s">
        <v>2023</v>
      </c>
      <c r="H5915" s="6">
        <v>37</v>
      </c>
    </row>
    <row r="5916" spans="1:8" ht="15.95">
      <c r="A5916" s="140">
        <v>45453.510416666664</v>
      </c>
      <c r="B5916" s="6" t="s">
        <v>9286</v>
      </c>
      <c r="C5916" s="6" t="s">
        <v>507</v>
      </c>
      <c r="D5916" s="6" t="s">
        <v>158</v>
      </c>
      <c r="E5916" s="6" t="s">
        <v>159</v>
      </c>
      <c r="F5916" s="6" t="s">
        <v>439</v>
      </c>
      <c r="G5916" s="6" t="s">
        <v>1435</v>
      </c>
      <c r="H5916" s="6">
        <v>73</v>
      </c>
    </row>
    <row r="5917" spans="1:8" ht="15.95">
      <c r="A5917" s="140">
        <v>45453.59375</v>
      </c>
      <c r="B5917" s="6" t="s">
        <v>9287</v>
      </c>
      <c r="C5917" s="6" t="s">
        <v>507</v>
      </c>
      <c r="D5917" s="6" t="s">
        <v>158</v>
      </c>
      <c r="E5917" s="6" t="s">
        <v>159</v>
      </c>
      <c r="F5917" s="6" t="s">
        <v>439</v>
      </c>
      <c r="G5917" s="6" t="s">
        <v>1195</v>
      </c>
      <c r="H5917" s="6">
        <v>101</v>
      </c>
    </row>
    <row r="5918" spans="1:8" ht="32.1">
      <c r="A5918" s="140">
        <v>45453.75</v>
      </c>
      <c r="B5918" s="6" t="s">
        <v>9288</v>
      </c>
      <c r="C5918" s="6" t="s">
        <v>253</v>
      </c>
      <c r="D5918" s="6" t="s">
        <v>253</v>
      </c>
      <c r="E5918" s="6" t="s">
        <v>416</v>
      </c>
      <c r="F5918" s="6" t="s">
        <v>1152</v>
      </c>
      <c r="G5918" s="6" t="s">
        <v>1083</v>
      </c>
      <c r="H5918" s="6">
        <v>48</v>
      </c>
    </row>
    <row r="5919" spans="1:8" ht="32.1">
      <c r="A5919" s="140">
        <v>45453.78125</v>
      </c>
      <c r="B5919" s="6" t="s">
        <v>9289</v>
      </c>
      <c r="C5919" s="6" t="s">
        <v>458</v>
      </c>
      <c r="D5919" s="6" t="s">
        <v>242</v>
      </c>
      <c r="E5919" s="6" t="s">
        <v>458</v>
      </c>
      <c r="F5919" s="6" t="s">
        <v>1765</v>
      </c>
      <c r="G5919" s="6" t="s">
        <v>9290</v>
      </c>
      <c r="H5919" s="6">
        <v>135</v>
      </c>
    </row>
    <row r="5920" spans="1:8" ht="32.1">
      <c r="A5920" s="140">
        <v>45453.791666666664</v>
      </c>
      <c r="B5920" s="6" t="s">
        <v>9291</v>
      </c>
      <c r="C5920" s="6" t="s">
        <v>9292</v>
      </c>
      <c r="D5920" s="6" t="s">
        <v>158</v>
      </c>
      <c r="E5920" s="6" t="s">
        <v>161</v>
      </c>
      <c r="F5920" s="6" t="s">
        <v>1765</v>
      </c>
      <c r="G5920" s="6" t="s">
        <v>9265</v>
      </c>
      <c r="H5920" s="6">
        <v>405</v>
      </c>
    </row>
    <row r="5921" spans="1:8" ht="32.1">
      <c r="A5921" s="140">
        <v>45453.802083333336</v>
      </c>
      <c r="B5921" s="6" t="s">
        <v>9293</v>
      </c>
      <c r="C5921" s="6" t="s">
        <v>9294</v>
      </c>
      <c r="D5921" s="6" t="s">
        <v>158</v>
      </c>
      <c r="E5921" s="6" t="s">
        <v>161</v>
      </c>
      <c r="F5921" s="6" t="s">
        <v>1765</v>
      </c>
      <c r="G5921" s="6" t="s">
        <v>4113</v>
      </c>
      <c r="H5921" s="6">
        <v>40</v>
      </c>
    </row>
    <row r="5922" spans="1:8" ht="32.1">
      <c r="A5922" s="140">
        <v>45453.8125</v>
      </c>
      <c r="B5922" s="6" t="s">
        <v>9295</v>
      </c>
      <c r="C5922" s="6" t="s">
        <v>9296</v>
      </c>
      <c r="D5922" s="6" t="s">
        <v>158</v>
      </c>
      <c r="E5922" s="6" t="s">
        <v>161</v>
      </c>
      <c r="F5922" s="6" t="s">
        <v>1765</v>
      </c>
      <c r="G5922" s="6" t="s">
        <v>9297</v>
      </c>
      <c r="H5922" s="6">
        <v>94</v>
      </c>
    </row>
    <row r="5923" spans="1:8" ht="48">
      <c r="A5923" s="140">
        <v>45453.833333333336</v>
      </c>
      <c r="B5923" s="6" t="s">
        <v>9298</v>
      </c>
      <c r="C5923" s="6" t="s">
        <v>9299</v>
      </c>
      <c r="D5923" s="6" t="s">
        <v>253</v>
      </c>
      <c r="E5923" s="6" t="s">
        <v>416</v>
      </c>
      <c r="F5923" s="6" t="s">
        <v>1765</v>
      </c>
      <c r="G5923" s="6" t="s">
        <v>5902</v>
      </c>
      <c r="H5923" s="6">
        <v>71</v>
      </c>
    </row>
    <row r="5924" spans="1:8" ht="32.1">
      <c r="A5924" s="140">
        <v>45453.895833333336</v>
      </c>
      <c r="B5924" s="6" t="s">
        <v>9300</v>
      </c>
      <c r="C5924" s="6" t="s">
        <v>9301</v>
      </c>
      <c r="D5924" s="6" t="s">
        <v>253</v>
      </c>
      <c r="E5924" s="6" t="s">
        <v>416</v>
      </c>
      <c r="F5924" s="6" t="s">
        <v>1152</v>
      </c>
      <c r="G5924" s="6" t="s">
        <v>1083</v>
      </c>
      <c r="H5924" s="6">
        <v>48</v>
      </c>
    </row>
    <row r="5925" spans="1:8" ht="15.95">
      <c r="A5925" s="140">
        <v>45453.90625</v>
      </c>
      <c r="B5925" s="6" t="s">
        <v>9302</v>
      </c>
      <c r="C5925" s="6" t="s">
        <v>263</v>
      </c>
      <c r="D5925" s="6" t="s">
        <v>242</v>
      </c>
      <c r="E5925" s="6" t="s">
        <v>387</v>
      </c>
      <c r="F5925" s="6" t="s">
        <v>439</v>
      </c>
      <c r="G5925" s="6" t="s">
        <v>263</v>
      </c>
      <c r="H5925" s="6">
        <v>610</v>
      </c>
    </row>
    <row r="5926" spans="1:8" ht="32.1">
      <c r="A5926" s="140">
        <v>45454.34375</v>
      </c>
      <c r="B5926" s="6" t="s">
        <v>9303</v>
      </c>
      <c r="C5926" s="6" t="s">
        <v>9090</v>
      </c>
      <c r="D5926" s="6" t="s">
        <v>253</v>
      </c>
      <c r="E5926" s="6" t="s">
        <v>416</v>
      </c>
      <c r="F5926" s="6" t="s">
        <v>1765</v>
      </c>
      <c r="G5926" s="6" t="s">
        <v>5902</v>
      </c>
      <c r="H5926" s="6">
        <v>112</v>
      </c>
    </row>
    <row r="5927" spans="1:8" ht="32.1">
      <c r="A5927" s="140">
        <v>45454.364583333336</v>
      </c>
      <c r="B5927" s="6" t="s">
        <v>9207</v>
      </c>
      <c r="C5927" s="6" t="s">
        <v>9304</v>
      </c>
      <c r="D5927" s="6" t="s">
        <v>253</v>
      </c>
      <c r="E5927" s="6" t="s">
        <v>416</v>
      </c>
      <c r="F5927" s="6" t="s">
        <v>255</v>
      </c>
      <c r="G5927" s="6" t="s">
        <v>2303</v>
      </c>
      <c r="H5927" s="6">
        <v>15</v>
      </c>
    </row>
    <row r="5928" spans="1:8" ht="32.1">
      <c r="A5928" s="140">
        <v>45454.510416666664</v>
      </c>
      <c r="B5928" s="6" t="s">
        <v>9305</v>
      </c>
      <c r="C5928" s="6" t="s">
        <v>9094</v>
      </c>
      <c r="D5928" s="6" t="s">
        <v>253</v>
      </c>
      <c r="E5928" s="6" t="s">
        <v>416</v>
      </c>
      <c r="F5928" s="6" t="s">
        <v>439</v>
      </c>
      <c r="G5928" s="6" t="s">
        <v>5902</v>
      </c>
      <c r="H5928" s="6">
        <v>83</v>
      </c>
    </row>
    <row r="5929" spans="1:8" ht="32.1">
      <c r="A5929" s="140">
        <v>45454.53125</v>
      </c>
      <c r="B5929" s="6" t="s">
        <v>9306</v>
      </c>
      <c r="C5929" s="6" t="s">
        <v>9094</v>
      </c>
      <c r="D5929" s="6" t="s">
        <v>253</v>
      </c>
      <c r="E5929" s="6" t="s">
        <v>416</v>
      </c>
      <c r="F5929" s="6" t="s">
        <v>439</v>
      </c>
      <c r="G5929" s="6" t="s">
        <v>5902</v>
      </c>
      <c r="H5929" s="6">
        <v>78</v>
      </c>
    </row>
    <row r="5930" spans="1:8" ht="32.1">
      <c r="A5930" s="140">
        <v>45454.927083333336</v>
      </c>
      <c r="B5930" s="6" t="s">
        <v>9307</v>
      </c>
      <c r="C5930" s="6" t="s">
        <v>5628</v>
      </c>
      <c r="D5930" s="6" t="s">
        <v>242</v>
      </c>
      <c r="E5930" s="6" t="s">
        <v>458</v>
      </c>
      <c r="F5930" s="6" t="s">
        <v>439</v>
      </c>
      <c r="G5930" s="6" t="s">
        <v>8261</v>
      </c>
      <c r="H5930" s="6">
        <v>22000</v>
      </c>
    </row>
    <row r="5931" spans="1:8" ht="32.1">
      <c r="A5931" s="140">
        <v>45455.34375</v>
      </c>
      <c r="B5931" s="6" t="s">
        <v>9308</v>
      </c>
      <c r="C5931" s="6" t="s">
        <v>9090</v>
      </c>
      <c r="D5931" s="6" t="s">
        <v>253</v>
      </c>
      <c r="E5931" s="6" t="s">
        <v>416</v>
      </c>
      <c r="F5931" s="6" t="s">
        <v>1765</v>
      </c>
      <c r="G5931" s="6" t="s">
        <v>5902</v>
      </c>
      <c r="H5931" s="6">
        <v>82</v>
      </c>
    </row>
    <row r="5932" spans="1:8" ht="32.1">
      <c r="A5932" s="140">
        <v>45455.364583333336</v>
      </c>
      <c r="B5932" s="6" t="s">
        <v>9207</v>
      </c>
      <c r="C5932" s="6" t="s">
        <v>9304</v>
      </c>
      <c r="D5932" s="6" t="s">
        <v>253</v>
      </c>
      <c r="E5932" s="6" t="s">
        <v>416</v>
      </c>
      <c r="F5932" s="6" t="s">
        <v>255</v>
      </c>
      <c r="G5932" s="6" t="s">
        <v>2303</v>
      </c>
      <c r="H5932" s="6">
        <v>15</v>
      </c>
    </row>
    <row r="5933" spans="1:8" ht="32.1">
      <c r="A5933" s="140">
        <v>45455.510416666664</v>
      </c>
      <c r="B5933" s="6" t="s">
        <v>9309</v>
      </c>
      <c r="C5933" s="6" t="s">
        <v>9094</v>
      </c>
      <c r="D5933" s="6" t="s">
        <v>253</v>
      </c>
      <c r="E5933" s="6" t="s">
        <v>416</v>
      </c>
      <c r="F5933" s="6" t="s">
        <v>1765</v>
      </c>
      <c r="G5933" s="6" t="s">
        <v>5902</v>
      </c>
      <c r="H5933" s="6">
        <v>82</v>
      </c>
    </row>
    <row r="5934" spans="1:8" ht="32.1">
      <c r="A5934" s="140">
        <v>45455.520833333336</v>
      </c>
      <c r="B5934" s="6" t="s">
        <v>9310</v>
      </c>
      <c r="C5934" s="6" t="s">
        <v>510</v>
      </c>
      <c r="D5934" s="6" t="s">
        <v>158</v>
      </c>
      <c r="E5934" s="6" t="s">
        <v>328</v>
      </c>
      <c r="F5934" s="6" t="s">
        <v>1765</v>
      </c>
      <c r="G5934" s="6" t="s">
        <v>9311</v>
      </c>
      <c r="H5934" s="6">
        <v>469</v>
      </c>
    </row>
    <row r="5935" spans="1:8" ht="32.1">
      <c r="A5935" s="140">
        <v>45455.53125</v>
      </c>
      <c r="B5935" s="6" t="s">
        <v>9312</v>
      </c>
      <c r="C5935" s="6" t="s">
        <v>9094</v>
      </c>
      <c r="D5935" s="6" t="s">
        <v>253</v>
      </c>
      <c r="E5935" s="6" t="s">
        <v>416</v>
      </c>
      <c r="F5935" s="6" t="s">
        <v>1765</v>
      </c>
      <c r="G5935" s="6" t="s">
        <v>5902</v>
      </c>
      <c r="H5935" s="6">
        <v>77</v>
      </c>
    </row>
    <row r="5936" spans="1:8" ht="32.1">
      <c r="A5936" s="140">
        <v>45455.739583333336</v>
      </c>
      <c r="B5936" s="6" t="s">
        <v>9313</v>
      </c>
      <c r="C5936" s="6" t="s">
        <v>4044</v>
      </c>
      <c r="D5936" s="6" t="s">
        <v>158</v>
      </c>
      <c r="E5936" s="6" t="s">
        <v>159</v>
      </c>
      <c r="F5936" s="6" t="s">
        <v>439</v>
      </c>
      <c r="G5936" s="6" t="s">
        <v>4044</v>
      </c>
      <c r="H5936" s="6">
        <v>110</v>
      </c>
    </row>
    <row r="5937" spans="1:8" ht="32.1">
      <c r="A5937" s="140">
        <v>45455.84375</v>
      </c>
      <c r="B5937" s="6" t="s">
        <v>9314</v>
      </c>
      <c r="C5937" s="6" t="s">
        <v>1699</v>
      </c>
      <c r="D5937" s="6" t="s">
        <v>158</v>
      </c>
      <c r="E5937" s="6" t="s">
        <v>161</v>
      </c>
      <c r="F5937" s="6" t="s">
        <v>1765</v>
      </c>
      <c r="G5937" s="6" t="s">
        <v>1699</v>
      </c>
      <c r="H5937" s="6">
        <v>35</v>
      </c>
    </row>
    <row r="5938" spans="1:8" ht="32.1">
      <c r="A5938" s="140">
        <v>45456.34375</v>
      </c>
      <c r="B5938" s="6" t="s">
        <v>9315</v>
      </c>
      <c r="C5938" s="6" t="s">
        <v>9090</v>
      </c>
      <c r="D5938" s="6" t="s">
        <v>253</v>
      </c>
      <c r="E5938" s="6" t="s">
        <v>416</v>
      </c>
      <c r="F5938" s="6" t="s">
        <v>439</v>
      </c>
      <c r="G5938" s="6" t="s">
        <v>5902</v>
      </c>
      <c r="H5938" s="6">
        <v>103</v>
      </c>
    </row>
    <row r="5939" spans="1:8" ht="32.1">
      <c r="A5939" s="140">
        <v>45456.510416666664</v>
      </c>
      <c r="B5939" s="6" t="s">
        <v>9316</v>
      </c>
      <c r="C5939" s="6" t="s">
        <v>9094</v>
      </c>
      <c r="D5939" s="6" t="s">
        <v>253</v>
      </c>
      <c r="E5939" s="6" t="s">
        <v>416</v>
      </c>
      <c r="F5939" s="6" t="s">
        <v>1765</v>
      </c>
      <c r="G5939" s="6" t="s">
        <v>5902</v>
      </c>
      <c r="H5939" s="6">
        <v>82</v>
      </c>
    </row>
    <row r="5940" spans="1:8" ht="32.1">
      <c r="A5940" s="140">
        <v>45456.53125</v>
      </c>
      <c r="B5940" s="6" t="s">
        <v>9317</v>
      </c>
      <c r="C5940" s="6" t="s">
        <v>9094</v>
      </c>
      <c r="D5940" s="6" t="s">
        <v>253</v>
      </c>
      <c r="E5940" s="6" t="s">
        <v>416</v>
      </c>
      <c r="F5940" s="6" t="s">
        <v>1765</v>
      </c>
      <c r="G5940" s="6" t="s">
        <v>5902</v>
      </c>
      <c r="H5940" s="6">
        <v>98</v>
      </c>
    </row>
    <row r="5941" spans="1:8" ht="32.1">
      <c r="A5941" s="140">
        <v>45456.59375</v>
      </c>
      <c r="B5941" s="6" t="s">
        <v>9318</v>
      </c>
      <c r="C5941" s="6" t="s">
        <v>9253</v>
      </c>
      <c r="D5941" s="6" t="s">
        <v>253</v>
      </c>
      <c r="E5941" s="6" t="s">
        <v>416</v>
      </c>
      <c r="F5941" s="6" t="s">
        <v>439</v>
      </c>
      <c r="G5941" s="6" t="s">
        <v>5902</v>
      </c>
      <c r="H5941" s="6">
        <v>103</v>
      </c>
    </row>
    <row r="5942" spans="1:8" ht="32.1">
      <c r="A5942" s="140">
        <v>45456.635416666664</v>
      </c>
      <c r="B5942" s="6" t="s">
        <v>9319</v>
      </c>
      <c r="C5942" s="6" t="s">
        <v>9214</v>
      </c>
      <c r="D5942" s="6" t="s">
        <v>253</v>
      </c>
      <c r="E5942" s="6" t="s">
        <v>416</v>
      </c>
      <c r="F5942" s="6" t="s">
        <v>439</v>
      </c>
      <c r="G5942" s="6" t="s">
        <v>5902</v>
      </c>
      <c r="H5942" s="6">
        <v>121</v>
      </c>
    </row>
    <row r="5943" spans="1:8" ht="15.95">
      <c r="A5943" s="140">
        <v>45456.645833333336</v>
      </c>
      <c r="B5943" s="6" t="s">
        <v>8490</v>
      </c>
      <c r="C5943" s="6" t="s">
        <v>8283</v>
      </c>
      <c r="D5943" s="6" t="s">
        <v>242</v>
      </c>
      <c r="E5943" s="6" t="s">
        <v>458</v>
      </c>
      <c r="F5943" s="6" t="s">
        <v>439</v>
      </c>
      <c r="G5943" s="6" t="s">
        <v>8283</v>
      </c>
      <c r="H5943" s="6">
        <v>900</v>
      </c>
    </row>
    <row r="5944" spans="1:8" ht="15.95">
      <c r="A5944" s="140">
        <v>45456.65625</v>
      </c>
      <c r="B5944" s="6" t="s">
        <v>8946</v>
      </c>
      <c r="C5944" s="6" t="s">
        <v>8283</v>
      </c>
      <c r="D5944" s="6" t="s">
        <v>242</v>
      </c>
      <c r="E5944" s="6" t="s">
        <v>458</v>
      </c>
      <c r="F5944" s="6" t="s">
        <v>439</v>
      </c>
      <c r="G5944" s="6" t="s">
        <v>8283</v>
      </c>
      <c r="H5944" s="6">
        <v>1800</v>
      </c>
    </row>
    <row r="5945" spans="1:8" ht="32.1">
      <c r="A5945" s="140">
        <v>45457.34375</v>
      </c>
      <c r="B5945" s="6" t="s">
        <v>9320</v>
      </c>
      <c r="C5945" s="6" t="s">
        <v>9321</v>
      </c>
      <c r="D5945" s="6" t="s">
        <v>253</v>
      </c>
      <c r="E5945" s="6" t="s">
        <v>416</v>
      </c>
      <c r="F5945" s="6" t="s">
        <v>1765</v>
      </c>
      <c r="G5945" s="6" t="s">
        <v>5902</v>
      </c>
      <c r="H5945" s="6">
        <v>92</v>
      </c>
    </row>
    <row r="5946" spans="1:8" ht="32.1">
      <c r="A5946" s="140">
        <v>45457.375</v>
      </c>
      <c r="B5946" s="6" t="s">
        <v>9322</v>
      </c>
      <c r="C5946" s="6" t="s">
        <v>8502</v>
      </c>
      <c r="D5946" s="6" t="s">
        <v>242</v>
      </c>
      <c r="E5946" s="6" t="s">
        <v>458</v>
      </c>
      <c r="F5946" s="6" t="s">
        <v>1765</v>
      </c>
      <c r="G5946" s="6" t="s">
        <v>6278</v>
      </c>
      <c r="H5946" s="6">
        <v>439</v>
      </c>
    </row>
    <row r="5947" spans="1:8" ht="32.1">
      <c r="A5947" s="140">
        <v>45457.416666666664</v>
      </c>
      <c r="B5947" s="6" t="s">
        <v>9323</v>
      </c>
      <c r="C5947" s="6" t="s">
        <v>9324</v>
      </c>
      <c r="D5947" s="6" t="s">
        <v>242</v>
      </c>
      <c r="E5947" s="6" t="s">
        <v>458</v>
      </c>
      <c r="F5947" s="6" t="s">
        <v>1765</v>
      </c>
      <c r="G5947" s="6" t="s">
        <v>9325</v>
      </c>
      <c r="H5947" s="6">
        <v>2399</v>
      </c>
    </row>
    <row r="5948" spans="1:8" ht="32.1">
      <c r="A5948" s="140">
        <v>45457.510416666664</v>
      </c>
      <c r="B5948" s="6" t="s">
        <v>9326</v>
      </c>
      <c r="C5948" s="6" t="s">
        <v>9094</v>
      </c>
      <c r="D5948" s="6" t="s">
        <v>253</v>
      </c>
      <c r="E5948" s="6" t="s">
        <v>416</v>
      </c>
      <c r="F5948" s="6" t="s">
        <v>1765</v>
      </c>
      <c r="G5948" s="6" t="s">
        <v>5902</v>
      </c>
      <c r="H5948" s="6">
        <v>82</v>
      </c>
    </row>
    <row r="5949" spans="1:8" ht="32.1">
      <c r="A5949" s="140">
        <v>45457.53125</v>
      </c>
      <c r="B5949" s="6" t="s">
        <v>9327</v>
      </c>
      <c r="C5949" s="6" t="s">
        <v>9094</v>
      </c>
      <c r="D5949" s="6" t="s">
        <v>253</v>
      </c>
      <c r="E5949" s="6" t="s">
        <v>416</v>
      </c>
      <c r="F5949" s="6" t="s">
        <v>255</v>
      </c>
      <c r="G5949" s="6" t="s">
        <v>5902</v>
      </c>
      <c r="H5949" s="6">
        <v>98</v>
      </c>
    </row>
    <row r="5950" spans="1:8" ht="32.1">
      <c r="A5950" s="140">
        <v>45457.895833333336</v>
      </c>
      <c r="B5950" s="6" t="s">
        <v>9328</v>
      </c>
      <c r="C5950" s="6" t="s">
        <v>9329</v>
      </c>
      <c r="D5950" s="6" t="s">
        <v>253</v>
      </c>
      <c r="E5950" s="6" t="s">
        <v>416</v>
      </c>
      <c r="F5950" s="6" t="s">
        <v>439</v>
      </c>
      <c r="G5950" s="6" t="s">
        <v>5902</v>
      </c>
      <c r="H5950" s="6">
        <v>197</v>
      </c>
    </row>
    <row r="5951" spans="1:8" ht="32.1">
      <c r="A5951" s="140">
        <v>45457.96875</v>
      </c>
      <c r="B5951" s="6" t="s">
        <v>9330</v>
      </c>
      <c r="C5951" s="6" t="s">
        <v>9331</v>
      </c>
      <c r="D5951" s="6" t="s">
        <v>158</v>
      </c>
      <c r="E5951" s="6" t="s">
        <v>161</v>
      </c>
      <c r="F5951" s="6" t="s">
        <v>439</v>
      </c>
      <c r="G5951" s="6" t="s">
        <v>9332</v>
      </c>
      <c r="H5951" s="6">
        <v>2639</v>
      </c>
    </row>
    <row r="5952" spans="1:8" ht="15.95">
      <c r="A5952" s="140">
        <v>45457.989583333336</v>
      </c>
      <c r="B5952" s="6" t="s">
        <v>9333</v>
      </c>
      <c r="C5952" s="6" t="s">
        <v>9334</v>
      </c>
      <c r="D5952" s="6" t="s">
        <v>253</v>
      </c>
      <c r="E5952" s="6" t="s">
        <v>416</v>
      </c>
      <c r="F5952" s="6" t="s">
        <v>439</v>
      </c>
      <c r="G5952" s="6" t="s">
        <v>256</v>
      </c>
      <c r="H5952" s="6">
        <v>235</v>
      </c>
    </row>
    <row r="5953" spans="1:8" ht="32.1">
      <c r="A5953" s="140">
        <v>45458.354166666664</v>
      </c>
      <c r="B5953" s="6" t="s">
        <v>9335</v>
      </c>
      <c r="C5953" s="6" t="s">
        <v>9336</v>
      </c>
      <c r="D5953" s="6" t="s">
        <v>253</v>
      </c>
      <c r="E5953" s="6" t="s">
        <v>416</v>
      </c>
      <c r="F5953" s="6" t="s">
        <v>255</v>
      </c>
      <c r="G5953" s="6" t="s">
        <v>5902</v>
      </c>
      <c r="H5953" s="6">
        <v>53</v>
      </c>
    </row>
    <row r="5954" spans="1:8" ht="32.1">
      <c r="A5954" s="140">
        <v>45458.427083333336</v>
      </c>
      <c r="B5954" s="6" t="s">
        <v>9337</v>
      </c>
      <c r="C5954" s="6" t="s">
        <v>9338</v>
      </c>
      <c r="D5954" s="6" t="s">
        <v>253</v>
      </c>
      <c r="E5954" s="6" t="s">
        <v>416</v>
      </c>
      <c r="F5954" s="6" t="s">
        <v>255</v>
      </c>
      <c r="G5954" s="6" t="s">
        <v>5902</v>
      </c>
      <c r="H5954" s="6">
        <v>60</v>
      </c>
    </row>
    <row r="5955" spans="1:8" ht="32.1">
      <c r="A5955" s="140">
        <v>45458.53125</v>
      </c>
      <c r="B5955" s="6" t="s">
        <v>9339</v>
      </c>
      <c r="C5955" s="6" t="s">
        <v>9340</v>
      </c>
      <c r="D5955" s="6" t="s">
        <v>253</v>
      </c>
      <c r="E5955" s="6" t="s">
        <v>416</v>
      </c>
      <c r="F5955" s="6" t="s">
        <v>1765</v>
      </c>
      <c r="G5955" s="6" t="s">
        <v>5902</v>
      </c>
      <c r="H5955" s="6">
        <v>137</v>
      </c>
    </row>
    <row r="5956" spans="1:8" ht="32.1">
      <c r="A5956" s="140">
        <v>45458.541666666664</v>
      </c>
      <c r="B5956" s="6" t="s">
        <v>9341</v>
      </c>
      <c r="C5956" s="6" t="s">
        <v>9342</v>
      </c>
      <c r="D5956" s="6" t="s">
        <v>242</v>
      </c>
      <c r="E5956" s="6" t="s">
        <v>458</v>
      </c>
      <c r="F5956" s="6" t="s">
        <v>1765</v>
      </c>
      <c r="G5956" s="6" t="s">
        <v>6900</v>
      </c>
      <c r="H5956" s="6">
        <v>750</v>
      </c>
    </row>
    <row r="5957" spans="1:8" ht="32.1">
      <c r="A5957" s="140">
        <v>45458.552083333336</v>
      </c>
      <c r="B5957" s="6" t="s">
        <v>9343</v>
      </c>
      <c r="C5957" s="6" t="s">
        <v>9344</v>
      </c>
      <c r="D5957" s="6" t="s">
        <v>242</v>
      </c>
      <c r="E5957" s="6" t="s">
        <v>458</v>
      </c>
      <c r="F5957" s="6" t="s">
        <v>1765</v>
      </c>
      <c r="G5957" s="6" t="s">
        <v>9345</v>
      </c>
      <c r="H5957" s="6">
        <v>186</v>
      </c>
    </row>
    <row r="5958" spans="1:8" ht="32.1">
      <c r="A5958" s="140">
        <v>45458.5625</v>
      </c>
      <c r="B5958" s="6" t="s">
        <v>9346</v>
      </c>
      <c r="C5958" s="6" t="s">
        <v>9347</v>
      </c>
      <c r="D5958" s="6" t="s">
        <v>242</v>
      </c>
      <c r="E5958" s="6" t="s">
        <v>314</v>
      </c>
      <c r="F5958" s="6" t="s">
        <v>439</v>
      </c>
      <c r="G5958" s="6" t="s">
        <v>2023</v>
      </c>
      <c r="H5958" s="6">
        <v>27</v>
      </c>
    </row>
    <row r="5959" spans="1:8" ht="32.1">
      <c r="A5959" s="140">
        <v>45458.572916666664</v>
      </c>
      <c r="B5959" s="6" t="s">
        <v>9348</v>
      </c>
      <c r="C5959" s="6" t="s">
        <v>7290</v>
      </c>
      <c r="D5959" s="6" t="s">
        <v>158</v>
      </c>
      <c r="E5959" s="6" t="s">
        <v>159</v>
      </c>
      <c r="F5959" s="6" t="s">
        <v>439</v>
      </c>
      <c r="G5959" s="6" t="s">
        <v>2087</v>
      </c>
      <c r="H5959" s="6">
        <v>4206</v>
      </c>
    </row>
    <row r="5960" spans="1:8" ht="32.1">
      <c r="A5960" s="140">
        <v>45458.59375</v>
      </c>
      <c r="B5960" s="6" t="s">
        <v>9349</v>
      </c>
      <c r="C5960" s="6" t="s">
        <v>9350</v>
      </c>
      <c r="D5960" s="6" t="s">
        <v>158</v>
      </c>
      <c r="E5960" s="6" t="s">
        <v>161</v>
      </c>
      <c r="F5960" s="6" t="s">
        <v>1765</v>
      </c>
      <c r="G5960" s="6" t="s">
        <v>2557</v>
      </c>
      <c r="H5960" s="6">
        <v>55</v>
      </c>
    </row>
    <row r="5961" spans="1:8" ht="32.1">
      <c r="A5961" s="140">
        <v>45458.604166666664</v>
      </c>
      <c r="B5961" s="6" t="s">
        <v>9351</v>
      </c>
      <c r="C5961" s="6" t="s">
        <v>9350</v>
      </c>
      <c r="D5961" s="6" t="s">
        <v>158</v>
      </c>
      <c r="E5961" s="6" t="s">
        <v>161</v>
      </c>
      <c r="F5961" s="6" t="s">
        <v>1765</v>
      </c>
      <c r="G5961" s="6" t="s">
        <v>2557</v>
      </c>
      <c r="H5961" s="6">
        <v>38</v>
      </c>
    </row>
    <row r="5962" spans="1:8" ht="32.1">
      <c r="A5962" s="140">
        <v>45458.614583333336</v>
      </c>
      <c r="B5962" s="6" t="s">
        <v>9352</v>
      </c>
      <c r="C5962" s="6" t="s">
        <v>9353</v>
      </c>
      <c r="D5962" s="6" t="s">
        <v>253</v>
      </c>
      <c r="E5962" s="6" t="s">
        <v>416</v>
      </c>
      <c r="F5962" s="6" t="s">
        <v>1152</v>
      </c>
      <c r="G5962" s="6" t="s">
        <v>1083</v>
      </c>
      <c r="H5962" s="6">
        <v>15</v>
      </c>
    </row>
    <row r="5963" spans="1:8" ht="15.95">
      <c r="A5963" s="140">
        <v>45458.729166666664</v>
      </c>
      <c r="B5963" s="6" t="s">
        <v>9354</v>
      </c>
      <c r="C5963" s="6" t="s">
        <v>9059</v>
      </c>
      <c r="D5963" s="6" t="s">
        <v>158</v>
      </c>
      <c r="E5963" s="6" t="s">
        <v>145</v>
      </c>
      <c r="F5963" s="6" t="s">
        <v>439</v>
      </c>
      <c r="G5963" s="6" t="s">
        <v>7922</v>
      </c>
      <c r="H5963" s="6">
        <v>4000</v>
      </c>
    </row>
    <row r="5964" spans="1:8" ht="15.95">
      <c r="A5964" s="140">
        <v>45458.875</v>
      </c>
      <c r="B5964" s="6" t="s">
        <v>9355</v>
      </c>
      <c r="C5964" s="6" t="s">
        <v>9356</v>
      </c>
      <c r="D5964" s="6" t="s">
        <v>242</v>
      </c>
      <c r="E5964" s="6" t="s">
        <v>139</v>
      </c>
      <c r="F5964" s="6" t="s">
        <v>439</v>
      </c>
      <c r="G5964" s="6" t="s">
        <v>1349</v>
      </c>
      <c r="H5964" s="6">
        <v>46</v>
      </c>
    </row>
    <row r="5965" spans="1:8" ht="15.95">
      <c r="A5965" s="140">
        <v>45458.885416666664</v>
      </c>
      <c r="B5965" s="6" t="s">
        <v>9357</v>
      </c>
      <c r="C5965" s="6" t="s">
        <v>9356</v>
      </c>
      <c r="D5965" s="6" t="s">
        <v>242</v>
      </c>
      <c r="E5965" s="6" t="s">
        <v>139</v>
      </c>
      <c r="F5965" s="6" t="s">
        <v>439</v>
      </c>
      <c r="G5965" s="6" t="s">
        <v>1349</v>
      </c>
      <c r="H5965" s="6">
        <v>1541</v>
      </c>
    </row>
    <row r="5966" spans="1:8" ht="32.1">
      <c r="A5966" s="140">
        <v>45459.4375</v>
      </c>
      <c r="B5966" s="6" t="s">
        <v>9358</v>
      </c>
      <c r="C5966" s="6" t="s">
        <v>9359</v>
      </c>
      <c r="D5966" s="6" t="s">
        <v>253</v>
      </c>
      <c r="E5966" s="6" t="s">
        <v>416</v>
      </c>
      <c r="F5966" s="6" t="s">
        <v>1765</v>
      </c>
      <c r="G5966" s="6" t="s">
        <v>5902</v>
      </c>
      <c r="H5966" s="6">
        <v>93</v>
      </c>
    </row>
    <row r="5967" spans="1:8" ht="48">
      <c r="A5967" s="140">
        <v>45459.520833333336</v>
      </c>
      <c r="B5967" s="6" t="s">
        <v>9360</v>
      </c>
      <c r="C5967" s="6" t="s">
        <v>9361</v>
      </c>
      <c r="D5967" s="6" t="s">
        <v>253</v>
      </c>
      <c r="E5967" s="6" t="s">
        <v>416</v>
      </c>
      <c r="F5967" s="6" t="s">
        <v>1765</v>
      </c>
      <c r="G5967" s="6" t="s">
        <v>5902</v>
      </c>
      <c r="H5967" s="6">
        <v>100</v>
      </c>
    </row>
    <row r="5968" spans="1:8" ht="48">
      <c r="A5968" s="140">
        <v>45459.53125</v>
      </c>
      <c r="B5968" s="6" t="s">
        <v>9362</v>
      </c>
      <c r="C5968" s="6" t="s">
        <v>9363</v>
      </c>
      <c r="D5968" s="6" t="s">
        <v>158</v>
      </c>
      <c r="E5968" s="6" t="s">
        <v>161</v>
      </c>
      <c r="F5968" s="6" t="s">
        <v>1765</v>
      </c>
      <c r="G5968" s="6" t="s">
        <v>7348</v>
      </c>
      <c r="H5968" s="6">
        <v>320</v>
      </c>
    </row>
    <row r="5969" spans="1:8" ht="32.1">
      <c r="A5969" s="140">
        <v>45459.541666666664</v>
      </c>
      <c r="B5969" s="6" t="s">
        <v>9364</v>
      </c>
      <c r="C5969" s="6" t="s">
        <v>9363</v>
      </c>
      <c r="D5969" s="6" t="s">
        <v>158</v>
      </c>
      <c r="E5969" s="6" t="s">
        <v>161</v>
      </c>
      <c r="F5969" s="6" t="s">
        <v>1765</v>
      </c>
      <c r="G5969" s="6" t="s">
        <v>7348</v>
      </c>
      <c r="H5969" s="6">
        <v>20</v>
      </c>
    </row>
    <row r="5970" spans="1:8" ht="32.1">
      <c r="A5970" s="140">
        <v>45459.5625</v>
      </c>
      <c r="B5970" s="6" t="s">
        <v>9365</v>
      </c>
      <c r="C5970" s="6" t="s">
        <v>9363</v>
      </c>
      <c r="D5970" s="6" t="s">
        <v>158</v>
      </c>
      <c r="E5970" s="6" t="s">
        <v>161</v>
      </c>
      <c r="F5970" s="6" t="s">
        <v>1765</v>
      </c>
      <c r="G5970" s="6" t="s">
        <v>7348</v>
      </c>
      <c r="H5970" s="6">
        <v>180</v>
      </c>
    </row>
    <row r="5971" spans="1:8" ht="32.1">
      <c r="A5971" s="140">
        <v>45459.583333333336</v>
      </c>
      <c r="B5971" s="6" t="s">
        <v>9366</v>
      </c>
      <c r="C5971" s="6" t="s">
        <v>9367</v>
      </c>
      <c r="D5971" s="6" t="s">
        <v>253</v>
      </c>
      <c r="E5971" s="6" t="s">
        <v>416</v>
      </c>
      <c r="F5971" s="6" t="s">
        <v>1765</v>
      </c>
      <c r="G5971" s="6" t="s">
        <v>5902</v>
      </c>
      <c r="H5971" s="6">
        <v>190</v>
      </c>
    </row>
    <row r="5972" spans="1:8" ht="15.95">
      <c r="A5972" s="140">
        <v>45460.34375</v>
      </c>
      <c r="B5972" s="6" t="s">
        <v>9368</v>
      </c>
      <c r="C5972" s="6" t="s">
        <v>9369</v>
      </c>
      <c r="D5972" s="6" t="s">
        <v>253</v>
      </c>
      <c r="E5972" s="6" t="s">
        <v>416</v>
      </c>
      <c r="F5972" s="6" t="s">
        <v>439</v>
      </c>
      <c r="G5972" s="6" t="s">
        <v>5902</v>
      </c>
      <c r="H5972" s="6">
        <v>113</v>
      </c>
    </row>
    <row r="5973" spans="1:8" ht="32.1">
      <c r="A5973" s="140">
        <v>45460.510416666664</v>
      </c>
      <c r="B5973" s="6" t="s">
        <v>9370</v>
      </c>
      <c r="C5973" s="6" t="s">
        <v>9371</v>
      </c>
      <c r="D5973" s="6" t="s">
        <v>253</v>
      </c>
      <c r="E5973" s="6" t="s">
        <v>416</v>
      </c>
      <c r="F5973" s="6" t="s">
        <v>439</v>
      </c>
      <c r="G5973" s="6" t="s">
        <v>5902</v>
      </c>
      <c r="H5973" s="6">
        <v>83</v>
      </c>
    </row>
    <row r="5974" spans="1:8" ht="32.1">
      <c r="A5974" s="140">
        <v>45460.59375</v>
      </c>
      <c r="B5974" s="6" t="s">
        <v>9372</v>
      </c>
      <c r="C5974" s="6" t="s">
        <v>8283</v>
      </c>
      <c r="D5974" s="6" t="s">
        <v>253</v>
      </c>
      <c r="E5974" s="6" t="s">
        <v>416</v>
      </c>
      <c r="F5974" s="6" t="s">
        <v>439</v>
      </c>
      <c r="G5974" s="6" t="s">
        <v>5902</v>
      </c>
      <c r="H5974" s="6">
        <v>121</v>
      </c>
    </row>
    <row r="5975" spans="1:8" ht="15.95">
      <c r="A5975" s="140">
        <v>45460.604166666664</v>
      </c>
      <c r="B5975" s="6" t="s">
        <v>9373</v>
      </c>
      <c r="C5975" s="6" t="s">
        <v>2023</v>
      </c>
      <c r="D5975" s="6" t="s">
        <v>314</v>
      </c>
      <c r="E5975" s="6" t="s">
        <v>314</v>
      </c>
      <c r="F5975" s="6" t="s">
        <v>439</v>
      </c>
      <c r="G5975" s="6" t="s">
        <v>2023</v>
      </c>
      <c r="H5975" s="6">
        <v>23</v>
      </c>
    </row>
    <row r="5976" spans="1:8" ht="32.1">
      <c r="A5976" s="140">
        <v>45460.802083333336</v>
      </c>
      <c r="B5976" s="6" t="s">
        <v>9374</v>
      </c>
      <c r="C5976" s="6" t="s">
        <v>253</v>
      </c>
      <c r="D5976" s="6" t="s">
        <v>253</v>
      </c>
      <c r="E5976" s="6" t="s">
        <v>416</v>
      </c>
      <c r="F5976" s="6" t="s">
        <v>1152</v>
      </c>
      <c r="G5976" s="6" t="s">
        <v>1083</v>
      </c>
      <c r="H5976" s="6">
        <v>43</v>
      </c>
    </row>
    <row r="5977" spans="1:8" ht="32.1">
      <c r="A5977" s="140">
        <v>45460.854166666664</v>
      </c>
      <c r="B5977" s="6" t="s">
        <v>9375</v>
      </c>
      <c r="C5977" s="6" t="s">
        <v>9376</v>
      </c>
      <c r="D5977" s="6" t="s">
        <v>158</v>
      </c>
      <c r="E5977" s="6" t="s">
        <v>161</v>
      </c>
      <c r="F5977" s="6" t="s">
        <v>255</v>
      </c>
      <c r="G5977" s="6" t="s">
        <v>9377</v>
      </c>
      <c r="H5977" s="6">
        <v>120</v>
      </c>
    </row>
    <row r="5978" spans="1:8" ht="32.1">
      <c r="A5978" s="140">
        <v>45460.875</v>
      </c>
      <c r="B5978" s="6" t="s">
        <v>9378</v>
      </c>
      <c r="C5978" s="6" t="s">
        <v>6108</v>
      </c>
      <c r="D5978" s="6" t="s">
        <v>158</v>
      </c>
      <c r="E5978" s="6" t="s">
        <v>161</v>
      </c>
      <c r="F5978" s="6" t="s">
        <v>1765</v>
      </c>
      <c r="G5978" s="6" t="s">
        <v>6108</v>
      </c>
      <c r="H5978" s="6">
        <v>65</v>
      </c>
    </row>
    <row r="5979" spans="1:8" ht="32.1">
      <c r="A5979" s="140">
        <v>45460.885416666664</v>
      </c>
      <c r="B5979" s="6" t="s">
        <v>9379</v>
      </c>
      <c r="C5979" s="6" t="s">
        <v>6108</v>
      </c>
      <c r="D5979" s="6" t="s">
        <v>158</v>
      </c>
      <c r="E5979" s="6" t="s">
        <v>161</v>
      </c>
      <c r="F5979" s="6" t="s">
        <v>1765</v>
      </c>
      <c r="G5979" s="6" t="s">
        <v>6108</v>
      </c>
      <c r="H5979" s="6">
        <v>20</v>
      </c>
    </row>
    <row r="5980" spans="1:8" ht="32.1">
      <c r="A5980" s="140">
        <v>45460.9375</v>
      </c>
      <c r="B5980" s="6" t="s">
        <v>9380</v>
      </c>
      <c r="C5980" s="6" t="s">
        <v>9381</v>
      </c>
      <c r="D5980" s="6" t="s">
        <v>253</v>
      </c>
      <c r="E5980" s="6" t="s">
        <v>416</v>
      </c>
      <c r="F5980" s="6" t="s">
        <v>1152</v>
      </c>
      <c r="G5980" s="6" t="s">
        <v>1083</v>
      </c>
      <c r="H5980" s="6">
        <v>40</v>
      </c>
    </row>
    <row r="5981" spans="1:8" ht="32.1">
      <c r="A5981" s="140">
        <v>45461.34375</v>
      </c>
      <c r="B5981" s="6" t="s">
        <v>9382</v>
      </c>
      <c r="C5981" s="6" t="s">
        <v>9090</v>
      </c>
      <c r="D5981" s="6" t="s">
        <v>253</v>
      </c>
      <c r="E5981" s="6" t="s">
        <v>416</v>
      </c>
      <c r="F5981" s="6" t="s">
        <v>1765</v>
      </c>
      <c r="G5981" s="6" t="s">
        <v>5902</v>
      </c>
      <c r="H5981" s="6">
        <v>122</v>
      </c>
    </row>
    <row r="5982" spans="1:8" ht="32.1">
      <c r="A5982" s="140">
        <v>45461.354166666664</v>
      </c>
      <c r="B5982" s="6" t="s">
        <v>9383</v>
      </c>
      <c r="C5982" s="6" t="s">
        <v>9384</v>
      </c>
      <c r="D5982" s="6" t="s">
        <v>158</v>
      </c>
      <c r="E5982" s="6" t="s">
        <v>159</v>
      </c>
      <c r="F5982" s="6" t="s">
        <v>439</v>
      </c>
      <c r="G5982" s="6" t="s">
        <v>1435</v>
      </c>
      <c r="H5982" s="6">
        <v>726</v>
      </c>
    </row>
    <row r="5983" spans="1:8" ht="32.1">
      <c r="A5983" s="140">
        <v>45461.364583333336</v>
      </c>
      <c r="B5983" s="6" t="s">
        <v>9207</v>
      </c>
      <c r="C5983" s="6" t="s">
        <v>9385</v>
      </c>
      <c r="D5983" s="6" t="s">
        <v>253</v>
      </c>
      <c r="E5983" s="6" t="s">
        <v>416</v>
      </c>
      <c r="F5983" s="6" t="s">
        <v>255</v>
      </c>
      <c r="G5983" s="6" t="s">
        <v>2303</v>
      </c>
      <c r="H5983" s="6">
        <v>15</v>
      </c>
    </row>
    <row r="5984" spans="1:8" ht="32.1">
      <c r="A5984" s="140">
        <v>45461.375</v>
      </c>
      <c r="B5984" s="6" t="s">
        <v>9386</v>
      </c>
      <c r="C5984" s="6" t="s">
        <v>9193</v>
      </c>
      <c r="D5984" s="6" t="s">
        <v>158</v>
      </c>
      <c r="E5984" s="6" t="s">
        <v>159</v>
      </c>
      <c r="F5984" s="6" t="s">
        <v>439</v>
      </c>
      <c r="G5984" s="6" t="s">
        <v>1435</v>
      </c>
      <c r="H5984" s="6">
        <v>116</v>
      </c>
    </row>
    <row r="5985" spans="1:8" ht="15.95">
      <c r="A5985" s="140">
        <v>45461.447916666664</v>
      </c>
      <c r="B5985" s="6" t="s">
        <v>9387</v>
      </c>
      <c r="C5985" s="6" t="s">
        <v>654</v>
      </c>
      <c r="D5985" s="6" t="s">
        <v>242</v>
      </c>
      <c r="E5985" s="6" t="s">
        <v>144</v>
      </c>
      <c r="F5985" s="6" t="s">
        <v>439</v>
      </c>
      <c r="G5985" s="6" t="s">
        <v>488</v>
      </c>
      <c r="H5985" s="6">
        <v>806</v>
      </c>
    </row>
    <row r="5986" spans="1:8" ht="32.1">
      <c r="A5986" s="140">
        <v>45461.510416666664</v>
      </c>
      <c r="B5986" s="6" t="s">
        <v>9388</v>
      </c>
      <c r="C5986" s="6" t="s">
        <v>9094</v>
      </c>
      <c r="D5986" s="6" t="s">
        <v>253</v>
      </c>
      <c r="E5986" s="6" t="s">
        <v>416</v>
      </c>
      <c r="F5986" s="6" t="s">
        <v>1765</v>
      </c>
      <c r="G5986" s="6" t="s">
        <v>5902</v>
      </c>
      <c r="H5986" s="6">
        <v>82</v>
      </c>
    </row>
    <row r="5987" spans="1:8" ht="32.1">
      <c r="A5987" s="140">
        <v>45461.53125</v>
      </c>
      <c r="B5987" s="6" t="s">
        <v>9389</v>
      </c>
      <c r="C5987" s="6" t="s">
        <v>9094</v>
      </c>
      <c r="D5987" s="6" t="s">
        <v>253</v>
      </c>
      <c r="E5987" s="6" t="s">
        <v>416</v>
      </c>
      <c r="F5987" s="6" t="s">
        <v>1765</v>
      </c>
      <c r="G5987" s="6" t="s">
        <v>5902</v>
      </c>
      <c r="H5987" s="6">
        <v>110</v>
      </c>
    </row>
    <row r="5988" spans="1:8" ht="32.1">
      <c r="A5988" s="140">
        <v>45461.583333333336</v>
      </c>
      <c r="B5988" s="6" t="s">
        <v>9390</v>
      </c>
      <c r="C5988" s="6" t="s">
        <v>9253</v>
      </c>
      <c r="D5988" s="6" t="s">
        <v>253</v>
      </c>
      <c r="E5988" s="6" t="s">
        <v>416</v>
      </c>
      <c r="F5988" s="6" t="s">
        <v>439</v>
      </c>
      <c r="G5988" s="6" t="s">
        <v>5902</v>
      </c>
      <c r="H5988" s="6">
        <v>103</v>
      </c>
    </row>
    <row r="5989" spans="1:8" ht="32.1">
      <c r="A5989" s="140">
        <v>45461.635416666664</v>
      </c>
      <c r="B5989" s="6" t="s">
        <v>9391</v>
      </c>
      <c r="C5989" s="6" t="s">
        <v>9214</v>
      </c>
      <c r="D5989" s="6" t="s">
        <v>253</v>
      </c>
      <c r="E5989" s="6" t="s">
        <v>416</v>
      </c>
      <c r="F5989" s="6" t="s">
        <v>439</v>
      </c>
      <c r="G5989" s="6" t="s">
        <v>5902</v>
      </c>
      <c r="H5989" s="6">
        <v>101</v>
      </c>
    </row>
    <row r="5990" spans="1:8" ht="15.95">
      <c r="A5990" s="140">
        <v>45461.6875</v>
      </c>
      <c r="B5990" s="6" t="s">
        <v>9392</v>
      </c>
      <c r="C5990" s="6" t="s">
        <v>8283</v>
      </c>
      <c r="D5990" s="6" t="s">
        <v>242</v>
      </c>
      <c r="E5990" s="6" t="s">
        <v>458</v>
      </c>
      <c r="F5990" s="6" t="s">
        <v>439</v>
      </c>
      <c r="G5990" s="6" t="s">
        <v>8283</v>
      </c>
      <c r="H5990" s="6">
        <v>2700</v>
      </c>
    </row>
    <row r="5991" spans="1:8" ht="32.1">
      <c r="A5991" s="140">
        <v>45462.34375</v>
      </c>
      <c r="B5991" s="6" t="s">
        <v>9393</v>
      </c>
      <c r="C5991" s="6" t="s">
        <v>9090</v>
      </c>
      <c r="D5991" s="6" t="s">
        <v>253</v>
      </c>
      <c r="E5991" s="6" t="s">
        <v>416</v>
      </c>
      <c r="F5991" s="6" t="s">
        <v>1765</v>
      </c>
      <c r="G5991" s="6" t="s">
        <v>5902</v>
      </c>
      <c r="H5991" s="6">
        <v>92</v>
      </c>
    </row>
    <row r="5992" spans="1:8" ht="32.1">
      <c r="A5992" s="140">
        <v>45462.364583333336</v>
      </c>
      <c r="B5992" s="6" t="s">
        <v>9394</v>
      </c>
      <c r="C5992" s="6" t="s">
        <v>9385</v>
      </c>
      <c r="D5992" s="6" t="s">
        <v>253</v>
      </c>
      <c r="E5992" s="6" t="s">
        <v>416</v>
      </c>
      <c r="F5992" s="6" t="s">
        <v>255</v>
      </c>
      <c r="G5992" s="6" t="s">
        <v>2303</v>
      </c>
      <c r="H5992" s="6">
        <v>10</v>
      </c>
    </row>
    <row r="5993" spans="1:8" ht="32.1">
      <c r="A5993" s="140">
        <v>45462.385416666664</v>
      </c>
      <c r="B5993" s="6" t="s">
        <v>9395</v>
      </c>
      <c r="C5993" s="6" t="s">
        <v>413</v>
      </c>
      <c r="D5993" s="6" t="s">
        <v>158</v>
      </c>
      <c r="E5993" s="6" t="s">
        <v>161</v>
      </c>
      <c r="F5993" s="6" t="s">
        <v>1765</v>
      </c>
      <c r="G5993" s="6" t="s">
        <v>413</v>
      </c>
      <c r="H5993" s="6">
        <v>40</v>
      </c>
    </row>
    <row r="5994" spans="1:8" ht="15.95">
      <c r="A5994" s="140">
        <v>45462.416666666664</v>
      </c>
      <c r="B5994" s="6" t="s">
        <v>9396</v>
      </c>
      <c r="C5994" s="6" t="s">
        <v>6661</v>
      </c>
      <c r="D5994" s="6" t="s">
        <v>158</v>
      </c>
      <c r="E5994" s="6" t="s">
        <v>161</v>
      </c>
      <c r="F5994" s="6" t="s">
        <v>1765</v>
      </c>
      <c r="G5994" s="6" t="s">
        <v>6661</v>
      </c>
      <c r="H5994" s="6">
        <v>60</v>
      </c>
    </row>
    <row r="5995" spans="1:8" ht="32.1">
      <c r="A5995" s="140">
        <v>45462.510416666664</v>
      </c>
      <c r="B5995" s="6" t="s">
        <v>9397</v>
      </c>
      <c r="C5995" s="6" t="s">
        <v>9090</v>
      </c>
      <c r="D5995" s="6" t="s">
        <v>253</v>
      </c>
      <c r="E5995" s="6" t="s">
        <v>416</v>
      </c>
      <c r="F5995" s="6" t="s">
        <v>439</v>
      </c>
      <c r="G5995" s="6" t="s">
        <v>5902</v>
      </c>
      <c r="H5995" s="6">
        <v>73</v>
      </c>
    </row>
    <row r="5996" spans="1:8" ht="32.1">
      <c r="A5996" s="140">
        <v>45462.53125</v>
      </c>
      <c r="B5996" s="6" t="s">
        <v>9398</v>
      </c>
      <c r="C5996" s="6" t="s">
        <v>9112</v>
      </c>
      <c r="D5996" s="6" t="s">
        <v>253</v>
      </c>
      <c r="E5996" s="6" t="s">
        <v>416</v>
      </c>
      <c r="F5996" s="6" t="s">
        <v>439</v>
      </c>
      <c r="G5996" s="6" t="s">
        <v>5902</v>
      </c>
      <c r="H5996" s="6">
        <v>90</v>
      </c>
    </row>
    <row r="5997" spans="1:8" ht="32.1">
      <c r="A5997" s="140">
        <v>45462.59375</v>
      </c>
      <c r="B5997" s="6" t="s">
        <v>9399</v>
      </c>
      <c r="C5997" s="6" t="s">
        <v>9214</v>
      </c>
      <c r="D5997" s="6" t="s">
        <v>253</v>
      </c>
      <c r="E5997" s="6" t="s">
        <v>416</v>
      </c>
      <c r="F5997" s="6" t="s">
        <v>439</v>
      </c>
      <c r="G5997" s="6" t="s">
        <v>5902</v>
      </c>
      <c r="H5997" s="6">
        <v>101</v>
      </c>
    </row>
    <row r="5998" spans="1:8" ht="32.1">
      <c r="A5998" s="140">
        <v>45462.6875</v>
      </c>
      <c r="B5998" s="6" t="s">
        <v>9400</v>
      </c>
      <c r="C5998" s="6" t="s">
        <v>9401</v>
      </c>
      <c r="D5998" s="6" t="s">
        <v>253</v>
      </c>
      <c r="E5998" s="6" t="s">
        <v>416</v>
      </c>
      <c r="F5998" s="6" t="s">
        <v>1765</v>
      </c>
      <c r="G5998" s="6" t="s">
        <v>324</v>
      </c>
      <c r="H5998" s="6">
        <v>40</v>
      </c>
    </row>
    <row r="5999" spans="1:8" ht="32.1">
      <c r="A5999" s="140">
        <v>45462.697916666664</v>
      </c>
      <c r="B5999" s="6" t="s">
        <v>9402</v>
      </c>
      <c r="C5999" s="6" t="s">
        <v>9401</v>
      </c>
      <c r="D5999" s="6" t="s">
        <v>253</v>
      </c>
      <c r="E5999" s="6" t="s">
        <v>416</v>
      </c>
      <c r="F5999" s="6" t="s">
        <v>1765</v>
      </c>
      <c r="G5999" s="6" t="s">
        <v>1083</v>
      </c>
      <c r="H5999" s="6">
        <v>86</v>
      </c>
    </row>
    <row r="6000" spans="1:8" ht="32.1">
      <c r="A6000" s="140">
        <v>45462.729166666664</v>
      </c>
      <c r="B6000" s="6" t="s">
        <v>9403</v>
      </c>
      <c r="C6000" s="6" t="s">
        <v>9401</v>
      </c>
      <c r="D6000" s="6" t="s">
        <v>253</v>
      </c>
      <c r="E6000" s="6" t="s">
        <v>416</v>
      </c>
      <c r="F6000" s="6" t="s">
        <v>1152</v>
      </c>
      <c r="G6000" s="6" t="s">
        <v>1083</v>
      </c>
      <c r="H6000" s="6">
        <v>43</v>
      </c>
    </row>
    <row r="6001" spans="1:8" ht="32.1">
      <c r="A6001" s="140">
        <v>45462.739583333336</v>
      </c>
      <c r="B6001" s="6" t="s">
        <v>9404</v>
      </c>
      <c r="C6001" s="6" t="s">
        <v>9405</v>
      </c>
      <c r="D6001" s="6" t="s">
        <v>253</v>
      </c>
      <c r="E6001" s="6" t="s">
        <v>416</v>
      </c>
      <c r="F6001" s="6" t="s">
        <v>1765</v>
      </c>
      <c r="G6001" s="6" t="s">
        <v>5902</v>
      </c>
      <c r="H6001" s="6">
        <v>61</v>
      </c>
    </row>
    <row r="6002" spans="1:8" ht="32.1">
      <c r="A6002" s="140">
        <v>45462.8125</v>
      </c>
      <c r="B6002" s="6" t="s">
        <v>9406</v>
      </c>
      <c r="C6002" s="6" t="s">
        <v>9407</v>
      </c>
      <c r="D6002" s="6" t="s">
        <v>158</v>
      </c>
      <c r="E6002" s="6" t="s">
        <v>161</v>
      </c>
      <c r="F6002" s="6" t="s">
        <v>1765</v>
      </c>
      <c r="G6002" s="6" t="s">
        <v>8206</v>
      </c>
      <c r="H6002" s="6">
        <v>246</v>
      </c>
    </row>
    <row r="6003" spans="1:8" ht="32.1">
      <c r="A6003" s="140">
        <v>45462.822916666664</v>
      </c>
      <c r="B6003" s="6" t="s">
        <v>9408</v>
      </c>
      <c r="C6003" s="6" t="s">
        <v>9407</v>
      </c>
      <c r="D6003" s="6" t="s">
        <v>158</v>
      </c>
      <c r="E6003" s="6" t="s">
        <v>161</v>
      </c>
      <c r="F6003" s="6" t="s">
        <v>1765</v>
      </c>
      <c r="G6003" s="6" t="s">
        <v>8206</v>
      </c>
      <c r="H6003" s="6">
        <v>292</v>
      </c>
    </row>
    <row r="6004" spans="1:8" ht="32.1">
      <c r="A6004" s="140">
        <v>45462.875</v>
      </c>
      <c r="B6004" s="6" t="s">
        <v>9409</v>
      </c>
      <c r="C6004" s="6" t="s">
        <v>9410</v>
      </c>
      <c r="D6004" s="6" t="s">
        <v>253</v>
      </c>
      <c r="E6004" s="6" t="s">
        <v>416</v>
      </c>
      <c r="F6004" s="6" t="s">
        <v>1765</v>
      </c>
      <c r="G6004" s="6" t="s">
        <v>256</v>
      </c>
      <c r="H6004" s="6">
        <v>362</v>
      </c>
    </row>
    <row r="6005" spans="1:8" ht="32.1">
      <c r="A6005" s="140">
        <v>45463.34375</v>
      </c>
      <c r="B6005" s="6" t="s">
        <v>9411</v>
      </c>
      <c r="C6005" s="6" t="s">
        <v>9090</v>
      </c>
      <c r="D6005" s="6" t="s">
        <v>253</v>
      </c>
      <c r="E6005" s="6" t="s">
        <v>416</v>
      </c>
      <c r="F6005" s="6" t="s">
        <v>1765</v>
      </c>
      <c r="G6005" s="6" t="s">
        <v>5902</v>
      </c>
      <c r="H6005" s="6">
        <v>112</v>
      </c>
    </row>
    <row r="6006" spans="1:8" ht="32.1">
      <c r="A6006" s="140">
        <v>45463.364583333336</v>
      </c>
      <c r="B6006" s="6" t="s">
        <v>9412</v>
      </c>
      <c r="C6006" s="6" t="s">
        <v>9090</v>
      </c>
      <c r="D6006" s="6" t="s">
        <v>253</v>
      </c>
      <c r="E6006" s="6" t="s">
        <v>416</v>
      </c>
      <c r="F6006" s="6" t="s">
        <v>255</v>
      </c>
      <c r="G6006" s="6" t="s">
        <v>2303</v>
      </c>
      <c r="H6006" s="6">
        <v>20</v>
      </c>
    </row>
    <row r="6007" spans="1:8" ht="32.1">
      <c r="A6007" s="140">
        <v>45463.458333333336</v>
      </c>
      <c r="B6007" s="6" t="s">
        <v>9413</v>
      </c>
      <c r="C6007" s="6" t="s">
        <v>9414</v>
      </c>
      <c r="D6007" s="6" t="s">
        <v>253</v>
      </c>
      <c r="E6007" s="6" t="s">
        <v>416</v>
      </c>
      <c r="F6007" s="6" t="s">
        <v>1765</v>
      </c>
      <c r="G6007" s="6" t="s">
        <v>1083</v>
      </c>
      <c r="H6007" s="6">
        <v>500</v>
      </c>
    </row>
    <row r="6008" spans="1:8" ht="48">
      <c r="A6008" s="140">
        <v>45463.46875</v>
      </c>
      <c r="B6008" s="6" t="s">
        <v>9415</v>
      </c>
      <c r="C6008" s="6" t="s">
        <v>9416</v>
      </c>
      <c r="D6008" s="6" t="s">
        <v>253</v>
      </c>
      <c r="E6008" s="6" t="s">
        <v>416</v>
      </c>
      <c r="F6008" s="6" t="s">
        <v>1765</v>
      </c>
      <c r="G6008" s="6" t="s">
        <v>1083</v>
      </c>
      <c r="H6008" s="6">
        <v>19</v>
      </c>
    </row>
    <row r="6009" spans="1:8" ht="48">
      <c r="A6009" s="140">
        <v>45463.489583333336</v>
      </c>
      <c r="B6009" s="6" t="s">
        <v>9417</v>
      </c>
      <c r="C6009" s="6" t="s">
        <v>9094</v>
      </c>
      <c r="D6009" s="6" t="s">
        <v>253</v>
      </c>
      <c r="E6009" s="6" t="s">
        <v>416</v>
      </c>
      <c r="F6009" s="6" t="s">
        <v>439</v>
      </c>
      <c r="G6009" s="6" t="s">
        <v>5902</v>
      </c>
      <c r="H6009" s="6">
        <v>83</v>
      </c>
    </row>
    <row r="6010" spans="1:8" ht="32.1">
      <c r="A6010" s="140">
        <v>45463.5</v>
      </c>
      <c r="B6010" s="6" t="s">
        <v>9418</v>
      </c>
      <c r="C6010" s="6" t="s">
        <v>9419</v>
      </c>
      <c r="D6010" s="6" t="s">
        <v>242</v>
      </c>
      <c r="E6010" s="6" t="s">
        <v>458</v>
      </c>
      <c r="F6010" s="6" t="s">
        <v>255</v>
      </c>
      <c r="G6010" s="6" t="s">
        <v>9420</v>
      </c>
      <c r="H6010" s="6">
        <v>400</v>
      </c>
    </row>
    <row r="6011" spans="1:8" ht="32.1">
      <c r="A6011" s="140">
        <v>45463.510416666664</v>
      </c>
      <c r="B6011" s="6" t="s">
        <v>9421</v>
      </c>
      <c r="C6011" s="6" t="s">
        <v>9422</v>
      </c>
      <c r="D6011" s="6" t="s">
        <v>242</v>
      </c>
      <c r="E6011" s="6" t="s">
        <v>458</v>
      </c>
      <c r="F6011" s="6" t="s">
        <v>1765</v>
      </c>
      <c r="G6011" s="6" t="s">
        <v>9420</v>
      </c>
      <c r="H6011" s="6">
        <v>1539</v>
      </c>
    </row>
    <row r="6012" spans="1:8" ht="32.1">
      <c r="A6012" s="140">
        <v>45463.520833333336</v>
      </c>
      <c r="B6012" s="6" t="s">
        <v>9423</v>
      </c>
      <c r="C6012" s="6" t="s">
        <v>9424</v>
      </c>
      <c r="D6012" s="6" t="s">
        <v>253</v>
      </c>
      <c r="E6012" s="6" t="s">
        <v>416</v>
      </c>
      <c r="F6012" s="6" t="s">
        <v>1765</v>
      </c>
      <c r="G6012" s="6" t="s">
        <v>2303</v>
      </c>
      <c r="H6012" s="6">
        <v>5</v>
      </c>
    </row>
    <row r="6013" spans="1:8" ht="32.1">
      <c r="A6013" s="140">
        <v>45463.53125</v>
      </c>
      <c r="B6013" s="6" t="s">
        <v>9425</v>
      </c>
      <c r="C6013" s="6" t="s">
        <v>9426</v>
      </c>
      <c r="D6013" s="6" t="s">
        <v>158</v>
      </c>
      <c r="E6013" s="6" t="s">
        <v>161</v>
      </c>
      <c r="F6013" s="6" t="s">
        <v>1765</v>
      </c>
      <c r="G6013" s="6" t="s">
        <v>2099</v>
      </c>
      <c r="H6013" s="6">
        <v>65</v>
      </c>
    </row>
    <row r="6014" spans="1:8" ht="32.1">
      <c r="A6014" s="140">
        <v>45463.541666666664</v>
      </c>
      <c r="B6014" s="6" t="s">
        <v>9427</v>
      </c>
      <c r="C6014" s="6" t="s">
        <v>9428</v>
      </c>
      <c r="D6014" s="6" t="s">
        <v>253</v>
      </c>
      <c r="E6014" s="6" t="s">
        <v>416</v>
      </c>
      <c r="F6014" s="6" t="s">
        <v>439</v>
      </c>
      <c r="G6014" s="6" t="s">
        <v>9429</v>
      </c>
      <c r="H6014" s="6">
        <v>50</v>
      </c>
    </row>
    <row r="6015" spans="1:8" ht="48">
      <c r="A6015" s="140">
        <v>45463.59375</v>
      </c>
      <c r="B6015" s="6" t="s">
        <v>9430</v>
      </c>
      <c r="C6015" s="6" t="s">
        <v>9431</v>
      </c>
      <c r="D6015" s="6" t="s">
        <v>253</v>
      </c>
      <c r="E6015" s="6" t="s">
        <v>416</v>
      </c>
      <c r="F6015" s="6" t="s">
        <v>439</v>
      </c>
      <c r="G6015" s="6" t="s">
        <v>5902</v>
      </c>
      <c r="H6015" s="6">
        <v>101</v>
      </c>
    </row>
    <row r="6016" spans="1:8" ht="32.1">
      <c r="A6016" s="140">
        <v>45463.604166666664</v>
      </c>
      <c r="B6016" s="6" t="s">
        <v>9432</v>
      </c>
      <c r="C6016" s="6" t="s">
        <v>9433</v>
      </c>
      <c r="D6016" s="6" t="s">
        <v>242</v>
      </c>
      <c r="E6016" s="6" t="s">
        <v>458</v>
      </c>
      <c r="F6016" s="6" t="s">
        <v>1765</v>
      </c>
      <c r="G6016" s="6" t="s">
        <v>9434</v>
      </c>
      <c r="H6016" s="6">
        <v>3325</v>
      </c>
    </row>
    <row r="6017" spans="1:8" ht="32.1">
      <c r="A6017" s="140">
        <v>45463.614583333336</v>
      </c>
      <c r="B6017" s="6" t="s">
        <v>9435</v>
      </c>
      <c r="C6017" s="6" t="s">
        <v>9436</v>
      </c>
      <c r="D6017" s="6" t="s">
        <v>158</v>
      </c>
      <c r="E6017" s="6" t="s">
        <v>161</v>
      </c>
      <c r="F6017" s="6" t="s">
        <v>1765</v>
      </c>
      <c r="G6017" s="6" t="s">
        <v>9437</v>
      </c>
      <c r="H6017" s="6">
        <v>50</v>
      </c>
    </row>
    <row r="6018" spans="1:8" ht="32.1">
      <c r="A6018" s="140">
        <v>45463.625</v>
      </c>
      <c r="B6018" s="6" t="s">
        <v>9438</v>
      </c>
      <c r="C6018" s="6" t="s">
        <v>9439</v>
      </c>
      <c r="D6018" s="6" t="s">
        <v>253</v>
      </c>
      <c r="E6018" s="6" t="s">
        <v>416</v>
      </c>
      <c r="F6018" s="6" t="s">
        <v>255</v>
      </c>
      <c r="G6018" s="6" t="s">
        <v>2303</v>
      </c>
      <c r="H6018" s="6">
        <v>20</v>
      </c>
    </row>
    <row r="6019" spans="1:8" ht="32.1">
      <c r="A6019" s="140">
        <v>45463.645833333336</v>
      </c>
      <c r="B6019" s="6" t="s">
        <v>9440</v>
      </c>
      <c r="C6019" s="6" t="s">
        <v>9441</v>
      </c>
      <c r="D6019" s="6" t="s">
        <v>158</v>
      </c>
      <c r="E6019" s="6" t="s">
        <v>161</v>
      </c>
      <c r="F6019" s="6" t="s">
        <v>1765</v>
      </c>
      <c r="G6019" s="6" t="s">
        <v>259</v>
      </c>
      <c r="H6019" s="6">
        <v>40</v>
      </c>
    </row>
    <row r="6020" spans="1:8" ht="32.1">
      <c r="A6020" s="140">
        <v>45463.65625</v>
      </c>
      <c r="B6020" s="6" t="s">
        <v>9442</v>
      </c>
      <c r="C6020" s="6" t="s">
        <v>9443</v>
      </c>
      <c r="D6020" s="6" t="s">
        <v>158</v>
      </c>
      <c r="E6020" s="6" t="s">
        <v>161</v>
      </c>
      <c r="F6020" s="6" t="s">
        <v>1765</v>
      </c>
      <c r="G6020" s="6" t="s">
        <v>1551</v>
      </c>
      <c r="H6020" s="6">
        <v>20</v>
      </c>
    </row>
    <row r="6021" spans="1:8" ht="32.1">
      <c r="A6021" s="140">
        <v>45463.708333333336</v>
      </c>
      <c r="B6021" s="6" t="s">
        <v>9444</v>
      </c>
      <c r="C6021" s="6" t="s">
        <v>9441</v>
      </c>
      <c r="D6021" s="6" t="s">
        <v>158</v>
      </c>
      <c r="E6021" s="6" t="s">
        <v>161</v>
      </c>
      <c r="F6021" s="6" t="s">
        <v>1765</v>
      </c>
      <c r="G6021" s="6" t="s">
        <v>259</v>
      </c>
      <c r="H6021" s="6">
        <v>40</v>
      </c>
    </row>
    <row r="6022" spans="1:8" ht="32.1">
      <c r="A6022" s="140">
        <v>45463.71875</v>
      </c>
      <c r="B6022" s="6" t="s">
        <v>9445</v>
      </c>
      <c r="C6022" s="6" t="s">
        <v>9446</v>
      </c>
      <c r="D6022" s="6" t="s">
        <v>158</v>
      </c>
      <c r="E6022" s="6" t="s">
        <v>161</v>
      </c>
      <c r="F6022" s="6" t="s">
        <v>1765</v>
      </c>
      <c r="G6022" s="6" t="s">
        <v>2387</v>
      </c>
      <c r="H6022" s="6">
        <v>90</v>
      </c>
    </row>
    <row r="6023" spans="1:8" ht="32.1">
      <c r="A6023" s="140">
        <v>45463.729166666664</v>
      </c>
      <c r="B6023" s="6" t="s">
        <v>9447</v>
      </c>
      <c r="C6023" s="6" t="s">
        <v>9446</v>
      </c>
      <c r="D6023" s="6" t="s">
        <v>158</v>
      </c>
      <c r="E6023" s="6" t="s">
        <v>161</v>
      </c>
      <c r="F6023" s="6" t="s">
        <v>1765</v>
      </c>
      <c r="G6023" s="6" t="s">
        <v>2387</v>
      </c>
      <c r="H6023" s="6">
        <v>90</v>
      </c>
    </row>
    <row r="6024" spans="1:8" ht="32.1">
      <c r="A6024" s="140">
        <v>45463.760416666664</v>
      </c>
      <c r="B6024" s="6" t="s">
        <v>9448</v>
      </c>
      <c r="C6024" s="6" t="s">
        <v>9449</v>
      </c>
      <c r="D6024" s="6" t="s">
        <v>253</v>
      </c>
      <c r="E6024" s="6" t="s">
        <v>416</v>
      </c>
      <c r="F6024" s="6" t="s">
        <v>1152</v>
      </c>
      <c r="G6024" s="6" t="s">
        <v>1083</v>
      </c>
      <c r="H6024" s="6">
        <v>21</v>
      </c>
    </row>
    <row r="6025" spans="1:8" ht="32.1">
      <c r="A6025" s="140">
        <v>45463.78125</v>
      </c>
      <c r="B6025" s="6" t="s">
        <v>9450</v>
      </c>
      <c r="C6025" s="6" t="s">
        <v>9451</v>
      </c>
      <c r="D6025" s="6" t="s">
        <v>158</v>
      </c>
      <c r="E6025" s="6" t="s">
        <v>161</v>
      </c>
      <c r="F6025" s="6" t="s">
        <v>1765</v>
      </c>
      <c r="G6025" s="6" t="s">
        <v>9452</v>
      </c>
      <c r="H6025" s="6">
        <v>98</v>
      </c>
    </row>
    <row r="6026" spans="1:8" ht="32.1">
      <c r="A6026" s="140">
        <v>45463.791666666664</v>
      </c>
      <c r="B6026" s="6" t="s">
        <v>9453</v>
      </c>
      <c r="C6026" s="6" t="s">
        <v>9451</v>
      </c>
      <c r="D6026" s="6" t="s">
        <v>158</v>
      </c>
      <c r="E6026" s="6" t="s">
        <v>161</v>
      </c>
      <c r="F6026" s="6" t="s">
        <v>1765</v>
      </c>
      <c r="G6026" s="6" t="s">
        <v>9452</v>
      </c>
      <c r="H6026" s="6">
        <v>40</v>
      </c>
    </row>
    <row r="6027" spans="1:8" ht="32.1">
      <c r="A6027" s="140">
        <v>45463.854166666664</v>
      </c>
      <c r="B6027" s="6" t="s">
        <v>9454</v>
      </c>
      <c r="C6027" s="6" t="s">
        <v>9455</v>
      </c>
      <c r="D6027" s="6" t="s">
        <v>253</v>
      </c>
      <c r="E6027" s="6" t="s">
        <v>416</v>
      </c>
      <c r="F6027" s="6" t="s">
        <v>1152</v>
      </c>
      <c r="G6027" s="6" t="s">
        <v>1083</v>
      </c>
      <c r="H6027" s="6">
        <v>57</v>
      </c>
    </row>
    <row r="6028" spans="1:8" ht="32.1">
      <c r="A6028" s="140">
        <v>45464</v>
      </c>
      <c r="B6028" s="6" t="s">
        <v>9456</v>
      </c>
      <c r="C6028" s="6" t="s">
        <v>263</v>
      </c>
      <c r="D6028" s="6" t="s">
        <v>242</v>
      </c>
      <c r="E6028" s="6" t="s">
        <v>387</v>
      </c>
      <c r="F6028" s="6" t="s">
        <v>439</v>
      </c>
      <c r="G6028" s="6" t="s">
        <v>263</v>
      </c>
      <c r="H6028" s="6">
        <v>282</v>
      </c>
    </row>
    <row r="6029" spans="1:8" ht="32.1">
      <c r="A6029" s="140">
        <v>45464.34375</v>
      </c>
      <c r="B6029" s="6" t="s">
        <v>9457</v>
      </c>
      <c r="C6029" s="6" t="s">
        <v>9090</v>
      </c>
      <c r="D6029" s="6" t="s">
        <v>253</v>
      </c>
      <c r="E6029" s="6" t="s">
        <v>416</v>
      </c>
      <c r="F6029" s="6" t="s">
        <v>439</v>
      </c>
      <c r="G6029" s="6" t="s">
        <v>5902</v>
      </c>
      <c r="H6029" s="6">
        <v>93</v>
      </c>
    </row>
    <row r="6030" spans="1:8" ht="15.95">
      <c r="A6030" s="140">
        <v>45464.364583333336</v>
      </c>
      <c r="B6030" s="6" t="s">
        <v>9458</v>
      </c>
      <c r="C6030" s="6" t="s">
        <v>9193</v>
      </c>
      <c r="D6030" s="6" t="s">
        <v>158</v>
      </c>
      <c r="E6030" s="6" t="s">
        <v>159</v>
      </c>
      <c r="F6030" s="6" t="s">
        <v>439</v>
      </c>
      <c r="G6030" s="6" t="s">
        <v>1435</v>
      </c>
      <c r="H6030" s="6">
        <v>1110</v>
      </c>
    </row>
    <row r="6031" spans="1:8" ht="15.95">
      <c r="A6031" s="140">
        <v>45464.375</v>
      </c>
      <c r="B6031" s="6" t="s">
        <v>9459</v>
      </c>
      <c r="C6031" s="6" t="s">
        <v>507</v>
      </c>
      <c r="D6031" s="6" t="s">
        <v>158</v>
      </c>
      <c r="E6031" s="6" t="s">
        <v>159</v>
      </c>
      <c r="F6031" s="6" t="s">
        <v>439</v>
      </c>
      <c r="G6031" s="6" t="s">
        <v>4044</v>
      </c>
      <c r="H6031" s="6">
        <v>519</v>
      </c>
    </row>
    <row r="6032" spans="1:8" ht="32.1">
      <c r="A6032" s="140">
        <v>45464.510416666664</v>
      </c>
      <c r="B6032" s="6" t="s">
        <v>9388</v>
      </c>
      <c r="C6032" s="6" t="s">
        <v>9094</v>
      </c>
      <c r="D6032" s="6" t="s">
        <v>253</v>
      </c>
      <c r="E6032" s="6" t="s">
        <v>416</v>
      </c>
      <c r="F6032" s="6" t="s">
        <v>1765</v>
      </c>
      <c r="G6032" s="6" t="s">
        <v>5902</v>
      </c>
      <c r="H6032" s="6">
        <v>82</v>
      </c>
    </row>
    <row r="6033" spans="1:8" ht="32.1">
      <c r="A6033" s="140">
        <v>45464.53125</v>
      </c>
      <c r="B6033" s="6" t="s">
        <v>9389</v>
      </c>
      <c r="C6033" s="6" t="s">
        <v>9094</v>
      </c>
      <c r="D6033" s="6" t="s">
        <v>253</v>
      </c>
      <c r="E6033" s="6" t="s">
        <v>416</v>
      </c>
      <c r="F6033" s="6" t="s">
        <v>1765</v>
      </c>
      <c r="G6033" s="6" t="s">
        <v>5902</v>
      </c>
      <c r="H6033" s="6">
        <v>110</v>
      </c>
    </row>
    <row r="6034" spans="1:8" ht="32.1">
      <c r="A6034" s="140">
        <v>45465.333333333336</v>
      </c>
      <c r="B6034" s="6" t="s">
        <v>9460</v>
      </c>
      <c r="C6034" s="6" t="s">
        <v>9461</v>
      </c>
      <c r="D6034" s="6" t="s">
        <v>253</v>
      </c>
      <c r="E6034" s="6" t="s">
        <v>416</v>
      </c>
      <c r="F6034" s="6" t="s">
        <v>1765</v>
      </c>
      <c r="G6034" s="6" t="s">
        <v>5902</v>
      </c>
      <c r="H6034" s="6">
        <v>50</v>
      </c>
    </row>
    <row r="6035" spans="1:8" ht="15.95">
      <c r="A6035" s="140">
        <v>45465.364583333336</v>
      </c>
      <c r="B6035" s="6" t="s">
        <v>9462</v>
      </c>
      <c r="C6035" s="6" t="s">
        <v>507</v>
      </c>
      <c r="D6035" s="6" t="s">
        <v>158</v>
      </c>
      <c r="E6035" s="6" t="s">
        <v>159</v>
      </c>
      <c r="F6035" s="6" t="s">
        <v>439</v>
      </c>
      <c r="G6035" s="6" t="s">
        <v>9463</v>
      </c>
      <c r="H6035" s="6">
        <v>20</v>
      </c>
    </row>
    <row r="6036" spans="1:8" ht="32.1">
      <c r="A6036" s="140">
        <v>45465.385416666664</v>
      </c>
      <c r="B6036" s="6" t="s">
        <v>9464</v>
      </c>
      <c r="C6036" s="6" t="s">
        <v>9461</v>
      </c>
      <c r="D6036" s="6" t="s">
        <v>158</v>
      </c>
      <c r="E6036" s="6" t="s">
        <v>161</v>
      </c>
      <c r="F6036" s="6" t="s">
        <v>1765</v>
      </c>
      <c r="G6036" s="6" t="s">
        <v>5770</v>
      </c>
      <c r="H6036" s="6">
        <v>55</v>
      </c>
    </row>
    <row r="6037" spans="1:8" ht="32.1">
      <c r="A6037" s="140">
        <v>45465.395833333336</v>
      </c>
      <c r="B6037" s="6" t="s">
        <v>9465</v>
      </c>
      <c r="C6037" s="6" t="s">
        <v>8418</v>
      </c>
      <c r="D6037" s="6" t="s">
        <v>253</v>
      </c>
      <c r="E6037" s="6" t="s">
        <v>416</v>
      </c>
      <c r="F6037" s="6" t="s">
        <v>1765</v>
      </c>
      <c r="G6037" s="6" t="s">
        <v>5902</v>
      </c>
      <c r="H6037" s="6">
        <v>40</v>
      </c>
    </row>
    <row r="6038" spans="1:8" ht="32.1">
      <c r="A6038" s="140">
        <v>45465.40625</v>
      </c>
      <c r="B6038" s="6" t="s">
        <v>9466</v>
      </c>
      <c r="C6038" s="6" t="s">
        <v>9467</v>
      </c>
      <c r="D6038" s="6" t="s">
        <v>242</v>
      </c>
      <c r="E6038" s="6" t="s">
        <v>314</v>
      </c>
      <c r="F6038" s="6" t="s">
        <v>439</v>
      </c>
      <c r="G6038" s="6" t="s">
        <v>9468</v>
      </c>
      <c r="H6038" s="6">
        <v>27239</v>
      </c>
    </row>
    <row r="6039" spans="1:8" ht="15.95">
      <c r="A6039" s="140">
        <v>45465.416666666664</v>
      </c>
      <c r="B6039" s="6" t="s">
        <v>9469</v>
      </c>
      <c r="C6039" s="6" t="s">
        <v>9470</v>
      </c>
      <c r="D6039" s="6" t="s">
        <v>242</v>
      </c>
      <c r="E6039" s="6" t="s">
        <v>314</v>
      </c>
      <c r="F6039" s="6" t="s">
        <v>439</v>
      </c>
      <c r="G6039" s="6" t="s">
        <v>9468</v>
      </c>
      <c r="H6039" s="6">
        <v>200</v>
      </c>
    </row>
    <row r="6040" spans="1:8" ht="32.1">
      <c r="A6040" s="140">
        <v>45466.4375</v>
      </c>
      <c r="B6040" s="6" t="s">
        <v>9471</v>
      </c>
      <c r="C6040" s="6" t="s">
        <v>9472</v>
      </c>
      <c r="D6040" s="6" t="s">
        <v>253</v>
      </c>
      <c r="E6040" s="6" t="s">
        <v>416</v>
      </c>
      <c r="F6040" s="6" t="s">
        <v>439</v>
      </c>
      <c r="G6040" s="6" t="s">
        <v>5902</v>
      </c>
      <c r="H6040" s="6">
        <v>103</v>
      </c>
    </row>
    <row r="6041" spans="1:8" ht="32.1">
      <c r="A6041" s="140">
        <v>45466.447916666664</v>
      </c>
      <c r="B6041" s="6" t="s">
        <v>9473</v>
      </c>
      <c r="C6041" s="6" t="s">
        <v>9474</v>
      </c>
      <c r="D6041" s="6" t="s">
        <v>242</v>
      </c>
      <c r="E6041" s="6" t="s">
        <v>458</v>
      </c>
      <c r="F6041" s="6" t="s">
        <v>439</v>
      </c>
      <c r="G6041" s="6" t="s">
        <v>8283</v>
      </c>
      <c r="H6041" s="6">
        <v>2450</v>
      </c>
    </row>
    <row r="6042" spans="1:8" ht="32.1">
      <c r="A6042" s="140">
        <v>45466.541666666664</v>
      </c>
      <c r="B6042" s="6" t="s">
        <v>9475</v>
      </c>
      <c r="C6042" s="6" t="s">
        <v>9476</v>
      </c>
      <c r="D6042" s="6" t="s">
        <v>253</v>
      </c>
      <c r="E6042" s="6" t="s">
        <v>416</v>
      </c>
      <c r="F6042" s="6" t="s">
        <v>1765</v>
      </c>
      <c r="G6042" s="6" t="s">
        <v>256</v>
      </c>
      <c r="H6042" s="6">
        <v>301</v>
      </c>
    </row>
    <row r="6043" spans="1:8" ht="32.1">
      <c r="A6043" s="140">
        <v>45466.5625</v>
      </c>
      <c r="B6043" s="6" t="s">
        <v>9477</v>
      </c>
      <c r="C6043" s="6" t="s">
        <v>9478</v>
      </c>
      <c r="D6043" s="6" t="s">
        <v>158</v>
      </c>
      <c r="E6043" s="6" t="s">
        <v>161</v>
      </c>
      <c r="F6043" s="6" t="s">
        <v>255</v>
      </c>
      <c r="G6043" s="6" t="s">
        <v>3074</v>
      </c>
      <c r="H6043" s="6">
        <v>470</v>
      </c>
    </row>
    <row r="6044" spans="1:8" ht="32.1">
      <c r="A6044" s="140">
        <v>45466.572916666664</v>
      </c>
      <c r="B6044" s="6" t="s">
        <v>9479</v>
      </c>
      <c r="C6044" s="6" t="s">
        <v>9480</v>
      </c>
      <c r="D6044" s="6" t="s">
        <v>158</v>
      </c>
      <c r="E6044" s="6" t="s">
        <v>161</v>
      </c>
      <c r="F6044" s="6" t="s">
        <v>1765</v>
      </c>
      <c r="G6044" s="6" t="s">
        <v>3074</v>
      </c>
      <c r="H6044" s="6">
        <v>200</v>
      </c>
    </row>
    <row r="6045" spans="1:8" ht="32.1">
      <c r="A6045" s="140">
        <v>45466.59375</v>
      </c>
      <c r="B6045" s="6" t="s">
        <v>9481</v>
      </c>
      <c r="C6045" s="6" t="s">
        <v>9482</v>
      </c>
      <c r="D6045" s="6" t="s">
        <v>253</v>
      </c>
      <c r="E6045" s="6" t="s">
        <v>416</v>
      </c>
      <c r="F6045" s="6" t="s">
        <v>1765</v>
      </c>
      <c r="G6045" s="6" t="s">
        <v>5902</v>
      </c>
      <c r="H6045" s="6">
        <v>173</v>
      </c>
    </row>
    <row r="6046" spans="1:8" ht="32.1">
      <c r="A6046" s="140">
        <v>45466.604166666664</v>
      </c>
      <c r="B6046" s="6" t="s">
        <v>9483</v>
      </c>
      <c r="C6046" s="6" t="s">
        <v>9484</v>
      </c>
      <c r="D6046" s="6" t="s">
        <v>158</v>
      </c>
      <c r="E6046" s="6" t="s">
        <v>161</v>
      </c>
      <c r="F6046" s="6" t="s">
        <v>255</v>
      </c>
      <c r="G6046" s="6" t="s">
        <v>9485</v>
      </c>
      <c r="H6046" s="6">
        <v>1700</v>
      </c>
    </row>
    <row r="6047" spans="1:8" ht="15.95">
      <c r="A6047" s="140">
        <v>45466.614583333336</v>
      </c>
      <c r="B6047" s="6" t="s">
        <v>9486</v>
      </c>
      <c r="C6047" s="6" t="s">
        <v>9487</v>
      </c>
      <c r="D6047" s="6" t="s">
        <v>253</v>
      </c>
      <c r="E6047" s="6" t="s">
        <v>416</v>
      </c>
      <c r="F6047" s="6" t="s">
        <v>255</v>
      </c>
      <c r="G6047" s="6" t="s">
        <v>2303</v>
      </c>
      <c r="H6047" s="6">
        <v>40</v>
      </c>
    </row>
    <row r="6048" spans="1:8" ht="32.1">
      <c r="A6048" s="140">
        <v>45466.645833333336</v>
      </c>
      <c r="B6048" s="6" t="s">
        <v>9488</v>
      </c>
      <c r="C6048" s="6" t="s">
        <v>9489</v>
      </c>
      <c r="D6048" s="6" t="s">
        <v>253</v>
      </c>
      <c r="E6048" s="6" t="s">
        <v>416</v>
      </c>
      <c r="F6048" s="6" t="s">
        <v>1765</v>
      </c>
      <c r="G6048" s="6" t="s">
        <v>1083</v>
      </c>
      <c r="H6048" s="6">
        <v>19</v>
      </c>
    </row>
    <row r="6049" spans="1:8" ht="32.1">
      <c r="A6049" s="140">
        <v>45466.65625</v>
      </c>
      <c r="B6049" s="6" t="s">
        <v>9490</v>
      </c>
      <c r="C6049" s="6" t="s">
        <v>9489</v>
      </c>
      <c r="D6049" s="6" t="s">
        <v>253</v>
      </c>
      <c r="E6049" s="6" t="s">
        <v>416</v>
      </c>
      <c r="F6049" s="6" t="s">
        <v>1152</v>
      </c>
      <c r="G6049" s="6" t="s">
        <v>1083</v>
      </c>
      <c r="H6049" s="6">
        <v>10</v>
      </c>
    </row>
    <row r="6050" spans="1:8" ht="32.1">
      <c r="A6050" s="140">
        <v>45466.666666666664</v>
      </c>
      <c r="B6050" s="6" t="s">
        <v>9491</v>
      </c>
      <c r="C6050" s="6" t="s">
        <v>9492</v>
      </c>
      <c r="D6050" s="6" t="s">
        <v>253</v>
      </c>
      <c r="E6050" s="6" t="s">
        <v>416</v>
      </c>
      <c r="F6050" s="6" t="s">
        <v>1765</v>
      </c>
      <c r="G6050" s="6" t="s">
        <v>324</v>
      </c>
      <c r="H6050" s="6">
        <v>50</v>
      </c>
    </row>
    <row r="6051" spans="1:8" ht="48">
      <c r="A6051" s="140">
        <v>45467.34375</v>
      </c>
      <c r="B6051" s="6" t="s">
        <v>9493</v>
      </c>
      <c r="C6051" s="6" t="s">
        <v>253</v>
      </c>
      <c r="D6051" s="6" t="s">
        <v>253</v>
      </c>
      <c r="E6051" s="6" t="s">
        <v>416</v>
      </c>
      <c r="F6051" s="6" t="s">
        <v>439</v>
      </c>
      <c r="G6051" s="6" t="s">
        <v>5902</v>
      </c>
      <c r="H6051" s="6">
        <v>103</v>
      </c>
    </row>
    <row r="6052" spans="1:8" ht="48">
      <c r="A6052" s="140">
        <v>45467.375</v>
      </c>
      <c r="B6052" s="6" t="s">
        <v>9494</v>
      </c>
      <c r="C6052" s="6" t="s">
        <v>6667</v>
      </c>
      <c r="D6052" s="6" t="s">
        <v>158</v>
      </c>
      <c r="E6052" s="6" t="s">
        <v>145</v>
      </c>
      <c r="F6052" s="6" t="s">
        <v>439</v>
      </c>
      <c r="G6052" s="6" t="s">
        <v>2842</v>
      </c>
      <c r="H6052" s="6">
        <v>50</v>
      </c>
    </row>
    <row r="6053" spans="1:8" ht="32.1">
      <c r="A6053" s="140">
        <v>45467.510416666664</v>
      </c>
      <c r="B6053" s="6" t="s">
        <v>9495</v>
      </c>
      <c r="C6053" s="6" t="s">
        <v>253</v>
      </c>
      <c r="D6053" s="6" t="s">
        <v>253</v>
      </c>
      <c r="E6053" s="6" t="s">
        <v>416</v>
      </c>
      <c r="F6053" s="6" t="s">
        <v>439</v>
      </c>
      <c r="G6053" s="6" t="s">
        <v>5902</v>
      </c>
      <c r="H6053" s="6">
        <v>83</v>
      </c>
    </row>
    <row r="6054" spans="1:8" ht="32.1">
      <c r="A6054" s="140">
        <v>45467.53125</v>
      </c>
      <c r="B6054" s="6" t="s">
        <v>9496</v>
      </c>
      <c r="C6054" s="6" t="s">
        <v>253</v>
      </c>
      <c r="D6054" s="6" t="s">
        <v>253</v>
      </c>
      <c r="E6054" s="6" t="s">
        <v>416</v>
      </c>
      <c r="F6054" s="6" t="s">
        <v>439</v>
      </c>
      <c r="G6054" s="6" t="s">
        <v>5902</v>
      </c>
      <c r="H6054" s="6">
        <v>100</v>
      </c>
    </row>
    <row r="6055" spans="1:8" ht="32.1">
      <c r="A6055" s="140">
        <v>45467.541666666664</v>
      </c>
      <c r="B6055" s="6" t="s">
        <v>9497</v>
      </c>
      <c r="C6055" s="6" t="s">
        <v>253</v>
      </c>
      <c r="D6055" s="6" t="s">
        <v>253</v>
      </c>
      <c r="E6055" s="6" t="s">
        <v>416</v>
      </c>
      <c r="F6055" s="6" t="s">
        <v>439</v>
      </c>
      <c r="G6055" s="6" t="s">
        <v>5902</v>
      </c>
      <c r="H6055" s="6">
        <v>80</v>
      </c>
    </row>
    <row r="6056" spans="1:8" ht="32.1">
      <c r="A6056" s="140">
        <v>45467.791666666664</v>
      </c>
      <c r="B6056" s="6" t="s">
        <v>9498</v>
      </c>
      <c r="C6056" s="6" t="s">
        <v>9499</v>
      </c>
      <c r="D6056" s="6" t="s">
        <v>158</v>
      </c>
      <c r="E6056" s="6" t="s">
        <v>161</v>
      </c>
      <c r="F6056" s="6" t="s">
        <v>1765</v>
      </c>
      <c r="G6056" s="6" t="s">
        <v>5770</v>
      </c>
      <c r="H6056" s="6">
        <v>25</v>
      </c>
    </row>
    <row r="6057" spans="1:8" ht="15.95">
      <c r="A6057" s="140">
        <v>45467.802083333336</v>
      </c>
      <c r="B6057" s="6" t="s">
        <v>9500</v>
      </c>
      <c r="C6057" s="6" t="s">
        <v>253</v>
      </c>
      <c r="D6057" s="6" t="s">
        <v>253</v>
      </c>
      <c r="E6057" s="6" t="s">
        <v>416</v>
      </c>
      <c r="F6057" s="6" t="s">
        <v>1765</v>
      </c>
      <c r="G6057" s="6" t="s">
        <v>5902</v>
      </c>
      <c r="H6057" s="6">
        <v>50</v>
      </c>
    </row>
    <row r="6058" spans="1:8" ht="32.1">
      <c r="A6058" s="140">
        <v>45468.34375</v>
      </c>
      <c r="B6058" s="6" t="s">
        <v>9501</v>
      </c>
      <c r="C6058" s="6" t="s">
        <v>9090</v>
      </c>
      <c r="D6058" s="6" t="s">
        <v>253</v>
      </c>
      <c r="E6058" s="6" t="s">
        <v>416</v>
      </c>
      <c r="F6058" s="6" t="s">
        <v>1765</v>
      </c>
      <c r="G6058" s="6" t="s">
        <v>5902</v>
      </c>
      <c r="H6058" s="6">
        <v>92</v>
      </c>
    </row>
    <row r="6059" spans="1:8" ht="32.1">
      <c r="A6059" s="140">
        <v>45468.364583333336</v>
      </c>
      <c r="B6059" s="6" t="s">
        <v>9207</v>
      </c>
      <c r="C6059" s="6" t="s">
        <v>9385</v>
      </c>
      <c r="D6059" s="6" t="s">
        <v>253</v>
      </c>
      <c r="E6059" s="6" t="s">
        <v>416</v>
      </c>
      <c r="F6059" s="6" t="s">
        <v>255</v>
      </c>
      <c r="G6059" s="6" t="s">
        <v>2303</v>
      </c>
      <c r="H6059" s="6">
        <v>15</v>
      </c>
    </row>
    <row r="6060" spans="1:8" ht="32.1">
      <c r="A6060" s="140">
        <v>45468.5</v>
      </c>
      <c r="B6060" s="6" t="s">
        <v>9502</v>
      </c>
      <c r="C6060" s="6" t="s">
        <v>9094</v>
      </c>
      <c r="D6060" s="6" t="s">
        <v>253</v>
      </c>
      <c r="E6060" s="6" t="s">
        <v>416</v>
      </c>
      <c r="F6060" s="6" t="s">
        <v>1765</v>
      </c>
      <c r="G6060" s="6" t="s">
        <v>5902</v>
      </c>
      <c r="H6060" s="6">
        <v>92</v>
      </c>
    </row>
    <row r="6061" spans="1:8" ht="32.1">
      <c r="A6061" s="140">
        <v>45468.520833333336</v>
      </c>
      <c r="B6061" s="6" t="s">
        <v>9503</v>
      </c>
      <c r="C6061" s="6" t="s">
        <v>9094</v>
      </c>
      <c r="D6061" s="6" t="s">
        <v>253</v>
      </c>
      <c r="E6061" s="6" t="s">
        <v>416</v>
      </c>
      <c r="F6061" s="6" t="s">
        <v>1765</v>
      </c>
      <c r="G6061" s="6" t="s">
        <v>5902</v>
      </c>
      <c r="H6061" s="6">
        <v>100</v>
      </c>
    </row>
    <row r="6062" spans="1:8" ht="32.1">
      <c r="A6062" s="140">
        <v>45468.583333333336</v>
      </c>
      <c r="B6062" s="6" t="s">
        <v>9504</v>
      </c>
      <c r="C6062" s="6" t="s">
        <v>9112</v>
      </c>
      <c r="D6062" s="6" t="s">
        <v>253</v>
      </c>
      <c r="E6062" s="6" t="s">
        <v>416</v>
      </c>
      <c r="F6062" s="6" t="s">
        <v>439</v>
      </c>
      <c r="G6062" s="6" t="s">
        <v>5902</v>
      </c>
      <c r="H6062" s="6">
        <v>103</v>
      </c>
    </row>
    <row r="6063" spans="1:8" ht="48">
      <c r="A6063" s="140">
        <v>45468.635416666664</v>
      </c>
      <c r="B6063" s="6" t="s">
        <v>9505</v>
      </c>
      <c r="C6063" s="6" t="s">
        <v>9506</v>
      </c>
      <c r="D6063" s="6" t="s">
        <v>253</v>
      </c>
      <c r="E6063" s="6" t="s">
        <v>416</v>
      </c>
      <c r="F6063" s="6" t="s">
        <v>439</v>
      </c>
      <c r="G6063" s="6" t="s">
        <v>5902</v>
      </c>
      <c r="H6063" s="6">
        <v>137</v>
      </c>
    </row>
    <row r="6064" spans="1:8" ht="32.1">
      <c r="A6064" s="140">
        <v>45468.645833333336</v>
      </c>
      <c r="B6064" s="6" t="s">
        <v>9507</v>
      </c>
      <c r="C6064" s="6" t="s">
        <v>9508</v>
      </c>
      <c r="D6064" s="6" t="s">
        <v>253</v>
      </c>
      <c r="E6064" s="6" t="s">
        <v>416</v>
      </c>
      <c r="F6064" s="6" t="s">
        <v>1152</v>
      </c>
      <c r="G6064" s="6" t="s">
        <v>1083</v>
      </c>
      <c r="H6064" s="6">
        <v>19</v>
      </c>
    </row>
    <row r="6065" spans="1:8" ht="48">
      <c r="A6065" s="140">
        <v>45468.65625</v>
      </c>
      <c r="B6065" s="6" t="s">
        <v>9509</v>
      </c>
      <c r="C6065" s="6" t="s">
        <v>9510</v>
      </c>
      <c r="D6065" s="6" t="s">
        <v>242</v>
      </c>
      <c r="E6065" s="6" t="s">
        <v>387</v>
      </c>
      <c r="F6065" s="6" t="s">
        <v>439</v>
      </c>
      <c r="G6065" s="6" t="s">
        <v>9068</v>
      </c>
      <c r="H6065" s="6">
        <v>1860</v>
      </c>
    </row>
    <row r="6066" spans="1:8" ht="32.1">
      <c r="A6066" s="140">
        <v>45468.6875</v>
      </c>
      <c r="B6066" s="6" t="s">
        <v>9511</v>
      </c>
      <c r="C6066" s="6" t="s">
        <v>9512</v>
      </c>
      <c r="D6066" s="6" t="s">
        <v>158</v>
      </c>
      <c r="E6066" s="6" t="s">
        <v>161</v>
      </c>
      <c r="F6066" s="6" t="s">
        <v>1765</v>
      </c>
      <c r="G6066" s="6" t="s">
        <v>9508</v>
      </c>
      <c r="H6066" s="6">
        <v>816</v>
      </c>
    </row>
    <row r="6067" spans="1:8" ht="32.1">
      <c r="A6067" s="140">
        <v>45468.697916666664</v>
      </c>
      <c r="B6067" s="6" t="s">
        <v>9513</v>
      </c>
      <c r="C6067" s="6" t="s">
        <v>9512</v>
      </c>
      <c r="D6067" s="6" t="s">
        <v>158</v>
      </c>
      <c r="E6067" s="6" t="s">
        <v>161</v>
      </c>
      <c r="F6067" s="6" t="s">
        <v>1765</v>
      </c>
      <c r="G6067" s="6" t="s">
        <v>9508</v>
      </c>
      <c r="H6067" s="6">
        <v>156</v>
      </c>
    </row>
    <row r="6068" spans="1:8" ht="32.1">
      <c r="A6068" s="140">
        <v>45468.739583333336</v>
      </c>
      <c r="B6068" s="6" t="s">
        <v>9514</v>
      </c>
      <c r="C6068" s="6" t="s">
        <v>9515</v>
      </c>
      <c r="D6068" s="6" t="s">
        <v>253</v>
      </c>
      <c r="E6068" s="6" t="s">
        <v>416</v>
      </c>
      <c r="F6068" s="6" t="s">
        <v>1765</v>
      </c>
      <c r="G6068" s="6" t="s">
        <v>256</v>
      </c>
      <c r="H6068" s="6">
        <v>207</v>
      </c>
    </row>
    <row r="6069" spans="1:8" ht="32.1">
      <c r="A6069" s="140">
        <v>45469.34375</v>
      </c>
      <c r="B6069" s="6" t="s">
        <v>9516</v>
      </c>
      <c r="C6069" s="6" t="s">
        <v>9090</v>
      </c>
      <c r="D6069" s="6" t="s">
        <v>253</v>
      </c>
      <c r="E6069" s="6" t="s">
        <v>416</v>
      </c>
      <c r="F6069" s="6" t="s">
        <v>1765</v>
      </c>
      <c r="G6069" s="6" t="s">
        <v>5902</v>
      </c>
      <c r="H6069" s="6">
        <v>92</v>
      </c>
    </row>
    <row r="6070" spans="1:8" ht="32.1">
      <c r="A6070" s="140">
        <v>45469.354166666664</v>
      </c>
      <c r="B6070" s="6" t="s">
        <v>9517</v>
      </c>
      <c r="C6070" s="6" t="s">
        <v>9090</v>
      </c>
      <c r="D6070" s="6" t="s">
        <v>242</v>
      </c>
      <c r="E6070" s="6" t="s">
        <v>433</v>
      </c>
      <c r="F6070" s="6" t="s">
        <v>1765</v>
      </c>
      <c r="G6070" s="6" t="s">
        <v>515</v>
      </c>
      <c r="H6070" s="6">
        <v>749</v>
      </c>
    </row>
    <row r="6071" spans="1:8" ht="32.1">
      <c r="A6071" s="140">
        <v>45469.364583333336</v>
      </c>
      <c r="B6071" s="6" t="s">
        <v>9518</v>
      </c>
      <c r="C6071" s="6" t="s">
        <v>9090</v>
      </c>
      <c r="D6071" s="6" t="s">
        <v>253</v>
      </c>
      <c r="E6071" s="6" t="s">
        <v>416</v>
      </c>
      <c r="F6071" s="6" t="s">
        <v>1765</v>
      </c>
      <c r="G6071" s="6" t="s">
        <v>5902</v>
      </c>
      <c r="H6071" s="6">
        <v>97</v>
      </c>
    </row>
    <row r="6072" spans="1:8" ht="32.1">
      <c r="A6072" s="140">
        <v>45469.375</v>
      </c>
      <c r="B6072" s="6" t="s">
        <v>9519</v>
      </c>
      <c r="C6072" s="6" t="s">
        <v>9090</v>
      </c>
      <c r="D6072" s="6" t="s">
        <v>158</v>
      </c>
      <c r="E6072" s="6" t="s">
        <v>161</v>
      </c>
      <c r="F6072" s="6" t="s">
        <v>1765</v>
      </c>
      <c r="G6072" s="6" t="s">
        <v>1760</v>
      </c>
      <c r="H6072" s="6">
        <v>120</v>
      </c>
    </row>
    <row r="6073" spans="1:8" ht="32.1">
      <c r="A6073" s="140">
        <v>45469.385416666664</v>
      </c>
      <c r="B6073" s="6" t="s">
        <v>9520</v>
      </c>
      <c r="C6073" s="6" t="s">
        <v>9090</v>
      </c>
      <c r="D6073" s="6" t="s">
        <v>253</v>
      </c>
      <c r="E6073" s="6" t="s">
        <v>416</v>
      </c>
      <c r="F6073" s="6" t="s">
        <v>439</v>
      </c>
      <c r="G6073" s="6" t="s">
        <v>5902</v>
      </c>
      <c r="H6073" s="6">
        <v>147</v>
      </c>
    </row>
    <row r="6074" spans="1:8" ht="32.1">
      <c r="A6074" s="140">
        <v>45469.395833333336</v>
      </c>
      <c r="B6074" s="6" t="s">
        <v>9521</v>
      </c>
      <c r="C6074" s="6" t="s">
        <v>9090</v>
      </c>
      <c r="D6074" s="6" t="s">
        <v>253</v>
      </c>
      <c r="E6074" s="6" t="s">
        <v>416</v>
      </c>
      <c r="F6074" s="6" t="s">
        <v>1765</v>
      </c>
      <c r="G6074" s="6" t="s">
        <v>5902</v>
      </c>
      <c r="H6074" s="6">
        <v>60</v>
      </c>
    </row>
    <row r="6075" spans="1:8" ht="32.1">
      <c r="A6075" s="140">
        <v>45469.510416666664</v>
      </c>
      <c r="B6075" s="6" t="s">
        <v>9522</v>
      </c>
      <c r="C6075" s="6" t="s">
        <v>9094</v>
      </c>
      <c r="D6075" s="6" t="s">
        <v>253</v>
      </c>
      <c r="E6075" s="6" t="s">
        <v>416</v>
      </c>
      <c r="F6075" s="6" t="s">
        <v>1765</v>
      </c>
      <c r="G6075" s="6" t="s">
        <v>5902</v>
      </c>
      <c r="H6075" s="6">
        <v>92</v>
      </c>
    </row>
    <row r="6076" spans="1:8" ht="32.1">
      <c r="A6076" s="140">
        <v>45469.520833333336</v>
      </c>
      <c r="B6076" s="6" t="s">
        <v>9523</v>
      </c>
      <c r="C6076" s="6" t="s">
        <v>9094</v>
      </c>
      <c r="D6076" s="6" t="s">
        <v>253</v>
      </c>
      <c r="E6076" s="6" t="s">
        <v>416</v>
      </c>
      <c r="F6076" s="6" t="s">
        <v>1765</v>
      </c>
      <c r="G6076" s="6" t="s">
        <v>5902</v>
      </c>
      <c r="H6076" s="6">
        <v>100</v>
      </c>
    </row>
    <row r="6077" spans="1:8" ht="32.1">
      <c r="A6077" s="140">
        <v>45470.34375</v>
      </c>
      <c r="B6077" s="6" t="s">
        <v>9524</v>
      </c>
      <c r="C6077" s="6" t="s">
        <v>9090</v>
      </c>
      <c r="D6077" s="6" t="s">
        <v>253</v>
      </c>
      <c r="E6077" s="6" t="s">
        <v>416</v>
      </c>
      <c r="F6077" s="6" t="s">
        <v>439</v>
      </c>
      <c r="G6077" s="6" t="s">
        <v>5902</v>
      </c>
      <c r="H6077" s="6">
        <v>83</v>
      </c>
    </row>
    <row r="6078" spans="1:8" ht="32.1">
      <c r="A6078" s="140">
        <v>45470.354166666664</v>
      </c>
      <c r="B6078" s="6" t="s">
        <v>9525</v>
      </c>
      <c r="C6078" s="6" t="s">
        <v>9526</v>
      </c>
      <c r="D6078" s="6" t="s">
        <v>253</v>
      </c>
      <c r="E6078" s="6" t="s">
        <v>416</v>
      </c>
      <c r="F6078" s="6" t="s">
        <v>439</v>
      </c>
      <c r="G6078" s="6" t="s">
        <v>5902</v>
      </c>
      <c r="H6078" s="6">
        <v>87</v>
      </c>
    </row>
    <row r="6079" spans="1:8" ht="32.1">
      <c r="A6079" s="140">
        <v>45470.375</v>
      </c>
      <c r="B6079" s="6" t="s">
        <v>9527</v>
      </c>
      <c r="C6079" s="6" t="s">
        <v>9528</v>
      </c>
      <c r="D6079" s="6" t="s">
        <v>242</v>
      </c>
      <c r="E6079" s="6" t="s">
        <v>458</v>
      </c>
      <c r="F6079" s="6" t="s">
        <v>439</v>
      </c>
      <c r="G6079" s="6" t="s">
        <v>9325</v>
      </c>
      <c r="H6079" s="6">
        <v>2500</v>
      </c>
    </row>
    <row r="6080" spans="1:8" ht="32.1">
      <c r="A6080" s="140">
        <v>45470.395833333336</v>
      </c>
      <c r="B6080" s="6" t="s">
        <v>9529</v>
      </c>
      <c r="C6080" s="6" t="s">
        <v>9530</v>
      </c>
      <c r="D6080" s="6" t="s">
        <v>253</v>
      </c>
      <c r="E6080" s="6" t="s">
        <v>416</v>
      </c>
      <c r="F6080" s="6" t="s">
        <v>439</v>
      </c>
      <c r="G6080" s="6" t="s">
        <v>5902</v>
      </c>
      <c r="H6080" s="6">
        <v>77</v>
      </c>
    </row>
    <row r="6081" spans="1:8" ht="32.1">
      <c r="A6081" s="140">
        <v>45470.510416666664</v>
      </c>
      <c r="B6081" s="6" t="s">
        <v>9531</v>
      </c>
      <c r="C6081" s="6" t="s">
        <v>9094</v>
      </c>
      <c r="D6081" s="6" t="s">
        <v>253</v>
      </c>
      <c r="E6081" s="6" t="s">
        <v>416</v>
      </c>
      <c r="F6081" s="6" t="s">
        <v>439</v>
      </c>
      <c r="G6081" s="6" t="s">
        <v>5902</v>
      </c>
      <c r="H6081" s="6">
        <v>83</v>
      </c>
    </row>
    <row r="6082" spans="1:8" ht="32.1">
      <c r="A6082" s="140">
        <v>45470.583333333336</v>
      </c>
      <c r="B6082" s="6" t="s">
        <v>9532</v>
      </c>
      <c r="C6082" s="6" t="s">
        <v>9253</v>
      </c>
      <c r="D6082" s="6" t="s">
        <v>253</v>
      </c>
      <c r="E6082" s="6" t="s">
        <v>416</v>
      </c>
      <c r="F6082" s="6" t="s">
        <v>439</v>
      </c>
      <c r="G6082" s="6" t="s">
        <v>5902</v>
      </c>
      <c r="H6082" s="6">
        <v>103</v>
      </c>
    </row>
    <row r="6083" spans="1:8" ht="32.1">
      <c r="A6083" s="140">
        <v>45470.645833333336</v>
      </c>
      <c r="B6083" s="6" t="s">
        <v>9533</v>
      </c>
      <c r="C6083" s="6" t="s">
        <v>9214</v>
      </c>
      <c r="D6083" s="6" t="s">
        <v>253</v>
      </c>
      <c r="E6083" s="6" t="s">
        <v>416</v>
      </c>
      <c r="F6083" s="6" t="s">
        <v>439</v>
      </c>
      <c r="G6083" s="6" t="s">
        <v>5902</v>
      </c>
      <c r="H6083" s="6">
        <v>101</v>
      </c>
    </row>
    <row r="6084" spans="1:8" ht="15.95">
      <c r="A6084" s="140">
        <v>45470.927083333336</v>
      </c>
      <c r="B6084" s="6" t="s">
        <v>9534</v>
      </c>
      <c r="C6084" s="6" t="s">
        <v>158</v>
      </c>
      <c r="D6084" s="6" t="s">
        <v>158</v>
      </c>
      <c r="E6084" s="6" t="s">
        <v>159</v>
      </c>
      <c r="F6084" s="6" t="s">
        <v>439</v>
      </c>
      <c r="G6084" s="6" t="s">
        <v>9463</v>
      </c>
      <c r="H6084" s="6">
        <v>20</v>
      </c>
    </row>
    <row r="6085" spans="1:8" ht="32.1">
      <c r="A6085" s="140">
        <v>45471.34375</v>
      </c>
      <c r="B6085" s="6" t="s">
        <v>9535</v>
      </c>
      <c r="C6085" s="6" t="s">
        <v>9090</v>
      </c>
      <c r="D6085" s="6" t="s">
        <v>253</v>
      </c>
      <c r="E6085" s="6" t="s">
        <v>416</v>
      </c>
      <c r="F6085" s="6" t="s">
        <v>1765</v>
      </c>
      <c r="G6085" s="6" t="s">
        <v>5902</v>
      </c>
      <c r="H6085" s="6">
        <v>92</v>
      </c>
    </row>
    <row r="6086" spans="1:8" ht="32.1">
      <c r="A6086" s="140">
        <v>45471.364583333336</v>
      </c>
      <c r="B6086" s="6" t="s">
        <v>9207</v>
      </c>
      <c r="C6086" s="6" t="s">
        <v>2303</v>
      </c>
      <c r="D6086" s="6" t="s">
        <v>253</v>
      </c>
      <c r="E6086" s="6" t="s">
        <v>416</v>
      </c>
      <c r="F6086" s="6" t="s">
        <v>255</v>
      </c>
      <c r="G6086" s="6" t="s">
        <v>2303</v>
      </c>
      <c r="H6086" s="6">
        <v>15</v>
      </c>
    </row>
    <row r="6087" spans="1:8" ht="32.1">
      <c r="A6087" s="140">
        <v>45471.5</v>
      </c>
      <c r="B6087" s="6" t="s">
        <v>9536</v>
      </c>
      <c r="C6087" s="6" t="s">
        <v>9094</v>
      </c>
      <c r="D6087" s="6" t="s">
        <v>253</v>
      </c>
      <c r="E6087" s="6" t="s">
        <v>416</v>
      </c>
      <c r="F6087" s="6" t="s">
        <v>1765</v>
      </c>
      <c r="G6087" s="6" t="s">
        <v>5902</v>
      </c>
      <c r="H6087" s="6">
        <v>82</v>
      </c>
    </row>
    <row r="6088" spans="1:8" ht="32.1">
      <c r="A6088" s="140">
        <v>45471.520833333336</v>
      </c>
      <c r="B6088" s="6" t="s">
        <v>9537</v>
      </c>
      <c r="C6088" s="6" t="s">
        <v>9094</v>
      </c>
      <c r="D6088" s="6" t="s">
        <v>253</v>
      </c>
      <c r="E6088" s="6" t="s">
        <v>416</v>
      </c>
      <c r="F6088" s="6" t="s">
        <v>1765</v>
      </c>
      <c r="G6088" s="6" t="s">
        <v>5902</v>
      </c>
      <c r="H6088" s="6">
        <v>80</v>
      </c>
    </row>
    <row r="6089" spans="1:8" ht="32.1">
      <c r="A6089" s="140">
        <v>45471.6875</v>
      </c>
      <c r="B6089" s="6" t="s">
        <v>9538</v>
      </c>
      <c r="C6089" s="6" t="s">
        <v>7290</v>
      </c>
      <c r="D6089" s="6" t="s">
        <v>158</v>
      </c>
      <c r="E6089" s="6" t="s">
        <v>159</v>
      </c>
      <c r="F6089" s="6" t="s">
        <v>439</v>
      </c>
      <c r="G6089" s="6" t="s">
        <v>2087</v>
      </c>
      <c r="H6089" s="6">
        <v>1526</v>
      </c>
    </row>
    <row r="6090" spans="1:8" ht="32.1">
      <c r="A6090" s="140">
        <v>45471.697916666664</v>
      </c>
      <c r="B6090" s="6" t="s">
        <v>9539</v>
      </c>
      <c r="C6090" s="6" t="s">
        <v>9540</v>
      </c>
      <c r="D6090" s="6" t="s">
        <v>158</v>
      </c>
      <c r="E6090" s="6" t="s">
        <v>159</v>
      </c>
      <c r="F6090" s="6" t="s">
        <v>439</v>
      </c>
      <c r="G6090" s="6" t="s">
        <v>1435</v>
      </c>
      <c r="H6090" s="6">
        <v>434</v>
      </c>
    </row>
    <row r="6091" spans="1:8" ht="32.1">
      <c r="A6091" s="140">
        <v>45471.708333333336</v>
      </c>
      <c r="B6091" s="6" t="s">
        <v>9541</v>
      </c>
      <c r="C6091" s="6" t="s">
        <v>158</v>
      </c>
      <c r="D6091" s="6" t="s">
        <v>158</v>
      </c>
      <c r="E6091" s="6" t="s">
        <v>159</v>
      </c>
      <c r="F6091" s="6" t="s">
        <v>439</v>
      </c>
      <c r="G6091" s="6" t="s">
        <v>2230</v>
      </c>
      <c r="H6091" s="6">
        <v>30</v>
      </c>
    </row>
    <row r="6092" spans="1:8" ht="32.1">
      <c r="A6092" s="140">
        <v>45471.71875</v>
      </c>
      <c r="B6092" s="6" t="s">
        <v>9542</v>
      </c>
      <c r="C6092" s="6" t="s">
        <v>5271</v>
      </c>
      <c r="D6092" s="6" t="s">
        <v>158</v>
      </c>
      <c r="E6092" s="6" t="s">
        <v>159</v>
      </c>
      <c r="F6092" s="6" t="s">
        <v>439</v>
      </c>
      <c r="G6092" s="6" t="s">
        <v>1435</v>
      </c>
      <c r="H6092" s="6">
        <v>330</v>
      </c>
    </row>
    <row r="6093" spans="1:8" ht="15.95">
      <c r="A6093" s="140">
        <v>45471.739583333336</v>
      </c>
      <c r="B6093" s="6" t="s">
        <v>9543</v>
      </c>
      <c r="C6093" s="6" t="s">
        <v>9544</v>
      </c>
      <c r="D6093" s="6" t="s">
        <v>158</v>
      </c>
      <c r="E6093" s="6" t="s">
        <v>159</v>
      </c>
      <c r="F6093" s="6" t="s">
        <v>439</v>
      </c>
      <c r="G6093" s="6" t="s">
        <v>9544</v>
      </c>
      <c r="H6093" s="6">
        <v>80</v>
      </c>
    </row>
    <row r="6094" spans="1:8" ht="32.1">
      <c r="A6094" s="140">
        <v>45472.458333333336</v>
      </c>
      <c r="B6094" s="6" t="s">
        <v>9545</v>
      </c>
      <c r="C6094" s="6" t="s">
        <v>9546</v>
      </c>
      <c r="D6094" s="6" t="s">
        <v>253</v>
      </c>
      <c r="E6094" s="6" t="s">
        <v>416</v>
      </c>
      <c r="F6094" s="6" t="s">
        <v>1765</v>
      </c>
      <c r="G6094" s="6" t="s">
        <v>324</v>
      </c>
      <c r="H6094" s="6">
        <v>40</v>
      </c>
    </row>
    <row r="6095" spans="1:8" ht="32.1">
      <c r="A6095" s="140">
        <v>45472.46875</v>
      </c>
      <c r="B6095" s="6" t="s">
        <v>9547</v>
      </c>
      <c r="C6095" s="6" t="s">
        <v>9548</v>
      </c>
      <c r="D6095" s="6" t="s">
        <v>253</v>
      </c>
      <c r="E6095" s="6" t="s">
        <v>416</v>
      </c>
      <c r="F6095" s="6" t="s">
        <v>1765</v>
      </c>
      <c r="G6095" s="6" t="s">
        <v>1083</v>
      </c>
      <c r="H6095" s="6">
        <v>99</v>
      </c>
    </row>
    <row r="6096" spans="1:8" ht="32.1">
      <c r="A6096" s="140">
        <v>45472.510416666664</v>
      </c>
      <c r="B6096" s="6" t="s">
        <v>9549</v>
      </c>
      <c r="C6096" s="6" t="s">
        <v>9548</v>
      </c>
      <c r="D6096" s="6" t="s">
        <v>253</v>
      </c>
      <c r="E6096" s="6" t="s">
        <v>416</v>
      </c>
      <c r="F6096" s="6" t="s">
        <v>1152</v>
      </c>
      <c r="G6096" s="6" t="s">
        <v>1083</v>
      </c>
      <c r="H6096" s="6">
        <v>50</v>
      </c>
    </row>
    <row r="6097" spans="1:8" ht="32.1">
      <c r="A6097" s="140">
        <v>45472.708333333336</v>
      </c>
      <c r="B6097" s="6" t="s">
        <v>9550</v>
      </c>
      <c r="C6097" s="6" t="s">
        <v>9548</v>
      </c>
      <c r="D6097" s="6" t="s">
        <v>253</v>
      </c>
      <c r="E6097" s="6" t="s">
        <v>416</v>
      </c>
      <c r="F6097" s="6" t="s">
        <v>1765</v>
      </c>
      <c r="G6097" s="6" t="s">
        <v>1083</v>
      </c>
      <c r="H6097" s="6">
        <v>99</v>
      </c>
    </row>
    <row r="6098" spans="1:8" ht="32.1">
      <c r="A6098" s="140">
        <v>45472.75</v>
      </c>
      <c r="B6098" s="6" t="s">
        <v>9551</v>
      </c>
      <c r="C6098" s="6" t="s">
        <v>9552</v>
      </c>
      <c r="D6098" s="6" t="s">
        <v>253</v>
      </c>
      <c r="E6098" s="6" t="s">
        <v>416</v>
      </c>
      <c r="F6098" s="6" t="s">
        <v>1152</v>
      </c>
      <c r="G6098" s="6" t="s">
        <v>1083</v>
      </c>
      <c r="H6098" s="6">
        <v>50</v>
      </c>
    </row>
    <row r="6099" spans="1:8" ht="32.1">
      <c r="A6099" s="140">
        <v>45472.760416666664</v>
      </c>
      <c r="B6099" s="6" t="s">
        <v>9553</v>
      </c>
      <c r="C6099" s="6" t="s">
        <v>9552</v>
      </c>
      <c r="D6099" s="6" t="s">
        <v>253</v>
      </c>
      <c r="E6099" s="6" t="s">
        <v>416</v>
      </c>
      <c r="F6099" s="6" t="s">
        <v>1765</v>
      </c>
      <c r="G6099" s="6" t="s">
        <v>1083</v>
      </c>
      <c r="H6099" s="6">
        <v>50</v>
      </c>
    </row>
    <row r="6100" spans="1:8" ht="15.95">
      <c r="A6100" s="140">
        <v>45472.791666666664</v>
      </c>
      <c r="B6100" s="6" t="s">
        <v>9554</v>
      </c>
      <c r="C6100" s="6" t="s">
        <v>2664</v>
      </c>
      <c r="D6100" s="6" t="s">
        <v>242</v>
      </c>
      <c r="E6100" s="6" t="s">
        <v>2664</v>
      </c>
      <c r="F6100" s="6" t="s">
        <v>1765</v>
      </c>
      <c r="G6100" s="6" t="s">
        <v>2666</v>
      </c>
      <c r="H6100" s="6">
        <v>341</v>
      </c>
    </row>
    <row r="6101" spans="1:8" ht="63.95">
      <c r="A6101" s="140">
        <v>45472.885416666664</v>
      </c>
      <c r="B6101" s="6" t="s">
        <v>9555</v>
      </c>
      <c r="C6101" s="6" t="s">
        <v>9556</v>
      </c>
      <c r="D6101" s="6" t="s">
        <v>158</v>
      </c>
      <c r="E6101" s="6" t="s">
        <v>161</v>
      </c>
      <c r="F6101" s="6" t="s">
        <v>439</v>
      </c>
      <c r="G6101" s="6" t="s">
        <v>9557</v>
      </c>
      <c r="H6101" s="6">
        <v>1275</v>
      </c>
    </row>
    <row r="6102" spans="1:8" ht="15.95">
      <c r="A6102" s="140">
        <v>45473.375</v>
      </c>
      <c r="B6102" s="6" t="s">
        <v>9558</v>
      </c>
      <c r="C6102" s="6" t="s">
        <v>9559</v>
      </c>
      <c r="D6102" s="6" t="s">
        <v>242</v>
      </c>
      <c r="E6102" s="6" t="s">
        <v>387</v>
      </c>
      <c r="F6102" s="6" t="s">
        <v>1765</v>
      </c>
      <c r="G6102" s="6" t="s">
        <v>263</v>
      </c>
      <c r="H6102" s="6">
        <v>1499</v>
      </c>
    </row>
    <row r="6103" spans="1:8" ht="32.1">
      <c r="A6103" s="140">
        <v>45473.427083333336</v>
      </c>
      <c r="B6103" s="6" t="s">
        <v>9560</v>
      </c>
      <c r="C6103" s="6" t="s">
        <v>8283</v>
      </c>
      <c r="D6103" s="6" t="s">
        <v>242</v>
      </c>
      <c r="E6103" s="6" t="s">
        <v>458</v>
      </c>
      <c r="F6103" s="6" t="s">
        <v>439</v>
      </c>
      <c r="G6103" s="6" t="s">
        <v>7348</v>
      </c>
      <c r="H6103" s="6">
        <v>2450</v>
      </c>
    </row>
    <row r="6104" spans="1:8" ht="32.1">
      <c r="A6104" s="140">
        <v>45473.4375</v>
      </c>
      <c r="B6104" s="6" t="s">
        <v>9561</v>
      </c>
      <c r="C6104" s="6" t="s">
        <v>9253</v>
      </c>
      <c r="D6104" s="6" t="s">
        <v>253</v>
      </c>
      <c r="E6104" s="6" t="s">
        <v>416</v>
      </c>
      <c r="F6104" s="6" t="s">
        <v>1765</v>
      </c>
      <c r="G6104" s="6" t="s">
        <v>5902</v>
      </c>
      <c r="H6104" s="6">
        <v>103</v>
      </c>
    </row>
    <row r="6105" spans="1:8" ht="32.1">
      <c r="A6105" s="140">
        <v>45473.447916666664</v>
      </c>
      <c r="B6105" s="6" t="s">
        <v>9562</v>
      </c>
      <c r="C6105" s="6" t="s">
        <v>9563</v>
      </c>
      <c r="D6105" s="6" t="s">
        <v>253</v>
      </c>
      <c r="E6105" s="6" t="s">
        <v>416</v>
      </c>
      <c r="F6105" s="6" t="s">
        <v>439</v>
      </c>
      <c r="G6105" s="6" t="s">
        <v>5902</v>
      </c>
      <c r="H6105" s="6">
        <v>118</v>
      </c>
    </row>
    <row r="6106" spans="1:8" ht="32.1">
      <c r="A6106" s="140">
        <v>45473.458333333336</v>
      </c>
      <c r="B6106" s="6" t="s">
        <v>9564</v>
      </c>
      <c r="C6106" s="6" t="s">
        <v>9565</v>
      </c>
      <c r="D6106" s="6" t="s">
        <v>314</v>
      </c>
      <c r="E6106" s="6" t="s">
        <v>314</v>
      </c>
      <c r="F6106" s="6" t="s">
        <v>439</v>
      </c>
      <c r="G6106" s="6" t="s">
        <v>9566</v>
      </c>
      <c r="H6106" s="6">
        <v>850</v>
      </c>
    </row>
    <row r="6107" spans="1:8" ht="32.1">
      <c r="A6107" s="140">
        <v>45473.46875</v>
      </c>
      <c r="B6107" s="6" t="s">
        <v>9567</v>
      </c>
      <c r="C6107" s="6" t="s">
        <v>9568</v>
      </c>
      <c r="D6107" s="6" t="s">
        <v>253</v>
      </c>
      <c r="E6107" s="6" t="s">
        <v>416</v>
      </c>
      <c r="F6107" s="6" t="s">
        <v>439</v>
      </c>
      <c r="G6107" s="6" t="s">
        <v>5902</v>
      </c>
      <c r="H6107" s="6">
        <v>76</v>
      </c>
    </row>
    <row r="6108" spans="1:8" ht="32.1">
      <c r="A6108" s="140">
        <v>45473.479166666664</v>
      </c>
      <c r="B6108" s="6" t="s">
        <v>9569</v>
      </c>
      <c r="C6108" s="6" t="s">
        <v>6667</v>
      </c>
      <c r="D6108" s="6" t="s">
        <v>158</v>
      </c>
      <c r="E6108" s="6" t="s">
        <v>145</v>
      </c>
      <c r="F6108" s="6" t="s">
        <v>439</v>
      </c>
      <c r="G6108" s="6" t="s">
        <v>2842</v>
      </c>
      <c r="H6108" s="6">
        <v>27</v>
      </c>
    </row>
    <row r="6109" spans="1:8" ht="32.1">
      <c r="A6109" s="140">
        <v>45473.489583333336</v>
      </c>
      <c r="B6109" s="6" t="s">
        <v>9570</v>
      </c>
      <c r="C6109" s="6" t="s">
        <v>9253</v>
      </c>
      <c r="D6109" s="6" t="s">
        <v>253</v>
      </c>
      <c r="E6109" s="6" t="s">
        <v>416</v>
      </c>
      <c r="F6109" s="6" t="s">
        <v>1765</v>
      </c>
      <c r="G6109" s="6" t="s">
        <v>5902</v>
      </c>
      <c r="H6109" s="6">
        <v>99</v>
      </c>
    </row>
    <row r="6110" spans="1:8" ht="32.1">
      <c r="A6110" s="140">
        <v>45473.5</v>
      </c>
      <c r="B6110" s="6" t="s">
        <v>9571</v>
      </c>
      <c r="C6110" s="6" t="s">
        <v>9214</v>
      </c>
      <c r="D6110" s="6" t="s">
        <v>253</v>
      </c>
      <c r="E6110" s="6" t="s">
        <v>416</v>
      </c>
      <c r="F6110" s="6" t="s">
        <v>439</v>
      </c>
      <c r="G6110" s="6" t="s">
        <v>5902</v>
      </c>
      <c r="H6110" s="6">
        <v>76</v>
      </c>
    </row>
    <row r="6111" spans="1:8" ht="32.1">
      <c r="A6111" s="140">
        <v>45473.604166666664</v>
      </c>
      <c r="B6111" s="6" t="s">
        <v>9572</v>
      </c>
      <c r="C6111" s="6" t="s">
        <v>9573</v>
      </c>
      <c r="D6111" s="6" t="s">
        <v>253</v>
      </c>
      <c r="E6111" s="6" t="s">
        <v>416</v>
      </c>
      <c r="F6111" s="6" t="s">
        <v>1765</v>
      </c>
      <c r="G6111" s="6" t="s">
        <v>5902</v>
      </c>
      <c r="H6111" s="6">
        <v>247</v>
      </c>
    </row>
    <row r="6112" spans="1:8" ht="32.1">
      <c r="A6112" s="140">
        <v>45473.666666666664</v>
      </c>
      <c r="B6112" s="6" t="s">
        <v>9574</v>
      </c>
      <c r="C6112" s="6" t="s">
        <v>9575</v>
      </c>
      <c r="D6112" s="6" t="s">
        <v>158</v>
      </c>
      <c r="E6112" s="6" t="s">
        <v>161</v>
      </c>
      <c r="F6112" s="6" t="s">
        <v>1765</v>
      </c>
      <c r="G6112" s="6" t="s">
        <v>7348</v>
      </c>
      <c r="H6112" s="6">
        <v>1679</v>
      </c>
    </row>
    <row r="6113" spans="1:8" ht="48">
      <c r="A6113" s="140">
        <v>45473.71875</v>
      </c>
      <c r="B6113" s="6" t="s">
        <v>9576</v>
      </c>
      <c r="C6113" s="6" t="s">
        <v>9577</v>
      </c>
      <c r="D6113" s="6" t="s">
        <v>253</v>
      </c>
      <c r="E6113" s="6" t="s">
        <v>416</v>
      </c>
      <c r="F6113" s="6" t="s">
        <v>1765</v>
      </c>
      <c r="G6113" s="6" t="s">
        <v>5902</v>
      </c>
      <c r="H6113" s="6">
        <v>232</v>
      </c>
    </row>
    <row r="6114" spans="1:8" ht="32.1">
      <c r="A6114" s="140">
        <v>45474.53125</v>
      </c>
      <c r="B6114" s="6" t="s">
        <v>9578</v>
      </c>
      <c r="C6114" s="6" t="s">
        <v>6114</v>
      </c>
      <c r="D6114" s="6" t="s">
        <v>253</v>
      </c>
      <c r="E6114" s="6" t="s">
        <v>416</v>
      </c>
      <c r="F6114" s="6" t="s">
        <v>1765</v>
      </c>
      <c r="G6114" s="6" t="s">
        <v>5902</v>
      </c>
      <c r="H6114" s="6">
        <v>133</v>
      </c>
    </row>
    <row r="6115" spans="1:8" ht="32.1">
      <c r="A6115" s="140">
        <v>45474.541666666664</v>
      </c>
      <c r="B6115" s="6" t="s">
        <v>9579</v>
      </c>
      <c r="C6115" s="6" t="s">
        <v>6114</v>
      </c>
      <c r="D6115" s="6" t="s">
        <v>242</v>
      </c>
      <c r="E6115" s="6" t="s">
        <v>458</v>
      </c>
      <c r="F6115" s="6" t="s">
        <v>439</v>
      </c>
      <c r="G6115" s="6" t="s">
        <v>1386</v>
      </c>
      <c r="H6115" s="6">
        <v>1000</v>
      </c>
    </row>
    <row r="6116" spans="1:8" ht="32.1">
      <c r="A6116" s="140">
        <v>45474.5625</v>
      </c>
      <c r="B6116" s="6" t="s">
        <v>9580</v>
      </c>
      <c r="C6116" s="6" t="s">
        <v>5606</v>
      </c>
      <c r="D6116" s="6" t="s">
        <v>158</v>
      </c>
      <c r="E6116" s="6" t="s">
        <v>161</v>
      </c>
      <c r="F6116" s="6" t="s">
        <v>1765</v>
      </c>
      <c r="G6116" s="6" t="s">
        <v>5339</v>
      </c>
      <c r="H6116" s="6">
        <v>295</v>
      </c>
    </row>
    <row r="6117" spans="1:8" ht="32.1">
      <c r="A6117" s="140">
        <v>45474.583333333336</v>
      </c>
      <c r="B6117" s="6" t="s">
        <v>9581</v>
      </c>
      <c r="C6117" s="6" t="s">
        <v>9582</v>
      </c>
      <c r="D6117" s="6" t="s">
        <v>253</v>
      </c>
      <c r="E6117" s="6" t="s">
        <v>416</v>
      </c>
      <c r="F6117" s="6" t="s">
        <v>1765</v>
      </c>
      <c r="G6117" s="6" t="s">
        <v>5902</v>
      </c>
      <c r="H6117" s="6">
        <v>62</v>
      </c>
    </row>
    <row r="6118" spans="1:8" ht="32.1">
      <c r="A6118" s="140">
        <v>45475.791666666664</v>
      </c>
      <c r="B6118" s="6" t="s">
        <v>8342</v>
      </c>
      <c r="C6118" s="6" t="s">
        <v>1699</v>
      </c>
      <c r="D6118" s="6" t="s">
        <v>158</v>
      </c>
      <c r="E6118" s="6" t="s">
        <v>161</v>
      </c>
      <c r="F6118" s="6" t="s">
        <v>1765</v>
      </c>
      <c r="G6118" s="6" t="s">
        <v>1699</v>
      </c>
      <c r="H6118" s="6">
        <v>90</v>
      </c>
    </row>
    <row r="6119" spans="1:8" ht="32.1">
      <c r="A6119" s="140">
        <v>45475.802083333336</v>
      </c>
      <c r="B6119" s="6" t="s">
        <v>9583</v>
      </c>
      <c r="C6119" s="6" t="s">
        <v>2298</v>
      </c>
      <c r="D6119" s="6" t="s">
        <v>158</v>
      </c>
      <c r="E6119" s="6" t="s">
        <v>161</v>
      </c>
      <c r="F6119" s="6" t="s">
        <v>1765</v>
      </c>
      <c r="G6119" s="6" t="s">
        <v>2298</v>
      </c>
      <c r="H6119" s="6">
        <v>60</v>
      </c>
    </row>
    <row r="6120" spans="1:8" ht="32.1">
      <c r="A6120" s="140">
        <v>45475.8125</v>
      </c>
      <c r="B6120" s="6" t="s">
        <v>9584</v>
      </c>
      <c r="C6120" s="6" t="s">
        <v>3106</v>
      </c>
      <c r="D6120" s="6" t="s">
        <v>242</v>
      </c>
      <c r="E6120" s="6" t="s">
        <v>458</v>
      </c>
      <c r="F6120" s="6" t="s">
        <v>1765</v>
      </c>
      <c r="G6120" s="6" t="s">
        <v>3106</v>
      </c>
      <c r="H6120" s="6">
        <v>74</v>
      </c>
    </row>
    <row r="6121" spans="1:8" ht="32.1">
      <c r="A6121" s="140">
        <v>45475.833333333336</v>
      </c>
      <c r="B6121" s="6" t="s">
        <v>9585</v>
      </c>
      <c r="C6121" s="6" t="s">
        <v>4044</v>
      </c>
      <c r="D6121" s="6" t="s">
        <v>158</v>
      </c>
      <c r="E6121" s="6" t="s">
        <v>159</v>
      </c>
      <c r="F6121" s="6" t="s">
        <v>1765</v>
      </c>
      <c r="G6121" s="6" t="s">
        <v>4044</v>
      </c>
      <c r="H6121" s="6">
        <v>25</v>
      </c>
    </row>
    <row r="6122" spans="1:8" ht="32.1">
      <c r="A6122" s="140">
        <v>45476.34375</v>
      </c>
      <c r="B6122" s="6" t="s">
        <v>9586</v>
      </c>
      <c r="C6122" s="6" t="s">
        <v>9090</v>
      </c>
      <c r="D6122" s="6" t="s">
        <v>253</v>
      </c>
      <c r="E6122" s="6" t="s">
        <v>416</v>
      </c>
      <c r="F6122" s="6" t="s">
        <v>1765</v>
      </c>
      <c r="G6122" s="6" t="s">
        <v>5902</v>
      </c>
      <c r="H6122" s="6">
        <v>82</v>
      </c>
    </row>
    <row r="6123" spans="1:8" ht="32.1">
      <c r="A6123" s="140">
        <v>45476.364583333336</v>
      </c>
      <c r="B6123" s="6" t="s">
        <v>9207</v>
      </c>
      <c r="C6123" s="6" t="s">
        <v>9090</v>
      </c>
      <c r="D6123" s="6" t="s">
        <v>253</v>
      </c>
      <c r="E6123" s="6" t="s">
        <v>416</v>
      </c>
      <c r="F6123" s="6" t="s">
        <v>255</v>
      </c>
      <c r="G6123" s="6" t="s">
        <v>2303</v>
      </c>
      <c r="H6123" s="6">
        <v>15</v>
      </c>
    </row>
    <row r="6124" spans="1:8" ht="32.1">
      <c r="A6124" s="140">
        <v>45476.479166666664</v>
      </c>
      <c r="B6124" s="6" t="s">
        <v>9587</v>
      </c>
      <c r="C6124" s="6" t="s">
        <v>9301</v>
      </c>
      <c r="D6124" s="6" t="s">
        <v>253</v>
      </c>
      <c r="E6124" s="6" t="s">
        <v>416</v>
      </c>
      <c r="F6124" s="6" t="s">
        <v>1152</v>
      </c>
      <c r="G6124" s="6" t="s">
        <v>1083</v>
      </c>
      <c r="H6124" s="6">
        <v>15</v>
      </c>
    </row>
    <row r="6125" spans="1:8" ht="32.1">
      <c r="A6125" s="140">
        <v>45476.489583333336</v>
      </c>
      <c r="B6125" s="6" t="s">
        <v>9588</v>
      </c>
      <c r="C6125" s="6" t="s">
        <v>9090</v>
      </c>
      <c r="D6125" s="6" t="s">
        <v>253</v>
      </c>
      <c r="E6125" s="6" t="s">
        <v>416</v>
      </c>
      <c r="F6125" s="6" t="s">
        <v>439</v>
      </c>
      <c r="G6125" s="6" t="s">
        <v>5902</v>
      </c>
      <c r="H6125" s="6">
        <v>83</v>
      </c>
    </row>
    <row r="6126" spans="1:8" ht="32.1">
      <c r="A6126" s="140">
        <v>45476.5</v>
      </c>
      <c r="B6126" s="6" t="s">
        <v>9589</v>
      </c>
      <c r="C6126" s="6" t="s">
        <v>9590</v>
      </c>
      <c r="D6126" s="6" t="s">
        <v>242</v>
      </c>
      <c r="E6126" s="6" t="s">
        <v>458</v>
      </c>
      <c r="F6126" s="6" t="s">
        <v>1765</v>
      </c>
      <c r="G6126" s="6" t="s">
        <v>6900</v>
      </c>
      <c r="H6126" s="6">
        <v>500</v>
      </c>
    </row>
    <row r="6127" spans="1:8" ht="32.1">
      <c r="A6127" s="140">
        <v>45476.510416666664</v>
      </c>
      <c r="B6127" s="6" t="s">
        <v>9591</v>
      </c>
      <c r="C6127" s="6" t="s">
        <v>9592</v>
      </c>
      <c r="D6127" s="6" t="s">
        <v>158</v>
      </c>
      <c r="E6127" s="6" t="s">
        <v>161</v>
      </c>
      <c r="F6127" s="6" t="s">
        <v>1765</v>
      </c>
      <c r="G6127" s="6" t="s">
        <v>2387</v>
      </c>
      <c r="H6127" s="6">
        <v>90</v>
      </c>
    </row>
    <row r="6128" spans="1:8" ht="32.1">
      <c r="A6128" s="140">
        <v>45476.520833333336</v>
      </c>
      <c r="B6128" s="6" t="s">
        <v>9593</v>
      </c>
      <c r="C6128" s="6" t="s">
        <v>9592</v>
      </c>
      <c r="D6128" s="6" t="s">
        <v>158</v>
      </c>
      <c r="E6128" s="6" t="s">
        <v>161</v>
      </c>
      <c r="F6128" s="6" t="s">
        <v>1765</v>
      </c>
      <c r="G6128" s="6" t="s">
        <v>2387</v>
      </c>
      <c r="H6128" s="6">
        <v>90</v>
      </c>
    </row>
    <row r="6129" spans="1:8" ht="32.1">
      <c r="A6129" s="140">
        <v>45476.53125</v>
      </c>
      <c r="B6129" s="6" t="s">
        <v>9594</v>
      </c>
      <c r="C6129" s="6" t="s">
        <v>9595</v>
      </c>
      <c r="D6129" s="6" t="s">
        <v>158</v>
      </c>
      <c r="E6129" s="6" t="s">
        <v>161</v>
      </c>
      <c r="F6129" s="6" t="s">
        <v>1765</v>
      </c>
      <c r="G6129" s="6" t="s">
        <v>2557</v>
      </c>
      <c r="H6129" s="6">
        <v>45</v>
      </c>
    </row>
    <row r="6130" spans="1:8" ht="32.1">
      <c r="A6130" s="140">
        <v>45476.541666666664</v>
      </c>
      <c r="B6130" s="6" t="s">
        <v>9596</v>
      </c>
      <c r="C6130" s="6" t="s">
        <v>2557</v>
      </c>
      <c r="D6130" s="6" t="s">
        <v>158</v>
      </c>
      <c r="E6130" s="6" t="s">
        <v>161</v>
      </c>
      <c r="F6130" s="6" t="s">
        <v>1765</v>
      </c>
      <c r="G6130" s="6" t="s">
        <v>2557</v>
      </c>
      <c r="H6130" s="6">
        <v>38</v>
      </c>
    </row>
    <row r="6131" spans="1:8" ht="32.1">
      <c r="A6131" s="140">
        <v>45476.552083333336</v>
      </c>
      <c r="B6131" s="6" t="s">
        <v>9597</v>
      </c>
      <c r="C6131" s="6" t="s">
        <v>9094</v>
      </c>
      <c r="D6131" s="6" t="s">
        <v>253</v>
      </c>
      <c r="E6131" s="6" t="s">
        <v>416</v>
      </c>
      <c r="F6131" s="6" t="s">
        <v>439</v>
      </c>
      <c r="G6131" s="6" t="s">
        <v>5902</v>
      </c>
      <c r="H6131" s="6">
        <v>98</v>
      </c>
    </row>
    <row r="6132" spans="1:8" ht="32.1">
      <c r="A6132" s="140">
        <v>45476.5625</v>
      </c>
      <c r="B6132" s="6" t="s">
        <v>9598</v>
      </c>
      <c r="C6132" s="6" t="s">
        <v>9301</v>
      </c>
      <c r="D6132" s="6" t="s">
        <v>253</v>
      </c>
      <c r="E6132" s="6" t="s">
        <v>416</v>
      </c>
      <c r="F6132" s="6" t="s">
        <v>1152</v>
      </c>
      <c r="G6132" s="6" t="s">
        <v>1083</v>
      </c>
      <c r="H6132" s="6">
        <v>15</v>
      </c>
    </row>
    <row r="6133" spans="1:8" ht="15.95">
      <c r="A6133" s="140">
        <v>45476.770833333336</v>
      </c>
      <c r="B6133" s="6" t="s">
        <v>9599</v>
      </c>
      <c r="C6133" s="6" t="s">
        <v>507</v>
      </c>
      <c r="D6133" s="6" t="s">
        <v>158</v>
      </c>
      <c r="E6133" s="6" t="s">
        <v>159</v>
      </c>
      <c r="F6133" s="6" t="s">
        <v>439</v>
      </c>
      <c r="G6133" s="6" t="s">
        <v>1435</v>
      </c>
      <c r="H6133" s="6">
        <v>589</v>
      </c>
    </row>
    <row r="6134" spans="1:8" ht="32.1">
      <c r="A6134" s="140">
        <v>45477.34375</v>
      </c>
      <c r="B6134" s="6" t="s">
        <v>9600</v>
      </c>
      <c r="C6134" s="6" t="s">
        <v>9094</v>
      </c>
      <c r="D6134" s="6" t="s">
        <v>253</v>
      </c>
      <c r="E6134" s="6" t="s">
        <v>416</v>
      </c>
      <c r="F6134" s="6" t="s">
        <v>439</v>
      </c>
      <c r="G6134" s="6" t="s">
        <v>5902</v>
      </c>
      <c r="H6134" s="6">
        <v>190</v>
      </c>
    </row>
    <row r="6135" spans="1:8" ht="15.95">
      <c r="A6135" s="140">
        <v>45477.354166666664</v>
      </c>
      <c r="B6135" s="6" t="s">
        <v>9601</v>
      </c>
      <c r="C6135" s="6" t="s">
        <v>507</v>
      </c>
      <c r="D6135" s="6" t="s">
        <v>158</v>
      </c>
      <c r="E6135" s="6" t="s">
        <v>159</v>
      </c>
      <c r="F6135" s="6" t="s">
        <v>439</v>
      </c>
      <c r="G6135" s="6" t="s">
        <v>1435</v>
      </c>
      <c r="H6135" s="6">
        <v>500</v>
      </c>
    </row>
    <row r="6136" spans="1:8" ht="32.1">
      <c r="A6136" s="140">
        <v>45477.510416666664</v>
      </c>
      <c r="B6136" s="6" t="s">
        <v>9602</v>
      </c>
      <c r="C6136" s="6" t="s">
        <v>9094</v>
      </c>
      <c r="D6136" s="6" t="s">
        <v>253</v>
      </c>
      <c r="E6136" s="6" t="s">
        <v>416</v>
      </c>
      <c r="F6136" s="6" t="s">
        <v>439</v>
      </c>
      <c r="G6136" s="6" t="s">
        <v>5902</v>
      </c>
      <c r="H6136" s="6">
        <v>83</v>
      </c>
    </row>
    <row r="6137" spans="1:8" ht="32.1">
      <c r="A6137" s="140">
        <v>45477.53125</v>
      </c>
      <c r="B6137" s="6" t="s">
        <v>9603</v>
      </c>
      <c r="C6137" s="6" t="s">
        <v>9094</v>
      </c>
      <c r="D6137" s="6" t="s">
        <v>253</v>
      </c>
      <c r="E6137" s="6" t="s">
        <v>416</v>
      </c>
      <c r="F6137" s="6" t="s">
        <v>439</v>
      </c>
      <c r="G6137" s="6" t="s">
        <v>5902</v>
      </c>
      <c r="H6137" s="6">
        <v>98</v>
      </c>
    </row>
    <row r="6138" spans="1:8" ht="32.1">
      <c r="A6138" s="140">
        <v>45477.583333333336</v>
      </c>
      <c r="B6138" s="6" t="s">
        <v>9604</v>
      </c>
      <c r="C6138" s="6" t="s">
        <v>9253</v>
      </c>
      <c r="D6138" s="6" t="s">
        <v>253</v>
      </c>
      <c r="E6138" s="6" t="s">
        <v>416</v>
      </c>
      <c r="F6138" s="6" t="s">
        <v>439</v>
      </c>
      <c r="G6138" s="6" t="s">
        <v>5902</v>
      </c>
      <c r="H6138" s="6">
        <v>103</v>
      </c>
    </row>
    <row r="6139" spans="1:8" ht="32.1">
      <c r="A6139" s="140">
        <v>45477.635416666664</v>
      </c>
      <c r="B6139" s="6" t="s">
        <v>9605</v>
      </c>
      <c r="C6139" s="6" t="s">
        <v>9214</v>
      </c>
      <c r="D6139" s="6" t="s">
        <v>253</v>
      </c>
      <c r="E6139" s="6" t="s">
        <v>416</v>
      </c>
      <c r="F6139" s="6" t="s">
        <v>439</v>
      </c>
      <c r="G6139" s="6" t="s">
        <v>5902</v>
      </c>
      <c r="H6139" s="6">
        <v>101</v>
      </c>
    </row>
    <row r="6140" spans="1:8" ht="32.1">
      <c r="A6140" s="140">
        <v>45477.916666666664</v>
      </c>
      <c r="B6140" s="6" t="s">
        <v>9606</v>
      </c>
      <c r="C6140" s="6" t="s">
        <v>140</v>
      </c>
      <c r="D6140" s="6" t="s">
        <v>242</v>
      </c>
      <c r="E6140" s="6" t="s">
        <v>140</v>
      </c>
      <c r="F6140" s="6" t="s">
        <v>439</v>
      </c>
      <c r="G6140" s="6" t="s">
        <v>1551</v>
      </c>
      <c r="H6140" s="6">
        <v>30</v>
      </c>
    </row>
    <row r="6141" spans="1:8" ht="32.1">
      <c r="A6141" s="140">
        <v>45478.34375</v>
      </c>
      <c r="B6141" s="6" t="s">
        <v>9607</v>
      </c>
      <c r="C6141" s="6" t="s">
        <v>9090</v>
      </c>
      <c r="D6141" s="6" t="s">
        <v>253</v>
      </c>
      <c r="E6141" s="6" t="s">
        <v>416</v>
      </c>
      <c r="F6141" s="6" t="s">
        <v>1765</v>
      </c>
      <c r="G6141" s="6" t="s">
        <v>5902</v>
      </c>
      <c r="H6141" s="6">
        <v>82</v>
      </c>
    </row>
    <row r="6142" spans="1:8" ht="32.1">
      <c r="A6142" s="140">
        <v>45478.364583333336</v>
      </c>
      <c r="B6142" s="6" t="s">
        <v>9608</v>
      </c>
      <c r="C6142" s="6" t="s">
        <v>9609</v>
      </c>
      <c r="D6142" s="6" t="s">
        <v>253</v>
      </c>
      <c r="E6142" s="6" t="s">
        <v>416</v>
      </c>
      <c r="F6142" s="6" t="s">
        <v>255</v>
      </c>
      <c r="G6142" s="6" t="s">
        <v>2303</v>
      </c>
      <c r="H6142" s="6">
        <v>20</v>
      </c>
    </row>
    <row r="6143" spans="1:8" ht="32.1">
      <c r="A6143" s="140">
        <v>45478.385416666664</v>
      </c>
      <c r="B6143" s="6" t="s">
        <v>9610</v>
      </c>
      <c r="C6143" s="6" t="s">
        <v>9609</v>
      </c>
      <c r="D6143" s="6" t="s">
        <v>253</v>
      </c>
      <c r="E6143" s="6" t="s">
        <v>416</v>
      </c>
      <c r="F6143" s="6" t="s">
        <v>255</v>
      </c>
      <c r="G6143" s="6" t="s">
        <v>2303</v>
      </c>
      <c r="H6143" s="6">
        <v>20</v>
      </c>
    </row>
    <row r="6144" spans="1:8" ht="15.95">
      <c r="A6144" s="140">
        <v>45478.416666666664</v>
      </c>
      <c r="B6144" s="6" t="s">
        <v>9611</v>
      </c>
      <c r="C6144" s="6" t="s">
        <v>9609</v>
      </c>
      <c r="D6144" s="6" t="s">
        <v>158</v>
      </c>
      <c r="E6144" s="6" t="s">
        <v>161</v>
      </c>
      <c r="F6144" s="6" t="s">
        <v>1765</v>
      </c>
      <c r="G6144" s="6" t="s">
        <v>2303</v>
      </c>
      <c r="H6144" s="6">
        <v>20</v>
      </c>
    </row>
    <row r="6145" spans="1:8" ht="32.1">
      <c r="A6145" s="140">
        <v>45478.4375</v>
      </c>
      <c r="B6145" s="6" t="s">
        <v>9612</v>
      </c>
      <c r="C6145" s="6" t="s">
        <v>9613</v>
      </c>
      <c r="D6145" s="6" t="s">
        <v>158</v>
      </c>
      <c r="E6145" s="6" t="s">
        <v>161</v>
      </c>
      <c r="F6145" s="6" t="s">
        <v>1765</v>
      </c>
      <c r="G6145" s="6" t="s">
        <v>8107</v>
      </c>
      <c r="H6145" s="6">
        <v>310</v>
      </c>
    </row>
    <row r="6146" spans="1:8" ht="32.1">
      <c r="A6146" s="140">
        <v>45478.447916666664</v>
      </c>
      <c r="B6146" s="6" t="s">
        <v>9614</v>
      </c>
      <c r="C6146" s="6" t="s">
        <v>9615</v>
      </c>
      <c r="D6146" s="6" t="s">
        <v>158</v>
      </c>
      <c r="E6146" s="6" t="s">
        <v>161</v>
      </c>
      <c r="F6146" s="6" t="s">
        <v>1765</v>
      </c>
      <c r="G6146" s="6" t="s">
        <v>8110</v>
      </c>
      <c r="H6146" s="6">
        <v>21</v>
      </c>
    </row>
    <row r="6147" spans="1:8" ht="32.1">
      <c r="A6147" s="140">
        <v>45478.46875</v>
      </c>
      <c r="B6147" s="6" t="s">
        <v>9616</v>
      </c>
      <c r="C6147" s="6" t="s">
        <v>9617</v>
      </c>
      <c r="D6147" s="6" t="s">
        <v>253</v>
      </c>
      <c r="E6147" s="6" t="s">
        <v>416</v>
      </c>
      <c r="F6147" s="6" t="s">
        <v>255</v>
      </c>
      <c r="G6147" s="6" t="s">
        <v>2303</v>
      </c>
      <c r="H6147" s="6">
        <v>20</v>
      </c>
    </row>
    <row r="6148" spans="1:8" ht="32.1">
      <c r="A6148" s="140">
        <v>45478.5</v>
      </c>
      <c r="B6148" s="6" t="s">
        <v>9618</v>
      </c>
      <c r="C6148" s="6" t="s">
        <v>9617</v>
      </c>
      <c r="D6148" s="6" t="s">
        <v>253</v>
      </c>
      <c r="E6148" s="6" t="s">
        <v>416</v>
      </c>
      <c r="F6148" s="6" t="s">
        <v>255</v>
      </c>
      <c r="G6148" s="6" t="s">
        <v>2303</v>
      </c>
      <c r="H6148" s="6">
        <v>20</v>
      </c>
    </row>
    <row r="6149" spans="1:8" ht="48">
      <c r="A6149" s="140">
        <v>45478.510416666664</v>
      </c>
      <c r="B6149" s="6" t="s">
        <v>9619</v>
      </c>
      <c r="C6149" s="6" t="s">
        <v>9094</v>
      </c>
      <c r="D6149" s="6" t="s">
        <v>253</v>
      </c>
      <c r="E6149" s="6" t="s">
        <v>416</v>
      </c>
      <c r="F6149" s="6" t="s">
        <v>439</v>
      </c>
      <c r="G6149" s="6" t="s">
        <v>5902</v>
      </c>
      <c r="H6149" s="6">
        <v>83</v>
      </c>
    </row>
    <row r="6150" spans="1:8" ht="32.1">
      <c r="A6150" s="140">
        <v>45478.53125</v>
      </c>
      <c r="B6150" s="6" t="s">
        <v>9620</v>
      </c>
      <c r="C6150" s="6" t="s">
        <v>9094</v>
      </c>
      <c r="D6150" s="6" t="s">
        <v>253</v>
      </c>
      <c r="E6150" s="6" t="s">
        <v>416</v>
      </c>
      <c r="F6150" s="6" t="s">
        <v>439</v>
      </c>
      <c r="G6150" s="6" t="s">
        <v>5902</v>
      </c>
      <c r="H6150" s="6">
        <v>80</v>
      </c>
    </row>
    <row r="6151" spans="1:8" ht="32.1">
      <c r="A6151" s="140">
        <v>45478.635416666664</v>
      </c>
      <c r="B6151" s="6" t="s">
        <v>9621</v>
      </c>
      <c r="C6151" s="6" t="s">
        <v>9622</v>
      </c>
      <c r="D6151" s="6" t="s">
        <v>158</v>
      </c>
      <c r="E6151" s="6" t="s">
        <v>161</v>
      </c>
      <c r="F6151" s="6" t="s">
        <v>439</v>
      </c>
      <c r="G6151" s="6" t="s">
        <v>9557</v>
      </c>
      <c r="H6151" s="6">
        <v>2420</v>
      </c>
    </row>
    <row r="6152" spans="1:8" ht="15.95">
      <c r="A6152" s="140">
        <v>45478.78125</v>
      </c>
      <c r="B6152" s="6" t="s">
        <v>9623</v>
      </c>
      <c r="C6152" s="6" t="s">
        <v>146</v>
      </c>
      <c r="D6152" s="6" t="s">
        <v>242</v>
      </c>
      <c r="E6152" s="6" t="s">
        <v>146</v>
      </c>
      <c r="F6152" s="6" t="s">
        <v>1765</v>
      </c>
      <c r="G6152" s="6" t="s">
        <v>2422</v>
      </c>
      <c r="H6152" s="6">
        <v>8000</v>
      </c>
    </row>
    <row r="6153" spans="1:8" ht="32.1">
      <c r="A6153" s="140">
        <v>45478.791666666664</v>
      </c>
      <c r="B6153" s="6" t="s">
        <v>9624</v>
      </c>
      <c r="C6153" s="6" t="s">
        <v>522</v>
      </c>
      <c r="D6153" s="6" t="s">
        <v>158</v>
      </c>
      <c r="E6153" s="6" t="s">
        <v>161</v>
      </c>
      <c r="F6153" s="6" t="s">
        <v>1765</v>
      </c>
      <c r="G6153" s="6" t="s">
        <v>6646</v>
      </c>
      <c r="H6153" s="6">
        <v>20</v>
      </c>
    </row>
    <row r="6154" spans="1:8" ht="32.1">
      <c r="A6154" s="140">
        <v>45478.8125</v>
      </c>
      <c r="B6154" s="6" t="s">
        <v>9625</v>
      </c>
      <c r="C6154" s="6" t="s">
        <v>9626</v>
      </c>
      <c r="D6154" s="6" t="s">
        <v>158</v>
      </c>
      <c r="E6154" s="6" t="s">
        <v>161</v>
      </c>
      <c r="F6154" s="6" t="s">
        <v>1765</v>
      </c>
      <c r="G6154" s="6" t="s">
        <v>1699</v>
      </c>
      <c r="H6154" s="6">
        <v>45</v>
      </c>
    </row>
    <row r="6155" spans="1:8" ht="32.1">
      <c r="A6155" s="140">
        <v>45478.822916666664</v>
      </c>
      <c r="B6155" s="6" t="s">
        <v>9627</v>
      </c>
      <c r="C6155" s="6" t="s">
        <v>9628</v>
      </c>
      <c r="D6155" s="6" t="s">
        <v>158</v>
      </c>
      <c r="E6155" s="6" t="s">
        <v>161</v>
      </c>
      <c r="F6155" s="6" t="s">
        <v>1765</v>
      </c>
      <c r="G6155" s="6" t="s">
        <v>1515</v>
      </c>
      <c r="H6155" s="6">
        <v>45</v>
      </c>
    </row>
    <row r="6156" spans="1:8" ht="32.1">
      <c r="A6156" s="140">
        <v>45478.833333333336</v>
      </c>
      <c r="B6156" s="6" t="s">
        <v>9629</v>
      </c>
      <c r="C6156" s="6" t="s">
        <v>9630</v>
      </c>
      <c r="D6156" s="6" t="s">
        <v>253</v>
      </c>
      <c r="E6156" s="6" t="s">
        <v>416</v>
      </c>
      <c r="F6156" s="6" t="s">
        <v>1765</v>
      </c>
      <c r="G6156" s="6" t="s">
        <v>5902</v>
      </c>
      <c r="H6156" s="6">
        <v>99</v>
      </c>
    </row>
    <row r="6157" spans="1:8" ht="32.1">
      <c r="A6157" s="140">
        <v>45479.34375</v>
      </c>
      <c r="B6157" s="6" t="s">
        <v>9631</v>
      </c>
      <c r="C6157" s="6" t="s">
        <v>9632</v>
      </c>
      <c r="D6157" s="6" t="s">
        <v>253</v>
      </c>
      <c r="E6157" s="6" t="s">
        <v>416</v>
      </c>
      <c r="F6157" s="6" t="s">
        <v>1765</v>
      </c>
      <c r="G6157" s="6" t="s">
        <v>5902</v>
      </c>
      <c r="H6157" s="6">
        <v>53</v>
      </c>
    </row>
    <row r="6158" spans="1:8" ht="32.1">
      <c r="A6158" s="140">
        <v>45479.375</v>
      </c>
      <c r="B6158" s="6" t="s">
        <v>9633</v>
      </c>
      <c r="C6158" s="6" t="s">
        <v>9632</v>
      </c>
      <c r="D6158" s="6" t="s">
        <v>253</v>
      </c>
      <c r="E6158" s="6" t="s">
        <v>416</v>
      </c>
      <c r="F6158" s="6" t="s">
        <v>1765</v>
      </c>
      <c r="G6158" s="6" t="s">
        <v>5902</v>
      </c>
      <c r="H6158" s="6">
        <v>55</v>
      </c>
    </row>
    <row r="6159" spans="1:8" ht="32.1">
      <c r="A6159" s="140">
        <v>45479.489583333336</v>
      </c>
      <c r="B6159" s="6" t="s">
        <v>9634</v>
      </c>
      <c r="C6159" s="6" t="s">
        <v>9635</v>
      </c>
      <c r="D6159" s="6" t="s">
        <v>253</v>
      </c>
      <c r="E6159" s="6" t="s">
        <v>416</v>
      </c>
      <c r="F6159" s="6" t="s">
        <v>1765</v>
      </c>
      <c r="G6159" s="6" t="s">
        <v>5902</v>
      </c>
      <c r="H6159" s="6">
        <v>78</v>
      </c>
    </row>
    <row r="6160" spans="1:8" ht="32.1">
      <c r="A6160" s="140">
        <v>45479.5</v>
      </c>
      <c r="B6160" s="6" t="s">
        <v>9636</v>
      </c>
      <c r="C6160" s="6" t="s">
        <v>9637</v>
      </c>
      <c r="D6160" s="6" t="s">
        <v>158</v>
      </c>
      <c r="E6160" s="6" t="s">
        <v>159</v>
      </c>
      <c r="F6160" s="6" t="s">
        <v>1765</v>
      </c>
      <c r="G6160" s="6" t="s">
        <v>7348</v>
      </c>
      <c r="H6160" s="6">
        <v>1000</v>
      </c>
    </row>
    <row r="6161" spans="1:8" ht="32.1">
      <c r="A6161" s="140">
        <v>45479.510416666664</v>
      </c>
      <c r="B6161" s="6" t="s">
        <v>9638</v>
      </c>
      <c r="C6161" s="6" t="s">
        <v>9639</v>
      </c>
      <c r="D6161" s="6" t="s">
        <v>253</v>
      </c>
      <c r="E6161" s="6" t="s">
        <v>416</v>
      </c>
      <c r="F6161" s="6" t="s">
        <v>1765</v>
      </c>
      <c r="G6161" s="6" t="s">
        <v>5902</v>
      </c>
      <c r="H6161" s="6">
        <v>97</v>
      </c>
    </row>
    <row r="6162" spans="1:8" ht="32.1">
      <c r="A6162" s="140">
        <v>45480.489583333336</v>
      </c>
      <c r="B6162" s="6" t="s">
        <v>9640</v>
      </c>
      <c r="C6162" s="6" t="s">
        <v>9641</v>
      </c>
      <c r="D6162" s="6" t="s">
        <v>253</v>
      </c>
      <c r="E6162" s="6" t="s">
        <v>416</v>
      </c>
      <c r="F6162" s="6" t="s">
        <v>1765</v>
      </c>
      <c r="G6162" s="6" t="s">
        <v>1083</v>
      </c>
      <c r="H6162" s="6">
        <v>100</v>
      </c>
    </row>
    <row r="6163" spans="1:8" ht="32.1">
      <c r="A6163" s="140">
        <v>45480.5</v>
      </c>
      <c r="B6163" s="6" t="s">
        <v>9642</v>
      </c>
      <c r="C6163" s="6" t="s">
        <v>9643</v>
      </c>
      <c r="D6163" s="6" t="s">
        <v>253</v>
      </c>
      <c r="E6163" s="6" t="s">
        <v>416</v>
      </c>
      <c r="F6163" s="6" t="s">
        <v>1765</v>
      </c>
      <c r="G6163" s="6" t="s">
        <v>5902</v>
      </c>
      <c r="H6163" s="6">
        <v>40</v>
      </c>
    </row>
    <row r="6164" spans="1:8" ht="32.1">
      <c r="A6164" s="140">
        <v>45480.645833333336</v>
      </c>
      <c r="B6164" s="6" t="s">
        <v>9644</v>
      </c>
      <c r="C6164" s="6" t="s">
        <v>9645</v>
      </c>
      <c r="D6164" s="6" t="s">
        <v>253</v>
      </c>
      <c r="E6164" s="6" t="s">
        <v>416</v>
      </c>
      <c r="F6164" s="6" t="s">
        <v>1765</v>
      </c>
      <c r="G6164" s="6" t="s">
        <v>1083</v>
      </c>
      <c r="H6164" s="6">
        <v>100</v>
      </c>
    </row>
    <row r="6165" spans="1:8" ht="32.1">
      <c r="A6165" s="140">
        <v>45480.677083333336</v>
      </c>
      <c r="B6165" s="6" t="s">
        <v>9646</v>
      </c>
      <c r="C6165" s="6" t="s">
        <v>9647</v>
      </c>
      <c r="D6165" s="6" t="s">
        <v>253</v>
      </c>
      <c r="E6165" s="6" t="s">
        <v>416</v>
      </c>
      <c r="F6165" s="6" t="s">
        <v>1765</v>
      </c>
      <c r="G6165" s="6" t="s">
        <v>324</v>
      </c>
      <c r="H6165" s="6">
        <v>50</v>
      </c>
    </row>
    <row r="6166" spans="1:8" ht="32.1">
      <c r="A6166" s="140">
        <v>45480.864583333336</v>
      </c>
      <c r="B6166" s="6" t="s">
        <v>9648</v>
      </c>
      <c r="C6166" s="6" t="s">
        <v>159</v>
      </c>
      <c r="D6166" s="6" t="s">
        <v>158</v>
      </c>
      <c r="E6166" s="6" t="s">
        <v>159</v>
      </c>
      <c r="F6166" s="6" t="s">
        <v>439</v>
      </c>
      <c r="G6166" s="6" t="s">
        <v>1435</v>
      </c>
      <c r="H6166" s="6">
        <v>510</v>
      </c>
    </row>
    <row r="6167" spans="1:8" ht="15.95">
      <c r="A6167" s="140">
        <v>45481.354166666664</v>
      </c>
      <c r="B6167" s="6" t="s">
        <v>9649</v>
      </c>
      <c r="C6167" s="6" t="s">
        <v>9090</v>
      </c>
      <c r="D6167" s="6" t="s">
        <v>253</v>
      </c>
      <c r="E6167" s="6" t="s">
        <v>416</v>
      </c>
      <c r="F6167" s="6" t="s">
        <v>439</v>
      </c>
      <c r="G6167" s="6" t="s">
        <v>5902</v>
      </c>
      <c r="H6167" s="6">
        <v>83</v>
      </c>
    </row>
    <row r="6168" spans="1:8" ht="15.95">
      <c r="A6168" s="140">
        <v>45481.375</v>
      </c>
      <c r="B6168" s="6" t="s">
        <v>9650</v>
      </c>
      <c r="C6168" s="6" t="s">
        <v>9651</v>
      </c>
      <c r="D6168" s="6" t="s">
        <v>158</v>
      </c>
      <c r="E6168" s="6" t="s">
        <v>159</v>
      </c>
      <c r="F6168" s="6" t="s">
        <v>439</v>
      </c>
      <c r="G6168" s="6" t="s">
        <v>4044</v>
      </c>
      <c r="H6168" s="6">
        <v>107</v>
      </c>
    </row>
    <row r="6169" spans="1:8" ht="15.95">
      <c r="A6169" s="140">
        <v>45481.4375</v>
      </c>
      <c r="B6169" s="6" t="s">
        <v>9652</v>
      </c>
      <c r="C6169" s="6" t="s">
        <v>140</v>
      </c>
      <c r="D6169" s="6" t="s">
        <v>242</v>
      </c>
      <c r="E6169" s="6" t="s">
        <v>140</v>
      </c>
      <c r="F6169" s="6" t="s">
        <v>439</v>
      </c>
      <c r="G6169" s="6" t="s">
        <v>1551</v>
      </c>
      <c r="H6169" s="6">
        <v>20</v>
      </c>
    </row>
    <row r="6170" spans="1:8" ht="15.95">
      <c r="A6170" s="140">
        <v>45481.479166666664</v>
      </c>
      <c r="B6170" s="6" t="s">
        <v>9653</v>
      </c>
      <c r="C6170" s="6" t="s">
        <v>2666</v>
      </c>
      <c r="D6170" s="6" t="s">
        <v>242</v>
      </c>
      <c r="E6170" s="6" t="s">
        <v>2664</v>
      </c>
      <c r="F6170" s="6" t="s">
        <v>1765</v>
      </c>
      <c r="G6170" s="6" t="s">
        <v>2666</v>
      </c>
      <c r="H6170" s="6">
        <v>86</v>
      </c>
    </row>
    <row r="6171" spans="1:8" ht="32.1">
      <c r="A6171" s="140">
        <v>45481.5</v>
      </c>
      <c r="B6171" s="6" t="s">
        <v>9654</v>
      </c>
      <c r="C6171" s="6" t="s">
        <v>9094</v>
      </c>
      <c r="D6171" s="6" t="s">
        <v>253</v>
      </c>
      <c r="E6171" s="6" t="s">
        <v>416</v>
      </c>
      <c r="F6171" s="6" t="s">
        <v>1765</v>
      </c>
      <c r="G6171" s="6" t="s">
        <v>5902</v>
      </c>
      <c r="H6171" s="6">
        <v>72</v>
      </c>
    </row>
    <row r="6172" spans="1:8" ht="32.1">
      <c r="A6172" s="140">
        <v>45481.520833333336</v>
      </c>
      <c r="B6172" s="6" t="s">
        <v>9655</v>
      </c>
      <c r="C6172" s="6" t="s">
        <v>9094</v>
      </c>
      <c r="D6172" s="6" t="s">
        <v>253</v>
      </c>
      <c r="E6172" s="6" t="s">
        <v>416</v>
      </c>
      <c r="F6172" s="6" t="s">
        <v>1765</v>
      </c>
      <c r="G6172" s="6" t="s">
        <v>5902</v>
      </c>
      <c r="H6172" s="6">
        <v>80</v>
      </c>
    </row>
    <row r="6173" spans="1:8" ht="32.1">
      <c r="A6173" s="140">
        <v>45482.354166666664</v>
      </c>
      <c r="B6173" s="6" t="s">
        <v>9656</v>
      </c>
      <c r="C6173" s="6" t="s">
        <v>9090</v>
      </c>
      <c r="D6173" s="6" t="s">
        <v>253</v>
      </c>
      <c r="E6173" s="6" t="s">
        <v>416</v>
      </c>
      <c r="F6173" s="6" t="s">
        <v>439</v>
      </c>
      <c r="G6173" s="6" t="s">
        <v>5902</v>
      </c>
      <c r="H6173" s="6">
        <v>200</v>
      </c>
    </row>
    <row r="6174" spans="1:8" ht="15.95">
      <c r="A6174" s="140">
        <v>45482.364583333336</v>
      </c>
      <c r="B6174" s="6" t="s">
        <v>9657</v>
      </c>
      <c r="C6174" s="6" t="s">
        <v>6667</v>
      </c>
      <c r="D6174" s="6" t="s">
        <v>158</v>
      </c>
      <c r="E6174" s="6" t="s">
        <v>145</v>
      </c>
      <c r="F6174" s="6" t="s">
        <v>439</v>
      </c>
      <c r="G6174" s="6" t="s">
        <v>2842</v>
      </c>
      <c r="H6174" s="6">
        <v>90</v>
      </c>
    </row>
    <row r="6175" spans="1:8" ht="15.95">
      <c r="A6175" s="140">
        <v>45482.510416666664</v>
      </c>
      <c r="B6175" s="6" t="s">
        <v>9658</v>
      </c>
      <c r="C6175" s="6" t="s">
        <v>9090</v>
      </c>
      <c r="D6175" s="6" t="s">
        <v>253</v>
      </c>
      <c r="E6175" s="6" t="s">
        <v>416</v>
      </c>
      <c r="F6175" s="6" t="s">
        <v>439</v>
      </c>
      <c r="G6175" s="6" t="s">
        <v>5902</v>
      </c>
      <c r="H6175" s="6">
        <v>83</v>
      </c>
    </row>
    <row r="6176" spans="1:8" ht="32.1">
      <c r="A6176" s="140">
        <v>45482.583333333336</v>
      </c>
      <c r="B6176" s="6" t="s">
        <v>9659</v>
      </c>
      <c r="C6176" s="6" t="s">
        <v>9253</v>
      </c>
      <c r="D6176" s="6" t="s">
        <v>253</v>
      </c>
      <c r="E6176" s="6" t="s">
        <v>416</v>
      </c>
      <c r="F6176" s="6" t="s">
        <v>439</v>
      </c>
      <c r="G6176" s="6" t="s">
        <v>5902</v>
      </c>
      <c r="H6176" s="6">
        <v>93</v>
      </c>
    </row>
    <row r="6177" spans="1:8" ht="32.1">
      <c r="A6177" s="140">
        <v>45482.635416666664</v>
      </c>
      <c r="B6177" s="6" t="s">
        <v>9660</v>
      </c>
      <c r="C6177" s="6" t="s">
        <v>9214</v>
      </c>
      <c r="D6177" s="6" t="s">
        <v>253</v>
      </c>
      <c r="E6177" s="6" t="s">
        <v>416</v>
      </c>
      <c r="F6177" s="6" t="s">
        <v>439</v>
      </c>
      <c r="G6177" s="6" t="s">
        <v>5902</v>
      </c>
      <c r="H6177" s="6">
        <v>101</v>
      </c>
    </row>
    <row r="6178" spans="1:8" ht="32.1">
      <c r="A6178" s="140">
        <v>45482.8125</v>
      </c>
      <c r="B6178" s="6" t="s">
        <v>9661</v>
      </c>
      <c r="C6178" s="6" t="s">
        <v>9662</v>
      </c>
      <c r="D6178" s="6" t="s">
        <v>253</v>
      </c>
      <c r="E6178" s="6" t="s">
        <v>416</v>
      </c>
      <c r="F6178" s="6" t="s">
        <v>1765</v>
      </c>
      <c r="G6178" s="6" t="s">
        <v>1083</v>
      </c>
      <c r="H6178" s="6">
        <v>29</v>
      </c>
    </row>
    <row r="6179" spans="1:8" ht="32.1">
      <c r="A6179" s="140">
        <v>45482.854166666664</v>
      </c>
      <c r="B6179" s="6" t="s">
        <v>9663</v>
      </c>
      <c r="C6179" s="6" t="s">
        <v>9664</v>
      </c>
      <c r="D6179" s="6" t="s">
        <v>158</v>
      </c>
      <c r="E6179" s="6" t="s">
        <v>161</v>
      </c>
      <c r="F6179" s="6" t="s">
        <v>1765</v>
      </c>
      <c r="G6179" s="6" t="s">
        <v>9665</v>
      </c>
      <c r="H6179" s="6">
        <v>50</v>
      </c>
    </row>
    <row r="6180" spans="1:8" ht="32.1">
      <c r="A6180" s="140">
        <v>45482.875</v>
      </c>
      <c r="B6180" s="6" t="s">
        <v>9666</v>
      </c>
      <c r="C6180" s="6" t="s">
        <v>9667</v>
      </c>
      <c r="D6180" s="6" t="s">
        <v>158</v>
      </c>
      <c r="E6180" s="6" t="s">
        <v>161</v>
      </c>
      <c r="F6180" s="6" t="s">
        <v>1765</v>
      </c>
      <c r="G6180" s="6" t="s">
        <v>9668</v>
      </c>
      <c r="H6180" s="6">
        <v>80</v>
      </c>
    </row>
    <row r="6181" spans="1:8" ht="32.1">
      <c r="A6181" s="140">
        <v>45482.885416666664</v>
      </c>
      <c r="B6181" s="6" t="s">
        <v>9669</v>
      </c>
      <c r="C6181" s="6" t="s">
        <v>9670</v>
      </c>
      <c r="D6181" s="6" t="s">
        <v>158</v>
      </c>
      <c r="E6181" s="6" t="s">
        <v>161</v>
      </c>
      <c r="F6181" s="6" t="s">
        <v>1765</v>
      </c>
      <c r="G6181" s="6" t="s">
        <v>9671</v>
      </c>
      <c r="H6181" s="6">
        <v>80</v>
      </c>
    </row>
    <row r="6182" spans="1:8" ht="32.1">
      <c r="A6182" s="140">
        <v>45482.895833333336</v>
      </c>
      <c r="B6182" s="6" t="s">
        <v>9672</v>
      </c>
      <c r="C6182" s="6" t="s">
        <v>9673</v>
      </c>
      <c r="D6182" s="6" t="s">
        <v>253</v>
      </c>
      <c r="E6182" s="6" t="s">
        <v>416</v>
      </c>
      <c r="F6182" s="6" t="s">
        <v>1765</v>
      </c>
      <c r="G6182" s="6" t="s">
        <v>1083</v>
      </c>
      <c r="H6182" s="6">
        <v>29</v>
      </c>
    </row>
    <row r="6183" spans="1:8" ht="32.1">
      <c r="A6183" s="140">
        <v>45483.333333333336</v>
      </c>
      <c r="B6183" s="6" t="s">
        <v>9674</v>
      </c>
      <c r="C6183" s="6" t="s">
        <v>9090</v>
      </c>
      <c r="D6183" s="6" t="s">
        <v>253</v>
      </c>
      <c r="E6183" s="6" t="s">
        <v>416</v>
      </c>
      <c r="F6183" s="6" t="s">
        <v>439</v>
      </c>
      <c r="G6183" s="6" t="s">
        <v>5902</v>
      </c>
      <c r="H6183" s="6">
        <v>90</v>
      </c>
    </row>
    <row r="6184" spans="1:8" ht="32.1">
      <c r="A6184" s="140">
        <v>45483.34375</v>
      </c>
      <c r="B6184" s="6" t="s">
        <v>9675</v>
      </c>
      <c r="C6184" s="6" t="s">
        <v>9676</v>
      </c>
      <c r="D6184" s="6" t="s">
        <v>158</v>
      </c>
      <c r="E6184" s="6" t="s">
        <v>161</v>
      </c>
      <c r="F6184" s="6" t="s">
        <v>439</v>
      </c>
      <c r="G6184" s="6" t="s">
        <v>1529</v>
      </c>
      <c r="H6184" s="6">
        <v>65</v>
      </c>
    </row>
    <row r="6185" spans="1:8" ht="32.1">
      <c r="A6185" s="140">
        <v>45483.354166666664</v>
      </c>
      <c r="B6185" s="6" t="s">
        <v>9677</v>
      </c>
      <c r="C6185" s="6" t="s">
        <v>9676</v>
      </c>
      <c r="D6185" s="6" t="s">
        <v>158</v>
      </c>
      <c r="E6185" s="6" t="s">
        <v>161</v>
      </c>
      <c r="F6185" s="6" t="s">
        <v>439</v>
      </c>
      <c r="G6185" s="6" t="s">
        <v>1529</v>
      </c>
      <c r="H6185" s="6">
        <v>290</v>
      </c>
    </row>
    <row r="6186" spans="1:8" ht="32.1">
      <c r="A6186" s="140">
        <v>45483.375</v>
      </c>
      <c r="B6186" s="6" t="s">
        <v>9678</v>
      </c>
      <c r="C6186" s="6" t="s">
        <v>9094</v>
      </c>
      <c r="D6186" s="6" t="s">
        <v>253</v>
      </c>
      <c r="E6186" s="6" t="s">
        <v>416</v>
      </c>
      <c r="F6186" s="6" t="s">
        <v>439</v>
      </c>
      <c r="G6186" s="6" t="s">
        <v>5902</v>
      </c>
      <c r="H6186" s="6">
        <v>84</v>
      </c>
    </row>
    <row r="6187" spans="1:8" ht="32.1">
      <c r="A6187" s="140">
        <v>45483.5</v>
      </c>
      <c r="B6187" s="6" t="s">
        <v>9679</v>
      </c>
      <c r="C6187" s="6" t="s">
        <v>9094</v>
      </c>
      <c r="D6187" s="6" t="s">
        <v>253</v>
      </c>
      <c r="E6187" s="6" t="s">
        <v>416</v>
      </c>
      <c r="F6187" s="6" t="s">
        <v>1765</v>
      </c>
      <c r="G6187" s="6" t="s">
        <v>5902</v>
      </c>
      <c r="H6187" s="6">
        <v>92</v>
      </c>
    </row>
    <row r="6188" spans="1:8" ht="32.1">
      <c r="A6188" s="140">
        <v>45483.520833333336</v>
      </c>
      <c r="B6188" s="6" t="s">
        <v>9680</v>
      </c>
      <c r="C6188" s="6" t="s">
        <v>9094</v>
      </c>
      <c r="D6188" s="6" t="s">
        <v>253</v>
      </c>
      <c r="E6188" s="6" t="s">
        <v>416</v>
      </c>
      <c r="F6188" s="6" t="s">
        <v>1765</v>
      </c>
      <c r="G6188" s="6" t="s">
        <v>5902</v>
      </c>
      <c r="H6188" s="6">
        <v>100</v>
      </c>
    </row>
    <row r="6189" spans="1:8" ht="32.1">
      <c r="A6189" s="140">
        <v>45484.34375</v>
      </c>
      <c r="B6189" s="6" t="s">
        <v>9681</v>
      </c>
      <c r="C6189" s="6" t="s">
        <v>9090</v>
      </c>
      <c r="D6189" s="6" t="s">
        <v>253</v>
      </c>
      <c r="E6189" s="6" t="s">
        <v>416</v>
      </c>
      <c r="F6189" s="6" t="s">
        <v>439</v>
      </c>
      <c r="G6189" s="6" t="s">
        <v>5902</v>
      </c>
      <c r="H6189" s="6">
        <v>83</v>
      </c>
    </row>
    <row r="6190" spans="1:8" ht="32.1">
      <c r="A6190" s="140">
        <v>45484.375</v>
      </c>
      <c r="B6190" s="6" t="s">
        <v>9682</v>
      </c>
      <c r="C6190" s="6" t="s">
        <v>6667</v>
      </c>
      <c r="D6190" s="6" t="s">
        <v>158</v>
      </c>
      <c r="E6190" s="6" t="s">
        <v>145</v>
      </c>
      <c r="F6190" s="6" t="s">
        <v>439</v>
      </c>
      <c r="G6190" s="6" t="s">
        <v>2842</v>
      </c>
      <c r="H6190" s="6">
        <v>27</v>
      </c>
    </row>
    <row r="6191" spans="1:8" ht="32.1">
      <c r="A6191" s="140">
        <v>45484.46875</v>
      </c>
      <c r="B6191" s="6" t="s">
        <v>9683</v>
      </c>
      <c r="C6191" s="6" t="s">
        <v>140</v>
      </c>
      <c r="D6191" s="6" t="s">
        <v>242</v>
      </c>
      <c r="E6191" s="6" t="s">
        <v>140</v>
      </c>
      <c r="F6191" s="6" t="s">
        <v>439</v>
      </c>
      <c r="G6191" s="6" t="s">
        <v>1551</v>
      </c>
      <c r="H6191" s="6">
        <v>40</v>
      </c>
    </row>
    <row r="6192" spans="1:8" ht="32.1">
      <c r="A6192" s="140">
        <v>45484.5</v>
      </c>
      <c r="B6192" s="6" t="s">
        <v>9684</v>
      </c>
      <c r="C6192" s="6" t="s">
        <v>9094</v>
      </c>
      <c r="D6192" s="6" t="s">
        <v>253</v>
      </c>
      <c r="E6192" s="6" t="s">
        <v>416</v>
      </c>
      <c r="F6192" s="6" t="s">
        <v>1765</v>
      </c>
      <c r="G6192" s="6" t="s">
        <v>5902</v>
      </c>
      <c r="H6192" s="6">
        <v>92</v>
      </c>
    </row>
    <row r="6193" spans="1:8" ht="32.1">
      <c r="A6193" s="140">
        <v>45484.520833333336</v>
      </c>
      <c r="B6193" s="6" t="s">
        <v>9685</v>
      </c>
      <c r="C6193" s="6" t="s">
        <v>9094</v>
      </c>
      <c r="D6193" s="6" t="s">
        <v>253</v>
      </c>
      <c r="E6193" s="6" t="s">
        <v>416</v>
      </c>
      <c r="F6193" s="6" t="s">
        <v>1765</v>
      </c>
      <c r="G6193" s="6" t="s">
        <v>5902</v>
      </c>
      <c r="H6193" s="6">
        <v>80</v>
      </c>
    </row>
    <row r="6194" spans="1:8" ht="32.1">
      <c r="A6194" s="140">
        <v>45484.59375</v>
      </c>
      <c r="B6194" s="6" t="s">
        <v>9686</v>
      </c>
      <c r="C6194" s="6" t="s">
        <v>9253</v>
      </c>
      <c r="D6194" s="6" t="s">
        <v>253</v>
      </c>
      <c r="E6194" s="6" t="s">
        <v>416</v>
      </c>
      <c r="F6194" s="6" t="s">
        <v>439</v>
      </c>
      <c r="G6194" s="6" t="s">
        <v>5902</v>
      </c>
      <c r="H6194" s="6">
        <v>103</v>
      </c>
    </row>
    <row r="6195" spans="1:8" ht="32.1">
      <c r="A6195" s="140">
        <v>45484.635416666664</v>
      </c>
      <c r="B6195" s="6" t="s">
        <v>9687</v>
      </c>
      <c r="C6195" s="6" t="s">
        <v>9214</v>
      </c>
      <c r="D6195" s="6" t="s">
        <v>253</v>
      </c>
      <c r="E6195" s="6" t="s">
        <v>416</v>
      </c>
      <c r="F6195" s="6" t="s">
        <v>439</v>
      </c>
      <c r="G6195" s="6" t="s">
        <v>5902</v>
      </c>
      <c r="H6195" s="6">
        <v>121</v>
      </c>
    </row>
    <row r="6196" spans="1:8" ht="32.1">
      <c r="A6196" s="140">
        <v>45484.65625</v>
      </c>
      <c r="B6196" s="6" t="s">
        <v>9688</v>
      </c>
      <c r="C6196" s="6" t="s">
        <v>5628</v>
      </c>
      <c r="D6196" s="6" t="s">
        <v>242</v>
      </c>
      <c r="E6196" s="6" t="s">
        <v>458</v>
      </c>
      <c r="F6196" s="6" t="s">
        <v>439</v>
      </c>
      <c r="G6196" s="6" t="s">
        <v>8261</v>
      </c>
      <c r="H6196" s="6">
        <v>22000</v>
      </c>
    </row>
    <row r="6197" spans="1:8" ht="32.1">
      <c r="A6197" s="140">
        <v>45484.666666666664</v>
      </c>
      <c r="B6197" s="6" t="s">
        <v>9689</v>
      </c>
      <c r="C6197" s="6" t="s">
        <v>8283</v>
      </c>
      <c r="D6197" s="6" t="s">
        <v>242</v>
      </c>
      <c r="E6197" s="6" t="s">
        <v>458</v>
      </c>
      <c r="F6197" s="6" t="s">
        <v>439</v>
      </c>
      <c r="G6197" s="6" t="s">
        <v>8283</v>
      </c>
      <c r="H6197" s="6">
        <v>2700</v>
      </c>
    </row>
    <row r="6198" spans="1:8" ht="32.1">
      <c r="A6198" s="140">
        <v>45484.697916666664</v>
      </c>
      <c r="B6198" s="6" t="s">
        <v>9690</v>
      </c>
      <c r="C6198" s="6" t="s">
        <v>9691</v>
      </c>
      <c r="D6198" s="6" t="s">
        <v>253</v>
      </c>
      <c r="E6198" s="6" t="s">
        <v>416</v>
      </c>
      <c r="F6198" s="6" t="s">
        <v>1765</v>
      </c>
      <c r="G6198" s="6" t="s">
        <v>5902</v>
      </c>
      <c r="H6198" s="6">
        <v>50</v>
      </c>
    </row>
    <row r="6199" spans="1:8" ht="32.1">
      <c r="A6199" s="140">
        <v>45484.708333333336</v>
      </c>
      <c r="B6199" s="6" t="s">
        <v>9692</v>
      </c>
      <c r="C6199" s="6" t="s">
        <v>9693</v>
      </c>
      <c r="D6199" s="6" t="s">
        <v>253</v>
      </c>
      <c r="E6199" s="6" t="s">
        <v>416</v>
      </c>
      <c r="F6199" s="6" t="s">
        <v>1765</v>
      </c>
      <c r="G6199" s="6" t="s">
        <v>1083</v>
      </c>
      <c r="H6199" s="6">
        <v>100</v>
      </c>
    </row>
    <row r="6200" spans="1:8" ht="32.1">
      <c r="A6200" s="140">
        <v>45484.739583333336</v>
      </c>
      <c r="B6200" s="6" t="s">
        <v>9694</v>
      </c>
      <c r="C6200" s="6" t="s">
        <v>9695</v>
      </c>
      <c r="D6200" s="6" t="s">
        <v>253</v>
      </c>
      <c r="E6200" s="6" t="s">
        <v>416</v>
      </c>
      <c r="F6200" s="6" t="s">
        <v>1765</v>
      </c>
      <c r="G6200" s="6" t="s">
        <v>324</v>
      </c>
      <c r="H6200" s="6">
        <v>50</v>
      </c>
    </row>
    <row r="6201" spans="1:8" ht="32.1">
      <c r="A6201" s="140">
        <v>45484.75</v>
      </c>
      <c r="B6201" s="6" t="s">
        <v>9696</v>
      </c>
      <c r="C6201" s="6" t="s">
        <v>9697</v>
      </c>
      <c r="D6201" s="6" t="s">
        <v>158</v>
      </c>
      <c r="E6201" s="6" t="s">
        <v>161</v>
      </c>
      <c r="F6201" s="6" t="s">
        <v>439</v>
      </c>
      <c r="G6201" s="6" t="s">
        <v>4852</v>
      </c>
      <c r="H6201" s="6">
        <v>249</v>
      </c>
    </row>
    <row r="6202" spans="1:8" ht="32.1">
      <c r="A6202" s="140">
        <v>45484.760416666664</v>
      </c>
      <c r="B6202" s="6" t="s">
        <v>9698</v>
      </c>
      <c r="C6202" s="6" t="s">
        <v>9699</v>
      </c>
      <c r="D6202" s="6" t="s">
        <v>158</v>
      </c>
      <c r="E6202" s="6" t="s">
        <v>161</v>
      </c>
      <c r="F6202" s="6" t="s">
        <v>1765</v>
      </c>
      <c r="G6202" s="6" t="s">
        <v>4852</v>
      </c>
      <c r="H6202" s="6">
        <v>570</v>
      </c>
    </row>
    <row r="6203" spans="1:8" ht="32.1">
      <c r="A6203" s="140">
        <v>45484.770833333336</v>
      </c>
      <c r="B6203" s="6" t="s">
        <v>9700</v>
      </c>
      <c r="C6203" s="6" t="s">
        <v>9701</v>
      </c>
      <c r="D6203" s="6" t="s">
        <v>158</v>
      </c>
      <c r="E6203" s="6" t="s">
        <v>159</v>
      </c>
      <c r="F6203" s="6" t="s">
        <v>1765</v>
      </c>
      <c r="G6203" s="6" t="s">
        <v>259</v>
      </c>
      <c r="H6203" s="6">
        <v>700</v>
      </c>
    </row>
    <row r="6204" spans="1:8" ht="32.1">
      <c r="A6204" s="140">
        <v>45484.822916666664</v>
      </c>
      <c r="B6204" s="6" t="s">
        <v>9702</v>
      </c>
      <c r="C6204" s="6" t="s">
        <v>9703</v>
      </c>
      <c r="D6204" s="6" t="s">
        <v>253</v>
      </c>
      <c r="E6204" s="6" t="s">
        <v>416</v>
      </c>
      <c r="F6204" s="6" t="s">
        <v>1765</v>
      </c>
      <c r="G6204" s="6" t="s">
        <v>256</v>
      </c>
      <c r="H6204" s="6">
        <v>364</v>
      </c>
    </row>
    <row r="6205" spans="1:8" ht="32.1">
      <c r="A6205" s="140">
        <v>45485.34375</v>
      </c>
      <c r="B6205" s="6" t="s">
        <v>9704</v>
      </c>
      <c r="C6205" s="6" t="s">
        <v>9094</v>
      </c>
      <c r="D6205" s="6" t="s">
        <v>253</v>
      </c>
      <c r="E6205" s="6" t="s">
        <v>416</v>
      </c>
      <c r="F6205" s="6" t="s">
        <v>1765</v>
      </c>
      <c r="G6205" s="6" t="s">
        <v>5902</v>
      </c>
      <c r="H6205" s="6">
        <v>82</v>
      </c>
    </row>
    <row r="6206" spans="1:8" ht="32.1">
      <c r="A6206" s="140">
        <v>45485.354166666664</v>
      </c>
      <c r="B6206" s="6" t="s">
        <v>9207</v>
      </c>
      <c r="C6206" s="6" t="s">
        <v>9094</v>
      </c>
      <c r="D6206" s="6" t="s">
        <v>253</v>
      </c>
      <c r="E6206" s="6" t="s">
        <v>416</v>
      </c>
      <c r="F6206" s="6" t="s">
        <v>255</v>
      </c>
      <c r="G6206" s="6" t="s">
        <v>2303</v>
      </c>
      <c r="H6206" s="6">
        <v>15</v>
      </c>
    </row>
    <row r="6207" spans="1:8" ht="32.1">
      <c r="A6207" s="140">
        <v>45485.364583333336</v>
      </c>
      <c r="B6207" s="6" t="s">
        <v>9705</v>
      </c>
      <c r="C6207" s="6" t="s">
        <v>522</v>
      </c>
      <c r="D6207" s="6" t="s">
        <v>158</v>
      </c>
      <c r="E6207" s="6" t="s">
        <v>159</v>
      </c>
      <c r="F6207" s="6" t="s">
        <v>1765</v>
      </c>
      <c r="G6207" s="6" t="s">
        <v>522</v>
      </c>
      <c r="H6207" s="6">
        <v>30</v>
      </c>
    </row>
    <row r="6208" spans="1:8" ht="15.95">
      <c r="A6208" s="140">
        <v>45485.416666666664</v>
      </c>
      <c r="B6208" s="6" t="s">
        <v>9706</v>
      </c>
      <c r="C6208" s="6" t="s">
        <v>140</v>
      </c>
      <c r="D6208" s="6" t="s">
        <v>242</v>
      </c>
      <c r="E6208" s="6" t="s">
        <v>140</v>
      </c>
      <c r="F6208" s="6" t="s">
        <v>1765</v>
      </c>
      <c r="G6208" s="6" t="s">
        <v>1551</v>
      </c>
      <c r="H6208" s="6">
        <v>30</v>
      </c>
    </row>
    <row r="6209" spans="1:8" ht="32.1">
      <c r="A6209" s="140">
        <v>45485.5</v>
      </c>
      <c r="B6209" s="6" t="s">
        <v>9707</v>
      </c>
      <c r="C6209" s="6" t="s">
        <v>9094</v>
      </c>
      <c r="D6209" s="6" t="s">
        <v>253</v>
      </c>
      <c r="E6209" s="6" t="s">
        <v>416</v>
      </c>
      <c r="F6209" s="6" t="s">
        <v>1765</v>
      </c>
      <c r="G6209" s="6" t="s">
        <v>5902</v>
      </c>
      <c r="H6209" s="6">
        <v>82</v>
      </c>
    </row>
    <row r="6210" spans="1:8" ht="32.1">
      <c r="A6210" s="140">
        <v>45485.520833333336</v>
      </c>
      <c r="B6210" s="6" t="s">
        <v>9708</v>
      </c>
      <c r="C6210" s="6" t="s">
        <v>9094</v>
      </c>
      <c r="D6210" s="6" t="s">
        <v>253</v>
      </c>
      <c r="E6210" s="6" t="s">
        <v>416</v>
      </c>
      <c r="F6210" s="6" t="s">
        <v>1765</v>
      </c>
      <c r="G6210" s="6" t="s">
        <v>5902</v>
      </c>
      <c r="H6210" s="6">
        <v>80</v>
      </c>
    </row>
    <row r="6211" spans="1:8" ht="15.95">
      <c r="A6211" s="140">
        <v>45485.5625</v>
      </c>
      <c r="B6211" s="6" t="s">
        <v>9709</v>
      </c>
      <c r="C6211" s="6" t="s">
        <v>9710</v>
      </c>
      <c r="D6211" s="6" t="s">
        <v>242</v>
      </c>
      <c r="E6211" s="6" t="s">
        <v>436</v>
      </c>
      <c r="F6211" s="6" t="s">
        <v>1765</v>
      </c>
      <c r="G6211" s="6" t="s">
        <v>515</v>
      </c>
      <c r="H6211" s="6">
        <v>29</v>
      </c>
    </row>
    <row r="6212" spans="1:8" ht="32.1">
      <c r="A6212" s="140">
        <v>45485.833333333336</v>
      </c>
      <c r="B6212" s="6" t="s">
        <v>9711</v>
      </c>
      <c r="C6212" s="6" t="s">
        <v>507</v>
      </c>
      <c r="D6212" s="6" t="s">
        <v>158</v>
      </c>
      <c r="E6212" s="6" t="s">
        <v>159</v>
      </c>
      <c r="F6212" s="6" t="s">
        <v>439</v>
      </c>
      <c r="G6212" s="6" t="s">
        <v>1435</v>
      </c>
      <c r="H6212" s="6">
        <v>163</v>
      </c>
    </row>
    <row r="6213" spans="1:8" ht="15.95">
      <c r="A6213" s="140">
        <v>45485.84375</v>
      </c>
      <c r="B6213" s="6" t="s">
        <v>9712</v>
      </c>
      <c r="C6213" s="6" t="s">
        <v>4044</v>
      </c>
      <c r="D6213" s="6" t="s">
        <v>158</v>
      </c>
      <c r="E6213" s="6" t="s">
        <v>159</v>
      </c>
      <c r="F6213" s="6" t="s">
        <v>439</v>
      </c>
      <c r="G6213" s="6" t="s">
        <v>4044</v>
      </c>
      <c r="H6213" s="6">
        <v>156</v>
      </c>
    </row>
    <row r="6214" spans="1:8" ht="32.1">
      <c r="A6214" s="140">
        <v>45487.614583333336</v>
      </c>
      <c r="B6214" s="6" t="s">
        <v>9713</v>
      </c>
      <c r="C6214" s="6" t="s">
        <v>9214</v>
      </c>
      <c r="D6214" s="6" t="s">
        <v>253</v>
      </c>
      <c r="E6214" s="6" t="s">
        <v>416</v>
      </c>
      <c r="F6214" s="6" t="s">
        <v>1765</v>
      </c>
      <c r="G6214" s="6" t="s">
        <v>5902</v>
      </c>
      <c r="H6214" s="6">
        <v>112</v>
      </c>
    </row>
    <row r="6215" spans="1:8" ht="32.1">
      <c r="A6215" s="140">
        <v>45487.666666666664</v>
      </c>
      <c r="B6215" s="6" t="s">
        <v>9714</v>
      </c>
      <c r="C6215" s="6" t="s">
        <v>9214</v>
      </c>
      <c r="D6215" s="6" t="s">
        <v>253</v>
      </c>
      <c r="E6215" s="6" t="s">
        <v>416</v>
      </c>
      <c r="F6215" s="6" t="s">
        <v>1765</v>
      </c>
      <c r="G6215" s="6" t="s">
        <v>5902</v>
      </c>
      <c r="H6215" s="6">
        <v>109</v>
      </c>
    </row>
    <row r="6216" spans="1:8" ht="32.1">
      <c r="A6216" s="140">
        <v>45487.770833333336</v>
      </c>
      <c r="B6216" s="6" t="s">
        <v>9715</v>
      </c>
      <c r="C6216" s="6" t="s">
        <v>9716</v>
      </c>
      <c r="D6216" s="6" t="s">
        <v>158</v>
      </c>
      <c r="E6216" s="6" t="s">
        <v>161</v>
      </c>
      <c r="F6216" s="6" t="s">
        <v>1765</v>
      </c>
      <c r="G6216" s="6" t="s">
        <v>9717</v>
      </c>
      <c r="H6216" s="6">
        <v>100</v>
      </c>
    </row>
    <row r="6217" spans="1:8" ht="32.1">
      <c r="A6217" s="140">
        <v>45487.802083333336</v>
      </c>
      <c r="B6217" s="6" t="s">
        <v>9718</v>
      </c>
      <c r="C6217" s="6" t="s">
        <v>9719</v>
      </c>
      <c r="D6217" s="6" t="s">
        <v>158</v>
      </c>
      <c r="E6217" s="6" t="s">
        <v>161</v>
      </c>
      <c r="F6217" s="6" t="s">
        <v>1765</v>
      </c>
      <c r="G6217" s="6" t="s">
        <v>9668</v>
      </c>
      <c r="H6217" s="6">
        <v>140</v>
      </c>
    </row>
    <row r="6218" spans="1:8" ht="32.1">
      <c r="A6218" s="140">
        <v>45487.8125</v>
      </c>
      <c r="B6218" s="6" t="s">
        <v>9720</v>
      </c>
      <c r="C6218" s="6" t="s">
        <v>9721</v>
      </c>
      <c r="D6218" s="6" t="s">
        <v>158</v>
      </c>
      <c r="E6218" s="6" t="s">
        <v>161</v>
      </c>
      <c r="F6218" s="6" t="s">
        <v>1765</v>
      </c>
      <c r="G6218" s="6" t="s">
        <v>1786</v>
      </c>
      <c r="H6218" s="6">
        <v>171</v>
      </c>
    </row>
    <row r="6219" spans="1:8" ht="32.1">
      <c r="A6219" s="140">
        <v>45487.833333333336</v>
      </c>
      <c r="B6219" s="6" t="s">
        <v>9722</v>
      </c>
      <c r="C6219" s="6" t="s">
        <v>9723</v>
      </c>
      <c r="D6219" s="6" t="s">
        <v>158</v>
      </c>
      <c r="E6219" s="6" t="s">
        <v>161</v>
      </c>
      <c r="F6219" s="6" t="s">
        <v>255</v>
      </c>
      <c r="G6219" s="6" t="s">
        <v>1459</v>
      </c>
      <c r="H6219" s="6">
        <v>595</v>
      </c>
    </row>
    <row r="6220" spans="1:8" ht="32.1">
      <c r="A6220" s="140">
        <v>45487.875</v>
      </c>
      <c r="B6220" s="6" t="s">
        <v>9724</v>
      </c>
      <c r="C6220" s="6" t="s">
        <v>9725</v>
      </c>
      <c r="D6220" s="6" t="s">
        <v>253</v>
      </c>
      <c r="E6220" s="6" t="s">
        <v>416</v>
      </c>
      <c r="F6220" s="6" t="s">
        <v>1152</v>
      </c>
      <c r="G6220" s="6" t="s">
        <v>1083</v>
      </c>
      <c r="H6220" s="6">
        <v>29</v>
      </c>
    </row>
    <row r="6221" spans="1:8" ht="32.1">
      <c r="A6221" s="140">
        <v>45488.34375</v>
      </c>
      <c r="B6221" s="6" t="s">
        <v>9726</v>
      </c>
      <c r="C6221" s="6" t="s">
        <v>9090</v>
      </c>
      <c r="D6221" s="6" t="s">
        <v>253</v>
      </c>
      <c r="E6221" s="6" t="s">
        <v>416</v>
      </c>
      <c r="F6221" s="6" t="s">
        <v>1765</v>
      </c>
      <c r="G6221" s="6" t="s">
        <v>5902</v>
      </c>
      <c r="H6221" s="6">
        <v>82</v>
      </c>
    </row>
    <row r="6222" spans="1:8" ht="32.1">
      <c r="A6222" s="140">
        <v>45488.354166666664</v>
      </c>
      <c r="B6222" s="6" t="s">
        <v>9727</v>
      </c>
      <c r="C6222" s="6" t="s">
        <v>9090</v>
      </c>
      <c r="D6222" s="6" t="s">
        <v>253</v>
      </c>
      <c r="E6222" s="6" t="s">
        <v>416</v>
      </c>
      <c r="F6222" s="6" t="s">
        <v>255</v>
      </c>
      <c r="G6222" s="6" t="s">
        <v>2303</v>
      </c>
      <c r="H6222" s="6">
        <v>15</v>
      </c>
    </row>
    <row r="6223" spans="1:8" ht="32.1">
      <c r="A6223" s="140">
        <v>45488.458333333336</v>
      </c>
      <c r="B6223" s="6" t="s">
        <v>9728</v>
      </c>
      <c r="C6223" s="6" t="s">
        <v>9729</v>
      </c>
      <c r="D6223" s="6" t="s">
        <v>253</v>
      </c>
      <c r="E6223" s="6" t="s">
        <v>416</v>
      </c>
      <c r="F6223" s="6" t="s">
        <v>1765</v>
      </c>
      <c r="G6223" s="6" t="s">
        <v>3093</v>
      </c>
      <c r="H6223" s="6">
        <v>71</v>
      </c>
    </row>
    <row r="6224" spans="1:8" ht="32.1">
      <c r="A6224" s="140">
        <v>45488.510416666664</v>
      </c>
      <c r="B6224" s="6" t="s">
        <v>9730</v>
      </c>
      <c r="C6224" s="6" t="s">
        <v>9094</v>
      </c>
      <c r="D6224" s="6" t="s">
        <v>253</v>
      </c>
      <c r="E6224" s="6" t="s">
        <v>416</v>
      </c>
      <c r="F6224" s="6" t="s">
        <v>1765</v>
      </c>
      <c r="G6224" s="6" t="s">
        <v>5902</v>
      </c>
      <c r="H6224" s="6">
        <v>82</v>
      </c>
    </row>
    <row r="6225" spans="1:8" ht="32.1">
      <c r="A6225" s="140">
        <v>45488.53125</v>
      </c>
      <c r="B6225" s="6" t="s">
        <v>9731</v>
      </c>
      <c r="C6225" s="6" t="s">
        <v>9094</v>
      </c>
      <c r="D6225" s="6" t="s">
        <v>253</v>
      </c>
      <c r="E6225" s="6" t="s">
        <v>416</v>
      </c>
      <c r="F6225" s="6" t="s">
        <v>1765</v>
      </c>
      <c r="G6225" s="6" t="s">
        <v>5902</v>
      </c>
      <c r="H6225" s="6">
        <v>70</v>
      </c>
    </row>
    <row r="6226" spans="1:8" ht="32.1">
      <c r="A6226" s="140">
        <v>45489.34375</v>
      </c>
      <c r="B6226" s="6" t="s">
        <v>9732</v>
      </c>
      <c r="C6226" s="6" t="s">
        <v>9090</v>
      </c>
      <c r="D6226" s="6" t="s">
        <v>253</v>
      </c>
      <c r="E6226" s="6" t="s">
        <v>416</v>
      </c>
      <c r="F6226" s="6" t="s">
        <v>1765</v>
      </c>
      <c r="G6226" s="6" t="s">
        <v>5902</v>
      </c>
      <c r="H6226" s="6">
        <v>72</v>
      </c>
    </row>
    <row r="6227" spans="1:8" ht="32.1">
      <c r="A6227" s="140">
        <v>45489.354166666664</v>
      </c>
      <c r="B6227" s="6" t="s">
        <v>9733</v>
      </c>
      <c r="C6227" s="6" t="s">
        <v>9090</v>
      </c>
      <c r="D6227" s="6" t="s">
        <v>253</v>
      </c>
      <c r="E6227" s="6" t="s">
        <v>416</v>
      </c>
      <c r="F6227" s="6" t="s">
        <v>255</v>
      </c>
      <c r="G6227" s="6" t="s">
        <v>2303</v>
      </c>
      <c r="H6227" s="6">
        <v>15</v>
      </c>
    </row>
    <row r="6228" spans="1:8" ht="32.1">
      <c r="A6228" s="140">
        <v>45489.364583333336</v>
      </c>
      <c r="B6228" s="6" t="s">
        <v>9734</v>
      </c>
      <c r="C6228" s="6" t="s">
        <v>522</v>
      </c>
      <c r="D6228" s="6" t="s">
        <v>158</v>
      </c>
      <c r="E6228" s="6" t="s">
        <v>161</v>
      </c>
      <c r="F6228" s="6" t="s">
        <v>1765</v>
      </c>
      <c r="G6228" s="6" t="s">
        <v>522</v>
      </c>
      <c r="H6228" s="6">
        <v>60</v>
      </c>
    </row>
    <row r="6229" spans="1:8" ht="15.95">
      <c r="A6229" s="140">
        <v>45489.40625</v>
      </c>
      <c r="B6229" s="6" t="s">
        <v>9735</v>
      </c>
      <c r="C6229" s="6" t="s">
        <v>654</v>
      </c>
      <c r="D6229" s="6" t="s">
        <v>242</v>
      </c>
      <c r="E6229" s="6" t="s">
        <v>144</v>
      </c>
      <c r="F6229" s="6" t="s">
        <v>439</v>
      </c>
      <c r="G6229" s="6" t="s">
        <v>488</v>
      </c>
      <c r="H6229" s="6">
        <v>806</v>
      </c>
    </row>
    <row r="6230" spans="1:8" ht="32.1">
      <c r="A6230" s="140">
        <v>45489.447916666664</v>
      </c>
      <c r="B6230" s="6" t="s">
        <v>9736</v>
      </c>
      <c r="C6230" s="6" t="s">
        <v>9737</v>
      </c>
      <c r="D6230" s="6" t="s">
        <v>253</v>
      </c>
      <c r="E6230" s="6" t="s">
        <v>416</v>
      </c>
      <c r="F6230" s="6" t="s">
        <v>439</v>
      </c>
      <c r="G6230" s="6" t="s">
        <v>5902</v>
      </c>
      <c r="H6230" s="6">
        <v>125</v>
      </c>
    </row>
    <row r="6231" spans="1:8" ht="32.1">
      <c r="A6231" s="140">
        <v>45489.458333333336</v>
      </c>
      <c r="B6231" s="6" t="s">
        <v>9738</v>
      </c>
      <c r="C6231" s="6" t="s">
        <v>9739</v>
      </c>
      <c r="D6231" s="6" t="s">
        <v>253</v>
      </c>
      <c r="E6231" s="6" t="s">
        <v>416</v>
      </c>
      <c r="F6231" s="6" t="s">
        <v>1765</v>
      </c>
      <c r="G6231" s="6" t="s">
        <v>3093</v>
      </c>
      <c r="H6231" s="6">
        <v>498</v>
      </c>
    </row>
    <row r="6232" spans="1:8" ht="32.1">
      <c r="A6232" s="140">
        <v>45489.479166666664</v>
      </c>
      <c r="B6232" s="6" t="s">
        <v>9740</v>
      </c>
      <c r="C6232" s="6" t="s">
        <v>6511</v>
      </c>
      <c r="D6232" s="6" t="s">
        <v>242</v>
      </c>
      <c r="E6232" s="6" t="s">
        <v>458</v>
      </c>
      <c r="F6232" s="6" t="s">
        <v>439</v>
      </c>
      <c r="G6232" s="6" t="s">
        <v>5573</v>
      </c>
      <c r="H6232" s="6">
        <v>4750</v>
      </c>
    </row>
    <row r="6233" spans="1:8" ht="15.95">
      <c r="A6233" s="140">
        <v>45489.489583333336</v>
      </c>
      <c r="B6233" s="6" t="s">
        <v>9741</v>
      </c>
      <c r="C6233" s="6" t="s">
        <v>3388</v>
      </c>
      <c r="D6233" s="6" t="s">
        <v>242</v>
      </c>
      <c r="E6233" s="6" t="s">
        <v>458</v>
      </c>
      <c r="F6233" s="6" t="s">
        <v>439</v>
      </c>
      <c r="G6233" s="6" t="s">
        <v>9742</v>
      </c>
      <c r="H6233" s="6">
        <v>523</v>
      </c>
    </row>
    <row r="6234" spans="1:8" ht="32.1">
      <c r="A6234" s="140">
        <v>45489.5</v>
      </c>
      <c r="B6234" s="6" t="s">
        <v>9743</v>
      </c>
      <c r="C6234" s="6" t="s">
        <v>9094</v>
      </c>
      <c r="D6234" s="6" t="s">
        <v>253</v>
      </c>
      <c r="E6234" s="6" t="s">
        <v>416</v>
      </c>
      <c r="F6234" s="6" t="s">
        <v>439</v>
      </c>
      <c r="G6234" s="6" t="s">
        <v>5902</v>
      </c>
      <c r="H6234" s="6">
        <v>81</v>
      </c>
    </row>
    <row r="6235" spans="1:8" ht="32.1">
      <c r="A6235" s="140">
        <v>45489.510416666664</v>
      </c>
      <c r="B6235" s="6" t="s">
        <v>9744</v>
      </c>
      <c r="C6235" s="6" t="s">
        <v>9094</v>
      </c>
      <c r="D6235" s="6" t="s">
        <v>253</v>
      </c>
      <c r="E6235" s="6" t="s">
        <v>416</v>
      </c>
      <c r="F6235" s="6" t="s">
        <v>1765</v>
      </c>
      <c r="G6235" s="6" t="s">
        <v>5902</v>
      </c>
      <c r="H6235" s="6">
        <v>82</v>
      </c>
    </row>
    <row r="6236" spans="1:8" ht="32.1">
      <c r="A6236" s="140">
        <v>45489.520833333336</v>
      </c>
      <c r="B6236" s="6" t="s">
        <v>9745</v>
      </c>
      <c r="C6236" s="6" t="s">
        <v>6667</v>
      </c>
      <c r="D6236" s="6" t="s">
        <v>158</v>
      </c>
      <c r="E6236" s="6" t="s">
        <v>145</v>
      </c>
      <c r="F6236" s="6" t="s">
        <v>439</v>
      </c>
      <c r="G6236" s="6" t="s">
        <v>2842</v>
      </c>
      <c r="H6236" s="6">
        <v>27</v>
      </c>
    </row>
    <row r="6237" spans="1:8" ht="32.1">
      <c r="A6237" s="140">
        <v>45489.53125</v>
      </c>
      <c r="B6237" s="6" t="s">
        <v>9746</v>
      </c>
      <c r="C6237" s="6" t="s">
        <v>9094</v>
      </c>
      <c r="D6237" s="6" t="s">
        <v>253</v>
      </c>
      <c r="E6237" s="6" t="s">
        <v>416</v>
      </c>
      <c r="F6237" s="6" t="s">
        <v>1765</v>
      </c>
      <c r="G6237" s="6" t="s">
        <v>5902</v>
      </c>
      <c r="H6237" s="6">
        <v>100</v>
      </c>
    </row>
    <row r="6238" spans="1:8" ht="32.1">
      <c r="A6238" s="140">
        <v>45489.583333333336</v>
      </c>
      <c r="B6238" s="6" t="s">
        <v>9747</v>
      </c>
      <c r="C6238" s="6" t="s">
        <v>9214</v>
      </c>
      <c r="D6238" s="6" t="s">
        <v>253</v>
      </c>
      <c r="E6238" s="6" t="s">
        <v>416</v>
      </c>
      <c r="F6238" s="6" t="s">
        <v>439</v>
      </c>
      <c r="G6238" s="6" t="s">
        <v>5902</v>
      </c>
      <c r="H6238" s="6">
        <v>103</v>
      </c>
    </row>
    <row r="6239" spans="1:8" ht="32.1">
      <c r="A6239" s="140">
        <v>45489.635416666664</v>
      </c>
      <c r="B6239" s="6" t="s">
        <v>9748</v>
      </c>
      <c r="C6239" s="6" t="s">
        <v>9214</v>
      </c>
      <c r="D6239" s="6" t="s">
        <v>253</v>
      </c>
      <c r="E6239" s="6" t="s">
        <v>416</v>
      </c>
      <c r="F6239" s="6" t="s">
        <v>439</v>
      </c>
      <c r="G6239" s="6" t="s">
        <v>5902</v>
      </c>
      <c r="H6239" s="6">
        <v>95</v>
      </c>
    </row>
    <row r="6240" spans="1:8" ht="32.1">
      <c r="A6240" s="140">
        <v>45489.65625</v>
      </c>
      <c r="B6240" s="6" t="s">
        <v>9749</v>
      </c>
      <c r="C6240" s="6" t="s">
        <v>9499</v>
      </c>
      <c r="D6240" s="6" t="s">
        <v>158</v>
      </c>
      <c r="E6240" s="6" t="s">
        <v>161</v>
      </c>
      <c r="F6240" s="6" t="s">
        <v>439</v>
      </c>
      <c r="G6240" s="6" t="s">
        <v>5770</v>
      </c>
      <c r="H6240" s="6">
        <v>25</v>
      </c>
    </row>
    <row r="6241" spans="1:8" ht="32.1">
      <c r="A6241" s="140">
        <v>45489.729166666664</v>
      </c>
      <c r="B6241" s="6" t="s">
        <v>9750</v>
      </c>
      <c r="C6241" s="6" t="s">
        <v>9193</v>
      </c>
      <c r="D6241" s="6" t="s">
        <v>158</v>
      </c>
      <c r="E6241" s="6" t="s">
        <v>159</v>
      </c>
      <c r="F6241" s="6" t="s">
        <v>439</v>
      </c>
      <c r="G6241" s="6" t="s">
        <v>1435</v>
      </c>
      <c r="H6241" s="6">
        <v>521</v>
      </c>
    </row>
    <row r="6242" spans="1:8" ht="32.1">
      <c r="A6242" s="140">
        <v>45489.78125</v>
      </c>
      <c r="B6242" s="6" t="s">
        <v>9751</v>
      </c>
      <c r="C6242" s="6" t="s">
        <v>9301</v>
      </c>
      <c r="D6242" s="6" t="s">
        <v>253</v>
      </c>
      <c r="E6242" s="6" t="s">
        <v>416</v>
      </c>
      <c r="F6242" s="6" t="s">
        <v>1152</v>
      </c>
      <c r="G6242" s="6" t="s">
        <v>1083</v>
      </c>
      <c r="H6242" s="6">
        <v>19</v>
      </c>
    </row>
    <row r="6243" spans="1:8" ht="32.1">
      <c r="A6243" s="140">
        <v>45489.802083333336</v>
      </c>
      <c r="B6243" s="6" t="s">
        <v>9752</v>
      </c>
      <c r="C6243" s="6" t="s">
        <v>9753</v>
      </c>
      <c r="D6243" s="6" t="s">
        <v>242</v>
      </c>
      <c r="E6243" s="6" t="s">
        <v>387</v>
      </c>
      <c r="F6243" s="6" t="s">
        <v>1765</v>
      </c>
      <c r="G6243" s="6" t="s">
        <v>9068</v>
      </c>
      <c r="H6243" s="6">
        <v>780</v>
      </c>
    </row>
    <row r="6244" spans="1:8" ht="32.1">
      <c r="A6244" s="140">
        <v>45489.8125</v>
      </c>
      <c r="B6244" s="6" t="s">
        <v>9754</v>
      </c>
      <c r="C6244" s="6" t="s">
        <v>9755</v>
      </c>
      <c r="D6244" s="6" t="s">
        <v>158</v>
      </c>
      <c r="E6244" s="6" t="s">
        <v>161</v>
      </c>
      <c r="F6244" s="6" t="s">
        <v>255</v>
      </c>
      <c r="G6244" s="6" t="s">
        <v>9756</v>
      </c>
      <c r="H6244" s="6">
        <v>40</v>
      </c>
    </row>
    <row r="6245" spans="1:8" ht="32.1">
      <c r="A6245" s="140">
        <v>45489.833333333336</v>
      </c>
      <c r="B6245" s="6" t="s">
        <v>9757</v>
      </c>
      <c r="C6245" s="6" t="s">
        <v>9758</v>
      </c>
      <c r="D6245" s="6" t="s">
        <v>158</v>
      </c>
      <c r="E6245" s="6" t="s">
        <v>161</v>
      </c>
      <c r="F6245" s="6" t="s">
        <v>255</v>
      </c>
      <c r="G6245" s="6" t="s">
        <v>9759</v>
      </c>
      <c r="H6245" s="6">
        <v>115</v>
      </c>
    </row>
    <row r="6246" spans="1:8" ht="32.1">
      <c r="A6246" s="140">
        <v>45489.854166666664</v>
      </c>
      <c r="B6246" s="6" t="s">
        <v>9760</v>
      </c>
      <c r="C6246" s="6" t="s">
        <v>9761</v>
      </c>
      <c r="D6246" s="6" t="s">
        <v>253</v>
      </c>
      <c r="E6246" s="6" t="s">
        <v>416</v>
      </c>
      <c r="F6246" s="6" t="s">
        <v>1152</v>
      </c>
      <c r="G6246" s="6" t="s">
        <v>1083</v>
      </c>
      <c r="H6246" s="6">
        <v>19</v>
      </c>
    </row>
    <row r="6247" spans="1:8" ht="32.1">
      <c r="A6247" s="140">
        <v>45490.34375</v>
      </c>
      <c r="B6247" s="6" t="s">
        <v>9762</v>
      </c>
      <c r="C6247" s="6" t="s">
        <v>9090</v>
      </c>
      <c r="D6247" s="6" t="s">
        <v>253</v>
      </c>
      <c r="E6247" s="6" t="s">
        <v>416</v>
      </c>
      <c r="F6247" s="6" t="s">
        <v>1765</v>
      </c>
      <c r="G6247" s="6" t="s">
        <v>5902</v>
      </c>
      <c r="H6247" s="6">
        <v>82</v>
      </c>
    </row>
    <row r="6248" spans="1:8" ht="32.1">
      <c r="A6248" s="140">
        <v>45490.354166666664</v>
      </c>
      <c r="B6248" s="6" t="s">
        <v>9733</v>
      </c>
      <c r="C6248" s="6" t="s">
        <v>9090</v>
      </c>
      <c r="D6248" s="6" t="s">
        <v>253</v>
      </c>
      <c r="E6248" s="6" t="s">
        <v>416</v>
      </c>
      <c r="F6248" s="6" t="s">
        <v>255</v>
      </c>
      <c r="G6248" s="6" t="s">
        <v>2303</v>
      </c>
      <c r="H6248" s="6">
        <v>15</v>
      </c>
    </row>
    <row r="6249" spans="1:8" ht="32.1">
      <c r="A6249" s="140">
        <v>45490.489583333336</v>
      </c>
      <c r="B6249" s="6" t="s">
        <v>9763</v>
      </c>
      <c r="C6249" s="6" t="s">
        <v>9094</v>
      </c>
      <c r="D6249" s="6" t="s">
        <v>253</v>
      </c>
      <c r="E6249" s="6" t="s">
        <v>416</v>
      </c>
      <c r="F6249" s="6" t="s">
        <v>439</v>
      </c>
      <c r="G6249" s="6" t="s">
        <v>5902</v>
      </c>
      <c r="H6249" s="6">
        <v>87</v>
      </c>
    </row>
    <row r="6250" spans="1:8" ht="32.1">
      <c r="A6250" s="140">
        <v>45490.5</v>
      </c>
      <c r="B6250" s="6" t="s">
        <v>9764</v>
      </c>
      <c r="C6250" s="6" t="s">
        <v>507</v>
      </c>
      <c r="D6250" s="6" t="s">
        <v>158</v>
      </c>
      <c r="E6250" s="6" t="s">
        <v>159</v>
      </c>
      <c r="F6250" s="6" t="s">
        <v>439</v>
      </c>
      <c r="G6250" s="6" t="s">
        <v>266</v>
      </c>
      <c r="H6250" s="6">
        <v>494</v>
      </c>
    </row>
    <row r="6251" spans="1:8" ht="32.1">
      <c r="A6251" s="140">
        <v>45490.53125</v>
      </c>
      <c r="B6251" s="6" t="s">
        <v>9765</v>
      </c>
      <c r="C6251" s="6" t="s">
        <v>9094</v>
      </c>
      <c r="D6251" s="6" t="s">
        <v>253</v>
      </c>
      <c r="E6251" s="6" t="s">
        <v>416</v>
      </c>
      <c r="F6251" s="6" t="s">
        <v>439</v>
      </c>
      <c r="G6251" s="6" t="s">
        <v>5902</v>
      </c>
      <c r="H6251" s="6">
        <v>78</v>
      </c>
    </row>
    <row r="6252" spans="1:8" ht="32.1">
      <c r="A6252" s="140">
        <v>45491.34375</v>
      </c>
      <c r="B6252" s="6" t="s">
        <v>9766</v>
      </c>
      <c r="C6252" s="6" t="s">
        <v>9090</v>
      </c>
      <c r="D6252" s="6" t="s">
        <v>253</v>
      </c>
      <c r="E6252" s="6" t="s">
        <v>416</v>
      </c>
      <c r="F6252" s="6" t="s">
        <v>1765</v>
      </c>
      <c r="G6252" s="6" t="s">
        <v>5902</v>
      </c>
      <c r="H6252" s="6">
        <v>82</v>
      </c>
    </row>
    <row r="6253" spans="1:8" ht="32.1">
      <c r="A6253" s="140">
        <v>45491.354166666664</v>
      </c>
      <c r="B6253" s="6" t="s">
        <v>9733</v>
      </c>
      <c r="C6253" s="6" t="s">
        <v>9090</v>
      </c>
      <c r="D6253" s="6" t="s">
        <v>253</v>
      </c>
      <c r="E6253" s="6" t="s">
        <v>416</v>
      </c>
      <c r="F6253" s="6" t="s">
        <v>255</v>
      </c>
      <c r="G6253" s="6" t="s">
        <v>2303</v>
      </c>
      <c r="H6253" s="6">
        <v>15</v>
      </c>
    </row>
    <row r="6254" spans="1:8" ht="32.1">
      <c r="A6254" s="140">
        <v>45491.5</v>
      </c>
      <c r="B6254" s="6" t="s">
        <v>9767</v>
      </c>
      <c r="C6254" s="6" t="s">
        <v>9094</v>
      </c>
      <c r="D6254" s="6" t="s">
        <v>158</v>
      </c>
      <c r="E6254" s="6" t="s">
        <v>159</v>
      </c>
      <c r="F6254" s="6" t="s">
        <v>439</v>
      </c>
      <c r="G6254" s="6" t="s">
        <v>1195</v>
      </c>
      <c r="H6254" s="6">
        <v>2026</v>
      </c>
    </row>
    <row r="6255" spans="1:8" ht="32.1">
      <c r="A6255" s="140">
        <v>45491.510416666664</v>
      </c>
      <c r="B6255" s="6" t="s">
        <v>9768</v>
      </c>
      <c r="C6255" s="6" t="s">
        <v>9094</v>
      </c>
      <c r="D6255" s="6" t="s">
        <v>253</v>
      </c>
      <c r="E6255" s="6" t="s">
        <v>416</v>
      </c>
      <c r="F6255" s="6" t="s">
        <v>1765</v>
      </c>
      <c r="G6255" s="6" t="s">
        <v>5902</v>
      </c>
      <c r="H6255" s="6">
        <v>82</v>
      </c>
    </row>
    <row r="6256" spans="1:8" ht="32.1">
      <c r="A6256" s="140">
        <v>45491.520833333336</v>
      </c>
      <c r="B6256" s="6" t="s">
        <v>9769</v>
      </c>
      <c r="C6256" s="6" t="s">
        <v>9094</v>
      </c>
      <c r="D6256" s="6" t="s">
        <v>314</v>
      </c>
      <c r="E6256" s="6" t="s">
        <v>314</v>
      </c>
      <c r="F6256" s="6" t="s">
        <v>439</v>
      </c>
      <c r="G6256" s="6" t="s">
        <v>2023</v>
      </c>
      <c r="H6256" s="6">
        <v>27</v>
      </c>
    </row>
    <row r="6257" spans="1:8" ht="32.1">
      <c r="A6257" s="140">
        <v>45491.53125</v>
      </c>
      <c r="B6257" s="6" t="s">
        <v>9770</v>
      </c>
      <c r="C6257" s="6" t="s">
        <v>9094</v>
      </c>
      <c r="D6257" s="6" t="s">
        <v>253</v>
      </c>
      <c r="E6257" s="6" t="s">
        <v>416</v>
      </c>
      <c r="F6257" s="6" t="s">
        <v>255</v>
      </c>
      <c r="G6257" s="6" t="s">
        <v>5902</v>
      </c>
      <c r="H6257" s="6">
        <v>100</v>
      </c>
    </row>
    <row r="6258" spans="1:8" ht="32.1">
      <c r="A6258" s="140">
        <v>45491.59375</v>
      </c>
      <c r="B6258" s="6" t="s">
        <v>9771</v>
      </c>
      <c r="C6258" s="6" t="s">
        <v>9253</v>
      </c>
      <c r="D6258" s="6" t="s">
        <v>253</v>
      </c>
      <c r="E6258" s="6" t="s">
        <v>416</v>
      </c>
      <c r="F6258" s="6" t="s">
        <v>439</v>
      </c>
      <c r="G6258" s="6" t="s">
        <v>5902</v>
      </c>
      <c r="H6258" s="6">
        <v>103</v>
      </c>
    </row>
    <row r="6259" spans="1:8" ht="32.1">
      <c r="A6259" s="140">
        <v>45491.645833333336</v>
      </c>
      <c r="B6259" s="6" t="s">
        <v>9772</v>
      </c>
      <c r="C6259" s="6" t="s">
        <v>9214</v>
      </c>
      <c r="D6259" s="6" t="s">
        <v>253</v>
      </c>
      <c r="E6259" s="6" t="s">
        <v>416</v>
      </c>
      <c r="F6259" s="6" t="s">
        <v>439</v>
      </c>
      <c r="G6259" s="6" t="s">
        <v>5902</v>
      </c>
      <c r="H6259" s="6">
        <v>101</v>
      </c>
    </row>
    <row r="6260" spans="1:8" ht="32.1">
      <c r="A6260" s="140">
        <v>45492.34375</v>
      </c>
      <c r="B6260" s="6" t="s">
        <v>9773</v>
      </c>
      <c r="C6260" s="6" t="s">
        <v>9090</v>
      </c>
      <c r="D6260" s="6" t="s">
        <v>253</v>
      </c>
      <c r="E6260" s="6" t="s">
        <v>416</v>
      </c>
      <c r="F6260" s="6" t="s">
        <v>1765</v>
      </c>
      <c r="G6260" s="6" t="s">
        <v>5902</v>
      </c>
      <c r="H6260" s="6">
        <v>82</v>
      </c>
    </row>
    <row r="6261" spans="1:8" ht="32.1">
      <c r="A6261" s="140">
        <v>45492.354166666664</v>
      </c>
      <c r="B6261" s="6" t="s">
        <v>9733</v>
      </c>
      <c r="C6261" s="6" t="s">
        <v>9090</v>
      </c>
      <c r="D6261" s="6" t="s">
        <v>253</v>
      </c>
      <c r="E6261" s="6" t="s">
        <v>416</v>
      </c>
      <c r="F6261" s="6" t="s">
        <v>255</v>
      </c>
      <c r="G6261" s="6" t="s">
        <v>2303</v>
      </c>
      <c r="H6261" s="6">
        <v>15</v>
      </c>
    </row>
    <row r="6262" spans="1:8" ht="32.1">
      <c r="A6262" s="140">
        <v>45492.385416666664</v>
      </c>
      <c r="B6262" s="6" t="s">
        <v>9774</v>
      </c>
      <c r="C6262" s="6" t="s">
        <v>140</v>
      </c>
      <c r="D6262" s="6" t="s">
        <v>242</v>
      </c>
      <c r="E6262" s="6" t="s">
        <v>140</v>
      </c>
      <c r="F6262" s="6" t="s">
        <v>439</v>
      </c>
      <c r="G6262" s="6" t="s">
        <v>1551</v>
      </c>
      <c r="H6262" s="6">
        <v>40</v>
      </c>
    </row>
    <row r="6263" spans="1:8" ht="32.1">
      <c r="A6263" s="140">
        <v>45492.510416666664</v>
      </c>
      <c r="B6263" s="6" t="s">
        <v>9775</v>
      </c>
      <c r="C6263" s="6" t="s">
        <v>9094</v>
      </c>
      <c r="D6263" s="6" t="s">
        <v>253</v>
      </c>
      <c r="E6263" s="6" t="s">
        <v>416</v>
      </c>
      <c r="F6263" s="6" t="s">
        <v>1765</v>
      </c>
      <c r="G6263" s="6" t="s">
        <v>5902</v>
      </c>
      <c r="H6263" s="6">
        <v>72</v>
      </c>
    </row>
    <row r="6264" spans="1:8" ht="32.1">
      <c r="A6264" s="140">
        <v>45492.53125</v>
      </c>
      <c r="B6264" s="6" t="s">
        <v>9776</v>
      </c>
      <c r="C6264" s="6" t="s">
        <v>9094</v>
      </c>
      <c r="D6264" s="6" t="s">
        <v>253</v>
      </c>
      <c r="E6264" s="6" t="s">
        <v>416</v>
      </c>
      <c r="F6264" s="6" t="s">
        <v>1765</v>
      </c>
      <c r="G6264" s="6" t="s">
        <v>5902</v>
      </c>
      <c r="H6264" s="6">
        <v>70</v>
      </c>
    </row>
    <row r="6265" spans="1:8" ht="15.95">
      <c r="A6265" s="140">
        <v>45493.541666666664</v>
      </c>
      <c r="B6265" s="6" t="s">
        <v>9777</v>
      </c>
      <c r="C6265" s="6" t="s">
        <v>507</v>
      </c>
      <c r="D6265" s="6" t="s">
        <v>158</v>
      </c>
      <c r="E6265" s="6" t="s">
        <v>159</v>
      </c>
      <c r="F6265" s="6" t="s">
        <v>439</v>
      </c>
      <c r="G6265" s="6" t="s">
        <v>6646</v>
      </c>
      <c r="H6265" s="6">
        <v>370</v>
      </c>
    </row>
    <row r="6266" spans="1:8" ht="32.1">
      <c r="A6266" s="140">
        <v>45493.572916666664</v>
      </c>
      <c r="B6266" s="6" t="s">
        <v>9778</v>
      </c>
      <c r="C6266" s="6" t="s">
        <v>9779</v>
      </c>
      <c r="D6266" s="6" t="s">
        <v>253</v>
      </c>
      <c r="E6266" s="6" t="s">
        <v>416</v>
      </c>
      <c r="F6266" s="6" t="s">
        <v>439</v>
      </c>
      <c r="G6266" s="6" t="s">
        <v>1083</v>
      </c>
      <c r="H6266" s="6">
        <v>50</v>
      </c>
    </row>
    <row r="6267" spans="1:8" ht="32.1">
      <c r="A6267" s="140">
        <v>45493.583333333336</v>
      </c>
      <c r="B6267" s="6" t="s">
        <v>9780</v>
      </c>
      <c r="C6267" s="6" t="s">
        <v>324</v>
      </c>
      <c r="D6267" s="6" t="s">
        <v>253</v>
      </c>
      <c r="E6267" s="6" t="s">
        <v>416</v>
      </c>
      <c r="F6267" s="6" t="s">
        <v>439</v>
      </c>
      <c r="G6267" s="6" t="s">
        <v>324</v>
      </c>
      <c r="H6267" s="6">
        <v>50</v>
      </c>
    </row>
    <row r="6268" spans="1:8" ht="32.1">
      <c r="A6268" s="140">
        <v>45493.78125</v>
      </c>
      <c r="B6268" s="6" t="s">
        <v>9781</v>
      </c>
      <c r="C6268" s="6" t="s">
        <v>324</v>
      </c>
      <c r="D6268" s="6" t="s">
        <v>253</v>
      </c>
      <c r="E6268" s="6" t="s">
        <v>416</v>
      </c>
      <c r="F6268" s="6" t="s">
        <v>439</v>
      </c>
      <c r="G6268" s="6" t="s">
        <v>1083</v>
      </c>
      <c r="H6268" s="6">
        <v>50</v>
      </c>
    </row>
    <row r="6269" spans="1:8" ht="32.1">
      <c r="A6269" s="140">
        <v>45493.8125</v>
      </c>
      <c r="B6269" s="6" t="s">
        <v>9782</v>
      </c>
      <c r="C6269" s="6" t="s">
        <v>324</v>
      </c>
      <c r="D6269" s="6" t="s">
        <v>253</v>
      </c>
      <c r="E6269" s="6" t="s">
        <v>416</v>
      </c>
      <c r="F6269" s="6" t="s">
        <v>439</v>
      </c>
      <c r="G6269" s="6" t="s">
        <v>324</v>
      </c>
      <c r="H6269" s="6">
        <v>50</v>
      </c>
    </row>
    <row r="6270" spans="1:8" ht="15.95">
      <c r="A6270" s="140">
        <v>45493.833333333336</v>
      </c>
      <c r="B6270" s="6" t="s">
        <v>9783</v>
      </c>
      <c r="C6270" s="6" t="s">
        <v>9784</v>
      </c>
      <c r="D6270" s="6" t="s">
        <v>158</v>
      </c>
      <c r="E6270" s="6" t="s">
        <v>161</v>
      </c>
      <c r="F6270" s="6" t="s">
        <v>1765</v>
      </c>
      <c r="G6270" s="6" t="s">
        <v>2847</v>
      </c>
      <c r="H6270" s="6">
        <v>1005</v>
      </c>
    </row>
    <row r="6271" spans="1:8" ht="32.1">
      <c r="A6271" s="140">
        <v>45494.479166666664</v>
      </c>
      <c r="B6271" s="6" t="s">
        <v>9785</v>
      </c>
      <c r="C6271" s="6" t="s">
        <v>140</v>
      </c>
      <c r="D6271" s="6" t="s">
        <v>242</v>
      </c>
      <c r="E6271" s="6" t="s">
        <v>140</v>
      </c>
      <c r="F6271" s="6" t="s">
        <v>439</v>
      </c>
      <c r="G6271" s="6" t="s">
        <v>1551</v>
      </c>
      <c r="H6271" s="6">
        <v>40</v>
      </c>
    </row>
    <row r="6272" spans="1:8" ht="32.1">
      <c r="A6272" s="140">
        <v>45494.614583333336</v>
      </c>
      <c r="B6272" s="6" t="s">
        <v>9786</v>
      </c>
      <c r="C6272" s="6" t="s">
        <v>9253</v>
      </c>
      <c r="D6272" s="6" t="s">
        <v>253</v>
      </c>
      <c r="E6272" s="6" t="s">
        <v>416</v>
      </c>
      <c r="F6272" s="6" t="s">
        <v>1765</v>
      </c>
      <c r="G6272" s="6" t="s">
        <v>5902</v>
      </c>
      <c r="H6272" s="6">
        <v>113</v>
      </c>
    </row>
    <row r="6273" spans="1:8" ht="32.1">
      <c r="A6273" s="140">
        <v>45494.625</v>
      </c>
      <c r="B6273" s="6" t="s">
        <v>9787</v>
      </c>
      <c r="C6273" s="6" t="s">
        <v>9788</v>
      </c>
      <c r="D6273" s="6" t="s">
        <v>158</v>
      </c>
      <c r="E6273" s="6" t="s">
        <v>161</v>
      </c>
      <c r="F6273" s="6" t="s">
        <v>1765</v>
      </c>
      <c r="G6273" s="6" t="s">
        <v>8452</v>
      </c>
      <c r="H6273" s="6">
        <v>40</v>
      </c>
    </row>
    <row r="6274" spans="1:8" ht="32.1">
      <c r="A6274" s="140">
        <v>45494.635416666664</v>
      </c>
      <c r="B6274" s="6" t="s">
        <v>9789</v>
      </c>
      <c r="C6274" s="6" t="s">
        <v>9788</v>
      </c>
      <c r="D6274" s="6" t="s">
        <v>158</v>
      </c>
      <c r="E6274" s="6" t="s">
        <v>161</v>
      </c>
      <c r="F6274" s="6" t="s">
        <v>1765</v>
      </c>
      <c r="G6274" s="6" t="s">
        <v>8452</v>
      </c>
      <c r="H6274" s="6">
        <v>125</v>
      </c>
    </row>
    <row r="6275" spans="1:8" ht="32.1">
      <c r="A6275" s="140">
        <v>45494.666666666664</v>
      </c>
      <c r="B6275" s="6" t="s">
        <v>9790</v>
      </c>
      <c r="C6275" s="6" t="s">
        <v>9214</v>
      </c>
      <c r="D6275" s="6" t="s">
        <v>253</v>
      </c>
      <c r="E6275" s="6" t="s">
        <v>416</v>
      </c>
      <c r="F6275" s="6" t="s">
        <v>1765</v>
      </c>
      <c r="G6275" s="6" t="s">
        <v>5902</v>
      </c>
      <c r="H6275" s="6">
        <v>109</v>
      </c>
    </row>
    <row r="6276" spans="1:8" ht="32.1">
      <c r="A6276" s="140">
        <v>45494.739583333336</v>
      </c>
      <c r="B6276" s="6" t="s">
        <v>9791</v>
      </c>
      <c r="C6276" s="6" t="s">
        <v>9792</v>
      </c>
      <c r="D6276" s="6" t="s">
        <v>253</v>
      </c>
      <c r="E6276" s="6" t="s">
        <v>416</v>
      </c>
      <c r="F6276" s="6" t="s">
        <v>1765</v>
      </c>
      <c r="G6276" s="6" t="s">
        <v>5902</v>
      </c>
      <c r="H6276" s="6">
        <v>89</v>
      </c>
    </row>
    <row r="6277" spans="1:8" ht="32.1">
      <c r="A6277" s="140">
        <v>45494.90625</v>
      </c>
      <c r="B6277" s="6" t="s">
        <v>9793</v>
      </c>
      <c r="C6277" s="6" t="s">
        <v>9794</v>
      </c>
      <c r="D6277" s="6" t="s">
        <v>253</v>
      </c>
      <c r="E6277" s="6" t="s">
        <v>416</v>
      </c>
      <c r="F6277" s="6" t="s">
        <v>439</v>
      </c>
      <c r="G6277" s="6" t="s">
        <v>5902</v>
      </c>
      <c r="H6277" s="6">
        <v>85</v>
      </c>
    </row>
    <row r="6278" spans="1:8" ht="32.1">
      <c r="A6278" s="140">
        <v>45495.34375</v>
      </c>
      <c r="B6278" s="6" t="s">
        <v>9795</v>
      </c>
      <c r="C6278" s="6" t="s">
        <v>9090</v>
      </c>
      <c r="D6278" s="6" t="s">
        <v>253</v>
      </c>
      <c r="E6278" s="6" t="s">
        <v>416</v>
      </c>
      <c r="F6278" s="6" t="s">
        <v>1765</v>
      </c>
      <c r="G6278" s="6" t="s">
        <v>5902</v>
      </c>
      <c r="H6278" s="6">
        <v>122</v>
      </c>
    </row>
    <row r="6279" spans="1:8" ht="32.1">
      <c r="A6279" s="140">
        <v>45495.354166666664</v>
      </c>
      <c r="B6279" s="6" t="s">
        <v>9733</v>
      </c>
      <c r="C6279" s="6" t="s">
        <v>9090</v>
      </c>
      <c r="D6279" s="6" t="s">
        <v>253</v>
      </c>
      <c r="E6279" s="6" t="s">
        <v>416</v>
      </c>
      <c r="F6279" s="6" t="s">
        <v>255</v>
      </c>
      <c r="G6279" s="6" t="s">
        <v>2303</v>
      </c>
      <c r="H6279" s="6">
        <v>15</v>
      </c>
    </row>
    <row r="6280" spans="1:8" ht="32.1">
      <c r="A6280" s="140">
        <v>45495.489583333336</v>
      </c>
      <c r="B6280" s="6" t="s">
        <v>9796</v>
      </c>
      <c r="C6280" s="6" t="s">
        <v>9797</v>
      </c>
      <c r="D6280" s="6" t="s">
        <v>158</v>
      </c>
      <c r="E6280" s="6" t="s">
        <v>159</v>
      </c>
      <c r="F6280" s="6" t="s">
        <v>439</v>
      </c>
      <c r="G6280" s="6" t="s">
        <v>1435</v>
      </c>
      <c r="H6280" s="6">
        <v>590</v>
      </c>
    </row>
    <row r="6281" spans="1:8" ht="32.1">
      <c r="A6281" s="140">
        <v>45495.5</v>
      </c>
      <c r="B6281" s="6" t="s">
        <v>9798</v>
      </c>
      <c r="C6281" s="6" t="s">
        <v>9094</v>
      </c>
      <c r="D6281" s="6" t="s">
        <v>158</v>
      </c>
      <c r="E6281" s="6" t="s">
        <v>159</v>
      </c>
      <c r="F6281" s="6" t="s">
        <v>439</v>
      </c>
      <c r="G6281" s="6" t="s">
        <v>1435</v>
      </c>
      <c r="H6281" s="6">
        <v>305</v>
      </c>
    </row>
    <row r="6282" spans="1:8" ht="32.1">
      <c r="A6282" s="140">
        <v>45495.510416666664</v>
      </c>
      <c r="B6282" s="6" t="s">
        <v>9799</v>
      </c>
      <c r="C6282" s="6" t="s">
        <v>9094</v>
      </c>
      <c r="D6282" s="6" t="s">
        <v>253</v>
      </c>
      <c r="E6282" s="6" t="s">
        <v>416</v>
      </c>
      <c r="F6282" s="6" t="s">
        <v>1765</v>
      </c>
      <c r="G6282" s="6" t="s">
        <v>5902</v>
      </c>
      <c r="H6282" s="6">
        <v>82</v>
      </c>
    </row>
    <row r="6283" spans="1:8" ht="32.1">
      <c r="A6283" s="140">
        <v>45495.53125</v>
      </c>
      <c r="B6283" s="6" t="s">
        <v>9800</v>
      </c>
      <c r="C6283" s="6" t="s">
        <v>9094</v>
      </c>
      <c r="D6283" s="6" t="s">
        <v>253</v>
      </c>
      <c r="E6283" s="6" t="s">
        <v>416</v>
      </c>
      <c r="F6283" s="6" t="s">
        <v>1765</v>
      </c>
      <c r="G6283" s="6" t="s">
        <v>5902</v>
      </c>
      <c r="H6283" s="6">
        <v>80</v>
      </c>
    </row>
    <row r="6284" spans="1:8" ht="32.1">
      <c r="A6284" s="140">
        <v>45495.895833333336</v>
      </c>
      <c r="B6284" s="6" t="s">
        <v>9801</v>
      </c>
      <c r="C6284" s="6" t="s">
        <v>9802</v>
      </c>
      <c r="D6284" s="6" t="s">
        <v>253</v>
      </c>
      <c r="E6284" s="6" t="s">
        <v>416</v>
      </c>
      <c r="F6284" s="6" t="s">
        <v>1765</v>
      </c>
      <c r="G6284" s="6" t="s">
        <v>5902</v>
      </c>
      <c r="H6284" s="6">
        <v>130</v>
      </c>
    </row>
    <row r="6285" spans="1:8" ht="32.1">
      <c r="A6285" s="140">
        <v>45495.958333333336</v>
      </c>
      <c r="B6285" s="6" t="s">
        <v>9803</v>
      </c>
      <c r="C6285" s="6" t="s">
        <v>9804</v>
      </c>
      <c r="D6285" s="6" t="s">
        <v>158</v>
      </c>
      <c r="E6285" s="6" t="s">
        <v>161</v>
      </c>
      <c r="F6285" s="6" t="s">
        <v>439</v>
      </c>
      <c r="G6285" s="6" t="s">
        <v>9805</v>
      </c>
      <c r="H6285" s="6">
        <v>1789</v>
      </c>
    </row>
    <row r="6286" spans="1:8" ht="32.1">
      <c r="A6286" s="140">
        <v>45495.96875</v>
      </c>
      <c r="B6286" s="6" t="s">
        <v>9806</v>
      </c>
      <c r="C6286" s="6" t="s">
        <v>9807</v>
      </c>
      <c r="D6286" s="6" t="s">
        <v>253</v>
      </c>
      <c r="E6286" s="6" t="s">
        <v>416</v>
      </c>
      <c r="F6286" s="6" t="s">
        <v>1765</v>
      </c>
      <c r="G6286" s="6" t="s">
        <v>5902</v>
      </c>
      <c r="H6286" s="6">
        <v>120</v>
      </c>
    </row>
    <row r="6287" spans="1:8" ht="32.1">
      <c r="A6287" s="140">
        <v>45496.34375</v>
      </c>
      <c r="B6287" s="6" t="s">
        <v>9808</v>
      </c>
      <c r="C6287" s="6" t="s">
        <v>9090</v>
      </c>
      <c r="D6287" s="6" t="s">
        <v>253</v>
      </c>
      <c r="E6287" s="6" t="s">
        <v>416</v>
      </c>
      <c r="F6287" s="6" t="s">
        <v>1765</v>
      </c>
      <c r="G6287" s="6" t="s">
        <v>5902</v>
      </c>
      <c r="H6287" s="6">
        <v>82</v>
      </c>
    </row>
    <row r="6288" spans="1:8" ht="32.1">
      <c r="A6288" s="140">
        <v>45496.354166666664</v>
      </c>
      <c r="B6288" s="6" t="s">
        <v>9733</v>
      </c>
      <c r="C6288" s="6" t="s">
        <v>9090</v>
      </c>
      <c r="D6288" s="6" t="s">
        <v>253</v>
      </c>
      <c r="E6288" s="6" t="s">
        <v>416</v>
      </c>
      <c r="F6288" s="6" t="s">
        <v>255</v>
      </c>
      <c r="G6288" s="6" t="s">
        <v>2303</v>
      </c>
      <c r="H6288" s="6">
        <v>15</v>
      </c>
    </row>
    <row r="6289" spans="1:8" ht="32.1">
      <c r="A6289" s="140">
        <v>45496.510416666664</v>
      </c>
      <c r="B6289" s="6" t="s">
        <v>9809</v>
      </c>
      <c r="C6289" s="6" t="s">
        <v>9094</v>
      </c>
      <c r="D6289" s="6" t="s">
        <v>253</v>
      </c>
      <c r="E6289" s="6" t="s">
        <v>416</v>
      </c>
      <c r="F6289" s="6" t="s">
        <v>1765</v>
      </c>
      <c r="G6289" s="6" t="s">
        <v>5902</v>
      </c>
      <c r="H6289" s="6">
        <v>82</v>
      </c>
    </row>
    <row r="6290" spans="1:8" ht="32.1">
      <c r="A6290" s="140">
        <v>45496.53125</v>
      </c>
      <c r="B6290" s="6" t="s">
        <v>9810</v>
      </c>
      <c r="C6290" s="6" t="s">
        <v>9094</v>
      </c>
      <c r="D6290" s="6" t="s">
        <v>253</v>
      </c>
      <c r="E6290" s="6" t="s">
        <v>416</v>
      </c>
      <c r="F6290" s="6" t="s">
        <v>1765</v>
      </c>
      <c r="G6290" s="6" t="s">
        <v>5902</v>
      </c>
      <c r="H6290" s="6">
        <v>100</v>
      </c>
    </row>
    <row r="6291" spans="1:8" ht="32.1">
      <c r="A6291" s="140">
        <v>45496.583333333336</v>
      </c>
      <c r="B6291" s="6" t="s">
        <v>9811</v>
      </c>
      <c r="C6291" s="6" t="s">
        <v>9253</v>
      </c>
      <c r="D6291" s="6" t="s">
        <v>253</v>
      </c>
      <c r="E6291" s="6" t="s">
        <v>416</v>
      </c>
      <c r="F6291" s="6" t="s">
        <v>1765</v>
      </c>
      <c r="G6291" s="6" t="s">
        <v>5902</v>
      </c>
      <c r="H6291" s="6">
        <v>92</v>
      </c>
    </row>
    <row r="6292" spans="1:8" ht="32.1">
      <c r="A6292" s="140">
        <v>45496.604166666664</v>
      </c>
      <c r="B6292" s="6" t="s">
        <v>9812</v>
      </c>
      <c r="C6292" s="6" t="s">
        <v>8300</v>
      </c>
      <c r="D6292" s="6" t="s">
        <v>158</v>
      </c>
      <c r="E6292" s="6" t="s">
        <v>161</v>
      </c>
      <c r="F6292" s="6" t="s">
        <v>1765</v>
      </c>
      <c r="G6292" s="6" t="s">
        <v>9813</v>
      </c>
      <c r="H6292" s="6">
        <v>129</v>
      </c>
    </row>
    <row r="6293" spans="1:8" ht="32.1">
      <c r="A6293" s="140">
        <v>45496.625</v>
      </c>
      <c r="B6293" s="6" t="s">
        <v>9814</v>
      </c>
      <c r="C6293" s="6" t="s">
        <v>9214</v>
      </c>
      <c r="D6293" s="6" t="s">
        <v>253</v>
      </c>
      <c r="E6293" s="6" t="s">
        <v>416</v>
      </c>
      <c r="F6293" s="6" t="s">
        <v>1765</v>
      </c>
      <c r="G6293" s="6" t="s">
        <v>324</v>
      </c>
      <c r="H6293" s="6">
        <v>99</v>
      </c>
    </row>
    <row r="6294" spans="1:8" ht="32.1">
      <c r="A6294" s="140">
        <v>45496.666666666664</v>
      </c>
      <c r="B6294" s="6" t="s">
        <v>9815</v>
      </c>
      <c r="C6294" s="6" t="s">
        <v>6511</v>
      </c>
      <c r="D6294" s="6" t="s">
        <v>242</v>
      </c>
      <c r="E6294" s="6" t="s">
        <v>458</v>
      </c>
      <c r="F6294" s="6" t="s">
        <v>439</v>
      </c>
      <c r="G6294" s="6" t="s">
        <v>5573</v>
      </c>
      <c r="H6294" s="6">
        <v>6102</v>
      </c>
    </row>
    <row r="6295" spans="1:8" ht="15.95">
      <c r="A6295" s="140">
        <v>45496.677083333336</v>
      </c>
      <c r="B6295" s="6" t="s">
        <v>9816</v>
      </c>
      <c r="C6295" s="6" t="s">
        <v>6511</v>
      </c>
      <c r="D6295" s="6" t="s">
        <v>242</v>
      </c>
      <c r="E6295" s="6" t="s">
        <v>458</v>
      </c>
      <c r="F6295" s="6" t="s">
        <v>439</v>
      </c>
      <c r="G6295" s="6" t="s">
        <v>5573</v>
      </c>
      <c r="H6295" s="6">
        <v>928</v>
      </c>
    </row>
    <row r="6296" spans="1:8" ht="15.95">
      <c r="A6296" s="140">
        <v>45496.6875</v>
      </c>
      <c r="B6296" s="6" t="s">
        <v>9817</v>
      </c>
      <c r="C6296" s="6" t="s">
        <v>9818</v>
      </c>
      <c r="D6296" s="6" t="s">
        <v>158</v>
      </c>
      <c r="E6296" s="6" t="s">
        <v>159</v>
      </c>
      <c r="F6296" s="6" t="s">
        <v>439</v>
      </c>
      <c r="G6296" s="6" t="s">
        <v>5597</v>
      </c>
      <c r="H6296" s="6">
        <v>198</v>
      </c>
    </row>
    <row r="6297" spans="1:8" ht="32.1">
      <c r="A6297" s="140">
        <v>45496.760416666664</v>
      </c>
      <c r="B6297" s="6" t="s">
        <v>9819</v>
      </c>
      <c r="C6297" s="6" t="s">
        <v>413</v>
      </c>
      <c r="D6297" s="6" t="s">
        <v>158</v>
      </c>
      <c r="E6297" s="6" t="s">
        <v>161</v>
      </c>
      <c r="F6297" s="6" t="s">
        <v>1765</v>
      </c>
      <c r="G6297" s="6" t="s">
        <v>413</v>
      </c>
      <c r="H6297" s="6">
        <v>40</v>
      </c>
    </row>
    <row r="6298" spans="1:8" ht="32.1">
      <c r="A6298" s="140">
        <v>45496.822916666664</v>
      </c>
      <c r="B6298" s="6" t="s">
        <v>9820</v>
      </c>
      <c r="C6298" s="6" t="s">
        <v>1786</v>
      </c>
      <c r="D6298" s="6" t="s">
        <v>158</v>
      </c>
      <c r="E6298" s="6" t="s">
        <v>161</v>
      </c>
      <c r="F6298" s="6" t="s">
        <v>1765</v>
      </c>
      <c r="G6298" s="6" t="s">
        <v>1786</v>
      </c>
      <c r="H6298" s="6">
        <v>65</v>
      </c>
    </row>
    <row r="6299" spans="1:8" ht="15.95">
      <c r="A6299" s="140">
        <v>45496.833333333336</v>
      </c>
      <c r="B6299" s="6" t="s">
        <v>9821</v>
      </c>
      <c r="C6299" s="6" t="s">
        <v>6661</v>
      </c>
      <c r="D6299" s="6" t="s">
        <v>158</v>
      </c>
      <c r="E6299" s="6" t="s">
        <v>161</v>
      </c>
      <c r="F6299" s="6" t="s">
        <v>1765</v>
      </c>
      <c r="G6299" s="6" t="s">
        <v>6661</v>
      </c>
      <c r="H6299" s="6">
        <v>110</v>
      </c>
    </row>
    <row r="6300" spans="1:8" ht="32.1">
      <c r="A6300" s="140">
        <v>45496.854166666664</v>
      </c>
      <c r="B6300" s="6" t="s">
        <v>9822</v>
      </c>
      <c r="C6300" s="6" t="s">
        <v>9823</v>
      </c>
      <c r="D6300" s="6" t="s">
        <v>158</v>
      </c>
      <c r="E6300" s="6" t="s">
        <v>159</v>
      </c>
      <c r="F6300" s="6" t="s">
        <v>1765</v>
      </c>
      <c r="G6300" s="6" t="s">
        <v>5924</v>
      </c>
      <c r="H6300" s="6">
        <v>26</v>
      </c>
    </row>
    <row r="6301" spans="1:8" ht="32.1">
      <c r="A6301" s="140">
        <v>45497.34375</v>
      </c>
      <c r="B6301" s="6" t="s">
        <v>9824</v>
      </c>
      <c r="C6301" s="6" t="s">
        <v>9090</v>
      </c>
      <c r="D6301" s="6" t="s">
        <v>253</v>
      </c>
      <c r="E6301" s="6" t="s">
        <v>416</v>
      </c>
      <c r="F6301" s="6" t="s">
        <v>1765</v>
      </c>
      <c r="G6301" s="6" t="s">
        <v>5902</v>
      </c>
      <c r="H6301" s="6">
        <v>82</v>
      </c>
    </row>
    <row r="6302" spans="1:8" ht="32.1">
      <c r="A6302" s="140">
        <v>45497.354166666664</v>
      </c>
      <c r="B6302" s="6" t="s">
        <v>9733</v>
      </c>
      <c r="C6302" s="6" t="s">
        <v>9090</v>
      </c>
      <c r="D6302" s="6" t="s">
        <v>253</v>
      </c>
      <c r="E6302" s="6" t="s">
        <v>416</v>
      </c>
      <c r="F6302" s="6" t="s">
        <v>255</v>
      </c>
      <c r="G6302" s="6" t="s">
        <v>2303</v>
      </c>
      <c r="H6302" s="6">
        <v>15</v>
      </c>
    </row>
    <row r="6303" spans="1:8" ht="15.95">
      <c r="A6303" s="140">
        <v>45497.4375</v>
      </c>
      <c r="B6303" s="6" t="s">
        <v>9825</v>
      </c>
      <c r="C6303" s="6" t="s">
        <v>8283</v>
      </c>
      <c r="D6303" s="6" t="s">
        <v>242</v>
      </c>
      <c r="E6303" s="6" t="s">
        <v>458</v>
      </c>
      <c r="F6303" s="6" t="s">
        <v>439</v>
      </c>
      <c r="G6303" s="6" t="s">
        <v>8283</v>
      </c>
      <c r="H6303" s="6">
        <v>1300</v>
      </c>
    </row>
    <row r="6304" spans="1:8" ht="32.1">
      <c r="A6304" s="140">
        <v>45497.447916666664</v>
      </c>
      <c r="B6304" s="6" t="s">
        <v>9689</v>
      </c>
      <c r="C6304" s="6" t="s">
        <v>8283</v>
      </c>
      <c r="D6304" s="6" t="s">
        <v>242</v>
      </c>
      <c r="E6304" s="6" t="s">
        <v>458</v>
      </c>
      <c r="F6304" s="6" t="s">
        <v>439</v>
      </c>
      <c r="G6304" s="6" t="s">
        <v>8283</v>
      </c>
      <c r="H6304" s="6">
        <v>2700</v>
      </c>
    </row>
    <row r="6305" spans="1:8" ht="32.1">
      <c r="A6305" s="140">
        <v>45497.510416666664</v>
      </c>
      <c r="B6305" s="6" t="s">
        <v>9826</v>
      </c>
      <c r="C6305" s="6" t="s">
        <v>9094</v>
      </c>
      <c r="D6305" s="6" t="s">
        <v>253</v>
      </c>
      <c r="E6305" s="6" t="s">
        <v>416</v>
      </c>
      <c r="F6305" s="6" t="s">
        <v>1765</v>
      </c>
      <c r="G6305" s="6" t="s">
        <v>5902</v>
      </c>
      <c r="H6305" s="6">
        <v>82</v>
      </c>
    </row>
    <row r="6306" spans="1:8" ht="32.1">
      <c r="A6306" s="140">
        <v>45497.53125</v>
      </c>
      <c r="B6306" s="6" t="s">
        <v>9827</v>
      </c>
      <c r="C6306" s="6" t="s">
        <v>9094</v>
      </c>
      <c r="D6306" s="6" t="s">
        <v>253</v>
      </c>
      <c r="E6306" s="6" t="s">
        <v>416</v>
      </c>
      <c r="F6306" s="6" t="s">
        <v>1765</v>
      </c>
      <c r="G6306" s="6" t="s">
        <v>5902</v>
      </c>
      <c r="H6306" s="6">
        <v>90</v>
      </c>
    </row>
    <row r="6307" spans="1:8" ht="32.1">
      <c r="A6307" s="140">
        <v>45497.583333333336</v>
      </c>
      <c r="B6307" s="6" t="s">
        <v>9828</v>
      </c>
      <c r="C6307" s="6" t="s">
        <v>9829</v>
      </c>
      <c r="D6307" s="6" t="s">
        <v>253</v>
      </c>
      <c r="E6307" s="6" t="s">
        <v>416</v>
      </c>
      <c r="F6307" s="6" t="s">
        <v>1765</v>
      </c>
      <c r="G6307" s="6" t="s">
        <v>5902</v>
      </c>
      <c r="H6307" s="6">
        <v>160</v>
      </c>
    </row>
    <row r="6308" spans="1:8" ht="32.1">
      <c r="A6308" s="140">
        <v>45497.59375</v>
      </c>
      <c r="B6308" s="6" t="s">
        <v>9830</v>
      </c>
      <c r="C6308" s="6" t="s">
        <v>9831</v>
      </c>
      <c r="D6308" s="6" t="s">
        <v>158</v>
      </c>
      <c r="E6308" s="6" t="s">
        <v>161</v>
      </c>
      <c r="F6308" s="6" t="s">
        <v>1765</v>
      </c>
      <c r="G6308" s="6" t="s">
        <v>9832</v>
      </c>
      <c r="H6308" s="6">
        <v>200</v>
      </c>
    </row>
    <row r="6309" spans="1:8" ht="32.1">
      <c r="A6309" s="140">
        <v>45497.604166666664</v>
      </c>
      <c r="B6309" s="6" t="s">
        <v>9833</v>
      </c>
      <c r="C6309" s="6" t="s">
        <v>9831</v>
      </c>
      <c r="D6309" s="6" t="s">
        <v>158</v>
      </c>
      <c r="E6309" s="6" t="s">
        <v>161</v>
      </c>
      <c r="F6309" s="6" t="s">
        <v>1765</v>
      </c>
      <c r="G6309" s="6" t="s">
        <v>9832</v>
      </c>
      <c r="H6309" s="6">
        <v>220</v>
      </c>
    </row>
    <row r="6310" spans="1:8" ht="32.1">
      <c r="A6310" s="140">
        <v>45497.666666666664</v>
      </c>
      <c r="B6310" s="6" t="s">
        <v>9834</v>
      </c>
      <c r="C6310" s="6" t="s">
        <v>9835</v>
      </c>
      <c r="D6310" s="6" t="s">
        <v>242</v>
      </c>
      <c r="E6310" s="6" t="s">
        <v>387</v>
      </c>
      <c r="F6310" s="6" t="s">
        <v>1765</v>
      </c>
      <c r="G6310" s="6" t="s">
        <v>3337</v>
      </c>
      <c r="H6310" s="6">
        <v>599</v>
      </c>
    </row>
    <row r="6311" spans="1:8" ht="32.1">
      <c r="A6311" s="140">
        <v>45497.677083333336</v>
      </c>
      <c r="B6311" s="6" t="s">
        <v>9836</v>
      </c>
      <c r="C6311" s="6" t="s">
        <v>9835</v>
      </c>
      <c r="D6311" s="6" t="s">
        <v>242</v>
      </c>
      <c r="E6311" s="6" t="s">
        <v>387</v>
      </c>
      <c r="F6311" s="6" t="s">
        <v>1765</v>
      </c>
      <c r="G6311" s="6" t="s">
        <v>3337</v>
      </c>
      <c r="H6311" s="6">
        <v>3173</v>
      </c>
    </row>
    <row r="6312" spans="1:8" ht="32.1">
      <c r="A6312" s="140">
        <v>45497.71875</v>
      </c>
      <c r="B6312" s="6" t="s">
        <v>9837</v>
      </c>
      <c r="C6312" s="6" t="s">
        <v>9838</v>
      </c>
      <c r="D6312" s="6" t="s">
        <v>253</v>
      </c>
      <c r="E6312" s="6" t="s">
        <v>416</v>
      </c>
      <c r="F6312" s="6" t="s">
        <v>1765</v>
      </c>
      <c r="G6312" s="6" t="s">
        <v>5902</v>
      </c>
      <c r="H6312" s="6">
        <v>201</v>
      </c>
    </row>
    <row r="6313" spans="1:8" ht="48">
      <c r="A6313" s="140">
        <v>45498.333333333336</v>
      </c>
      <c r="B6313" s="6" t="s">
        <v>9839</v>
      </c>
      <c r="C6313" s="6" t="s">
        <v>9090</v>
      </c>
      <c r="D6313" s="6" t="s">
        <v>253</v>
      </c>
      <c r="E6313" s="6" t="s">
        <v>416</v>
      </c>
      <c r="F6313" s="6" t="s">
        <v>1765</v>
      </c>
      <c r="G6313" s="6" t="s">
        <v>5902</v>
      </c>
      <c r="H6313" s="6">
        <v>72</v>
      </c>
    </row>
    <row r="6314" spans="1:8" ht="48">
      <c r="A6314" s="140">
        <v>45498.34375</v>
      </c>
      <c r="B6314" s="6" t="s">
        <v>9840</v>
      </c>
      <c r="C6314" s="6" t="s">
        <v>9090</v>
      </c>
      <c r="D6314" s="6" t="s">
        <v>253</v>
      </c>
      <c r="E6314" s="6" t="s">
        <v>416</v>
      </c>
      <c r="F6314" s="6" t="s">
        <v>1765</v>
      </c>
      <c r="G6314" s="6" t="s">
        <v>5902</v>
      </c>
      <c r="H6314" s="6">
        <v>30</v>
      </c>
    </row>
    <row r="6315" spans="1:8" ht="32.1">
      <c r="A6315" s="140">
        <v>45498.375</v>
      </c>
      <c r="B6315" s="6" t="s">
        <v>9841</v>
      </c>
      <c r="C6315" s="6" t="s">
        <v>9842</v>
      </c>
      <c r="D6315" s="6" t="s">
        <v>158</v>
      </c>
      <c r="E6315" s="6" t="s">
        <v>161</v>
      </c>
      <c r="F6315" s="6" t="s">
        <v>1765</v>
      </c>
      <c r="G6315" s="6" t="s">
        <v>9843</v>
      </c>
      <c r="H6315" s="6">
        <v>245</v>
      </c>
    </row>
    <row r="6316" spans="1:8" ht="32.1">
      <c r="A6316" s="140">
        <v>45498.510416666664</v>
      </c>
      <c r="B6316" s="6" t="s">
        <v>9844</v>
      </c>
      <c r="C6316" s="6" t="s">
        <v>9094</v>
      </c>
      <c r="D6316" s="6" t="s">
        <v>253</v>
      </c>
      <c r="E6316" s="6" t="s">
        <v>416</v>
      </c>
      <c r="F6316" s="6" t="s">
        <v>1765</v>
      </c>
      <c r="G6316" s="6" t="s">
        <v>5902</v>
      </c>
      <c r="H6316" s="6">
        <v>82</v>
      </c>
    </row>
    <row r="6317" spans="1:8" ht="32.1">
      <c r="A6317" s="140">
        <v>45498.53125</v>
      </c>
      <c r="B6317" s="6" t="s">
        <v>9845</v>
      </c>
      <c r="C6317" s="6" t="s">
        <v>9094</v>
      </c>
      <c r="D6317" s="6" t="s">
        <v>253</v>
      </c>
      <c r="E6317" s="6" t="s">
        <v>416</v>
      </c>
      <c r="F6317" s="6" t="s">
        <v>1765</v>
      </c>
      <c r="G6317" s="6" t="s">
        <v>5902</v>
      </c>
      <c r="H6317" s="6">
        <v>80</v>
      </c>
    </row>
    <row r="6318" spans="1:8" ht="32.1">
      <c r="A6318" s="140">
        <v>45498.583333333336</v>
      </c>
      <c r="B6318" s="6" t="s">
        <v>9846</v>
      </c>
      <c r="C6318" s="6" t="s">
        <v>9253</v>
      </c>
      <c r="D6318" s="6" t="s">
        <v>253</v>
      </c>
      <c r="E6318" s="6" t="s">
        <v>416</v>
      </c>
      <c r="F6318" s="6" t="s">
        <v>439</v>
      </c>
      <c r="G6318" s="6" t="s">
        <v>5902</v>
      </c>
      <c r="H6318" s="6">
        <v>103</v>
      </c>
    </row>
    <row r="6319" spans="1:8" ht="32.1">
      <c r="A6319" s="140">
        <v>45498.635416666664</v>
      </c>
      <c r="B6319" s="6" t="s">
        <v>9847</v>
      </c>
      <c r="C6319" s="6" t="s">
        <v>9214</v>
      </c>
      <c r="D6319" s="6" t="s">
        <v>253</v>
      </c>
      <c r="E6319" s="6" t="s">
        <v>416</v>
      </c>
      <c r="F6319" s="6" t="s">
        <v>439</v>
      </c>
      <c r="G6319" s="6" t="s">
        <v>5902</v>
      </c>
      <c r="H6319" s="6">
        <v>101</v>
      </c>
    </row>
    <row r="6320" spans="1:8" ht="32.1">
      <c r="A6320" s="140">
        <v>45499.510416666664</v>
      </c>
      <c r="B6320" s="6" t="s">
        <v>9848</v>
      </c>
      <c r="C6320" s="6" t="s">
        <v>6511</v>
      </c>
      <c r="D6320" s="6" t="s">
        <v>253</v>
      </c>
      <c r="E6320" s="6" t="s">
        <v>416</v>
      </c>
      <c r="F6320" s="6" t="s">
        <v>1765</v>
      </c>
      <c r="G6320" s="6" t="s">
        <v>5902</v>
      </c>
      <c r="H6320" s="6">
        <v>95</v>
      </c>
    </row>
    <row r="6321" spans="1:8" ht="32.1">
      <c r="A6321" s="140">
        <v>45499.5625</v>
      </c>
      <c r="B6321" s="6" t="s">
        <v>9849</v>
      </c>
      <c r="C6321" s="6" t="s">
        <v>6511</v>
      </c>
      <c r="D6321" s="6" t="s">
        <v>253</v>
      </c>
      <c r="E6321" s="6" t="s">
        <v>416</v>
      </c>
      <c r="F6321" s="6" t="s">
        <v>1152</v>
      </c>
      <c r="G6321" s="6" t="s">
        <v>1083</v>
      </c>
      <c r="H6321" s="6">
        <v>15</v>
      </c>
    </row>
    <row r="6322" spans="1:8" ht="32.1">
      <c r="A6322" s="140">
        <v>45499.625</v>
      </c>
      <c r="B6322" s="6" t="s">
        <v>9850</v>
      </c>
      <c r="C6322" s="6" t="s">
        <v>9851</v>
      </c>
      <c r="D6322" s="6" t="s">
        <v>253</v>
      </c>
      <c r="E6322" s="6" t="s">
        <v>416</v>
      </c>
      <c r="F6322" s="6" t="s">
        <v>1152</v>
      </c>
      <c r="G6322" s="6" t="s">
        <v>1083</v>
      </c>
      <c r="H6322" s="6">
        <v>37</v>
      </c>
    </row>
    <row r="6323" spans="1:8" ht="32.1">
      <c r="A6323" s="140">
        <v>45499.635416666664</v>
      </c>
      <c r="B6323" s="6" t="s">
        <v>9852</v>
      </c>
      <c r="C6323" s="6" t="s">
        <v>9853</v>
      </c>
      <c r="D6323" s="6" t="s">
        <v>158</v>
      </c>
      <c r="E6323" s="6" t="s">
        <v>161</v>
      </c>
      <c r="F6323" s="6" t="s">
        <v>1765</v>
      </c>
      <c r="G6323" s="6" t="s">
        <v>9854</v>
      </c>
      <c r="H6323" s="6">
        <v>138</v>
      </c>
    </row>
    <row r="6324" spans="1:8" ht="32.1">
      <c r="A6324" s="140">
        <v>45499.645833333336</v>
      </c>
      <c r="B6324" s="6" t="s">
        <v>9855</v>
      </c>
      <c r="C6324" s="6" t="s">
        <v>9853</v>
      </c>
      <c r="D6324" s="6" t="s">
        <v>158</v>
      </c>
      <c r="E6324" s="6" t="s">
        <v>161</v>
      </c>
      <c r="F6324" s="6" t="s">
        <v>1765</v>
      </c>
      <c r="G6324" s="6" t="s">
        <v>9854</v>
      </c>
      <c r="H6324" s="6">
        <v>40</v>
      </c>
    </row>
    <row r="6325" spans="1:8" ht="32.1">
      <c r="A6325" s="140">
        <v>45499.65625</v>
      </c>
      <c r="B6325" s="6" t="s">
        <v>9856</v>
      </c>
      <c r="C6325" s="6" t="s">
        <v>9853</v>
      </c>
      <c r="D6325" s="6" t="s">
        <v>158</v>
      </c>
      <c r="E6325" s="6" t="s">
        <v>161</v>
      </c>
      <c r="F6325" s="6" t="s">
        <v>1765</v>
      </c>
      <c r="G6325" s="6" t="s">
        <v>9854</v>
      </c>
      <c r="H6325" s="6">
        <v>150</v>
      </c>
    </row>
    <row r="6326" spans="1:8" ht="32.1">
      <c r="A6326" s="140">
        <v>45499.71875</v>
      </c>
      <c r="B6326" s="6" t="s">
        <v>9857</v>
      </c>
      <c r="C6326" s="6" t="s">
        <v>9858</v>
      </c>
      <c r="D6326" s="6" t="s">
        <v>158</v>
      </c>
      <c r="E6326" s="6" t="s">
        <v>161</v>
      </c>
      <c r="F6326" s="6" t="s">
        <v>1765</v>
      </c>
      <c r="G6326" s="6" t="s">
        <v>1786</v>
      </c>
      <c r="H6326" s="6">
        <v>297</v>
      </c>
    </row>
    <row r="6327" spans="1:8" ht="32.1">
      <c r="A6327" s="140">
        <v>45499.760416666664</v>
      </c>
      <c r="B6327" s="6" t="s">
        <v>9859</v>
      </c>
      <c r="C6327" s="6" t="s">
        <v>9860</v>
      </c>
      <c r="D6327" s="6" t="s">
        <v>253</v>
      </c>
      <c r="E6327" s="6" t="s">
        <v>416</v>
      </c>
      <c r="F6327" s="6" t="s">
        <v>1152</v>
      </c>
      <c r="G6327" s="6" t="s">
        <v>1083</v>
      </c>
      <c r="H6327" s="6">
        <v>43</v>
      </c>
    </row>
    <row r="6328" spans="1:8" ht="15.95">
      <c r="A6328" s="140">
        <v>45499.875</v>
      </c>
      <c r="B6328" s="6" t="s">
        <v>9861</v>
      </c>
      <c r="C6328" s="6" t="s">
        <v>9059</v>
      </c>
      <c r="D6328" s="6" t="s">
        <v>158</v>
      </c>
      <c r="E6328" s="6" t="s">
        <v>145</v>
      </c>
      <c r="F6328" s="6" t="s">
        <v>439</v>
      </c>
      <c r="G6328" s="6" t="s">
        <v>7922</v>
      </c>
      <c r="H6328" s="6">
        <v>2500</v>
      </c>
    </row>
    <row r="6329" spans="1:8" ht="32.1">
      <c r="A6329" s="140">
        <v>45500.364583333336</v>
      </c>
      <c r="B6329" s="6" t="s">
        <v>9862</v>
      </c>
      <c r="C6329" s="6" t="s">
        <v>9863</v>
      </c>
      <c r="D6329" s="6" t="s">
        <v>253</v>
      </c>
      <c r="E6329" s="6" t="s">
        <v>416</v>
      </c>
      <c r="F6329" s="6" t="s">
        <v>1765</v>
      </c>
      <c r="G6329" s="6" t="s">
        <v>5902</v>
      </c>
      <c r="H6329" s="6">
        <v>40</v>
      </c>
    </row>
    <row r="6330" spans="1:8" ht="32.1">
      <c r="A6330" s="140">
        <v>45500.416666666664</v>
      </c>
      <c r="B6330" s="6" t="s">
        <v>9864</v>
      </c>
      <c r="C6330" s="6" t="s">
        <v>9863</v>
      </c>
      <c r="D6330" s="6" t="s">
        <v>253</v>
      </c>
      <c r="E6330" s="6" t="s">
        <v>416</v>
      </c>
      <c r="F6330" s="6" t="s">
        <v>1765</v>
      </c>
      <c r="G6330" s="6" t="s">
        <v>5902</v>
      </c>
      <c r="H6330" s="6">
        <v>40</v>
      </c>
    </row>
    <row r="6331" spans="1:8" ht="15.95">
      <c r="A6331" s="140">
        <v>45500.572916666664</v>
      </c>
      <c r="B6331" s="6" t="s">
        <v>9865</v>
      </c>
      <c r="C6331" s="6" t="s">
        <v>9866</v>
      </c>
      <c r="D6331" s="6" t="s">
        <v>242</v>
      </c>
      <c r="E6331" s="6" t="s">
        <v>1663</v>
      </c>
      <c r="F6331" s="6" t="s">
        <v>1765</v>
      </c>
      <c r="G6331" s="6" t="s">
        <v>9867</v>
      </c>
      <c r="H6331" s="6">
        <v>150</v>
      </c>
    </row>
    <row r="6332" spans="1:8" ht="15.95">
      <c r="A6332" s="140">
        <v>45500.583333333336</v>
      </c>
      <c r="B6332" s="6" t="s">
        <v>9868</v>
      </c>
      <c r="C6332" s="6" t="s">
        <v>2023</v>
      </c>
      <c r="D6332" s="6" t="s">
        <v>242</v>
      </c>
      <c r="E6332" s="6" t="s">
        <v>2023</v>
      </c>
      <c r="F6332" s="6" t="s">
        <v>1765</v>
      </c>
      <c r="G6332" s="6" t="s">
        <v>9869</v>
      </c>
      <c r="H6332" s="6">
        <v>15</v>
      </c>
    </row>
    <row r="6333" spans="1:8" ht="32.1">
      <c r="A6333" s="140">
        <v>45500.59375</v>
      </c>
      <c r="B6333" s="6" t="s">
        <v>9870</v>
      </c>
      <c r="C6333" s="6" t="s">
        <v>433</v>
      </c>
      <c r="D6333" s="6" t="s">
        <v>242</v>
      </c>
      <c r="E6333" s="6" t="s">
        <v>433</v>
      </c>
      <c r="F6333" s="6" t="s">
        <v>1765</v>
      </c>
      <c r="G6333" s="6" t="s">
        <v>6646</v>
      </c>
      <c r="H6333" s="6">
        <v>150</v>
      </c>
    </row>
    <row r="6334" spans="1:8" ht="32.1">
      <c r="A6334" s="140">
        <v>45500.885416666664</v>
      </c>
      <c r="B6334" s="6" t="s">
        <v>9871</v>
      </c>
      <c r="C6334" s="6" t="s">
        <v>6720</v>
      </c>
      <c r="D6334" s="6" t="s">
        <v>242</v>
      </c>
      <c r="E6334" s="6" t="s">
        <v>458</v>
      </c>
      <c r="F6334" s="6" t="s">
        <v>1765</v>
      </c>
      <c r="G6334" s="6" t="s">
        <v>9872</v>
      </c>
      <c r="H6334" s="6">
        <v>94</v>
      </c>
    </row>
    <row r="6335" spans="1:8" ht="32.1">
      <c r="A6335" s="140">
        <v>45501.427083333336</v>
      </c>
      <c r="B6335" s="6" t="s">
        <v>9873</v>
      </c>
      <c r="C6335" s="6" t="s">
        <v>9253</v>
      </c>
      <c r="D6335" s="6" t="s">
        <v>253</v>
      </c>
      <c r="E6335" s="6" t="s">
        <v>416</v>
      </c>
      <c r="F6335" s="6" t="s">
        <v>1765</v>
      </c>
      <c r="G6335" s="6" t="s">
        <v>5902</v>
      </c>
      <c r="H6335" s="6">
        <v>102</v>
      </c>
    </row>
    <row r="6336" spans="1:8" ht="32.1">
      <c r="A6336" s="140">
        <v>45501.458333333336</v>
      </c>
      <c r="B6336" s="6" t="s">
        <v>9874</v>
      </c>
      <c r="C6336" s="6" t="s">
        <v>9739</v>
      </c>
      <c r="D6336" s="6" t="s">
        <v>253</v>
      </c>
      <c r="E6336" s="6" t="s">
        <v>416</v>
      </c>
      <c r="F6336" s="6" t="s">
        <v>1765</v>
      </c>
      <c r="G6336" s="6" t="s">
        <v>3093</v>
      </c>
      <c r="H6336" s="6">
        <v>498</v>
      </c>
    </row>
    <row r="6337" spans="1:8" ht="32.1">
      <c r="A6337" s="140">
        <v>45501.489583333336</v>
      </c>
      <c r="B6337" s="6" t="s">
        <v>9875</v>
      </c>
      <c r="C6337" s="6" t="s">
        <v>9214</v>
      </c>
      <c r="D6337" s="6" t="s">
        <v>253</v>
      </c>
      <c r="E6337" s="6" t="s">
        <v>416</v>
      </c>
      <c r="F6337" s="6" t="s">
        <v>1765</v>
      </c>
      <c r="G6337" s="6" t="s">
        <v>5902</v>
      </c>
      <c r="H6337" s="6">
        <v>99</v>
      </c>
    </row>
    <row r="6338" spans="1:8" ht="15.95">
      <c r="A6338" s="140">
        <v>45501.75</v>
      </c>
      <c r="B6338" s="6" t="s">
        <v>9876</v>
      </c>
      <c r="C6338" s="6" t="s">
        <v>423</v>
      </c>
      <c r="D6338" s="6" t="s">
        <v>242</v>
      </c>
      <c r="E6338" s="6" t="s">
        <v>421</v>
      </c>
      <c r="F6338" s="6" t="s">
        <v>1765</v>
      </c>
      <c r="G6338" s="6" t="s">
        <v>423</v>
      </c>
      <c r="H6338" s="6">
        <v>6232</v>
      </c>
    </row>
    <row r="6339" spans="1:8" ht="15.95">
      <c r="A6339" s="140">
        <v>45501.96875</v>
      </c>
      <c r="B6339" s="6" t="s">
        <v>9877</v>
      </c>
      <c r="C6339" s="6" t="s">
        <v>387</v>
      </c>
      <c r="D6339" s="6" t="s">
        <v>242</v>
      </c>
      <c r="E6339" s="6" t="s">
        <v>387</v>
      </c>
      <c r="F6339" s="6" t="s">
        <v>439</v>
      </c>
      <c r="G6339" s="6" t="s">
        <v>3337</v>
      </c>
      <c r="H6339" s="6">
        <v>2794</v>
      </c>
    </row>
    <row r="6340" spans="1:8" ht="32.1">
      <c r="A6340" s="140">
        <v>45502.34375</v>
      </c>
      <c r="B6340" s="6" t="s">
        <v>9878</v>
      </c>
      <c r="C6340" s="6" t="s">
        <v>9090</v>
      </c>
      <c r="D6340" s="6" t="s">
        <v>253</v>
      </c>
      <c r="E6340" s="6" t="s">
        <v>416</v>
      </c>
      <c r="F6340" s="6" t="s">
        <v>1765</v>
      </c>
      <c r="G6340" s="6" t="s">
        <v>5902</v>
      </c>
      <c r="H6340" s="6">
        <v>82</v>
      </c>
    </row>
    <row r="6341" spans="1:8" ht="32.1">
      <c r="A6341" s="140">
        <v>45502.354166666664</v>
      </c>
      <c r="B6341" s="6" t="s">
        <v>9879</v>
      </c>
      <c r="C6341" s="6" t="s">
        <v>9090</v>
      </c>
      <c r="D6341" s="6" t="s">
        <v>253</v>
      </c>
      <c r="E6341" s="6" t="s">
        <v>416</v>
      </c>
      <c r="F6341" s="6" t="s">
        <v>255</v>
      </c>
      <c r="G6341" s="6" t="s">
        <v>2303</v>
      </c>
      <c r="H6341" s="6">
        <v>5</v>
      </c>
    </row>
    <row r="6342" spans="1:8" ht="15.95">
      <c r="A6342" s="140">
        <v>45502.385416666664</v>
      </c>
      <c r="B6342" s="6" t="s">
        <v>9880</v>
      </c>
      <c r="C6342" s="6" t="s">
        <v>2023</v>
      </c>
      <c r="D6342" s="6" t="s">
        <v>242</v>
      </c>
      <c r="E6342" s="6" t="s">
        <v>2023</v>
      </c>
      <c r="F6342" s="6" t="s">
        <v>439</v>
      </c>
      <c r="G6342" s="6" t="s">
        <v>9463</v>
      </c>
      <c r="H6342" s="6">
        <v>10</v>
      </c>
    </row>
    <row r="6343" spans="1:8" ht="32.1">
      <c r="A6343" s="140">
        <v>45502.510416666664</v>
      </c>
      <c r="B6343" s="6" t="s">
        <v>9881</v>
      </c>
      <c r="C6343" s="6" t="s">
        <v>9090</v>
      </c>
      <c r="D6343" s="6" t="s">
        <v>253</v>
      </c>
      <c r="E6343" s="6" t="s">
        <v>416</v>
      </c>
      <c r="F6343" s="6" t="s">
        <v>439</v>
      </c>
      <c r="G6343" s="6" t="s">
        <v>5902</v>
      </c>
      <c r="H6343" s="6">
        <v>100</v>
      </c>
    </row>
    <row r="6344" spans="1:8" ht="32.1">
      <c r="A6344" s="140">
        <v>45502.53125</v>
      </c>
      <c r="B6344" s="6" t="s">
        <v>9882</v>
      </c>
      <c r="C6344" s="6" t="s">
        <v>9883</v>
      </c>
      <c r="D6344" s="6" t="s">
        <v>253</v>
      </c>
      <c r="E6344" s="6" t="s">
        <v>416</v>
      </c>
      <c r="F6344" s="6" t="s">
        <v>439</v>
      </c>
      <c r="G6344" s="6" t="s">
        <v>5902</v>
      </c>
      <c r="H6344" s="6">
        <v>100</v>
      </c>
    </row>
    <row r="6345" spans="1:8" ht="32.1">
      <c r="A6345" s="140">
        <v>45502.552083333336</v>
      </c>
      <c r="B6345" s="6" t="s">
        <v>9884</v>
      </c>
      <c r="C6345" s="6" t="s">
        <v>9419</v>
      </c>
      <c r="D6345" s="6" t="s">
        <v>242</v>
      </c>
      <c r="E6345" s="6" t="s">
        <v>458</v>
      </c>
      <c r="F6345" s="6" t="s">
        <v>1765</v>
      </c>
      <c r="G6345" s="6" t="s">
        <v>9420</v>
      </c>
      <c r="H6345" s="6">
        <v>400</v>
      </c>
    </row>
    <row r="6346" spans="1:8" ht="32.1">
      <c r="A6346" s="140">
        <v>45502.5625</v>
      </c>
      <c r="B6346" s="6" t="s">
        <v>9885</v>
      </c>
      <c r="C6346" s="6" t="s">
        <v>9886</v>
      </c>
      <c r="D6346" s="6" t="s">
        <v>242</v>
      </c>
      <c r="E6346" s="6" t="s">
        <v>458</v>
      </c>
      <c r="F6346" s="6" t="s">
        <v>1765</v>
      </c>
      <c r="G6346" s="6" t="s">
        <v>9420</v>
      </c>
      <c r="H6346" s="6">
        <v>2548</v>
      </c>
    </row>
    <row r="6347" spans="1:8" ht="32.1">
      <c r="A6347" s="140">
        <v>45502.59375</v>
      </c>
      <c r="B6347" s="6" t="s">
        <v>9887</v>
      </c>
      <c r="C6347" s="6" t="s">
        <v>9888</v>
      </c>
      <c r="D6347" s="6" t="s">
        <v>158</v>
      </c>
      <c r="E6347" s="6" t="s">
        <v>161</v>
      </c>
      <c r="F6347" s="6" t="s">
        <v>1765</v>
      </c>
      <c r="G6347" s="6" t="s">
        <v>522</v>
      </c>
      <c r="H6347" s="6">
        <v>30</v>
      </c>
    </row>
    <row r="6348" spans="1:8" ht="48">
      <c r="A6348" s="140">
        <v>45502.729166666664</v>
      </c>
      <c r="B6348" s="6" t="s">
        <v>9889</v>
      </c>
      <c r="C6348" s="6" t="s">
        <v>9890</v>
      </c>
      <c r="D6348" s="6" t="s">
        <v>253</v>
      </c>
      <c r="E6348" s="6" t="s">
        <v>416</v>
      </c>
      <c r="F6348" s="6" t="s">
        <v>1765</v>
      </c>
      <c r="G6348" s="6" t="s">
        <v>522</v>
      </c>
      <c r="H6348" s="6">
        <v>150</v>
      </c>
    </row>
    <row r="6349" spans="1:8" ht="15.95">
      <c r="A6349" s="140">
        <v>45502.739583333336</v>
      </c>
      <c r="B6349" s="6" t="s">
        <v>5936</v>
      </c>
      <c r="C6349" s="6" t="s">
        <v>9891</v>
      </c>
      <c r="D6349" s="6" t="s">
        <v>253</v>
      </c>
      <c r="E6349" s="6" t="s">
        <v>416</v>
      </c>
      <c r="F6349" s="6" t="s">
        <v>1152</v>
      </c>
      <c r="G6349" s="6" t="s">
        <v>1083</v>
      </c>
      <c r="H6349" s="6">
        <v>30</v>
      </c>
    </row>
    <row r="6350" spans="1:8" ht="15.95">
      <c r="A6350" s="140">
        <v>45503.25</v>
      </c>
      <c r="B6350" s="6" t="s">
        <v>6166</v>
      </c>
      <c r="C6350" s="6" t="s">
        <v>9892</v>
      </c>
      <c r="D6350" s="6" t="s">
        <v>253</v>
      </c>
      <c r="E6350" s="6" t="s">
        <v>416</v>
      </c>
      <c r="F6350" s="6" t="s">
        <v>255</v>
      </c>
      <c r="G6350" s="6" t="s">
        <v>2303</v>
      </c>
      <c r="H6350" s="6">
        <v>120</v>
      </c>
    </row>
    <row r="6351" spans="1:8" ht="32.1">
      <c r="A6351" s="140">
        <v>45503.34375</v>
      </c>
      <c r="B6351" s="6" t="s">
        <v>9893</v>
      </c>
      <c r="C6351" s="6" t="s">
        <v>9894</v>
      </c>
      <c r="D6351" s="6" t="s">
        <v>253</v>
      </c>
      <c r="E6351" s="6" t="s">
        <v>416</v>
      </c>
      <c r="F6351" s="6" t="s">
        <v>439</v>
      </c>
      <c r="G6351" s="6" t="s">
        <v>5902</v>
      </c>
      <c r="H6351" s="6">
        <v>111</v>
      </c>
    </row>
    <row r="6352" spans="1:8" ht="32.1">
      <c r="A6352" s="140">
        <v>45503.427083333336</v>
      </c>
      <c r="B6352" s="6" t="s">
        <v>9895</v>
      </c>
      <c r="C6352" s="6" t="s">
        <v>9896</v>
      </c>
      <c r="D6352" s="6" t="s">
        <v>158</v>
      </c>
      <c r="E6352" s="6" t="s">
        <v>159</v>
      </c>
      <c r="F6352" s="6" t="s">
        <v>1765</v>
      </c>
      <c r="G6352" s="6" t="s">
        <v>2703</v>
      </c>
      <c r="H6352" s="6">
        <v>53</v>
      </c>
    </row>
    <row r="6353" spans="1:8" ht="32.1">
      <c r="A6353" s="140">
        <v>45503.458333333336</v>
      </c>
      <c r="B6353" s="6" t="s">
        <v>9897</v>
      </c>
      <c r="C6353" s="6" t="s">
        <v>9898</v>
      </c>
      <c r="D6353" s="6" t="s">
        <v>253</v>
      </c>
      <c r="E6353" s="6" t="s">
        <v>416</v>
      </c>
      <c r="F6353" s="6" t="s">
        <v>1765</v>
      </c>
      <c r="G6353" s="6" t="s">
        <v>3093</v>
      </c>
      <c r="H6353" s="6">
        <v>498</v>
      </c>
    </row>
    <row r="6354" spans="1:8" ht="32.1">
      <c r="A6354" s="140">
        <v>45503.46875</v>
      </c>
      <c r="B6354" s="6" t="s">
        <v>9899</v>
      </c>
      <c r="C6354" s="6" t="s">
        <v>9900</v>
      </c>
      <c r="D6354" s="6" t="s">
        <v>158</v>
      </c>
      <c r="E6354" s="6" t="s">
        <v>161</v>
      </c>
      <c r="F6354" s="6" t="s">
        <v>1765</v>
      </c>
      <c r="G6354" s="6" t="s">
        <v>2419</v>
      </c>
      <c r="H6354" s="6">
        <v>70</v>
      </c>
    </row>
    <row r="6355" spans="1:8" ht="32.1">
      <c r="A6355" s="140">
        <v>45503.510416666664</v>
      </c>
      <c r="B6355" s="6" t="s">
        <v>9901</v>
      </c>
      <c r="C6355" s="6" t="s">
        <v>9894</v>
      </c>
      <c r="D6355" s="6" t="s">
        <v>253</v>
      </c>
      <c r="E6355" s="6" t="s">
        <v>416</v>
      </c>
      <c r="F6355" s="6" t="s">
        <v>439</v>
      </c>
      <c r="G6355" s="6" t="s">
        <v>5902</v>
      </c>
      <c r="H6355" s="6">
        <v>80</v>
      </c>
    </row>
    <row r="6356" spans="1:8" ht="15.95">
      <c r="A6356" s="140">
        <v>45503.53125</v>
      </c>
      <c r="B6356" s="6" t="s">
        <v>9902</v>
      </c>
      <c r="C6356" s="6" t="s">
        <v>9894</v>
      </c>
      <c r="D6356" s="6" t="s">
        <v>253</v>
      </c>
      <c r="E6356" s="6" t="s">
        <v>416</v>
      </c>
      <c r="F6356" s="6" t="s">
        <v>439</v>
      </c>
      <c r="G6356" s="6" t="s">
        <v>5902</v>
      </c>
      <c r="H6356" s="6">
        <v>98</v>
      </c>
    </row>
    <row r="6357" spans="1:8" ht="32.1">
      <c r="A6357" s="140">
        <v>45503.583333333336</v>
      </c>
      <c r="B6357" s="6" t="s">
        <v>9903</v>
      </c>
      <c r="C6357" s="6" t="s">
        <v>9253</v>
      </c>
      <c r="D6357" s="6" t="s">
        <v>253</v>
      </c>
      <c r="E6357" s="6" t="s">
        <v>416</v>
      </c>
      <c r="F6357" s="6" t="s">
        <v>439</v>
      </c>
      <c r="G6357" s="6" t="s">
        <v>5902</v>
      </c>
      <c r="H6357" s="6">
        <v>93</v>
      </c>
    </row>
    <row r="6358" spans="1:8" ht="48">
      <c r="A6358" s="140">
        <v>45503.635416666664</v>
      </c>
      <c r="B6358" s="6" t="s">
        <v>9904</v>
      </c>
      <c r="C6358" s="6" t="s">
        <v>9214</v>
      </c>
      <c r="D6358" s="6" t="s">
        <v>253</v>
      </c>
      <c r="E6358" s="6" t="s">
        <v>416</v>
      </c>
      <c r="F6358" s="6" t="s">
        <v>439</v>
      </c>
      <c r="G6358" s="6" t="s">
        <v>5902</v>
      </c>
      <c r="H6358" s="6">
        <v>101</v>
      </c>
    </row>
    <row r="6359" spans="1:8" ht="32.1">
      <c r="A6359" s="140">
        <v>45503.729166666664</v>
      </c>
      <c r="B6359" s="6" t="s">
        <v>9905</v>
      </c>
      <c r="C6359" s="6" t="s">
        <v>9906</v>
      </c>
      <c r="D6359" s="6" t="s">
        <v>242</v>
      </c>
      <c r="E6359" s="6" t="s">
        <v>314</v>
      </c>
      <c r="F6359" s="6" t="s">
        <v>255</v>
      </c>
      <c r="G6359" s="6" t="s">
        <v>2419</v>
      </c>
      <c r="H6359" s="6">
        <v>500</v>
      </c>
    </row>
    <row r="6360" spans="1:8" ht="32.1">
      <c r="A6360" s="140">
        <v>45503.739583333336</v>
      </c>
      <c r="B6360" s="6" t="s">
        <v>9907</v>
      </c>
      <c r="C6360" s="6" t="s">
        <v>9906</v>
      </c>
      <c r="D6360" s="6" t="s">
        <v>242</v>
      </c>
      <c r="E6360" s="6" t="s">
        <v>314</v>
      </c>
      <c r="F6360" s="6" t="s">
        <v>255</v>
      </c>
      <c r="G6360" s="6" t="s">
        <v>2419</v>
      </c>
      <c r="H6360" s="6">
        <v>1000</v>
      </c>
    </row>
    <row r="6361" spans="1:8" ht="32.1">
      <c r="A6361" s="140">
        <v>45503.75</v>
      </c>
      <c r="B6361" s="6" t="s">
        <v>9908</v>
      </c>
      <c r="C6361" s="6" t="s">
        <v>9909</v>
      </c>
      <c r="D6361" s="6" t="s">
        <v>158</v>
      </c>
      <c r="E6361" s="6" t="s">
        <v>161</v>
      </c>
      <c r="F6361" s="6" t="s">
        <v>255</v>
      </c>
      <c r="G6361" s="6" t="s">
        <v>2419</v>
      </c>
      <c r="H6361" s="6">
        <v>110</v>
      </c>
    </row>
    <row r="6362" spans="1:8" ht="32.1">
      <c r="A6362" s="140">
        <v>45503.802083333336</v>
      </c>
      <c r="B6362" s="6" t="s">
        <v>9910</v>
      </c>
      <c r="C6362" s="6" t="s">
        <v>9911</v>
      </c>
      <c r="D6362" s="6" t="s">
        <v>253</v>
      </c>
      <c r="E6362" s="6" t="s">
        <v>416</v>
      </c>
      <c r="F6362" s="6" t="s">
        <v>255</v>
      </c>
      <c r="G6362" s="6" t="s">
        <v>2303</v>
      </c>
      <c r="H6362" s="6">
        <v>15</v>
      </c>
    </row>
    <row r="6363" spans="1:8" ht="32.1">
      <c r="A6363" s="140">
        <v>45503.8125</v>
      </c>
      <c r="B6363" s="6" t="s">
        <v>9912</v>
      </c>
      <c r="C6363" s="6" t="s">
        <v>9913</v>
      </c>
      <c r="D6363" s="6" t="s">
        <v>253</v>
      </c>
      <c r="E6363" s="6" t="s">
        <v>416</v>
      </c>
      <c r="F6363" s="6" t="s">
        <v>255</v>
      </c>
      <c r="G6363" s="6" t="s">
        <v>2303</v>
      </c>
      <c r="H6363" s="6">
        <v>20</v>
      </c>
    </row>
    <row r="6364" spans="1:8" ht="32.1">
      <c r="A6364" s="140">
        <v>45503.833333333336</v>
      </c>
      <c r="B6364" s="6" t="s">
        <v>9914</v>
      </c>
      <c r="C6364" s="6" t="s">
        <v>9915</v>
      </c>
      <c r="D6364" s="6" t="s">
        <v>253</v>
      </c>
      <c r="E6364" s="6" t="s">
        <v>416</v>
      </c>
      <c r="F6364" s="6" t="s">
        <v>1765</v>
      </c>
      <c r="G6364" s="6" t="s">
        <v>2463</v>
      </c>
      <c r="H6364" s="6">
        <v>45</v>
      </c>
    </row>
    <row r="6365" spans="1:8" ht="32.1">
      <c r="A6365" s="140">
        <v>45503.875</v>
      </c>
      <c r="B6365" s="6" t="s">
        <v>9916</v>
      </c>
      <c r="C6365" s="6" t="s">
        <v>9917</v>
      </c>
      <c r="D6365" s="6" t="s">
        <v>158</v>
      </c>
      <c r="E6365" s="6" t="s">
        <v>161</v>
      </c>
      <c r="F6365" s="6" t="s">
        <v>1765</v>
      </c>
      <c r="G6365" s="6" t="s">
        <v>9918</v>
      </c>
      <c r="H6365" s="6">
        <v>1615</v>
      </c>
    </row>
    <row r="6366" spans="1:8" ht="32.1">
      <c r="A6366" s="140">
        <v>45503.916666666664</v>
      </c>
      <c r="B6366" s="6" t="s">
        <v>9919</v>
      </c>
      <c r="C6366" s="6" t="s">
        <v>9920</v>
      </c>
      <c r="D6366" s="6" t="s">
        <v>158</v>
      </c>
      <c r="E6366" s="6" t="s">
        <v>161</v>
      </c>
      <c r="F6366" s="6" t="s">
        <v>1765</v>
      </c>
      <c r="G6366" s="6" t="s">
        <v>9921</v>
      </c>
      <c r="H6366" s="6">
        <v>394</v>
      </c>
    </row>
    <row r="6367" spans="1:8" ht="32.1">
      <c r="A6367" s="140">
        <v>45503.927083333336</v>
      </c>
      <c r="B6367" s="6" t="s">
        <v>9922</v>
      </c>
      <c r="C6367" s="6" t="s">
        <v>9923</v>
      </c>
      <c r="D6367" s="6" t="s">
        <v>253</v>
      </c>
      <c r="E6367" s="6" t="s">
        <v>416</v>
      </c>
      <c r="F6367" s="6" t="s">
        <v>1765</v>
      </c>
      <c r="G6367" s="6" t="s">
        <v>2463</v>
      </c>
      <c r="H6367" s="6">
        <v>45</v>
      </c>
    </row>
    <row r="6368" spans="1:8" ht="32.1">
      <c r="A6368" s="140">
        <v>45503.9375</v>
      </c>
      <c r="B6368" s="6" t="s">
        <v>9924</v>
      </c>
      <c r="C6368" s="6" t="s">
        <v>9925</v>
      </c>
      <c r="D6368" s="6" t="s">
        <v>158</v>
      </c>
      <c r="E6368" s="6" t="s">
        <v>161</v>
      </c>
      <c r="F6368" s="6" t="s">
        <v>1765</v>
      </c>
      <c r="G6368" s="6" t="s">
        <v>3588</v>
      </c>
      <c r="H6368" s="6">
        <v>480</v>
      </c>
    </row>
    <row r="6369" spans="1:8" ht="32.1">
      <c r="A6369" s="140">
        <v>45503.96875</v>
      </c>
      <c r="B6369" s="6" t="s">
        <v>9926</v>
      </c>
      <c r="C6369" s="6" t="s">
        <v>9923</v>
      </c>
      <c r="D6369" s="6" t="s">
        <v>253</v>
      </c>
      <c r="E6369" s="6" t="s">
        <v>416</v>
      </c>
      <c r="F6369" s="6" t="s">
        <v>255</v>
      </c>
      <c r="G6369" s="6" t="s">
        <v>2303</v>
      </c>
      <c r="H6369" s="6">
        <v>20</v>
      </c>
    </row>
    <row r="6370" spans="1:8" ht="32.1">
      <c r="A6370" s="140">
        <v>45503.979166666664</v>
      </c>
      <c r="B6370" s="6" t="s">
        <v>9927</v>
      </c>
      <c r="C6370" s="6" t="s">
        <v>9923</v>
      </c>
      <c r="D6370" s="6" t="s">
        <v>253</v>
      </c>
      <c r="E6370" s="6" t="s">
        <v>416</v>
      </c>
      <c r="F6370" s="6" t="s">
        <v>255</v>
      </c>
      <c r="G6370" s="6" t="s">
        <v>2303</v>
      </c>
      <c r="H6370" s="6">
        <v>30</v>
      </c>
    </row>
    <row r="6371" spans="1:8" ht="32.1">
      <c r="A6371" s="140">
        <v>45504.34375</v>
      </c>
      <c r="B6371" s="6" t="s">
        <v>9928</v>
      </c>
      <c r="C6371" s="6" t="s">
        <v>9090</v>
      </c>
      <c r="D6371" s="6" t="s">
        <v>253</v>
      </c>
      <c r="E6371" s="6" t="s">
        <v>416</v>
      </c>
      <c r="F6371" s="6" t="s">
        <v>439</v>
      </c>
      <c r="G6371" s="6" t="s">
        <v>5902</v>
      </c>
      <c r="H6371" s="6">
        <v>90</v>
      </c>
    </row>
    <row r="6372" spans="1:8" ht="15.95">
      <c r="A6372" s="140">
        <v>45504.375</v>
      </c>
      <c r="B6372" s="6" t="s">
        <v>9929</v>
      </c>
      <c r="C6372" s="6" t="s">
        <v>6081</v>
      </c>
      <c r="D6372" s="6" t="s">
        <v>242</v>
      </c>
      <c r="E6372" s="6" t="s">
        <v>6081</v>
      </c>
      <c r="F6372" s="6" t="s">
        <v>439</v>
      </c>
      <c r="G6372" s="6" t="s">
        <v>2289</v>
      </c>
      <c r="H6372" s="6">
        <v>7663</v>
      </c>
    </row>
    <row r="6373" spans="1:8" ht="15.95">
      <c r="A6373" s="140">
        <v>45504.385416666664</v>
      </c>
      <c r="B6373" s="6" t="s">
        <v>9930</v>
      </c>
      <c r="C6373" s="6" t="s">
        <v>140</v>
      </c>
      <c r="D6373" s="6" t="s">
        <v>242</v>
      </c>
      <c r="E6373" s="6" t="s">
        <v>140</v>
      </c>
      <c r="F6373" s="6" t="s">
        <v>255</v>
      </c>
      <c r="G6373" s="6" t="s">
        <v>1551</v>
      </c>
      <c r="H6373" s="6">
        <v>10</v>
      </c>
    </row>
    <row r="6374" spans="1:8" ht="32.1">
      <c r="A6374" s="140">
        <v>45504.427083333336</v>
      </c>
      <c r="B6374" s="6" t="s">
        <v>9931</v>
      </c>
      <c r="C6374" s="6" t="s">
        <v>9932</v>
      </c>
      <c r="D6374" s="6" t="s">
        <v>158</v>
      </c>
      <c r="E6374" s="6" t="s">
        <v>161</v>
      </c>
      <c r="F6374" s="6" t="s">
        <v>1765</v>
      </c>
      <c r="G6374" s="6" t="s">
        <v>2419</v>
      </c>
      <c r="H6374" s="6">
        <v>30</v>
      </c>
    </row>
    <row r="6375" spans="1:8" ht="32.1">
      <c r="A6375" s="140">
        <v>45504.510416666664</v>
      </c>
      <c r="B6375" s="6" t="s">
        <v>9933</v>
      </c>
      <c r="C6375" s="6" t="s">
        <v>9094</v>
      </c>
      <c r="D6375" s="6" t="s">
        <v>253</v>
      </c>
      <c r="E6375" s="6" t="s">
        <v>416</v>
      </c>
      <c r="F6375" s="6" t="s">
        <v>439</v>
      </c>
      <c r="G6375" s="6" t="s">
        <v>5902</v>
      </c>
      <c r="H6375" s="6">
        <v>80</v>
      </c>
    </row>
    <row r="6376" spans="1:8" ht="32.1">
      <c r="A6376" s="140">
        <v>45504.53125</v>
      </c>
      <c r="B6376" s="6" t="s">
        <v>9934</v>
      </c>
      <c r="C6376" s="6" t="s">
        <v>9094</v>
      </c>
      <c r="D6376" s="6" t="s">
        <v>253</v>
      </c>
      <c r="E6376" s="6" t="s">
        <v>416</v>
      </c>
      <c r="F6376" s="6" t="s">
        <v>439</v>
      </c>
      <c r="G6376" s="6" t="s">
        <v>5902</v>
      </c>
      <c r="H6376" s="6">
        <v>98</v>
      </c>
    </row>
    <row r="6377" spans="1:8" ht="32.1">
      <c r="A6377" s="140">
        <v>45504.59375</v>
      </c>
      <c r="B6377" s="6" t="s">
        <v>9935</v>
      </c>
      <c r="C6377" s="6" t="s">
        <v>9932</v>
      </c>
      <c r="D6377" s="6" t="s">
        <v>158</v>
      </c>
      <c r="E6377" s="6" t="s">
        <v>161</v>
      </c>
      <c r="F6377" s="6" t="s">
        <v>1765</v>
      </c>
      <c r="G6377" s="6" t="s">
        <v>2419</v>
      </c>
      <c r="H6377" s="6">
        <v>160</v>
      </c>
    </row>
    <row r="6378" spans="1:8" ht="32.1">
      <c r="A6378" s="140">
        <v>45504.614583333336</v>
      </c>
      <c r="B6378" s="6" t="s">
        <v>9931</v>
      </c>
      <c r="C6378" s="6" t="s">
        <v>9932</v>
      </c>
      <c r="D6378" s="6" t="s">
        <v>158</v>
      </c>
      <c r="E6378" s="6" t="s">
        <v>161</v>
      </c>
      <c r="F6378" s="6" t="s">
        <v>1765</v>
      </c>
      <c r="G6378" s="6" t="s">
        <v>2419</v>
      </c>
      <c r="H6378" s="6">
        <v>30</v>
      </c>
    </row>
    <row r="6379" spans="1:8" ht="32.1">
      <c r="A6379" s="140">
        <v>45504.666666666664</v>
      </c>
      <c r="B6379" s="6" t="s">
        <v>9936</v>
      </c>
      <c r="C6379" s="6" t="s">
        <v>9937</v>
      </c>
      <c r="D6379" s="6" t="s">
        <v>253</v>
      </c>
      <c r="E6379" s="6" t="s">
        <v>416</v>
      </c>
      <c r="F6379" s="6" t="s">
        <v>1765</v>
      </c>
      <c r="G6379" s="6" t="s">
        <v>5902</v>
      </c>
      <c r="H6379" s="6">
        <v>90</v>
      </c>
    </row>
    <row r="6380" spans="1:8" ht="15.95">
      <c r="A6380" s="140">
        <v>45504.6875</v>
      </c>
      <c r="B6380" s="6" t="s">
        <v>9938</v>
      </c>
      <c r="C6380" s="6" t="s">
        <v>9937</v>
      </c>
      <c r="D6380" s="6" t="s">
        <v>253</v>
      </c>
      <c r="E6380" s="6" t="s">
        <v>416</v>
      </c>
      <c r="F6380" s="6" t="s">
        <v>255</v>
      </c>
      <c r="G6380" s="6" t="s">
        <v>3093</v>
      </c>
      <c r="H6380" s="6">
        <v>10</v>
      </c>
    </row>
    <row r="6381" spans="1:8" ht="48">
      <c r="A6381" s="140">
        <v>45504.739583333336</v>
      </c>
      <c r="B6381" s="6" t="s">
        <v>9939</v>
      </c>
      <c r="C6381" s="6" t="s">
        <v>9739</v>
      </c>
      <c r="D6381" s="6" t="s">
        <v>158</v>
      </c>
      <c r="E6381" s="6" t="s">
        <v>161</v>
      </c>
      <c r="F6381" s="6" t="s">
        <v>1765</v>
      </c>
      <c r="G6381" s="6" t="s">
        <v>3093</v>
      </c>
      <c r="H6381" s="6">
        <v>15</v>
      </c>
    </row>
    <row r="6382" spans="1:8" ht="48">
      <c r="A6382" s="140">
        <v>45504.75</v>
      </c>
      <c r="B6382" s="6" t="s">
        <v>9940</v>
      </c>
      <c r="C6382" s="6" t="s">
        <v>9739</v>
      </c>
      <c r="D6382" s="6" t="s">
        <v>158</v>
      </c>
      <c r="E6382" s="6" t="s">
        <v>161</v>
      </c>
      <c r="F6382" s="6" t="s">
        <v>1765</v>
      </c>
      <c r="G6382" s="6" t="s">
        <v>3093</v>
      </c>
      <c r="H6382" s="6">
        <v>230</v>
      </c>
    </row>
    <row r="6383" spans="1:8" ht="32.1">
      <c r="A6383" s="140">
        <v>45504.760416666664</v>
      </c>
      <c r="B6383" s="6" t="s">
        <v>9941</v>
      </c>
      <c r="C6383" s="6" t="s">
        <v>9739</v>
      </c>
      <c r="D6383" s="6" t="s">
        <v>158</v>
      </c>
      <c r="E6383" s="6" t="s">
        <v>161</v>
      </c>
      <c r="F6383" s="6" t="s">
        <v>1765</v>
      </c>
      <c r="G6383" s="6" t="s">
        <v>3093</v>
      </c>
      <c r="H6383" s="6">
        <v>12</v>
      </c>
    </row>
    <row r="6384" spans="1:8" ht="32.1">
      <c r="A6384" s="140">
        <v>45505.270833333336</v>
      </c>
      <c r="B6384" s="6" t="s">
        <v>9942</v>
      </c>
      <c r="C6384" s="6" t="s">
        <v>9943</v>
      </c>
      <c r="D6384" s="6" t="s">
        <v>253</v>
      </c>
      <c r="E6384" s="6" t="s">
        <v>416</v>
      </c>
      <c r="F6384" s="6" t="s">
        <v>1765</v>
      </c>
      <c r="G6384" s="6" t="s">
        <v>5902</v>
      </c>
      <c r="H6384" s="6">
        <v>132</v>
      </c>
    </row>
    <row r="6385" spans="1:8" ht="32.1">
      <c r="A6385" s="140">
        <v>45505.354166666664</v>
      </c>
      <c r="B6385" s="6" t="s">
        <v>9944</v>
      </c>
      <c r="C6385" s="6" t="s">
        <v>9090</v>
      </c>
      <c r="D6385" s="6" t="s">
        <v>253</v>
      </c>
      <c r="E6385" s="6" t="s">
        <v>416</v>
      </c>
      <c r="F6385" s="6" t="s">
        <v>1765</v>
      </c>
      <c r="G6385" s="6" t="s">
        <v>5902</v>
      </c>
      <c r="H6385" s="6">
        <v>100</v>
      </c>
    </row>
    <row r="6386" spans="1:8" ht="32.1">
      <c r="A6386" s="140">
        <v>45505.364583333336</v>
      </c>
      <c r="B6386" s="6" t="s">
        <v>9733</v>
      </c>
      <c r="C6386" s="6" t="s">
        <v>9090</v>
      </c>
      <c r="D6386" s="6" t="s">
        <v>253</v>
      </c>
      <c r="E6386" s="6" t="s">
        <v>416</v>
      </c>
      <c r="F6386" s="6" t="s">
        <v>255</v>
      </c>
      <c r="G6386" s="6" t="s">
        <v>2303</v>
      </c>
      <c r="H6386" s="6">
        <v>15</v>
      </c>
    </row>
    <row r="6387" spans="1:8" ht="32.1">
      <c r="A6387" s="140">
        <v>45505.510416666664</v>
      </c>
      <c r="B6387" s="6" t="s">
        <v>9945</v>
      </c>
      <c r="C6387" s="6" t="s">
        <v>9094</v>
      </c>
      <c r="D6387" s="6" t="s">
        <v>253</v>
      </c>
      <c r="E6387" s="6" t="s">
        <v>416</v>
      </c>
      <c r="F6387" s="6" t="s">
        <v>1765</v>
      </c>
      <c r="G6387" s="6" t="s">
        <v>5902</v>
      </c>
      <c r="H6387" s="6">
        <v>72</v>
      </c>
    </row>
    <row r="6388" spans="1:8" ht="32.1">
      <c r="A6388" s="140">
        <v>45505.53125</v>
      </c>
      <c r="B6388" s="6" t="s">
        <v>9946</v>
      </c>
      <c r="C6388" s="6" t="s">
        <v>9094</v>
      </c>
      <c r="D6388" s="6" t="s">
        <v>253</v>
      </c>
      <c r="E6388" s="6" t="s">
        <v>416</v>
      </c>
      <c r="F6388" s="6" t="s">
        <v>1765</v>
      </c>
      <c r="G6388" s="6" t="s">
        <v>5902</v>
      </c>
      <c r="H6388" s="6">
        <v>83</v>
      </c>
    </row>
    <row r="6389" spans="1:8" ht="32.1">
      <c r="A6389" s="140">
        <v>45505.541666666664</v>
      </c>
      <c r="B6389" s="6" t="s">
        <v>9947</v>
      </c>
      <c r="C6389" s="6" t="s">
        <v>2023</v>
      </c>
      <c r="D6389" s="6" t="s">
        <v>242</v>
      </c>
      <c r="E6389" s="6" t="s">
        <v>2023</v>
      </c>
      <c r="F6389" s="6" t="s">
        <v>439</v>
      </c>
      <c r="G6389" s="6" t="s">
        <v>9948</v>
      </c>
      <c r="H6389" s="6">
        <v>27</v>
      </c>
    </row>
    <row r="6390" spans="1:8" ht="32.1">
      <c r="A6390" s="140">
        <v>45505.583333333336</v>
      </c>
      <c r="B6390" s="6" t="s">
        <v>9949</v>
      </c>
      <c r="C6390" s="6" t="s">
        <v>9253</v>
      </c>
      <c r="D6390" s="6" t="s">
        <v>253</v>
      </c>
      <c r="E6390" s="6" t="s">
        <v>416</v>
      </c>
      <c r="F6390" s="6" t="s">
        <v>439</v>
      </c>
      <c r="G6390" s="6" t="s">
        <v>5902</v>
      </c>
      <c r="H6390" s="6">
        <v>105</v>
      </c>
    </row>
    <row r="6391" spans="1:8" ht="15.95">
      <c r="A6391" s="140">
        <v>45505.625</v>
      </c>
      <c r="B6391" s="6" t="s">
        <v>9950</v>
      </c>
      <c r="C6391" s="6" t="s">
        <v>8283</v>
      </c>
      <c r="D6391" s="6" t="s">
        <v>242</v>
      </c>
      <c r="E6391" s="6" t="s">
        <v>458</v>
      </c>
      <c r="F6391" s="6" t="s">
        <v>439</v>
      </c>
      <c r="G6391" s="6" t="s">
        <v>8283</v>
      </c>
      <c r="H6391" s="6">
        <v>2450</v>
      </c>
    </row>
    <row r="6392" spans="1:8" ht="15.95">
      <c r="A6392" s="140">
        <v>45505.635416666664</v>
      </c>
      <c r="B6392" s="6" t="s">
        <v>9951</v>
      </c>
      <c r="C6392" s="6" t="s">
        <v>8283</v>
      </c>
      <c r="D6392" s="6" t="s">
        <v>242</v>
      </c>
      <c r="E6392" s="6" t="s">
        <v>458</v>
      </c>
      <c r="F6392" s="6" t="s">
        <v>439</v>
      </c>
      <c r="G6392" s="6" t="s">
        <v>8283</v>
      </c>
      <c r="H6392" s="6">
        <v>1800</v>
      </c>
    </row>
    <row r="6393" spans="1:8" ht="32.1">
      <c r="A6393" s="140">
        <v>45505.645833333336</v>
      </c>
      <c r="B6393" s="6" t="s">
        <v>9952</v>
      </c>
      <c r="C6393" s="6" t="s">
        <v>9214</v>
      </c>
      <c r="D6393" s="6" t="s">
        <v>253</v>
      </c>
      <c r="E6393" s="6" t="s">
        <v>416</v>
      </c>
      <c r="F6393" s="6" t="s">
        <v>439</v>
      </c>
      <c r="G6393" s="6" t="s">
        <v>5902</v>
      </c>
      <c r="H6393" s="6">
        <v>101</v>
      </c>
    </row>
    <row r="6394" spans="1:8" ht="32.1">
      <c r="A6394" s="140">
        <v>45505.895833333336</v>
      </c>
      <c r="B6394" s="6" t="s">
        <v>9953</v>
      </c>
      <c r="C6394" s="6" t="s">
        <v>5268</v>
      </c>
      <c r="D6394" s="6" t="s">
        <v>158</v>
      </c>
      <c r="E6394" s="6" t="s">
        <v>159</v>
      </c>
      <c r="F6394" s="6" t="s">
        <v>1765</v>
      </c>
      <c r="G6394" s="6" t="s">
        <v>1195</v>
      </c>
      <c r="H6394" s="6">
        <v>513</v>
      </c>
    </row>
    <row r="6395" spans="1:8" ht="32.1">
      <c r="A6395" s="140">
        <v>45506.34375</v>
      </c>
      <c r="B6395" s="6" t="s">
        <v>9954</v>
      </c>
      <c r="C6395" s="6" t="s">
        <v>9090</v>
      </c>
      <c r="D6395" s="6" t="s">
        <v>253</v>
      </c>
      <c r="E6395" s="6" t="s">
        <v>416</v>
      </c>
      <c r="F6395" s="6" t="s">
        <v>1765</v>
      </c>
      <c r="G6395" s="6" t="s">
        <v>5902</v>
      </c>
      <c r="H6395" s="6">
        <v>82</v>
      </c>
    </row>
    <row r="6396" spans="1:8" ht="32.1">
      <c r="A6396" s="140">
        <v>45506.364583333336</v>
      </c>
      <c r="B6396" s="6" t="s">
        <v>9733</v>
      </c>
      <c r="C6396" s="6" t="s">
        <v>9090</v>
      </c>
      <c r="D6396" s="6" t="s">
        <v>253</v>
      </c>
      <c r="E6396" s="6" t="s">
        <v>416</v>
      </c>
      <c r="F6396" s="6" t="s">
        <v>255</v>
      </c>
      <c r="G6396" s="6" t="s">
        <v>2303</v>
      </c>
      <c r="H6396" s="6">
        <v>15</v>
      </c>
    </row>
    <row r="6397" spans="1:8" ht="15.95">
      <c r="A6397" s="140">
        <v>45506.416666666664</v>
      </c>
      <c r="B6397" s="6" t="s">
        <v>9955</v>
      </c>
      <c r="C6397" s="6" t="s">
        <v>6511</v>
      </c>
      <c r="D6397" s="6" t="s">
        <v>253</v>
      </c>
      <c r="E6397" s="6" t="s">
        <v>416</v>
      </c>
      <c r="F6397" s="6" t="s">
        <v>439</v>
      </c>
      <c r="G6397" s="6" t="s">
        <v>1083</v>
      </c>
      <c r="H6397" s="6">
        <v>15</v>
      </c>
    </row>
    <row r="6398" spans="1:8" ht="15.95">
      <c r="A6398" s="140">
        <v>45506.46875</v>
      </c>
      <c r="B6398" s="6" t="s">
        <v>9956</v>
      </c>
      <c r="C6398" s="6" t="s">
        <v>9957</v>
      </c>
      <c r="D6398" s="6" t="s">
        <v>158</v>
      </c>
      <c r="E6398" s="6" t="s">
        <v>159</v>
      </c>
      <c r="F6398" s="6" t="s">
        <v>439</v>
      </c>
      <c r="G6398" s="6" t="s">
        <v>7509</v>
      </c>
      <c r="H6398" s="6">
        <v>699</v>
      </c>
    </row>
    <row r="6399" spans="1:8" ht="15.95">
      <c r="A6399" s="140">
        <v>45506.479166666664</v>
      </c>
      <c r="B6399" s="6" t="s">
        <v>9958</v>
      </c>
      <c r="C6399" s="6" t="s">
        <v>6511</v>
      </c>
      <c r="D6399" s="6" t="s">
        <v>253</v>
      </c>
      <c r="E6399" s="6" t="s">
        <v>416</v>
      </c>
      <c r="F6399" s="6" t="s">
        <v>439</v>
      </c>
      <c r="G6399" s="6" t="s">
        <v>5902</v>
      </c>
      <c r="H6399" s="6">
        <v>80</v>
      </c>
    </row>
    <row r="6400" spans="1:8" ht="32.1">
      <c r="A6400" s="140">
        <v>45506.489583333336</v>
      </c>
      <c r="B6400" s="6" t="s">
        <v>9959</v>
      </c>
      <c r="C6400" s="6" t="s">
        <v>507</v>
      </c>
      <c r="D6400" s="6" t="s">
        <v>158</v>
      </c>
      <c r="E6400" s="6" t="s">
        <v>159</v>
      </c>
      <c r="F6400" s="6" t="s">
        <v>439</v>
      </c>
      <c r="G6400" s="6" t="s">
        <v>6646</v>
      </c>
      <c r="H6400" s="6">
        <v>318</v>
      </c>
    </row>
    <row r="6401" spans="1:8" ht="32.1">
      <c r="A6401" s="140">
        <v>45506.5</v>
      </c>
      <c r="B6401" s="6" t="s">
        <v>9960</v>
      </c>
      <c r="C6401" s="6" t="s">
        <v>9090</v>
      </c>
      <c r="D6401" s="6" t="s">
        <v>253</v>
      </c>
      <c r="E6401" s="6" t="s">
        <v>416</v>
      </c>
      <c r="F6401" s="6" t="s">
        <v>439</v>
      </c>
      <c r="G6401" s="6" t="s">
        <v>5902</v>
      </c>
      <c r="H6401" s="6">
        <v>80</v>
      </c>
    </row>
    <row r="6402" spans="1:8" ht="32.1">
      <c r="A6402" s="140">
        <v>45506.510416666664</v>
      </c>
      <c r="B6402" s="6" t="s">
        <v>9961</v>
      </c>
      <c r="C6402" s="6" t="s">
        <v>6511</v>
      </c>
      <c r="D6402" s="6" t="s">
        <v>253</v>
      </c>
      <c r="E6402" s="6" t="s">
        <v>416</v>
      </c>
      <c r="F6402" s="6" t="s">
        <v>1765</v>
      </c>
      <c r="G6402" s="6" t="s">
        <v>1083</v>
      </c>
      <c r="H6402" s="6">
        <v>15</v>
      </c>
    </row>
    <row r="6403" spans="1:8" ht="32.1">
      <c r="A6403" s="140">
        <v>45506.520833333336</v>
      </c>
      <c r="B6403" s="6" t="s">
        <v>9962</v>
      </c>
      <c r="C6403" s="6" t="s">
        <v>9112</v>
      </c>
      <c r="D6403" s="6" t="s">
        <v>253</v>
      </c>
      <c r="E6403" s="6" t="s">
        <v>416</v>
      </c>
      <c r="F6403" s="6" t="s">
        <v>439</v>
      </c>
      <c r="G6403" s="6" t="s">
        <v>5902</v>
      </c>
      <c r="H6403" s="6">
        <v>60</v>
      </c>
    </row>
    <row r="6404" spans="1:8" ht="32.1">
      <c r="A6404" s="140">
        <v>45506.53125</v>
      </c>
      <c r="B6404" s="6" t="s">
        <v>9963</v>
      </c>
      <c r="C6404" s="6" t="s">
        <v>9112</v>
      </c>
      <c r="D6404" s="6" t="s">
        <v>253</v>
      </c>
      <c r="E6404" s="6" t="s">
        <v>416</v>
      </c>
      <c r="F6404" s="6" t="s">
        <v>439</v>
      </c>
      <c r="G6404" s="6" t="s">
        <v>5902</v>
      </c>
      <c r="H6404" s="6">
        <v>60</v>
      </c>
    </row>
    <row r="6405" spans="1:8" ht="32.1">
      <c r="A6405" s="140">
        <v>45506.5625</v>
      </c>
      <c r="B6405" s="6" t="s">
        <v>9964</v>
      </c>
      <c r="C6405" s="6" t="s">
        <v>9381</v>
      </c>
      <c r="D6405" s="6" t="s">
        <v>253</v>
      </c>
      <c r="E6405" s="6" t="s">
        <v>416</v>
      </c>
      <c r="F6405" s="6" t="s">
        <v>1765</v>
      </c>
      <c r="G6405" s="6" t="s">
        <v>1083</v>
      </c>
      <c r="H6405" s="6">
        <v>15</v>
      </c>
    </row>
    <row r="6406" spans="1:8" ht="32.1">
      <c r="A6406" s="140">
        <v>45506.59375</v>
      </c>
      <c r="B6406" s="6" t="s">
        <v>9965</v>
      </c>
      <c r="C6406" s="6" t="s">
        <v>9214</v>
      </c>
      <c r="D6406" s="6" t="s">
        <v>253</v>
      </c>
      <c r="E6406" s="6" t="s">
        <v>416</v>
      </c>
      <c r="F6406" s="6" t="s">
        <v>439</v>
      </c>
      <c r="G6406" s="6" t="s">
        <v>5902</v>
      </c>
      <c r="H6406" s="6">
        <v>102</v>
      </c>
    </row>
    <row r="6407" spans="1:8" ht="32.1">
      <c r="A6407" s="140">
        <v>45506.614583333336</v>
      </c>
      <c r="B6407" s="6" t="s">
        <v>9966</v>
      </c>
      <c r="C6407" s="6" t="s">
        <v>9967</v>
      </c>
      <c r="D6407" s="6" t="s">
        <v>242</v>
      </c>
      <c r="E6407" s="6" t="s">
        <v>436</v>
      </c>
      <c r="F6407" s="6" t="s">
        <v>1765</v>
      </c>
      <c r="G6407" s="6" t="s">
        <v>9967</v>
      </c>
      <c r="H6407" s="6">
        <v>99</v>
      </c>
    </row>
    <row r="6408" spans="1:8" ht="32.1">
      <c r="A6408" s="140">
        <v>45506.6875</v>
      </c>
      <c r="B6408" s="6" t="s">
        <v>9968</v>
      </c>
      <c r="C6408" s="6" t="s">
        <v>9969</v>
      </c>
      <c r="D6408" s="6" t="s">
        <v>253</v>
      </c>
      <c r="E6408" s="6" t="s">
        <v>416</v>
      </c>
      <c r="F6408" s="6" t="s">
        <v>439</v>
      </c>
      <c r="G6408" s="6" t="s">
        <v>1083</v>
      </c>
      <c r="H6408" s="6">
        <v>15</v>
      </c>
    </row>
    <row r="6409" spans="1:8" ht="32.1">
      <c r="A6409" s="140">
        <v>45506.697916666664</v>
      </c>
      <c r="B6409" s="6" t="s">
        <v>9970</v>
      </c>
      <c r="C6409" s="6" t="s">
        <v>9969</v>
      </c>
      <c r="D6409" s="6" t="s">
        <v>253</v>
      </c>
      <c r="E6409" s="6" t="s">
        <v>416</v>
      </c>
      <c r="F6409" s="6" t="s">
        <v>439</v>
      </c>
      <c r="G6409" s="6" t="s">
        <v>5902</v>
      </c>
      <c r="H6409" s="6">
        <v>50</v>
      </c>
    </row>
    <row r="6410" spans="1:8" ht="32.1">
      <c r="A6410" s="140">
        <v>45506.708333333336</v>
      </c>
      <c r="B6410" s="6" t="s">
        <v>9971</v>
      </c>
      <c r="C6410" s="6" t="s">
        <v>9972</v>
      </c>
      <c r="D6410" s="6" t="s">
        <v>253</v>
      </c>
      <c r="E6410" s="6" t="s">
        <v>416</v>
      </c>
      <c r="F6410" s="6" t="s">
        <v>439</v>
      </c>
      <c r="G6410" s="6" t="s">
        <v>5902</v>
      </c>
      <c r="H6410" s="6">
        <v>40</v>
      </c>
    </row>
    <row r="6411" spans="1:8" ht="32.1">
      <c r="A6411" s="140">
        <v>45506.760416666664</v>
      </c>
      <c r="B6411" s="6" t="s">
        <v>9973</v>
      </c>
      <c r="C6411" s="6" t="s">
        <v>6511</v>
      </c>
      <c r="D6411" s="6" t="s">
        <v>242</v>
      </c>
      <c r="E6411" s="6" t="s">
        <v>458</v>
      </c>
      <c r="F6411" s="6" t="s">
        <v>439</v>
      </c>
      <c r="G6411" s="6" t="s">
        <v>5573</v>
      </c>
      <c r="H6411" s="6">
        <v>10512</v>
      </c>
    </row>
    <row r="6412" spans="1:8" ht="32.1">
      <c r="A6412" s="140">
        <v>45506.78125</v>
      </c>
      <c r="B6412" s="6" t="s">
        <v>9974</v>
      </c>
      <c r="C6412" s="6" t="s">
        <v>9975</v>
      </c>
      <c r="D6412" s="6" t="s">
        <v>253</v>
      </c>
      <c r="E6412" s="6" t="s">
        <v>416</v>
      </c>
      <c r="F6412" s="6" t="s">
        <v>439</v>
      </c>
      <c r="G6412" s="6" t="s">
        <v>5902</v>
      </c>
      <c r="H6412" s="6">
        <v>100</v>
      </c>
    </row>
    <row r="6413" spans="1:8" ht="15.95">
      <c r="A6413" s="140">
        <v>45507.270833333336</v>
      </c>
      <c r="B6413" s="6" t="s">
        <v>9976</v>
      </c>
      <c r="C6413" s="6" t="s">
        <v>263</v>
      </c>
      <c r="D6413" s="6" t="s">
        <v>242</v>
      </c>
      <c r="E6413" s="6" t="s">
        <v>387</v>
      </c>
      <c r="F6413" s="6" t="s">
        <v>439</v>
      </c>
      <c r="G6413" s="6" t="s">
        <v>263</v>
      </c>
      <c r="H6413" s="6">
        <v>1904</v>
      </c>
    </row>
    <row r="6414" spans="1:8" ht="32.1">
      <c r="A6414" s="140">
        <v>45507.385416666664</v>
      </c>
      <c r="B6414" s="6" t="s">
        <v>9977</v>
      </c>
      <c r="C6414" s="6" t="s">
        <v>9978</v>
      </c>
      <c r="D6414" s="6" t="s">
        <v>253</v>
      </c>
      <c r="E6414" s="6" t="s">
        <v>416</v>
      </c>
      <c r="F6414" s="6" t="s">
        <v>1765</v>
      </c>
      <c r="G6414" s="6" t="s">
        <v>5902</v>
      </c>
      <c r="H6414" s="6">
        <v>282</v>
      </c>
    </row>
    <row r="6415" spans="1:8" ht="32.1">
      <c r="A6415" s="140">
        <v>45507.40625</v>
      </c>
      <c r="B6415" s="6" t="s">
        <v>9979</v>
      </c>
      <c r="C6415" s="6" t="s">
        <v>9980</v>
      </c>
      <c r="D6415" s="6" t="s">
        <v>158</v>
      </c>
      <c r="E6415" s="6" t="s">
        <v>161</v>
      </c>
      <c r="F6415" s="6" t="s">
        <v>1765</v>
      </c>
      <c r="G6415" s="6" t="s">
        <v>4965</v>
      </c>
      <c r="H6415" s="6">
        <v>770</v>
      </c>
    </row>
    <row r="6416" spans="1:8" ht="32.1">
      <c r="A6416" s="140">
        <v>45507.447916666664</v>
      </c>
      <c r="B6416" s="6" t="s">
        <v>9981</v>
      </c>
      <c r="C6416" s="6" t="s">
        <v>9982</v>
      </c>
      <c r="D6416" s="6" t="s">
        <v>158</v>
      </c>
      <c r="E6416" s="6" t="s">
        <v>159</v>
      </c>
      <c r="F6416" s="6" t="s">
        <v>1765</v>
      </c>
      <c r="G6416" s="6" t="s">
        <v>8206</v>
      </c>
      <c r="H6416" s="6">
        <v>60</v>
      </c>
    </row>
    <row r="6417" spans="1:8" ht="32.1">
      <c r="A6417" s="140">
        <v>45507.458333333336</v>
      </c>
      <c r="B6417" s="6" t="s">
        <v>9983</v>
      </c>
      <c r="C6417" s="6" t="s">
        <v>9984</v>
      </c>
      <c r="D6417" s="6" t="s">
        <v>158</v>
      </c>
      <c r="E6417" s="6" t="s">
        <v>161</v>
      </c>
      <c r="F6417" s="6" t="s">
        <v>1765</v>
      </c>
      <c r="G6417" s="6" t="s">
        <v>8206</v>
      </c>
      <c r="H6417" s="6">
        <v>90</v>
      </c>
    </row>
    <row r="6418" spans="1:8" ht="32.1">
      <c r="A6418" s="140">
        <v>45507.46875</v>
      </c>
      <c r="B6418" s="6" t="s">
        <v>9985</v>
      </c>
      <c r="C6418" s="6" t="s">
        <v>9986</v>
      </c>
      <c r="D6418" s="6" t="s">
        <v>242</v>
      </c>
      <c r="E6418" s="6" t="s">
        <v>387</v>
      </c>
      <c r="F6418" s="6" t="s">
        <v>1765</v>
      </c>
      <c r="G6418" s="6" t="s">
        <v>8277</v>
      </c>
      <c r="H6418" s="6">
        <v>5</v>
      </c>
    </row>
    <row r="6419" spans="1:8" ht="32.1">
      <c r="A6419" s="140">
        <v>45507.479166666664</v>
      </c>
      <c r="B6419" s="6" t="s">
        <v>9987</v>
      </c>
      <c r="C6419" s="6" t="s">
        <v>9988</v>
      </c>
      <c r="D6419" s="6" t="s">
        <v>253</v>
      </c>
      <c r="E6419" s="6" t="s">
        <v>416</v>
      </c>
      <c r="F6419" s="6" t="s">
        <v>1765</v>
      </c>
      <c r="G6419" s="6" t="s">
        <v>5902</v>
      </c>
      <c r="H6419" s="6">
        <v>60</v>
      </c>
    </row>
    <row r="6420" spans="1:8" ht="32.1">
      <c r="A6420" s="140">
        <v>45507.489583333336</v>
      </c>
      <c r="B6420" s="6" t="s">
        <v>9989</v>
      </c>
      <c r="C6420" s="6" t="s">
        <v>9990</v>
      </c>
      <c r="D6420" s="6" t="s">
        <v>158</v>
      </c>
      <c r="E6420" s="6" t="s">
        <v>161</v>
      </c>
      <c r="F6420" s="6" t="s">
        <v>1765</v>
      </c>
      <c r="G6420" s="6" t="s">
        <v>1786</v>
      </c>
      <c r="H6420" s="6">
        <v>135</v>
      </c>
    </row>
    <row r="6421" spans="1:8" ht="32.1">
      <c r="A6421" s="140">
        <v>45507.5</v>
      </c>
      <c r="B6421" s="6" t="s">
        <v>9991</v>
      </c>
      <c r="C6421" s="6" t="s">
        <v>9992</v>
      </c>
      <c r="D6421" s="6" t="s">
        <v>253</v>
      </c>
      <c r="E6421" s="6" t="s">
        <v>416</v>
      </c>
      <c r="F6421" s="6" t="s">
        <v>1765</v>
      </c>
      <c r="G6421" s="6" t="s">
        <v>1083</v>
      </c>
      <c r="H6421" s="6">
        <v>129</v>
      </c>
    </row>
    <row r="6422" spans="1:8" ht="32.1">
      <c r="A6422" s="140">
        <v>45507.552083333336</v>
      </c>
      <c r="B6422" s="6" t="s">
        <v>9993</v>
      </c>
      <c r="C6422" s="6" t="s">
        <v>9994</v>
      </c>
      <c r="D6422" s="6" t="s">
        <v>253</v>
      </c>
      <c r="E6422" s="6" t="s">
        <v>416</v>
      </c>
      <c r="F6422" s="6" t="s">
        <v>1765</v>
      </c>
      <c r="G6422" s="6" t="s">
        <v>324</v>
      </c>
      <c r="H6422" s="6">
        <v>50</v>
      </c>
    </row>
    <row r="6423" spans="1:8" ht="32.1">
      <c r="A6423" s="140">
        <v>45507.885416666664</v>
      </c>
      <c r="B6423" s="6" t="s">
        <v>9995</v>
      </c>
      <c r="C6423" s="6" t="s">
        <v>507</v>
      </c>
      <c r="D6423" s="6" t="s">
        <v>158</v>
      </c>
      <c r="E6423" s="6" t="s">
        <v>159</v>
      </c>
      <c r="F6423" s="6" t="s">
        <v>439</v>
      </c>
      <c r="G6423" s="6" t="s">
        <v>1435</v>
      </c>
      <c r="H6423" s="6">
        <v>887</v>
      </c>
    </row>
    <row r="6424" spans="1:8" ht="32.1">
      <c r="A6424" s="140">
        <v>45508.479166666664</v>
      </c>
      <c r="B6424" s="6" t="s">
        <v>9996</v>
      </c>
      <c r="C6424" s="6" t="s">
        <v>9997</v>
      </c>
      <c r="D6424" s="6" t="s">
        <v>253</v>
      </c>
      <c r="E6424" s="6" t="s">
        <v>416</v>
      </c>
      <c r="F6424" s="6" t="s">
        <v>1765</v>
      </c>
      <c r="G6424" s="6" t="s">
        <v>5902</v>
      </c>
      <c r="H6424" s="6">
        <v>500</v>
      </c>
    </row>
    <row r="6425" spans="1:8" ht="32.1">
      <c r="A6425" s="140">
        <v>45508.59375</v>
      </c>
      <c r="B6425" s="6" t="s">
        <v>9998</v>
      </c>
      <c r="C6425" s="6" t="s">
        <v>9999</v>
      </c>
      <c r="D6425" s="6" t="s">
        <v>253</v>
      </c>
      <c r="E6425" s="6" t="s">
        <v>416</v>
      </c>
      <c r="F6425" s="6" t="s">
        <v>1765</v>
      </c>
      <c r="G6425" s="6" t="s">
        <v>5902</v>
      </c>
      <c r="H6425" s="6">
        <v>224</v>
      </c>
    </row>
    <row r="6426" spans="1:8" ht="48">
      <c r="A6426" s="140">
        <v>45508.666666666664</v>
      </c>
      <c r="B6426" s="6" t="s">
        <v>10000</v>
      </c>
      <c r="C6426" s="6" t="s">
        <v>9214</v>
      </c>
      <c r="D6426" s="6" t="s">
        <v>253</v>
      </c>
      <c r="E6426" s="6" t="s">
        <v>416</v>
      </c>
      <c r="F6426" s="6" t="s">
        <v>1765</v>
      </c>
      <c r="G6426" s="6" t="s">
        <v>5902</v>
      </c>
      <c r="H6426" s="6">
        <v>109</v>
      </c>
    </row>
    <row r="6427" spans="1:8" ht="32.1">
      <c r="A6427" s="140">
        <v>45509.34375</v>
      </c>
      <c r="B6427" s="6" t="s">
        <v>10001</v>
      </c>
      <c r="C6427" s="6" t="s">
        <v>9090</v>
      </c>
      <c r="D6427" s="6" t="s">
        <v>253</v>
      </c>
      <c r="E6427" s="6" t="s">
        <v>416</v>
      </c>
      <c r="F6427" s="6" t="s">
        <v>1765</v>
      </c>
      <c r="G6427" s="6" t="s">
        <v>5902</v>
      </c>
      <c r="H6427" s="6">
        <v>82</v>
      </c>
    </row>
    <row r="6428" spans="1:8" ht="32.1">
      <c r="A6428" s="140">
        <v>45509.34375</v>
      </c>
      <c r="B6428" s="6" t="s">
        <v>10002</v>
      </c>
      <c r="C6428" s="6" t="s">
        <v>9090</v>
      </c>
      <c r="D6428" s="6" t="s">
        <v>253</v>
      </c>
      <c r="E6428" s="6" t="s">
        <v>416</v>
      </c>
      <c r="F6428" s="6" t="s">
        <v>1765</v>
      </c>
      <c r="G6428" s="6" t="s">
        <v>5902</v>
      </c>
      <c r="H6428" s="6">
        <v>82</v>
      </c>
    </row>
    <row r="6429" spans="1:8" ht="32.1">
      <c r="A6429" s="140">
        <v>45509.364583333336</v>
      </c>
      <c r="B6429" s="6" t="s">
        <v>9733</v>
      </c>
      <c r="C6429" s="6" t="s">
        <v>9090</v>
      </c>
      <c r="D6429" s="6" t="s">
        <v>253</v>
      </c>
      <c r="E6429" s="6" t="s">
        <v>416</v>
      </c>
      <c r="F6429" s="6" t="s">
        <v>255</v>
      </c>
      <c r="G6429" s="6" t="s">
        <v>2303</v>
      </c>
      <c r="H6429" s="6">
        <v>15</v>
      </c>
    </row>
    <row r="6430" spans="1:8" ht="32.1">
      <c r="A6430" s="140">
        <v>45509.510416666664</v>
      </c>
      <c r="B6430" s="6" t="s">
        <v>10003</v>
      </c>
      <c r="C6430" s="6" t="s">
        <v>9094</v>
      </c>
      <c r="D6430" s="6" t="s">
        <v>253</v>
      </c>
      <c r="E6430" s="6" t="s">
        <v>416</v>
      </c>
      <c r="F6430" s="6" t="s">
        <v>1765</v>
      </c>
      <c r="G6430" s="6" t="s">
        <v>5902</v>
      </c>
      <c r="H6430" s="6">
        <v>82</v>
      </c>
    </row>
    <row r="6431" spans="1:8" ht="32.1">
      <c r="A6431" s="140">
        <v>45509.53125</v>
      </c>
      <c r="B6431" s="6" t="s">
        <v>10004</v>
      </c>
      <c r="C6431" s="6" t="s">
        <v>9094</v>
      </c>
      <c r="D6431" s="6" t="s">
        <v>253</v>
      </c>
      <c r="E6431" s="6" t="s">
        <v>416</v>
      </c>
      <c r="F6431" s="6" t="s">
        <v>1765</v>
      </c>
      <c r="G6431" s="6" t="s">
        <v>5902</v>
      </c>
      <c r="H6431" s="6">
        <v>80</v>
      </c>
    </row>
    <row r="6432" spans="1:8" ht="32.1">
      <c r="A6432" s="140">
        <v>45510.34375</v>
      </c>
      <c r="B6432" s="6" t="s">
        <v>10005</v>
      </c>
      <c r="C6432" s="6" t="s">
        <v>9090</v>
      </c>
      <c r="D6432" s="6" t="s">
        <v>253</v>
      </c>
      <c r="E6432" s="6" t="s">
        <v>416</v>
      </c>
      <c r="F6432" s="6" t="s">
        <v>1765</v>
      </c>
      <c r="G6432" s="6" t="s">
        <v>5902</v>
      </c>
      <c r="H6432" s="6">
        <v>82</v>
      </c>
    </row>
    <row r="6433" spans="1:8" ht="32.1">
      <c r="A6433" s="140">
        <v>45510.354166666664</v>
      </c>
      <c r="B6433" s="6" t="s">
        <v>10006</v>
      </c>
      <c r="C6433" s="6" t="s">
        <v>9090</v>
      </c>
      <c r="D6433" s="6" t="s">
        <v>253</v>
      </c>
      <c r="E6433" s="6" t="s">
        <v>416</v>
      </c>
      <c r="F6433" s="6" t="s">
        <v>255</v>
      </c>
      <c r="G6433" s="6" t="s">
        <v>2303</v>
      </c>
      <c r="H6433" s="6">
        <v>10</v>
      </c>
    </row>
    <row r="6434" spans="1:8" ht="32.1">
      <c r="A6434" s="140">
        <v>45510.364583333336</v>
      </c>
      <c r="B6434" s="6" t="s">
        <v>10007</v>
      </c>
      <c r="C6434" s="6" t="s">
        <v>9090</v>
      </c>
      <c r="D6434" s="6" t="s">
        <v>242</v>
      </c>
      <c r="E6434" s="6" t="s">
        <v>458</v>
      </c>
      <c r="F6434" s="6" t="s">
        <v>1765</v>
      </c>
      <c r="G6434" s="6" t="s">
        <v>9325</v>
      </c>
      <c r="H6434" s="6">
        <v>1599</v>
      </c>
    </row>
    <row r="6435" spans="1:8" ht="32.1">
      <c r="A6435" s="140">
        <v>45510.385416666664</v>
      </c>
      <c r="B6435" s="6" t="s">
        <v>10008</v>
      </c>
      <c r="C6435" s="6" t="s">
        <v>6661</v>
      </c>
      <c r="D6435" s="6" t="s">
        <v>158</v>
      </c>
      <c r="E6435" s="6" t="s">
        <v>161</v>
      </c>
      <c r="F6435" s="6" t="s">
        <v>1765</v>
      </c>
      <c r="G6435" s="6" t="s">
        <v>6661</v>
      </c>
      <c r="H6435" s="6">
        <v>220</v>
      </c>
    </row>
    <row r="6436" spans="1:8" ht="32.1">
      <c r="A6436" s="140">
        <v>45510.395833333336</v>
      </c>
      <c r="B6436" s="6" t="s">
        <v>10009</v>
      </c>
      <c r="C6436" s="6" t="s">
        <v>10010</v>
      </c>
      <c r="D6436" s="6" t="s">
        <v>158</v>
      </c>
      <c r="E6436" s="6" t="s">
        <v>159</v>
      </c>
      <c r="F6436" s="6" t="s">
        <v>1765</v>
      </c>
      <c r="G6436" s="6" t="s">
        <v>522</v>
      </c>
      <c r="H6436" s="6">
        <v>80</v>
      </c>
    </row>
    <row r="6437" spans="1:8" ht="32.1">
      <c r="A6437" s="140">
        <v>45510.510416666664</v>
      </c>
      <c r="B6437" s="6" t="s">
        <v>10011</v>
      </c>
      <c r="C6437" s="6" t="s">
        <v>9094</v>
      </c>
      <c r="D6437" s="6" t="s">
        <v>253</v>
      </c>
      <c r="E6437" s="6" t="s">
        <v>416</v>
      </c>
      <c r="F6437" s="6" t="s">
        <v>1765</v>
      </c>
      <c r="G6437" s="6" t="s">
        <v>5902</v>
      </c>
      <c r="H6437" s="6">
        <v>82</v>
      </c>
    </row>
    <row r="6438" spans="1:8" ht="32.1">
      <c r="A6438" s="140">
        <v>45510.53125</v>
      </c>
      <c r="B6438" s="6" t="s">
        <v>10012</v>
      </c>
      <c r="C6438" s="6" t="s">
        <v>9094</v>
      </c>
      <c r="D6438" s="6" t="s">
        <v>253</v>
      </c>
      <c r="E6438" s="6" t="s">
        <v>416</v>
      </c>
      <c r="F6438" s="6" t="s">
        <v>1765</v>
      </c>
      <c r="G6438" s="6" t="s">
        <v>5902</v>
      </c>
      <c r="H6438" s="6">
        <v>80</v>
      </c>
    </row>
    <row r="6439" spans="1:8" ht="32.1">
      <c r="A6439" s="140">
        <v>45510.583333333336</v>
      </c>
      <c r="B6439" s="6" t="s">
        <v>10013</v>
      </c>
      <c r="C6439" s="6" t="s">
        <v>9253</v>
      </c>
      <c r="D6439" s="6" t="s">
        <v>253</v>
      </c>
      <c r="E6439" s="6" t="s">
        <v>416</v>
      </c>
      <c r="F6439" s="6" t="s">
        <v>439</v>
      </c>
      <c r="G6439" s="6" t="s">
        <v>5902</v>
      </c>
      <c r="H6439" s="6">
        <v>93</v>
      </c>
    </row>
    <row r="6440" spans="1:8" ht="32.1">
      <c r="A6440" s="140">
        <v>45510.645833333336</v>
      </c>
      <c r="B6440" s="6" t="s">
        <v>10014</v>
      </c>
      <c r="C6440" s="6" t="s">
        <v>9214</v>
      </c>
      <c r="D6440" s="6" t="s">
        <v>253</v>
      </c>
      <c r="E6440" s="6" t="s">
        <v>416</v>
      </c>
      <c r="F6440" s="6" t="s">
        <v>439</v>
      </c>
      <c r="G6440" s="6" t="s">
        <v>5902</v>
      </c>
      <c r="H6440" s="6">
        <v>101</v>
      </c>
    </row>
    <row r="6441" spans="1:8" ht="32.1">
      <c r="A6441" s="140">
        <v>45510.802083333336</v>
      </c>
      <c r="B6441" s="6" t="s">
        <v>10015</v>
      </c>
      <c r="C6441" s="6" t="s">
        <v>158</v>
      </c>
      <c r="D6441" s="6" t="s">
        <v>158</v>
      </c>
      <c r="E6441" s="6" t="s">
        <v>161</v>
      </c>
      <c r="F6441" s="6" t="s">
        <v>1765</v>
      </c>
      <c r="G6441" s="6" t="s">
        <v>10016</v>
      </c>
      <c r="H6441" s="6">
        <v>30</v>
      </c>
    </row>
    <row r="6442" spans="1:8" ht="32.1">
      <c r="A6442" s="140">
        <v>45510.822916666664</v>
      </c>
      <c r="B6442" s="6" t="s">
        <v>10017</v>
      </c>
      <c r="C6442" s="6" t="s">
        <v>1699</v>
      </c>
      <c r="D6442" s="6" t="s">
        <v>158</v>
      </c>
      <c r="E6442" s="6" t="s">
        <v>161</v>
      </c>
      <c r="F6442" s="6" t="s">
        <v>1765</v>
      </c>
      <c r="G6442" s="6" t="s">
        <v>1699</v>
      </c>
      <c r="H6442" s="6">
        <v>45</v>
      </c>
    </row>
    <row r="6443" spans="1:8" ht="32.1">
      <c r="A6443" s="140">
        <v>45511.34375</v>
      </c>
      <c r="B6443" s="6" t="s">
        <v>10018</v>
      </c>
      <c r="C6443" s="6" t="s">
        <v>9090</v>
      </c>
      <c r="D6443" s="6" t="s">
        <v>253</v>
      </c>
      <c r="E6443" s="6" t="s">
        <v>416</v>
      </c>
      <c r="F6443" s="6" t="s">
        <v>1765</v>
      </c>
      <c r="G6443" s="6" t="s">
        <v>5902</v>
      </c>
      <c r="H6443" s="6">
        <v>72</v>
      </c>
    </row>
    <row r="6444" spans="1:8" ht="32.1">
      <c r="A6444" s="140">
        <v>45511.354166666664</v>
      </c>
      <c r="B6444" s="6" t="s">
        <v>10019</v>
      </c>
      <c r="C6444" s="6" t="s">
        <v>9090</v>
      </c>
      <c r="D6444" s="6" t="s">
        <v>158</v>
      </c>
      <c r="E6444" s="6" t="s">
        <v>145</v>
      </c>
      <c r="F6444" s="6" t="s">
        <v>439</v>
      </c>
      <c r="G6444" s="6" t="s">
        <v>2842</v>
      </c>
      <c r="H6444" s="6">
        <v>52</v>
      </c>
    </row>
    <row r="6445" spans="1:8" ht="32.1">
      <c r="A6445" s="140">
        <v>45511.364583333336</v>
      </c>
      <c r="B6445" s="6" t="s">
        <v>10020</v>
      </c>
      <c r="C6445" s="6" t="s">
        <v>9090</v>
      </c>
      <c r="D6445" s="6" t="s">
        <v>253</v>
      </c>
      <c r="E6445" s="6" t="s">
        <v>416</v>
      </c>
      <c r="F6445" s="6" t="s">
        <v>255</v>
      </c>
      <c r="G6445" s="6" t="s">
        <v>2303</v>
      </c>
      <c r="H6445" s="6">
        <v>20</v>
      </c>
    </row>
    <row r="6446" spans="1:8" ht="32.1">
      <c r="A6446" s="140">
        <v>45511.375</v>
      </c>
      <c r="B6446" s="6" t="s">
        <v>10021</v>
      </c>
      <c r="C6446" s="6" t="s">
        <v>10010</v>
      </c>
      <c r="D6446" s="6" t="s">
        <v>158</v>
      </c>
      <c r="E6446" s="6" t="s">
        <v>161</v>
      </c>
      <c r="F6446" s="6" t="s">
        <v>1765</v>
      </c>
      <c r="G6446" s="6" t="s">
        <v>522</v>
      </c>
      <c r="H6446" s="6">
        <v>69</v>
      </c>
    </row>
    <row r="6447" spans="1:8" ht="15.95">
      <c r="A6447" s="140">
        <v>45511.416666666664</v>
      </c>
      <c r="B6447" s="6" t="s">
        <v>10022</v>
      </c>
      <c r="C6447" s="6" t="s">
        <v>158</v>
      </c>
      <c r="D6447" s="6" t="s">
        <v>158</v>
      </c>
      <c r="E6447" s="6" t="s">
        <v>159</v>
      </c>
      <c r="F6447" s="6" t="s">
        <v>439</v>
      </c>
      <c r="G6447" s="6" t="s">
        <v>10023</v>
      </c>
      <c r="H6447" s="6">
        <v>1700</v>
      </c>
    </row>
    <row r="6448" spans="1:8" ht="15.95">
      <c r="A6448" s="140">
        <v>45511.520833333336</v>
      </c>
      <c r="B6448" s="6" t="s">
        <v>10024</v>
      </c>
      <c r="C6448" s="6" t="s">
        <v>10025</v>
      </c>
      <c r="D6448" s="6" t="s">
        <v>253</v>
      </c>
      <c r="E6448" s="6" t="s">
        <v>416</v>
      </c>
      <c r="F6448" s="6" t="s">
        <v>439</v>
      </c>
      <c r="G6448" s="6" t="s">
        <v>5902</v>
      </c>
      <c r="H6448" s="6">
        <v>90</v>
      </c>
    </row>
    <row r="6449" spans="1:8" ht="15.95">
      <c r="A6449" s="140">
        <v>45511.53125</v>
      </c>
      <c r="B6449" s="6" t="s">
        <v>10026</v>
      </c>
      <c r="C6449" s="6" t="s">
        <v>10025</v>
      </c>
      <c r="D6449" s="6" t="s">
        <v>253</v>
      </c>
      <c r="E6449" s="6" t="s">
        <v>416</v>
      </c>
      <c r="F6449" s="6" t="s">
        <v>439</v>
      </c>
      <c r="G6449" s="6" t="s">
        <v>5902</v>
      </c>
      <c r="H6449" s="6">
        <v>70</v>
      </c>
    </row>
    <row r="6450" spans="1:8" ht="32.1">
      <c r="A6450" s="140">
        <v>45511.5625</v>
      </c>
      <c r="B6450" s="6" t="s">
        <v>10027</v>
      </c>
      <c r="C6450" s="6" t="s">
        <v>10028</v>
      </c>
      <c r="D6450" s="6" t="s">
        <v>253</v>
      </c>
      <c r="E6450" s="6" t="s">
        <v>416</v>
      </c>
      <c r="F6450" s="6" t="s">
        <v>1765</v>
      </c>
      <c r="G6450" s="6" t="s">
        <v>1083</v>
      </c>
      <c r="H6450" s="6">
        <v>15</v>
      </c>
    </row>
    <row r="6451" spans="1:8" ht="32.1">
      <c r="A6451" s="140">
        <v>45511.59375</v>
      </c>
      <c r="B6451" s="6" t="s">
        <v>10029</v>
      </c>
      <c r="C6451" s="6" t="s">
        <v>324</v>
      </c>
      <c r="D6451" s="6" t="s">
        <v>253</v>
      </c>
      <c r="E6451" s="6" t="s">
        <v>416</v>
      </c>
      <c r="F6451" s="6" t="s">
        <v>439</v>
      </c>
      <c r="G6451" s="6" t="s">
        <v>5902</v>
      </c>
      <c r="H6451" s="6">
        <v>121</v>
      </c>
    </row>
    <row r="6452" spans="1:8" ht="32.1">
      <c r="A6452" s="140">
        <v>45511.635416666664</v>
      </c>
      <c r="B6452" s="6" t="s">
        <v>10030</v>
      </c>
      <c r="C6452" s="6" t="s">
        <v>6511</v>
      </c>
      <c r="D6452" s="6" t="s">
        <v>242</v>
      </c>
      <c r="E6452" s="6" t="s">
        <v>458</v>
      </c>
      <c r="F6452" s="6" t="s">
        <v>1765</v>
      </c>
      <c r="G6452" s="6" t="s">
        <v>5573</v>
      </c>
      <c r="H6452" s="6">
        <v>10710</v>
      </c>
    </row>
    <row r="6453" spans="1:8" ht="32.1">
      <c r="A6453" s="140">
        <v>45511.645833333336</v>
      </c>
      <c r="B6453" s="6" t="s">
        <v>10031</v>
      </c>
      <c r="C6453" s="6" t="s">
        <v>6460</v>
      </c>
      <c r="D6453" s="6" t="s">
        <v>253</v>
      </c>
      <c r="E6453" s="6" t="s">
        <v>416</v>
      </c>
      <c r="F6453" s="6" t="s">
        <v>1765</v>
      </c>
      <c r="G6453" s="6" t="s">
        <v>1083</v>
      </c>
      <c r="H6453" s="6">
        <v>15</v>
      </c>
    </row>
    <row r="6454" spans="1:8" ht="32.1">
      <c r="A6454" s="140">
        <v>45511.78125</v>
      </c>
      <c r="B6454" s="6" t="s">
        <v>10032</v>
      </c>
      <c r="C6454" s="6" t="s">
        <v>10033</v>
      </c>
      <c r="D6454" s="6" t="s">
        <v>242</v>
      </c>
      <c r="E6454" s="6" t="s">
        <v>458</v>
      </c>
      <c r="F6454" s="6" t="s">
        <v>439</v>
      </c>
      <c r="G6454" s="6" t="s">
        <v>9872</v>
      </c>
      <c r="H6454" s="6">
        <v>168</v>
      </c>
    </row>
    <row r="6455" spans="1:8" ht="32.1">
      <c r="A6455" s="140">
        <v>45511.791666666664</v>
      </c>
      <c r="B6455" s="6" t="s">
        <v>10034</v>
      </c>
      <c r="C6455" s="6" t="s">
        <v>158</v>
      </c>
      <c r="D6455" s="6" t="s">
        <v>158</v>
      </c>
      <c r="E6455" s="6" t="s">
        <v>159</v>
      </c>
      <c r="F6455" s="6" t="s">
        <v>439</v>
      </c>
      <c r="G6455" s="6" t="s">
        <v>6646</v>
      </c>
      <c r="H6455" s="6">
        <v>130</v>
      </c>
    </row>
    <row r="6456" spans="1:8" ht="32.1">
      <c r="A6456" s="140">
        <v>45511.802083333336</v>
      </c>
      <c r="B6456" s="6" t="s">
        <v>10035</v>
      </c>
      <c r="C6456" s="6" t="s">
        <v>2847</v>
      </c>
      <c r="D6456" s="6" t="s">
        <v>158</v>
      </c>
      <c r="E6456" s="6" t="s">
        <v>161</v>
      </c>
      <c r="F6456" s="6" t="s">
        <v>1765</v>
      </c>
      <c r="G6456" s="6" t="s">
        <v>10036</v>
      </c>
      <c r="H6456" s="6">
        <v>892</v>
      </c>
    </row>
    <row r="6457" spans="1:8" ht="32.1">
      <c r="A6457" s="140">
        <v>45511.8125</v>
      </c>
      <c r="B6457" s="6" t="s">
        <v>10037</v>
      </c>
      <c r="C6457" s="6" t="s">
        <v>507</v>
      </c>
      <c r="D6457" s="6" t="s">
        <v>158</v>
      </c>
      <c r="E6457" s="6" t="s">
        <v>159</v>
      </c>
      <c r="F6457" s="6" t="s">
        <v>439</v>
      </c>
      <c r="G6457" s="6" t="s">
        <v>1435</v>
      </c>
      <c r="H6457" s="6">
        <v>30</v>
      </c>
    </row>
    <row r="6458" spans="1:8" ht="15.95">
      <c r="A6458" s="140">
        <v>45512.34375</v>
      </c>
      <c r="B6458" s="6" t="s">
        <v>10038</v>
      </c>
      <c r="C6458" s="6" t="s">
        <v>10025</v>
      </c>
      <c r="D6458" s="6" t="s">
        <v>253</v>
      </c>
      <c r="E6458" s="6" t="s">
        <v>416</v>
      </c>
      <c r="F6458" s="6" t="s">
        <v>439</v>
      </c>
      <c r="G6458" s="6" t="s">
        <v>5902</v>
      </c>
      <c r="H6458" s="6">
        <v>80</v>
      </c>
    </row>
    <row r="6459" spans="1:8" ht="15.95">
      <c r="A6459" s="140">
        <v>45512.354166666664</v>
      </c>
      <c r="B6459" s="6" t="s">
        <v>10039</v>
      </c>
      <c r="C6459" s="6" t="s">
        <v>10025</v>
      </c>
      <c r="D6459" s="6" t="s">
        <v>253</v>
      </c>
      <c r="E6459" s="6" t="s">
        <v>416</v>
      </c>
      <c r="F6459" s="6" t="s">
        <v>439</v>
      </c>
      <c r="G6459" s="6" t="s">
        <v>5902</v>
      </c>
      <c r="H6459" s="6">
        <v>98</v>
      </c>
    </row>
    <row r="6460" spans="1:8" ht="32.1">
      <c r="A6460" s="140">
        <v>45512.5</v>
      </c>
      <c r="B6460" s="6" t="s">
        <v>10040</v>
      </c>
      <c r="C6460" s="6" t="s">
        <v>9094</v>
      </c>
      <c r="D6460" s="6" t="s">
        <v>253</v>
      </c>
      <c r="E6460" s="6" t="s">
        <v>416</v>
      </c>
      <c r="F6460" s="6" t="s">
        <v>1765</v>
      </c>
      <c r="G6460" s="6" t="s">
        <v>5902</v>
      </c>
      <c r="H6460" s="6">
        <v>126</v>
      </c>
    </row>
    <row r="6461" spans="1:8" ht="32.1">
      <c r="A6461" s="140">
        <v>45512.510416666664</v>
      </c>
      <c r="B6461" s="6" t="s">
        <v>10041</v>
      </c>
      <c r="C6461" s="6" t="s">
        <v>9094</v>
      </c>
      <c r="D6461" s="6" t="s">
        <v>253</v>
      </c>
      <c r="E6461" s="6" t="s">
        <v>416</v>
      </c>
      <c r="F6461" s="6" t="s">
        <v>1765</v>
      </c>
      <c r="G6461" s="6" t="s">
        <v>5902</v>
      </c>
      <c r="H6461" s="6">
        <v>82</v>
      </c>
    </row>
    <row r="6462" spans="1:8" ht="32.1">
      <c r="A6462" s="140">
        <v>45512.53125</v>
      </c>
      <c r="B6462" s="6" t="s">
        <v>10042</v>
      </c>
      <c r="C6462" s="6" t="s">
        <v>9094</v>
      </c>
      <c r="D6462" s="6" t="s">
        <v>253</v>
      </c>
      <c r="E6462" s="6" t="s">
        <v>416</v>
      </c>
      <c r="F6462" s="6" t="s">
        <v>1765</v>
      </c>
      <c r="G6462" s="6" t="s">
        <v>5902</v>
      </c>
      <c r="H6462" s="6">
        <v>100</v>
      </c>
    </row>
    <row r="6463" spans="1:8" ht="15.95">
      <c r="A6463" s="140">
        <v>45512.541666666664</v>
      </c>
      <c r="B6463" s="6" t="s">
        <v>10043</v>
      </c>
      <c r="C6463" s="6" t="s">
        <v>10044</v>
      </c>
      <c r="D6463" s="6" t="s">
        <v>158</v>
      </c>
      <c r="E6463" s="6" t="s">
        <v>159</v>
      </c>
      <c r="F6463" s="6" t="s">
        <v>439</v>
      </c>
      <c r="G6463" s="6" t="s">
        <v>7361</v>
      </c>
      <c r="H6463" s="6">
        <v>473</v>
      </c>
    </row>
    <row r="6464" spans="1:8" ht="32.1">
      <c r="A6464" s="140">
        <v>45512.552083333336</v>
      </c>
      <c r="B6464" s="6" t="s">
        <v>10045</v>
      </c>
      <c r="C6464" s="6" t="s">
        <v>1083</v>
      </c>
      <c r="D6464" s="6" t="s">
        <v>253</v>
      </c>
      <c r="E6464" s="6" t="s">
        <v>416</v>
      </c>
      <c r="F6464" s="6" t="s">
        <v>439</v>
      </c>
      <c r="G6464" s="6" t="s">
        <v>1083</v>
      </c>
      <c r="H6464" s="6">
        <v>15</v>
      </c>
    </row>
    <row r="6465" spans="1:8" ht="32.1">
      <c r="A6465" s="140">
        <v>45512.71875</v>
      </c>
      <c r="B6465" s="6" t="s">
        <v>10046</v>
      </c>
      <c r="C6465" s="6" t="s">
        <v>458</v>
      </c>
      <c r="D6465" s="6" t="s">
        <v>242</v>
      </c>
      <c r="E6465" s="6" t="s">
        <v>458</v>
      </c>
      <c r="F6465" s="6" t="s">
        <v>439</v>
      </c>
      <c r="G6465" s="6" t="s">
        <v>8283</v>
      </c>
      <c r="H6465" s="6">
        <v>399</v>
      </c>
    </row>
    <row r="6466" spans="1:8" ht="32.1">
      <c r="A6466" s="140">
        <v>45512.729166666664</v>
      </c>
      <c r="B6466" s="6" t="s">
        <v>10047</v>
      </c>
      <c r="C6466" s="6" t="s">
        <v>458</v>
      </c>
      <c r="D6466" s="6" t="s">
        <v>242</v>
      </c>
      <c r="E6466" s="6" t="s">
        <v>458</v>
      </c>
      <c r="F6466" s="6" t="s">
        <v>439</v>
      </c>
      <c r="G6466" s="6" t="s">
        <v>8283</v>
      </c>
      <c r="H6466" s="6">
        <v>2450</v>
      </c>
    </row>
    <row r="6467" spans="1:8" ht="15.95">
      <c r="A6467" s="140">
        <v>45513.333333333336</v>
      </c>
      <c r="B6467" s="6" t="s">
        <v>10048</v>
      </c>
      <c r="C6467" s="6" t="s">
        <v>507</v>
      </c>
      <c r="D6467" s="6" t="s">
        <v>158</v>
      </c>
      <c r="E6467" s="6" t="s">
        <v>159</v>
      </c>
      <c r="F6467" s="6" t="s">
        <v>439</v>
      </c>
      <c r="G6467" s="6" t="s">
        <v>10049</v>
      </c>
      <c r="H6467" s="6">
        <v>85</v>
      </c>
    </row>
    <row r="6468" spans="1:8" ht="32.1">
      <c r="A6468" s="140">
        <v>45513.46875</v>
      </c>
      <c r="B6468" s="6" t="s">
        <v>10050</v>
      </c>
      <c r="C6468" s="6" t="s">
        <v>507</v>
      </c>
      <c r="D6468" s="6" t="s">
        <v>158</v>
      </c>
      <c r="E6468" s="6" t="s">
        <v>159</v>
      </c>
      <c r="F6468" s="6" t="s">
        <v>439</v>
      </c>
      <c r="G6468" s="6" t="s">
        <v>263</v>
      </c>
      <c r="H6468" s="6">
        <v>1414</v>
      </c>
    </row>
    <row r="6469" spans="1:8" ht="32.1">
      <c r="A6469" s="140">
        <v>45513.510416666664</v>
      </c>
      <c r="B6469" s="6" t="s">
        <v>10051</v>
      </c>
      <c r="C6469" s="6" t="s">
        <v>10025</v>
      </c>
      <c r="D6469" s="6" t="s">
        <v>253</v>
      </c>
      <c r="E6469" s="6" t="s">
        <v>416</v>
      </c>
      <c r="F6469" s="6" t="s">
        <v>439</v>
      </c>
      <c r="G6469" s="6" t="s">
        <v>5902</v>
      </c>
      <c r="H6469" s="6">
        <v>88</v>
      </c>
    </row>
    <row r="6470" spans="1:8" ht="32.1">
      <c r="A6470" s="140">
        <v>45513.53125</v>
      </c>
      <c r="B6470" s="6" t="s">
        <v>10052</v>
      </c>
      <c r="C6470" s="6" t="s">
        <v>10053</v>
      </c>
      <c r="D6470" s="6" t="s">
        <v>158</v>
      </c>
      <c r="E6470" s="6" t="s">
        <v>159</v>
      </c>
      <c r="F6470" s="6" t="s">
        <v>439</v>
      </c>
      <c r="G6470" s="6" t="s">
        <v>7457</v>
      </c>
      <c r="H6470" s="6">
        <v>23</v>
      </c>
    </row>
    <row r="6471" spans="1:8" ht="32.1">
      <c r="A6471" s="140">
        <v>45513.583333333336</v>
      </c>
      <c r="B6471" s="6" t="s">
        <v>10054</v>
      </c>
      <c r="C6471" s="6" t="s">
        <v>10055</v>
      </c>
      <c r="D6471" s="6" t="s">
        <v>253</v>
      </c>
      <c r="E6471" s="6" t="s">
        <v>416</v>
      </c>
      <c r="F6471" s="6" t="s">
        <v>439</v>
      </c>
      <c r="G6471" s="6" t="s">
        <v>5902</v>
      </c>
      <c r="H6471" s="6">
        <v>103</v>
      </c>
    </row>
    <row r="6472" spans="1:8" ht="32.1">
      <c r="A6472" s="140">
        <v>45513.645833333336</v>
      </c>
      <c r="B6472" s="6" t="s">
        <v>10056</v>
      </c>
      <c r="C6472" s="6" t="s">
        <v>253</v>
      </c>
      <c r="D6472" s="6" t="s">
        <v>253</v>
      </c>
      <c r="E6472" s="6" t="s">
        <v>416</v>
      </c>
      <c r="F6472" s="6" t="s">
        <v>439</v>
      </c>
      <c r="G6472" s="6" t="s">
        <v>5902</v>
      </c>
      <c r="H6472" s="6">
        <v>101</v>
      </c>
    </row>
    <row r="6473" spans="1:8" ht="32.1">
      <c r="A6473" s="140">
        <v>45513.65625</v>
      </c>
      <c r="B6473" s="6" t="s">
        <v>10057</v>
      </c>
      <c r="C6473" s="6" t="s">
        <v>253</v>
      </c>
      <c r="D6473" s="6" t="s">
        <v>253</v>
      </c>
      <c r="E6473" s="6" t="s">
        <v>416</v>
      </c>
      <c r="F6473" s="6" t="s">
        <v>439</v>
      </c>
      <c r="G6473" s="6" t="s">
        <v>5902</v>
      </c>
      <c r="H6473" s="6">
        <v>95</v>
      </c>
    </row>
    <row r="6474" spans="1:8" ht="32.1">
      <c r="A6474" s="140">
        <v>45513.677083333336</v>
      </c>
      <c r="B6474" s="6" t="s">
        <v>10058</v>
      </c>
      <c r="C6474" s="6" t="s">
        <v>253</v>
      </c>
      <c r="D6474" s="6" t="s">
        <v>253</v>
      </c>
      <c r="E6474" s="6" t="s">
        <v>416</v>
      </c>
      <c r="F6474" s="6" t="s">
        <v>1765</v>
      </c>
      <c r="G6474" s="6" t="s">
        <v>1083</v>
      </c>
      <c r="H6474" s="6">
        <v>15</v>
      </c>
    </row>
    <row r="6475" spans="1:8" ht="32.1">
      <c r="A6475" s="140">
        <v>45513.708333333336</v>
      </c>
      <c r="B6475" s="6" t="s">
        <v>10059</v>
      </c>
      <c r="C6475" s="6" t="s">
        <v>10060</v>
      </c>
      <c r="D6475" s="6" t="s">
        <v>253</v>
      </c>
      <c r="E6475" s="6" t="s">
        <v>416</v>
      </c>
      <c r="F6475" s="6" t="s">
        <v>1765</v>
      </c>
      <c r="G6475" s="6" t="s">
        <v>5902</v>
      </c>
      <c r="H6475" s="6">
        <v>50</v>
      </c>
    </row>
    <row r="6476" spans="1:8" ht="32.1">
      <c r="A6476" s="140">
        <v>45513.739583333336</v>
      </c>
      <c r="B6476" s="6" t="s">
        <v>10061</v>
      </c>
      <c r="C6476" s="6" t="s">
        <v>5469</v>
      </c>
      <c r="D6476" s="6" t="s">
        <v>158</v>
      </c>
      <c r="E6476" s="6" t="s">
        <v>161</v>
      </c>
      <c r="F6476" s="6" t="s">
        <v>1765</v>
      </c>
      <c r="G6476" s="6" t="s">
        <v>1422</v>
      </c>
      <c r="H6476" s="6">
        <v>561</v>
      </c>
    </row>
    <row r="6477" spans="1:8" ht="48">
      <c r="A6477" s="140">
        <v>45513.75</v>
      </c>
      <c r="B6477" s="6" t="s">
        <v>10062</v>
      </c>
      <c r="C6477" s="6" t="s">
        <v>10060</v>
      </c>
      <c r="D6477" s="6" t="s">
        <v>158</v>
      </c>
      <c r="E6477" s="6" t="s">
        <v>161</v>
      </c>
      <c r="F6477" s="6" t="s">
        <v>1765</v>
      </c>
      <c r="G6477" s="6" t="s">
        <v>324</v>
      </c>
      <c r="H6477" s="6">
        <v>50</v>
      </c>
    </row>
    <row r="6478" spans="1:8" ht="32.1">
      <c r="A6478" s="140">
        <v>45513.791666666664</v>
      </c>
      <c r="B6478" s="6" t="s">
        <v>10063</v>
      </c>
      <c r="C6478" s="6" t="s">
        <v>10064</v>
      </c>
      <c r="D6478" s="6" t="s">
        <v>253</v>
      </c>
      <c r="E6478" s="6" t="s">
        <v>416</v>
      </c>
      <c r="F6478" s="6" t="s">
        <v>1765</v>
      </c>
      <c r="G6478" s="6" t="s">
        <v>1083</v>
      </c>
      <c r="H6478" s="6">
        <v>43</v>
      </c>
    </row>
    <row r="6479" spans="1:8" ht="32.1">
      <c r="A6479" s="140">
        <v>45513.8125</v>
      </c>
      <c r="B6479" s="6" t="s">
        <v>10065</v>
      </c>
      <c r="C6479" s="6" t="s">
        <v>10066</v>
      </c>
      <c r="D6479" s="6" t="s">
        <v>253</v>
      </c>
      <c r="E6479" s="6" t="s">
        <v>416</v>
      </c>
      <c r="F6479" s="6" t="s">
        <v>1765</v>
      </c>
      <c r="G6479" s="6" t="s">
        <v>324</v>
      </c>
      <c r="H6479" s="6">
        <v>50</v>
      </c>
    </row>
    <row r="6480" spans="1:8" ht="32.1">
      <c r="A6480" s="140">
        <v>45513.833333333336</v>
      </c>
      <c r="B6480" s="6" t="s">
        <v>10067</v>
      </c>
      <c r="C6480" s="6" t="s">
        <v>9843</v>
      </c>
      <c r="D6480" s="6" t="s">
        <v>158</v>
      </c>
      <c r="E6480" s="6" t="s">
        <v>161</v>
      </c>
      <c r="F6480" s="6" t="s">
        <v>1765</v>
      </c>
      <c r="G6480" s="6" t="s">
        <v>9843</v>
      </c>
      <c r="H6480" s="6">
        <v>45</v>
      </c>
    </row>
    <row r="6481" spans="1:8" ht="15.95">
      <c r="A6481" s="140">
        <v>45514.375</v>
      </c>
      <c r="B6481" s="6" t="s">
        <v>10068</v>
      </c>
      <c r="C6481" s="6" t="s">
        <v>10069</v>
      </c>
      <c r="D6481" s="6" t="s">
        <v>242</v>
      </c>
      <c r="E6481" s="6" t="s">
        <v>2023</v>
      </c>
      <c r="F6481" s="6" t="s">
        <v>439</v>
      </c>
      <c r="G6481" s="6" t="s">
        <v>9463</v>
      </c>
      <c r="H6481" s="6">
        <v>30</v>
      </c>
    </row>
    <row r="6482" spans="1:8" ht="15.95">
      <c r="A6482" s="140">
        <v>45514.385416666664</v>
      </c>
      <c r="B6482" s="6" t="s">
        <v>10070</v>
      </c>
      <c r="C6482" s="6" t="s">
        <v>10069</v>
      </c>
      <c r="D6482" s="6" t="s">
        <v>242</v>
      </c>
      <c r="E6482" s="6" t="s">
        <v>2023</v>
      </c>
      <c r="F6482" s="6" t="s">
        <v>439</v>
      </c>
      <c r="G6482" s="6" t="s">
        <v>9463</v>
      </c>
      <c r="H6482" s="6">
        <v>10</v>
      </c>
    </row>
    <row r="6483" spans="1:8" ht="15.95">
      <c r="A6483" s="140">
        <v>45514.416666666664</v>
      </c>
      <c r="B6483" s="6" t="s">
        <v>10071</v>
      </c>
      <c r="C6483" s="6" t="s">
        <v>654</v>
      </c>
      <c r="D6483" s="6" t="s">
        <v>242</v>
      </c>
      <c r="E6483" s="6" t="s">
        <v>144</v>
      </c>
      <c r="F6483" s="6" t="s">
        <v>439</v>
      </c>
      <c r="G6483" s="6" t="s">
        <v>488</v>
      </c>
      <c r="H6483" s="6">
        <v>806</v>
      </c>
    </row>
    <row r="6484" spans="1:8" ht="32.1">
      <c r="A6484" s="140">
        <v>45514.427083333336</v>
      </c>
      <c r="B6484" s="6" t="s">
        <v>10072</v>
      </c>
      <c r="C6484" s="6" t="s">
        <v>10073</v>
      </c>
      <c r="D6484" s="6" t="s">
        <v>158</v>
      </c>
      <c r="E6484" s="6" t="s">
        <v>161</v>
      </c>
      <c r="F6484" s="6" t="s">
        <v>1765</v>
      </c>
      <c r="G6484" s="6" t="s">
        <v>2847</v>
      </c>
      <c r="H6484" s="6">
        <v>445</v>
      </c>
    </row>
    <row r="6485" spans="1:8" ht="32.1">
      <c r="A6485" s="140">
        <v>45515.427083333336</v>
      </c>
      <c r="B6485" s="6" t="s">
        <v>10074</v>
      </c>
      <c r="C6485" s="6" t="s">
        <v>9112</v>
      </c>
      <c r="D6485" s="6" t="s">
        <v>253</v>
      </c>
      <c r="E6485" s="6" t="s">
        <v>416</v>
      </c>
      <c r="F6485" s="6" t="s">
        <v>439</v>
      </c>
      <c r="G6485" s="6" t="s">
        <v>5902</v>
      </c>
      <c r="H6485" s="6">
        <v>103</v>
      </c>
    </row>
    <row r="6486" spans="1:8" ht="15.95">
      <c r="A6486" s="140">
        <v>45515.53125</v>
      </c>
      <c r="B6486" s="6" t="s">
        <v>10075</v>
      </c>
      <c r="C6486" s="6" t="s">
        <v>9112</v>
      </c>
      <c r="D6486" s="6" t="s">
        <v>253</v>
      </c>
      <c r="E6486" s="6" t="s">
        <v>416</v>
      </c>
      <c r="F6486" s="6" t="s">
        <v>439</v>
      </c>
      <c r="G6486" s="6" t="s">
        <v>5902</v>
      </c>
      <c r="H6486" s="6">
        <v>129</v>
      </c>
    </row>
    <row r="6487" spans="1:8" ht="15.95">
      <c r="A6487" s="140">
        <v>45515.541666666664</v>
      </c>
      <c r="B6487" s="6" t="s">
        <v>10076</v>
      </c>
      <c r="C6487" s="6" t="s">
        <v>6975</v>
      </c>
      <c r="D6487" s="6" t="s">
        <v>158</v>
      </c>
      <c r="E6487" s="6" t="s">
        <v>159</v>
      </c>
      <c r="F6487" s="6" t="s">
        <v>439</v>
      </c>
      <c r="G6487" s="6" t="s">
        <v>7457</v>
      </c>
      <c r="H6487" s="6">
        <v>13</v>
      </c>
    </row>
    <row r="6488" spans="1:8" ht="32.1">
      <c r="A6488" s="140">
        <v>45515.604166666664</v>
      </c>
      <c r="B6488" s="6" t="s">
        <v>10077</v>
      </c>
      <c r="C6488" s="6" t="s">
        <v>9214</v>
      </c>
      <c r="D6488" s="6" t="s">
        <v>253</v>
      </c>
      <c r="E6488" s="6" t="s">
        <v>416</v>
      </c>
      <c r="F6488" s="6" t="s">
        <v>1765</v>
      </c>
      <c r="G6488" s="6" t="s">
        <v>5902</v>
      </c>
      <c r="H6488" s="6">
        <v>112</v>
      </c>
    </row>
    <row r="6489" spans="1:8" ht="32.1">
      <c r="A6489" s="140">
        <v>45515.614583333336</v>
      </c>
      <c r="B6489" s="6" t="s">
        <v>10078</v>
      </c>
      <c r="C6489" s="6" t="s">
        <v>10079</v>
      </c>
      <c r="D6489" s="6" t="s">
        <v>242</v>
      </c>
      <c r="E6489" s="6" t="s">
        <v>458</v>
      </c>
      <c r="F6489" s="6" t="s">
        <v>439</v>
      </c>
      <c r="G6489" s="6" t="s">
        <v>8261</v>
      </c>
      <c r="H6489" s="6">
        <v>22000</v>
      </c>
    </row>
    <row r="6490" spans="1:8" ht="32.1">
      <c r="A6490" s="140">
        <v>45515.635416666664</v>
      </c>
      <c r="B6490" s="6" t="s">
        <v>10080</v>
      </c>
      <c r="C6490" s="6" t="s">
        <v>507</v>
      </c>
      <c r="D6490" s="6" t="s">
        <v>158</v>
      </c>
      <c r="E6490" s="6" t="s">
        <v>159</v>
      </c>
      <c r="F6490" s="6" t="s">
        <v>439</v>
      </c>
      <c r="G6490" s="6" t="s">
        <v>10081</v>
      </c>
      <c r="H6490" s="6">
        <v>811</v>
      </c>
    </row>
    <row r="6491" spans="1:8" ht="32.1">
      <c r="A6491" s="140">
        <v>45515.666666666664</v>
      </c>
      <c r="B6491" s="6" t="s">
        <v>10082</v>
      </c>
      <c r="C6491" s="6" t="s">
        <v>9214</v>
      </c>
      <c r="D6491" s="6" t="s">
        <v>253</v>
      </c>
      <c r="E6491" s="6" t="s">
        <v>416</v>
      </c>
      <c r="F6491" s="6" t="s">
        <v>1765</v>
      </c>
      <c r="G6491" s="6" t="s">
        <v>5902</v>
      </c>
      <c r="H6491" s="6">
        <v>91</v>
      </c>
    </row>
    <row r="6492" spans="1:8" ht="32.1">
      <c r="A6492" s="140">
        <v>45515.770833333336</v>
      </c>
      <c r="B6492" s="6" t="s">
        <v>10083</v>
      </c>
      <c r="C6492" s="6" t="s">
        <v>10044</v>
      </c>
      <c r="D6492" s="6" t="s">
        <v>158</v>
      </c>
      <c r="E6492" s="6" t="s">
        <v>159</v>
      </c>
      <c r="F6492" s="6" t="s">
        <v>1765</v>
      </c>
      <c r="G6492" s="6" t="s">
        <v>7361</v>
      </c>
      <c r="H6492" s="6">
        <v>92</v>
      </c>
    </row>
    <row r="6493" spans="1:8" ht="32.1">
      <c r="A6493" s="140">
        <v>45516.34375</v>
      </c>
      <c r="B6493" s="6" t="s">
        <v>10084</v>
      </c>
      <c r="C6493" s="6" t="s">
        <v>9090</v>
      </c>
      <c r="D6493" s="6" t="s">
        <v>253</v>
      </c>
      <c r="E6493" s="6" t="s">
        <v>416</v>
      </c>
      <c r="F6493" s="6" t="s">
        <v>1765</v>
      </c>
      <c r="G6493" s="6" t="s">
        <v>5902</v>
      </c>
      <c r="H6493" s="6">
        <v>82</v>
      </c>
    </row>
    <row r="6494" spans="1:8" ht="32.1">
      <c r="A6494" s="140">
        <v>45516.375</v>
      </c>
      <c r="B6494" s="6" t="s">
        <v>10085</v>
      </c>
      <c r="C6494" s="6" t="s">
        <v>9090</v>
      </c>
      <c r="D6494" s="6" t="s">
        <v>253</v>
      </c>
      <c r="E6494" s="6" t="s">
        <v>416</v>
      </c>
      <c r="F6494" s="6" t="s">
        <v>255</v>
      </c>
      <c r="G6494" s="6" t="s">
        <v>2303</v>
      </c>
      <c r="H6494" s="6">
        <v>10</v>
      </c>
    </row>
    <row r="6495" spans="1:8" ht="32.1">
      <c r="A6495" s="140">
        <v>45516.489583333336</v>
      </c>
      <c r="B6495" s="6" t="s">
        <v>10086</v>
      </c>
      <c r="C6495" s="6" t="s">
        <v>10087</v>
      </c>
      <c r="D6495" s="6" t="s">
        <v>158</v>
      </c>
      <c r="E6495" s="6" t="s">
        <v>159</v>
      </c>
      <c r="F6495" s="6" t="s">
        <v>439</v>
      </c>
      <c r="G6495" s="6" t="s">
        <v>7146</v>
      </c>
      <c r="H6495" s="6">
        <v>1740</v>
      </c>
    </row>
    <row r="6496" spans="1:8" ht="32.1">
      <c r="A6496" s="140">
        <v>45516.510416666664</v>
      </c>
      <c r="B6496" s="6" t="s">
        <v>10088</v>
      </c>
      <c r="C6496" s="6" t="s">
        <v>9094</v>
      </c>
      <c r="D6496" s="6" t="s">
        <v>253</v>
      </c>
      <c r="E6496" s="6" t="s">
        <v>416</v>
      </c>
      <c r="F6496" s="6" t="s">
        <v>1765</v>
      </c>
      <c r="G6496" s="6" t="s">
        <v>5902</v>
      </c>
      <c r="H6496" s="6">
        <v>82</v>
      </c>
    </row>
    <row r="6497" spans="1:8" ht="32.1">
      <c r="A6497" s="140">
        <v>45516.520833333336</v>
      </c>
      <c r="B6497" s="6" t="s">
        <v>10089</v>
      </c>
      <c r="C6497" s="6" t="s">
        <v>9094</v>
      </c>
      <c r="D6497" s="6" t="s">
        <v>253</v>
      </c>
      <c r="E6497" s="6" t="s">
        <v>416</v>
      </c>
      <c r="F6497" s="6" t="s">
        <v>1765</v>
      </c>
      <c r="G6497" s="6" t="s">
        <v>5902</v>
      </c>
      <c r="H6497" s="6">
        <v>100</v>
      </c>
    </row>
    <row r="6498" spans="1:8" ht="15.95">
      <c r="A6498" s="140">
        <v>45516.697916666664</v>
      </c>
      <c r="B6498" s="6" t="s">
        <v>10090</v>
      </c>
      <c r="C6498" s="6" t="s">
        <v>1349</v>
      </c>
      <c r="D6498" s="6" t="s">
        <v>242</v>
      </c>
      <c r="E6498" s="6" t="s">
        <v>139</v>
      </c>
      <c r="F6498" s="6" t="s">
        <v>439</v>
      </c>
      <c r="G6498" s="6" t="s">
        <v>1349</v>
      </c>
      <c r="H6498" s="6">
        <v>1894</v>
      </c>
    </row>
    <row r="6499" spans="1:8" ht="15.95">
      <c r="A6499" s="140">
        <v>45516.75</v>
      </c>
      <c r="B6499" s="6" t="s">
        <v>10091</v>
      </c>
      <c r="C6499" s="6" t="s">
        <v>507</v>
      </c>
      <c r="D6499" s="6" t="s">
        <v>158</v>
      </c>
      <c r="E6499" s="6" t="s">
        <v>159</v>
      </c>
      <c r="F6499" s="6" t="s">
        <v>439</v>
      </c>
      <c r="G6499" s="6" t="s">
        <v>1435</v>
      </c>
      <c r="H6499" s="6">
        <v>734</v>
      </c>
    </row>
    <row r="6500" spans="1:8" ht="32.1">
      <c r="A6500" s="140">
        <v>45517.34375</v>
      </c>
      <c r="B6500" s="6" t="s">
        <v>10092</v>
      </c>
      <c r="C6500" s="6" t="s">
        <v>9090</v>
      </c>
      <c r="D6500" s="6" t="s">
        <v>253</v>
      </c>
      <c r="E6500" s="6" t="s">
        <v>416</v>
      </c>
      <c r="F6500" s="6" t="s">
        <v>1765</v>
      </c>
      <c r="G6500" s="6" t="s">
        <v>5902</v>
      </c>
      <c r="H6500" s="6">
        <v>72</v>
      </c>
    </row>
    <row r="6501" spans="1:8" ht="32.1">
      <c r="A6501" s="140">
        <v>45517.364583333336</v>
      </c>
      <c r="B6501" s="6" t="s">
        <v>10093</v>
      </c>
      <c r="C6501" s="6" t="s">
        <v>9090</v>
      </c>
      <c r="D6501" s="6" t="s">
        <v>253</v>
      </c>
      <c r="E6501" s="6" t="s">
        <v>416</v>
      </c>
      <c r="F6501" s="6" t="s">
        <v>255</v>
      </c>
      <c r="G6501" s="6" t="s">
        <v>2303</v>
      </c>
      <c r="H6501" s="6">
        <v>15</v>
      </c>
    </row>
    <row r="6502" spans="1:8" ht="32.1">
      <c r="A6502" s="140">
        <v>45517.447916666664</v>
      </c>
      <c r="B6502" s="6" t="s">
        <v>10094</v>
      </c>
      <c r="C6502" s="6" t="s">
        <v>10066</v>
      </c>
      <c r="D6502" s="6" t="s">
        <v>253</v>
      </c>
      <c r="E6502" s="6" t="s">
        <v>416</v>
      </c>
      <c r="F6502" s="6" t="s">
        <v>439</v>
      </c>
      <c r="G6502" s="6" t="s">
        <v>1083</v>
      </c>
      <c r="H6502" s="6">
        <v>15</v>
      </c>
    </row>
    <row r="6503" spans="1:8" ht="15.95">
      <c r="A6503" s="140">
        <v>45517.479166666664</v>
      </c>
      <c r="B6503" s="6" t="s">
        <v>10095</v>
      </c>
      <c r="C6503" s="6" t="s">
        <v>6511</v>
      </c>
      <c r="D6503" s="6" t="s">
        <v>242</v>
      </c>
      <c r="E6503" s="6" t="s">
        <v>458</v>
      </c>
      <c r="F6503" s="6" t="s">
        <v>439</v>
      </c>
      <c r="G6503" s="6" t="s">
        <v>5573</v>
      </c>
      <c r="H6503" s="6">
        <v>8322</v>
      </c>
    </row>
    <row r="6504" spans="1:8" ht="15.95">
      <c r="A6504" s="140">
        <v>45517.489583333336</v>
      </c>
      <c r="B6504" s="6" t="s">
        <v>10096</v>
      </c>
      <c r="C6504" s="6" t="s">
        <v>2298</v>
      </c>
      <c r="D6504" s="6" t="s">
        <v>158</v>
      </c>
      <c r="E6504" s="6" t="s">
        <v>159</v>
      </c>
      <c r="F6504" s="6" t="s">
        <v>439</v>
      </c>
      <c r="G6504" s="6" t="s">
        <v>5597</v>
      </c>
      <c r="H6504" s="6">
        <v>395</v>
      </c>
    </row>
    <row r="6505" spans="1:8" ht="32.1">
      <c r="A6505" s="140">
        <v>45517.5</v>
      </c>
      <c r="B6505" s="6" t="s">
        <v>10097</v>
      </c>
      <c r="C6505" s="6" t="s">
        <v>9094</v>
      </c>
      <c r="D6505" s="6" t="s">
        <v>253</v>
      </c>
      <c r="E6505" s="6" t="s">
        <v>416</v>
      </c>
      <c r="F6505" s="6" t="s">
        <v>439</v>
      </c>
      <c r="G6505" s="6" t="s">
        <v>5902</v>
      </c>
      <c r="H6505" s="6">
        <v>50</v>
      </c>
    </row>
    <row r="6506" spans="1:8" ht="32.1">
      <c r="A6506" s="140">
        <v>45517.510416666664</v>
      </c>
      <c r="B6506" s="6" t="s">
        <v>10098</v>
      </c>
      <c r="C6506" s="6" t="s">
        <v>9094</v>
      </c>
      <c r="D6506" s="6" t="s">
        <v>242</v>
      </c>
      <c r="E6506" s="6" t="s">
        <v>458</v>
      </c>
      <c r="F6506" s="6" t="s">
        <v>439</v>
      </c>
      <c r="G6506" s="6" t="s">
        <v>2690</v>
      </c>
      <c r="H6506" s="6">
        <v>411</v>
      </c>
    </row>
    <row r="6507" spans="1:8" ht="32.1">
      <c r="A6507" s="140">
        <v>45517.520833333336</v>
      </c>
      <c r="B6507" s="6" t="s">
        <v>10099</v>
      </c>
      <c r="C6507" s="6" t="s">
        <v>9094</v>
      </c>
      <c r="D6507" s="6" t="s">
        <v>253</v>
      </c>
      <c r="E6507" s="6" t="s">
        <v>416</v>
      </c>
      <c r="F6507" s="6" t="s">
        <v>439</v>
      </c>
      <c r="G6507" s="6" t="s">
        <v>5902</v>
      </c>
      <c r="H6507" s="6">
        <v>112</v>
      </c>
    </row>
    <row r="6508" spans="1:8" ht="32.1">
      <c r="A6508" s="140">
        <v>45517.53125</v>
      </c>
      <c r="B6508" s="6" t="s">
        <v>10100</v>
      </c>
      <c r="C6508" s="6" t="s">
        <v>9094</v>
      </c>
      <c r="D6508" s="6" t="s">
        <v>253</v>
      </c>
      <c r="E6508" s="6" t="s">
        <v>416</v>
      </c>
      <c r="F6508" s="6" t="s">
        <v>1765</v>
      </c>
      <c r="G6508" s="6" t="s">
        <v>5902</v>
      </c>
      <c r="H6508" s="6">
        <v>180</v>
      </c>
    </row>
    <row r="6509" spans="1:8" ht="15.95">
      <c r="A6509" s="140">
        <v>45517.541666666664</v>
      </c>
      <c r="B6509" s="6" t="s">
        <v>10101</v>
      </c>
      <c r="C6509" s="6" t="s">
        <v>2023</v>
      </c>
      <c r="D6509" s="6" t="s">
        <v>242</v>
      </c>
      <c r="E6509" s="6" t="s">
        <v>2023</v>
      </c>
      <c r="F6509" s="6" t="s">
        <v>439</v>
      </c>
      <c r="G6509" s="6" t="s">
        <v>10102</v>
      </c>
      <c r="H6509" s="6">
        <v>24</v>
      </c>
    </row>
    <row r="6510" spans="1:8" ht="32.1">
      <c r="A6510" s="140">
        <v>45517.635416666664</v>
      </c>
      <c r="B6510" s="6" t="s">
        <v>10103</v>
      </c>
      <c r="C6510" s="6" t="s">
        <v>9214</v>
      </c>
      <c r="D6510" s="6" t="s">
        <v>253</v>
      </c>
      <c r="E6510" s="6" t="s">
        <v>416</v>
      </c>
      <c r="F6510" s="6" t="s">
        <v>439</v>
      </c>
      <c r="G6510" s="6" t="s">
        <v>5902</v>
      </c>
      <c r="H6510" s="6">
        <v>129</v>
      </c>
    </row>
    <row r="6511" spans="1:8" ht="32.1">
      <c r="A6511" s="140">
        <v>45517.708333333336</v>
      </c>
      <c r="B6511" s="6" t="s">
        <v>10104</v>
      </c>
      <c r="C6511" s="6" t="s">
        <v>10105</v>
      </c>
      <c r="D6511" s="6" t="s">
        <v>242</v>
      </c>
      <c r="E6511" s="6" t="s">
        <v>436</v>
      </c>
      <c r="F6511" s="6" t="s">
        <v>1765</v>
      </c>
      <c r="G6511" s="6" t="s">
        <v>10106</v>
      </c>
      <c r="H6511" s="6">
        <v>11</v>
      </c>
    </row>
    <row r="6512" spans="1:8" ht="32.1">
      <c r="A6512" s="140">
        <v>45517.84375</v>
      </c>
      <c r="B6512" s="6" t="s">
        <v>10107</v>
      </c>
      <c r="C6512" s="6" t="s">
        <v>10016</v>
      </c>
      <c r="D6512" s="6" t="s">
        <v>158</v>
      </c>
      <c r="E6512" s="6" t="s">
        <v>161</v>
      </c>
      <c r="F6512" s="6" t="s">
        <v>1765</v>
      </c>
      <c r="G6512" s="6" t="s">
        <v>10016</v>
      </c>
      <c r="H6512" s="6">
        <v>30</v>
      </c>
    </row>
    <row r="6513" spans="1:8" ht="15.95">
      <c r="A6513" s="140">
        <v>45517.885416666664</v>
      </c>
      <c r="B6513" s="6" t="s">
        <v>10108</v>
      </c>
      <c r="C6513" s="6" t="s">
        <v>10109</v>
      </c>
      <c r="D6513" s="6" t="s">
        <v>158</v>
      </c>
      <c r="E6513" s="6" t="s">
        <v>159</v>
      </c>
      <c r="F6513" s="6" t="s">
        <v>1765</v>
      </c>
      <c r="G6513" s="6" t="s">
        <v>5770</v>
      </c>
      <c r="H6513" s="6">
        <v>20</v>
      </c>
    </row>
    <row r="6514" spans="1:8" ht="15.95">
      <c r="A6514" s="140">
        <v>45518.34375</v>
      </c>
      <c r="B6514" s="6" t="s">
        <v>10110</v>
      </c>
      <c r="C6514" s="6" t="s">
        <v>10025</v>
      </c>
      <c r="D6514" s="6" t="s">
        <v>253</v>
      </c>
      <c r="E6514" s="6" t="s">
        <v>416</v>
      </c>
      <c r="F6514" s="6" t="s">
        <v>439</v>
      </c>
      <c r="G6514" s="6" t="s">
        <v>5902</v>
      </c>
      <c r="H6514" s="6">
        <v>88</v>
      </c>
    </row>
    <row r="6515" spans="1:8" ht="15.95">
      <c r="A6515" s="140">
        <v>45518.46875</v>
      </c>
      <c r="B6515" s="6" t="s">
        <v>10111</v>
      </c>
      <c r="C6515" s="6" t="s">
        <v>10044</v>
      </c>
      <c r="D6515" s="6" t="s">
        <v>158</v>
      </c>
      <c r="E6515" s="6" t="s">
        <v>159</v>
      </c>
      <c r="F6515" s="6" t="s">
        <v>1765</v>
      </c>
      <c r="G6515" s="6" t="s">
        <v>7361</v>
      </c>
      <c r="H6515" s="6">
        <v>795</v>
      </c>
    </row>
    <row r="6516" spans="1:8" ht="15.95">
      <c r="A6516" s="140">
        <v>45518.53125</v>
      </c>
      <c r="B6516" s="6" t="s">
        <v>10112</v>
      </c>
      <c r="C6516" s="6" t="s">
        <v>10066</v>
      </c>
      <c r="D6516" s="6" t="s">
        <v>253</v>
      </c>
      <c r="E6516" s="6" t="s">
        <v>416</v>
      </c>
      <c r="F6516" s="6" t="s">
        <v>439</v>
      </c>
      <c r="G6516" s="6" t="s">
        <v>5902</v>
      </c>
      <c r="H6516" s="6">
        <v>210</v>
      </c>
    </row>
    <row r="6517" spans="1:8" ht="32.1">
      <c r="A6517" s="140">
        <v>45518.59375</v>
      </c>
      <c r="B6517" s="6" t="s">
        <v>10113</v>
      </c>
      <c r="C6517" s="6" t="s">
        <v>9214</v>
      </c>
      <c r="D6517" s="6" t="s">
        <v>253</v>
      </c>
      <c r="E6517" s="6" t="s">
        <v>416</v>
      </c>
      <c r="F6517" s="6" t="s">
        <v>439</v>
      </c>
      <c r="G6517" s="6" t="s">
        <v>5902</v>
      </c>
      <c r="H6517" s="6">
        <v>129</v>
      </c>
    </row>
    <row r="6518" spans="1:8" ht="32.1">
      <c r="A6518" s="140">
        <v>45518.958333333336</v>
      </c>
      <c r="B6518" s="6" t="s">
        <v>10114</v>
      </c>
      <c r="C6518" s="6" t="s">
        <v>7922</v>
      </c>
      <c r="D6518" s="6" t="s">
        <v>158</v>
      </c>
      <c r="E6518" s="6" t="s">
        <v>145</v>
      </c>
      <c r="F6518" s="6" t="s">
        <v>439</v>
      </c>
      <c r="G6518" s="6" t="s">
        <v>7922</v>
      </c>
      <c r="H6518" s="6">
        <v>2500</v>
      </c>
    </row>
    <row r="6519" spans="1:8" ht="15.95">
      <c r="A6519" s="140">
        <v>45519.333333333336</v>
      </c>
      <c r="B6519" s="6" t="s">
        <v>10115</v>
      </c>
      <c r="C6519" s="6" t="s">
        <v>2087</v>
      </c>
      <c r="D6519" s="6" t="s">
        <v>158</v>
      </c>
      <c r="E6519" s="6" t="s">
        <v>159</v>
      </c>
      <c r="F6519" s="6" t="s">
        <v>439</v>
      </c>
      <c r="G6519" s="6" t="s">
        <v>10116</v>
      </c>
      <c r="H6519" s="6">
        <v>3747</v>
      </c>
    </row>
    <row r="6520" spans="1:8" ht="15.95">
      <c r="A6520" s="140">
        <v>45519.364583333336</v>
      </c>
      <c r="B6520" s="6" t="s">
        <v>10117</v>
      </c>
      <c r="C6520" s="6" t="s">
        <v>10118</v>
      </c>
      <c r="D6520" s="6" t="s">
        <v>158</v>
      </c>
      <c r="E6520" s="6" t="s">
        <v>159</v>
      </c>
      <c r="F6520" s="6" t="s">
        <v>439</v>
      </c>
      <c r="G6520" s="6" t="s">
        <v>9463</v>
      </c>
      <c r="H6520" s="6">
        <v>20</v>
      </c>
    </row>
    <row r="6521" spans="1:8" ht="32.1">
      <c r="A6521" s="140">
        <v>45519.479166666664</v>
      </c>
      <c r="B6521" s="6" t="s">
        <v>10119</v>
      </c>
      <c r="C6521" s="6" t="s">
        <v>9253</v>
      </c>
      <c r="D6521" s="6" t="s">
        <v>253</v>
      </c>
      <c r="E6521" s="6" t="s">
        <v>416</v>
      </c>
      <c r="F6521" s="6" t="s">
        <v>1765</v>
      </c>
      <c r="G6521" s="6" t="s">
        <v>5902</v>
      </c>
      <c r="H6521" s="6">
        <v>112</v>
      </c>
    </row>
    <row r="6522" spans="1:8" ht="32.1">
      <c r="A6522" s="140">
        <v>45519.520833333336</v>
      </c>
      <c r="B6522" s="6" t="s">
        <v>10120</v>
      </c>
      <c r="C6522" s="6" t="s">
        <v>9214</v>
      </c>
      <c r="D6522" s="6" t="s">
        <v>253</v>
      </c>
      <c r="E6522" s="6" t="s">
        <v>416</v>
      </c>
      <c r="F6522" s="6" t="s">
        <v>1765</v>
      </c>
      <c r="G6522" s="6" t="s">
        <v>5902</v>
      </c>
      <c r="H6522" s="6">
        <v>99</v>
      </c>
    </row>
    <row r="6523" spans="1:8" ht="48">
      <c r="A6523" s="140">
        <v>45519.739583333336</v>
      </c>
      <c r="B6523" s="6" t="s">
        <v>10121</v>
      </c>
      <c r="C6523" s="6" t="s">
        <v>139</v>
      </c>
      <c r="D6523" s="6" t="s">
        <v>242</v>
      </c>
      <c r="E6523" s="6" t="s">
        <v>139</v>
      </c>
      <c r="F6523" s="6" t="s">
        <v>439</v>
      </c>
      <c r="G6523" s="6" t="s">
        <v>1349</v>
      </c>
      <c r="H6523" s="6">
        <v>94</v>
      </c>
    </row>
    <row r="6524" spans="1:8" ht="32.1">
      <c r="A6524" s="140">
        <v>45519.833333333336</v>
      </c>
      <c r="B6524" s="6" t="s">
        <v>10122</v>
      </c>
      <c r="C6524" s="6" t="s">
        <v>158</v>
      </c>
      <c r="D6524" s="6" t="s">
        <v>158</v>
      </c>
      <c r="E6524" s="6" t="s">
        <v>159</v>
      </c>
      <c r="F6524" s="6" t="s">
        <v>439</v>
      </c>
      <c r="G6524" s="6" t="s">
        <v>3420</v>
      </c>
      <c r="H6524" s="6">
        <v>140</v>
      </c>
    </row>
    <row r="6525" spans="1:8" ht="32.1">
      <c r="A6525" s="140">
        <v>45520.53125</v>
      </c>
      <c r="B6525" s="6" t="s">
        <v>10123</v>
      </c>
      <c r="C6525" s="6" t="s">
        <v>9253</v>
      </c>
      <c r="D6525" s="6" t="s">
        <v>253</v>
      </c>
      <c r="E6525" s="6" t="s">
        <v>416</v>
      </c>
      <c r="F6525" s="6" t="s">
        <v>1765</v>
      </c>
      <c r="G6525" s="6" t="s">
        <v>5902</v>
      </c>
      <c r="H6525" s="6">
        <v>85</v>
      </c>
    </row>
    <row r="6526" spans="1:8" ht="32.1">
      <c r="A6526" s="140">
        <v>45520.572916666664</v>
      </c>
      <c r="B6526" s="6" t="s">
        <v>10124</v>
      </c>
      <c r="C6526" s="6" t="s">
        <v>6511</v>
      </c>
      <c r="D6526" s="6" t="s">
        <v>242</v>
      </c>
      <c r="E6526" s="6" t="s">
        <v>458</v>
      </c>
      <c r="F6526" s="6" t="s">
        <v>439</v>
      </c>
      <c r="G6526" s="6" t="s">
        <v>5573</v>
      </c>
      <c r="H6526" s="6">
        <v>3402</v>
      </c>
    </row>
    <row r="6527" spans="1:8" ht="32.1">
      <c r="A6527" s="140">
        <v>45520.583333333336</v>
      </c>
      <c r="B6527" s="6" t="s">
        <v>10125</v>
      </c>
      <c r="C6527" s="6" t="s">
        <v>5597</v>
      </c>
      <c r="D6527" s="6" t="s">
        <v>158</v>
      </c>
      <c r="E6527" s="6" t="s">
        <v>161</v>
      </c>
      <c r="F6527" s="6" t="s">
        <v>1765</v>
      </c>
      <c r="G6527" s="6" t="s">
        <v>5597</v>
      </c>
      <c r="H6527" s="6">
        <v>230</v>
      </c>
    </row>
    <row r="6528" spans="1:8" ht="32.1">
      <c r="A6528" s="140">
        <v>45520.59375</v>
      </c>
      <c r="B6528" s="6" t="s">
        <v>10126</v>
      </c>
      <c r="C6528" s="6" t="s">
        <v>10127</v>
      </c>
      <c r="D6528" s="6" t="s">
        <v>253</v>
      </c>
      <c r="E6528" s="6" t="s">
        <v>416</v>
      </c>
      <c r="F6528" s="6" t="s">
        <v>1765</v>
      </c>
      <c r="G6528" s="6" t="s">
        <v>5902</v>
      </c>
      <c r="H6528" s="6">
        <v>74</v>
      </c>
    </row>
    <row r="6529" spans="1:8" ht="15.95">
      <c r="A6529" s="140">
        <v>45521.520833333336</v>
      </c>
      <c r="B6529" s="6" t="s">
        <v>10128</v>
      </c>
      <c r="C6529" s="6" t="s">
        <v>10129</v>
      </c>
      <c r="D6529" s="6" t="s">
        <v>242</v>
      </c>
      <c r="E6529" s="6" t="s">
        <v>458</v>
      </c>
      <c r="F6529" s="6" t="s">
        <v>439</v>
      </c>
      <c r="G6529" s="6" t="s">
        <v>4501</v>
      </c>
      <c r="H6529" s="6">
        <v>9600</v>
      </c>
    </row>
    <row r="6530" spans="1:8" ht="15.95">
      <c r="A6530" s="140">
        <v>45521.583333333336</v>
      </c>
      <c r="B6530" s="6" t="s">
        <v>10130</v>
      </c>
      <c r="C6530" s="6" t="s">
        <v>10131</v>
      </c>
      <c r="D6530" s="6" t="s">
        <v>253</v>
      </c>
      <c r="E6530" s="6" t="s">
        <v>416</v>
      </c>
      <c r="F6530" s="6" t="s">
        <v>439</v>
      </c>
      <c r="G6530" s="6" t="s">
        <v>5902</v>
      </c>
      <c r="H6530" s="6">
        <v>115</v>
      </c>
    </row>
    <row r="6531" spans="1:8" ht="32.1">
      <c r="A6531" s="140">
        <v>45521.625</v>
      </c>
      <c r="B6531" s="6" t="s">
        <v>10132</v>
      </c>
      <c r="C6531" s="6" t="s">
        <v>6511</v>
      </c>
      <c r="D6531" s="6" t="s">
        <v>242</v>
      </c>
      <c r="E6531" s="6" t="s">
        <v>458</v>
      </c>
      <c r="F6531" s="6" t="s">
        <v>439</v>
      </c>
      <c r="G6531" s="6" t="s">
        <v>5573</v>
      </c>
      <c r="H6531" s="6">
        <v>30000</v>
      </c>
    </row>
    <row r="6532" spans="1:8" ht="32.1">
      <c r="A6532" s="140">
        <v>45521.635416666664</v>
      </c>
      <c r="B6532" s="6" t="s">
        <v>10133</v>
      </c>
      <c r="C6532" s="6" t="s">
        <v>10131</v>
      </c>
      <c r="D6532" s="6" t="s">
        <v>253</v>
      </c>
      <c r="E6532" s="6" t="s">
        <v>416</v>
      </c>
      <c r="F6532" s="6" t="s">
        <v>1765</v>
      </c>
      <c r="G6532" s="6" t="s">
        <v>5902</v>
      </c>
      <c r="H6532" s="6">
        <v>105</v>
      </c>
    </row>
    <row r="6533" spans="1:8" ht="32.1">
      <c r="A6533" s="140">
        <v>45521.65625</v>
      </c>
      <c r="B6533" s="6" t="s">
        <v>10134</v>
      </c>
      <c r="C6533" s="6" t="s">
        <v>10064</v>
      </c>
      <c r="D6533" s="6" t="s">
        <v>253</v>
      </c>
      <c r="E6533" s="6" t="s">
        <v>416</v>
      </c>
      <c r="F6533" s="6" t="s">
        <v>1765</v>
      </c>
      <c r="G6533" s="6" t="s">
        <v>1083</v>
      </c>
      <c r="H6533" s="6">
        <v>86</v>
      </c>
    </row>
    <row r="6534" spans="1:8" ht="32.1">
      <c r="A6534" s="140">
        <v>45521.697916666664</v>
      </c>
      <c r="B6534" s="6" t="s">
        <v>10135</v>
      </c>
      <c r="C6534" s="6" t="s">
        <v>10136</v>
      </c>
      <c r="D6534" s="6" t="s">
        <v>158</v>
      </c>
      <c r="E6534" s="6" t="s">
        <v>161</v>
      </c>
      <c r="F6534" s="6" t="s">
        <v>1765</v>
      </c>
      <c r="G6534" s="6" t="s">
        <v>10137</v>
      </c>
      <c r="H6534" s="6">
        <v>60</v>
      </c>
    </row>
    <row r="6535" spans="1:8" ht="32.1">
      <c r="A6535" s="140">
        <v>45521.708333333336</v>
      </c>
      <c r="B6535" s="6" t="s">
        <v>10138</v>
      </c>
      <c r="C6535" s="6" t="s">
        <v>10136</v>
      </c>
      <c r="D6535" s="6" t="s">
        <v>158</v>
      </c>
      <c r="E6535" s="6" t="s">
        <v>161</v>
      </c>
      <c r="F6535" s="6" t="s">
        <v>1765</v>
      </c>
      <c r="G6535" s="6" t="s">
        <v>10137</v>
      </c>
      <c r="H6535" s="6">
        <v>235</v>
      </c>
    </row>
    <row r="6536" spans="1:8" ht="48">
      <c r="A6536" s="140">
        <v>45521.760416666664</v>
      </c>
      <c r="B6536" s="6" t="s">
        <v>10139</v>
      </c>
      <c r="C6536" s="6" t="s">
        <v>10140</v>
      </c>
      <c r="D6536" s="6" t="s">
        <v>158</v>
      </c>
      <c r="E6536" s="6" t="s">
        <v>161</v>
      </c>
      <c r="F6536" s="6" t="s">
        <v>1765</v>
      </c>
      <c r="G6536" s="6" t="s">
        <v>10141</v>
      </c>
      <c r="H6536" s="6">
        <v>225</v>
      </c>
    </row>
    <row r="6537" spans="1:8" ht="32.1">
      <c r="A6537" s="140">
        <v>45521.770833333336</v>
      </c>
      <c r="B6537" s="6" t="s">
        <v>10142</v>
      </c>
      <c r="C6537" s="6" t="s">
        <v>10066</v>
      </c>
      <c r="D6537" s="6" t="s">
        <v>253</v>
      </c>
      <c r="E6537" s="6" t="s">
        <v>416</v>
      </c>
      <c r="F6537" s="6" t="s">
        <v>439</v>
      </c>
      <c r="G6537" s="6" t="s">
        <v>1083</v>
      </c>
      <c r="H6537" s="6">
        <v>100</v>
      </c>
    </row>
    <row r="6538" spans="1:8" ht="32.1">
      <c r="A6538" s="140">
        <v>45521.802083333336</v>
      </c>
      <c r="B6538" s="6" t="s">
        <v>10143</v>
      </c>
      <c r="C6538" s="6" t="s">
        <v>10144</v>
      </c>
      <c r="D6538" s="6" t="s">
        <v>158</v>
      </c>
      <c r="E6538" s="6" t="s">
        <v>1625</v>
      </c>
      <c r="F6538" s="6" t="s">
        <v>439</v>
      </c>
      <c r="G6538" s="6" t="s">
        <v>1625</v>
      </c>
      <c r="H6538" s="6">
        <v>100</v>
      </c>
    </row>
    <row r="6539" spans="1:8" ht="32.1">
      <c r="A6539" s="140">
        <v>45521.8125</v>
      </c>
      <c r="B6539" s="6" t="s">
        <v>10145</v>
      </c>
      <c r="C6539" s="6" t="s">
        <v>10146</v>
      </c>
      <c r="D6539" s="6" t="s">
        <v>253</v>
      </c>
      <c r="E6539" s="6" t="s">
        <v>416</v>
      </c>
      <c r="F6539" s="6" t="s">
        <v>439</v>
      </c>
      <c r="G6539" s="6" t="s">
        <v>324</v>
      </c>
      <c r="H6539" s="6">
        <v>50</v>
      </c>
    </row>
    <row r="6540" spans="1:8" ht="15.95">
      <c r="A6540" s="140">
        <v>45522.416666666664</v>
      </c>
      <c r="B6540" s="6" t="s">
        <v>10147</v>
      </c>
      <c r="C6540" s="6" t="s">
        <v>10069</v>
      </c>
      <c r="D6540" s="6" t="s">
        <v>158</v>
      </c>
      <c r="E6540" s="6" t="s">
        <v>159</v>
      </c>
      <c r="F6540" s="6" t="s">
        <v>439</v>
      </c>
      <c r="G6540" s="6" t="s">
        <v>9463</v>
      </c>
      <c r="H6540" s="6">
        <v>30</v>
      </c>
    </row>
    <row r="6541" spans="1:8" ht="32.1">
      <c r="A6541" s="140">
        <v>45522.458333333336</v>
      </c>
      <c r="B6541" s="6" t="s">
        <v>10148</v>
      </c>
      <c r="C6541" s="6" t="s">
        <v>9739</v>
      </c>
      <c r="D6541" s="6" t="s">
        <v>253</v>
      </c>
      <c r="E6541" s="6" t="s">
        <v>416</v>
      </c>
      <c r="F6541" s="6" t="s">
        <v>1765</v>
      </c>
      <c r="G6541" s="6" t="s">
        <v>3093</v>
      </c>
      <c r="H6541" s="6">
        <v>498</v>
      </c>
    </row>
    <row r="6542" spans="1:8" ht="32.1">
      <c r="A6542" s="140">
        <v>45522.604166666664</v>
      </c>
      <c r="B6542" s="6" t="s">
        <v>10149</v>
      </c>
      <c r="C6542" s="6" t="s">
        <v>9253</v>
      </c>
      <c r="D6542" s="6" t="s">
        <v>253</v>
      </c>
      <c r="E6542" s="6" t="s">
        <v>416</v>
      </c>
      <c r="F6542" s="6" t="s">
        <v>1765</v>
      </c>
      <c r="G6542" s="6" t="s">
        <v>5902</v>
      </c>
      <c r="H6542" s="6">
        <v>112</v>
      </c>
    </row>
    <row r="6543" spans="1:8" ht="32.1">
      <c r="A6543" s="140">
        <v>45522.666666666664</v>
      </c>
      <c r="B6543" s="6" t="s">
        <v>10150</v>
      </c>
      <c r="C6543" s="6" t="s">
        <v>9214</v>
      </c>
      <c r="D6543" s="6" t="s">
        <v>253</v>
      </c>
      <c r="E6543" s="6" t="s">
        <v>416</v>
      </c>
      <c r="F6543" s="6" t="s">
        <v>1765</v>
      </c>
      <c r="G6543" s="6" t="s">
        <v>5902</v>
      </c>
      <c r="H6543" s="6">
        <v>116</v>
      </c>
    </row>
    <row r="6544" spans="1:8" ht="32.1">
      <c r="A6544" s="140">
        <v>45522.697916666664</v>
      </c>
      <c r="B6544" s="6" t="s">
        <v>10151</v>
      </c>
      <c r="C6544" s="6" t="s">
        <v>158</v>
      </c>
      <c r="D6544" s="6" t="s">
        <v>158</v>
      </c>
      <c r="E6544" s="6" t="s">
        <v>159</v>
      </c>
      <c r="F6544" s="6" t="s">
        <v>439</v>
      </c>
      <c r="G6544" s="6" t="s">
        <v>1435</v>
      </c>
      <c r="H6544" s="6">
        <v>53</v>
      </c>
    </row>
    <row r="6545" spans="1:8" ht="32.1">
      <c r="A6545" s="140">
        <v>45522.708333333336</v>
      </c>
      <c r="B6545" s="6" t="s">
        <v>10152</v>
      </c>
      <c r="C6545" s="6" t="s">
        <v>158</v>
      </c>
      <c r="D6545" s="6" t="s">
        <v>158</v>
      </c>
      <c r="E6545" s="6" t="s">
        <v>159</v>
      </c>
      <c r="F6545" s="6" t="s">
        <v>439</v>
      </c>
      <c r="G6545" s="6" t="s">
        <v>1435</v>
      </c>
      <c r="H6545" s="6">
        <v>530</v>
      </c>
    </row>
    <row r="6546" spans="1:8" ht="15.95">
      <c r="A6546" s="140">
        <v>45522.71875</v>
      </c>
      <c r="B6546" s="6" t="s">
        <v>10153</v>
      </c>
      <c r="C6546" s="6" t="s">
        <v>9214</v>
      </c>
      <c r="D6546" s="6" t="s">
        <v>242</v>
      </c>
      <c r="E6546" s="6" t="s">
        <v>458</v>
      </c>
      <c r="F6546" s="6" t="s">
        <v>439</v>
      </c>
      <c r="G6546" s="6" t="s">
        <v>8283</v>
      </c>
      <c r="H6546" s="6">
        <v>1300</v>
      </c>
    </row>
    <row r="6547" spans="1:8" ht="15.95">
      <c r="A6547" s="140">
        <v>45522.729166666664</v>
      </c>
      <c r="B6547" s="6" t="s">
        <v>10154</v>
      </c>
      <c r="C6547" s="6" t="s">
        <v>9214</v>
      </c>
      <c r="D6547" s="6" t="s">
        <v>242</v>
      </c>
      <c r="E6547" s="6" t="s">
        <v>458</v>
      </c>
      <c r="F6547" s="6" t="s">
        <v>439</v>
      </c>
      <c r="G6547" s="6" t="s">
        <v>8283</v>
      </c>
      <c r="H6547" s="6">
        <v>3600</v>
      </c>
    </row>
    <row r="6548" spans="1:8" ht="48">
      <c r="A6548" s="140">
        <v>45522.760416666664</v>
      </c>
      <c r="B6548" s="6" t="s">
        <v>10155</v>
      </c>
      <c r="C6548" s="6" t="s">
        <v>436</v>
      </c>
      <c r="D6548" s="6" t="s">
        <v>242</v>
      </c>
      <c r="E6548" s="6" t="s">
        <v>436</v>
      </c>
      <c r="F6548" s="6" t="s">
        <v>1765</v>
      </c>
      <c r="G6548" s="6" t="s">
        <v>515</v>
      </c>
      <c r="H6548" s="6">
        <v>29</v>
      </c>
    </row>
    <row r="6549" spans="1:8" ht="32.1">
      <c r="A6549" s="140">
        <v>45522.802083333336</v>
      </c>
      <c r="B6549" s="6" t="s">
        <v>10156</v>
      </c>
      <c r="C6549" s="6" t="s">
        <v>1435</v>
      </c>
      <c r="D6549" s="6" t="s">
        <v>158</v>
      </c>
      <c r="E6549" s="6" t="s">
        <v>159</v>
      </c>
      <c r="F6549" s="6" t="s">
        <v>439</v>
      </c>
      <c r="G6549" s="6" t="s">
        <v>1435</v>
      </c>
      <c r="H6549" s="6">
        <v>530</v>
      </c>
    </row>
    <row r="6550" spans="1:8" ht="15.95">
      <c r="A6550" s="140">
        <v>45522.822916666664</v>
      </c>
      <c r="B6550" s="6" t="s">
        <v>10157</v>
      </c>
      <c r="C6550" s="6" t="s">
        <v>1435</v>
      </c>
      <c r="D6550" s="6" t="s">
        <v>158</v>
      </c>
      <c r="E6550" s="6" t="s">
        <v>159</v>
      </c>
      <c r="F6550" s="6" t="s">
        <v>439</v>
      </c>
      <c r="G6550" s="6" t="s">
        <v>1435</v>
      </c>
      <c r="H6550" s="6">
        <v>53</v>
      </c>
    </row>
    <row r="6551" spans="1:8" ht="15.95">
      <c r="A6551" s="140">
        <v>45522.854166666664</v>
      </c>
      <c r="B6551" s="6" t="s">
        <v>10158</v>
      </c>
      <c r="C6551" s="6" t="s">
        <v>9214</v>
      </c>
      <c r="D6551" s="6" t="s">
        <v>242</v>
      </c>
      <c r="E6551" s="6" t="s">
        <v>458</v>
      </c>
      <c r="F6551" s="6" t="s">
        <v>439</v>
      </c>
      <c r="G6551" s="6" t="s">
        <v>8283</v>
      </c>
      <c r="H6551" s="6">
        <v>1300</v>
      </c>
    </row>
    <row r="6552" spans="1:8" ht="15.95">
      <c r="A6552" s="140">
        <v>45522.864583333336</v>
      </c>
      <c r="B6552" s="6" t="s">
        <v>10159</v>
      </c>
      <c r="C6552" s="6" t="s">
        <v>9214</v>
      </c>
      <c r="D6552" s="6" t="s">
        <v>242</v>
      </c>
      <c r="E6552" s="6" t="s">
        <v>458</v>
      </c>
      <c r="F6552" s="6" t="s">
        <v>439</v>
      </c>
      <c r="G6552" s="6" t="s">
        <v>8283</v>
      </c>
      <c r="H6552" s="6">
        <v>3600</v>
      </c>
    </row>
    <row r="6553" spans="1:8" ht="32.1">
      <c r="A6553" s="140">
        <v>45523.34375</v>
      </c>
      <c r="B6553" s="6" t="s">
        <v>10160</v>
      </c>
      <c r="C6553" s="6" t="s">
        <v>9090</v>
      </c>
      <c r="D6553" s="6" t="s">
        <v>253</v>
      </c>
      <c r="E6553" s="6" t="s">
        <v>416</v>
      </c>
      <c r="F6553" s="6" t="s">
        <v>1765</v>
      </c>
      <c r="G6553" s="6" t="s">
        <v>5902</v>
      </c>
      <c r="H6553" s="6">
        <v>92</v>
      </c>
    </row>
    <row r="6554" spans="1:8" ht="32.1">
      <c r="A6554" s="140">
        <v>45523.364583333336</v>
      </c>
      <c r="B6554" s="6" t="s">
        <v>9733</v>
      </c>
      <c r="C6554" s="6" t="s">
        <v>9090</v>
      </c>
      <c r="D6554" s="6" t="s">
        <v>253</v>
      </c>
      <c r="E6554" s="6" t="s">
        <v>416</v>
      </c>
      <c r="F6554" s="6" t="s">
        <v>255</v>
      </c>
      <c r="G6554" s="6" t="s">
        <v>2303</v>
      </c>
      <c r="H6554" s="6">
        <v>15</v>
      </c>
    </row>
    <row r="6555" spans="1:8" ht="32.1">
      <c r="A6555" s="140">
        <v>45523.510416666664</v>
      </c>
      <c r="B6555" s="6" t="s">
        <v>10088</v>
      </c>
      <c r="C6555" s="6" t="s">
        <v>9094</v>
      </c>
      <c r="D6555" s="6" t="s">
        <v>253</v>
      </c>
      <c r="E6555" s="6" t="s">
        <v>416</v>
      </c>
      <c r="F6555" s="6" t="s">
        <v>1765</v>
      </c>
      <c r="G6555" s="6" t="s">
        <v>5902</v>
      </c>
      <c r="H6555" s="6">
        <v>82</v>
      </c>
    </row>
    <row r="6556" spans="1:8" ht="32.1">
      <c r="A6556" s="140">
        <v>45523.520833333336</v>
      </c>
      <c r="B6556" s="6" t="s">
        <v>10089</v>
      </c>
      <c r="C6556" s="6" t="s">
        <v>9094</v>
      </c>
      <c r="D6556" s="6" t="s">
        <v>253</v>
      </c>
      <c r="E6556" s="6" t="s">
        <v>416</v>
      </c>
      <c r="F6556" s="6" t="s">
        <v>1765</v>
      </c>
      <c r="G6556" s="6" t="s">
        <v>5902</v>
      </c>
      <c r="H6556" s="6">
        <v>100</v>
      </c>
    </row>
    <row r="6557" spans="1:8" ht="32.1">
      <c r="A6557" s="140">
        <v>45523.697916666664</v>
      </c>
      <c r="B6557" s="6" t="s">
        <v>10161</v>
      </c>
      <c r="C6557" s="6" t="s">
        <v>10162</v>
      </c>
      <c r="D6557" s="6" t="s">
        <v>253</v>
      </c>
      <c r="E6557" s="6" t="s">
        <v>416</v>
      </c>
      <c r="F6557" s="6" t="s">
        <v>1765</v>
      </c>
      <c r="G6557" s="6" t="s">
        <v>1083</v>
      </c>
      <c r="H6557" s="6">
        <v>29</v>
      </c>
    </row>
    <row r="6558" spans="1:8" ht="32.1">
      <c r="A6558" s="140">
        <v>45523.729166666664</v>
      </c>
      <c r="B6558" s="6" t="s">
        <v>10163</v>
      </c>
      <c r="C6558" s="6" t="s">
        <v>9739</v>
      </c>
      <c r="D6558" s="6" t="s">
        <v>158</v>
      </c>
      <c r="E6558" s="6" t="s">
        <v>161</v>
      </c>
      <c r="F6558" s="6" t="s">
        <v>1765</v>
      </c>
      <c r="G6558" s="6" t="s">
        <v>3093</v>
      </c>
      <c r="H6558" s="6">
        <v>170</v>
      </c>
    </row>
    <row r="6559" spans="1:8" ht="32.1">
      <c r="A6559" s="140">
        <v>45523.739583333336</v>
      </c>
      <c r="B6559" s="6" t="s">
        <v>10164</v>
      </c>
      <c r="C6559" s="6" t="s">
        <v>9739</v>
      </c>
      <c r="D6559" s="6" t="s">
        <v>158</v>
      </c>
      <c r="E6559" s="6" t="s">
        <v>161</v>
      </c>
      <c r="F6559" s="6" t="s">
        <v>1765</v>
      </c>
      <c r="G6559" s="6" t="s">
        <v>3093</v>
      </c>
      <c r="H6559" s="6">
        <v>90</v>
      </c>
    </row>
    <row r="6560" spans="1:8" ht="32.1">
      <c r="A6560" s="140">
        <v>45524.25</v>
      </c>
      <c r="B6560" s="6" t="s">
        <v>10165</v>
      </c>
      <c r="C6560" s="6" t="s">
        <v>10166</v>
      </c>
      <c r="D6560" s="6" t="s">
        <v>253</v>
      </c>
      <c r="E6560" s="6" t="s">
        <v>416</v>
      </c>
      <c r="F6560" s="6" t="s">
        <v>255</v>
      </c>
      <c r="G6560" s="6" t="s">
        <v>2303</v>
      </c>
      <c r="H6560" s="6">
        <v>40</v>
      </c>
    </row>
    <row r="6561" spans="1:8" ht="32.1">
      <c r="A6561" s="140">
        <v>45524.34375</v>
      </c>
      <c r="B6561" s="6" t="s">
        <v>10167</v>
      </c>
      <c r="C6561" s="6" t="s">
        <v>9090</v>
      </c>
      <c r="D6561" s="6" t="s">
        <v>253</v>
      </c>
      <c r="E6561" s="6" t="s">
        <v>416</v>
      </c>
      <c r="F6561" s="6" t="s">
        <v>439</v>
      </c>
      <c r="G6561" s="6" t="s">
        <v>5902</v>
      </c>
      <c r="H6561" s="6">
        <v>90</v>
      </c>
    </row>
    <row r="6562" spans="1:8" ht="32.1">
      <c r="A6562" s="140">
        <v>45524.416666666664</v>
      </c>
      <c r="B6562" s="6" t="s">
        <v>10168</v>
      </c>
      <c r="C6562" s="6" t="s">
        <v>10169</v>
      </c>
      <c r="D6562" s="6" t="s">
        <v>242</v>
      </c>
      <c r="E6562" s="6" t="s">
        <v>314</v>
      </c>
      <c r="F6562" s="6" t="s">
        <v>1765</v>
      </c>
      <c r="G6562" s="6" t="s">
        <v>10170</v>
      </c>
      <c r="H6562" s="6">
        <v>200</v>
      </c>
    </row>
    <row r="6563" spans="1:8" ht="32.1">
      <c r="A6563" s="140">
        <v>45524.447916666664</v>
      </c>
      <c r="B6563" s="6" t="s">
        <v>9931</v>
      </c>
      <c r="C6563" s="6" t="s">
        <v>10171</v>
      </c>
      <c r="D6563" s="6" t="s">
        <v>158</v>
      </c>
      <c r="E6563" s="6" t="s">
        <v>161</v>
      </c>
      <c r="F6563" s="6" t="s">
        <v>1765</v>
      </c>
      <c r="G6563" s="6" t="s">
        <v>10172</v>
      </c>
      <c r="H6563" s="6">
        <v>30</v>
      </c>
    </row>
    <row r="6564" spans="1:8" ht="32.1">
      <c r="A6564" s="140">
        <v>45524.458333333336</v>
      </c>
      <c r="B6564" s="6" t="s">
        <v>10173</v>
      </c>
      <c r="C6564" s="6" t="s">
        <v>9739</v>
      </c>
      <c r="D6564" s="6" t="s">
        <v>253</v>
      </c>
      <c r="E6564" s="6" t="s">
        <v>416</v>
      </c>
      <c r="F6564" s="6" t="s">
        <v>1765</v>
      </c>
      <c r="G6564" s="6" t="s">
        <v>3093</v>
      </c>
      <c r="H6564" s="6">
        <v>498</v>
      </c>
    </row>
    <row r="6565" spans="1:8" ht="15.95">
      <c r="A6565" s="140">
        <v>45524.479166666664</v>
      </c>
      <c r="B6565" s="6" t="s">
        <v>10174</v>
      </c>
      <c r="C6565" s="6" t="s">
        <v>10175</v>
      </c>
      <c r="D6565" s="6" t="s">
        <v>253</v>
      </c>
      <c r="E6565" s="6" t="s">
        <v>416</v>
      </c>
      <c r="F6565" s="6" t="s">
        <v>1765</v>
      </c>
      <c r="G6565" s="6" t="s">
        <v>324</v>
      </c>
      <c r="H6565" s="6">
        <v>150</v>
      </c>
    </row>
    <row r="6566" spans="1:8" ht="32.1">
      <c r="A6566" s="140">
        <v>45524.5</v>
      </c>
      <c r="B6566" s="6" t="s">
        <v>10176</v>
      </c>
      <c r="C6566" s="6" t="s">
        <v>9090</v>
      </c>
      <c r="D6566" s="6" t="s">
        <v>253</v>
      </c>
      <c r="E6566" s="6" t="s">
        <v>416</v>
      </c>
      <c r="F6566" s="6" t="s">
        <v>439</v>
      </c>
      <c r="G6566" s="6" t="s">
        <v>5902</v>
      </c>
      <c r="H6566" s="6">
        <v>88</v>
      </c>
    </row>
    <row r="6567" spans="1:8" ht="32.1">
      <c r="A6567" s="140">
        <v>45524.510416666664</v>
      </c>
      <c r="B6567" s="6" t="s">
        <v>10177</v>
      </c>
      <c r="C6567" s="6" t="s">
        <v>10178</v>
      </c>
      <c r="D6567" s="6" t="s">
        <v>158</v>
      </c>
      <c r="E6567" s="6" t="s">
        <v>161</v>
      </c>
      <c r="F6567" s="6" t="s">
        <v>1765</v>
      </c>
      <c r="G6567" s="6" t="s">
        <v>2703</v>
      </c>
      <c r="H6567" s="6">
        <v>62</v>
      </c>
    </row>
    <row r="6568" spans="1:8" ht="32.1">
      <c r="A6568" s="140">
        <v>45524.520833333336</v>
      </c>
      <c r="B6568" s="6" t="s">
        <v>10179</v>
      </c>
      <c r="C6568" s="6" t="s">
        <v>9094</v>
      </c>
      <c r="D6568" s="6" t="s">
        <v>253</v>
      </c>
      <c r="E6568" s="6" t="s">
        <v>416</v>
      </c>
      <c r="F6568" s="6" t="s">
        <v>439</v>
      </c>
      <c r="G6568" s="6" t="s">
        <v>5902</v>
      </c>
      <c r="H6568" s="6">
        <v>88</v>
      </c>
    </row>
    <row r="6569" spans="1:8" ht="32.1">
      <c r="A6569" s="140">
        <v>45524.53125</v>
      </c>
      <c r="B6569" s="6" t="s">
        <v>10180</v>
      </c>
      <c r="C6569" s="6" t="s">
        <v>159</v>
      </c>
      <c r="D6569" s="6" t="s">
        <v>158</v>
      </c>
      <c r="E6569" s="6" t="s">
        <v>159</v>
      </c>
      <c r="F6569" s="6" t="s">
        <v>439</v>
      </c>
      <c r="G6569" s="6" t="s">
        <v>7457</v>
      </c>
      <c r="H6569" s="6">
        <v>48</v>
      </c>
    </row>
    <row r="6570" spans="1:8" ht="32.1">
      <c r="A6570" s="140">
        <v>45524.5625</v>
      </c>
      <c r="B6570" s="6" t="s">
        <v>10181</v>
      </c>
      <c r="C6570" s="6" t="s">
        <v>9253</v>
      </c>
      <c r="D6570" s="6" t="s">
        <v>253</v>
      </c>
      <c r="E6570" s="6" t="s">
        <v>416</v>
      </c>
      <c r="F6570" s="6" t="s">
        <v>439</v>
      </c>
      <c r="G6570" s="6" t="s">
        <v>5902</v>
      </c>
      <c r="H6570" s="6">
        <v>98</v>
      </c>
    </row>
    <row r="6571" spans="1:8" ht="15.95">
      <c r="A6571" s="140">
        <v>45524.59375</v>
      </c>
      <c r="B6571" s="6" t="s">
        <v>10182</v>
      </c>
      <c r="C6571" s="6" t="s">
        <v>9214</v>
      </c>
      <c r="D6571" s="6" t="s">
        <v>242</v>
      </c>
      <c r="E6571" s="6" t="s">
        <v>458</v>
      </c>
      <c r="F6571" s="6" t="s">
        <v>439</v>
      </c>
      <c r="G6571" s="6" t="s">
        <v>8283</v>
      </c>
      <c r="H6571" s="6">
        <v>900</v>
      </c>
    </row>
    <row r="6572" spans="1:8" ht="15.95">
      <c r="A6572" s="140">
        <v>45524.645833333336</v>
      </c>
      <c r="B6572" s="6" t="s">
        <v>10183</v>
      </c>
      <c r="C6572" s="6" t="s">
        <v>9214</v>
      </c>
      <c r="D6572" s="6" t="s">
        <v>253</v>
      </c>
      <c r="E6572" s="6" t="s">
        <v>416</v>
      </c>
      <c r="F6572" s="6" t="s">
        <v>439</v>
      </c>
      <c r="G6572" s="6" t="s">
        <v>5902</v>
      </c>
      <c r="H6572" s="6">
        <v>100</v>
      </c>
    </row>
    <row r="6573" spans="1:8" ht="32.1">
      <c r="A6573" s="140">
        <v>45524.666666666664</v>
      </c>
      <c r="B6573" s="6" t="s">
        <v>10184</v>
      </c>
      <c r="C6573" s="6" t="s">
        <v>10178</v>
      </c>
      <c r="D6573" s="6" t="s">
        <v>158</v>
      </c>
      <c r="E6573" s="6" t="s">
        <v>161</v>
      </c>
      <c r="F6573" s="6" t="s">
        <v>1765</v>
      </c>
      <c r="G6573" s="6" t="s">
        <v>2703</v>
      </c>
      <c r="H6573" s="6">
        <v>48</v>
      </c>
    </row>
    <row r="6574" spans="1:8" ht="32.1">
      <c r="A6574" s="140">
        <v>45524.84375</v>
      </c>
      <c r="B6574" s="6" t="s">
        <v>10185</v>
      </c>
      <c r="C6574" s="6" t="s">
        <v>10186</v>
      </c>
      <c r="D6574" s="6" t="s">
        <v>158</v>
      </c>
      <c r="E6574" s="6" t="s">
        <v>161</v>
      </c>
      <c r="F6574" s="6" t="s">
        <v>1765</v>
      </c>
      <c r="G6574" s="6" t="s">
        <v>10172</v>
      </c>
      <c r="H6574" s="6">
        <v>30</v>
      </c>
    </row>
    <row r="6575" spans="1:8" ht="32.1">
      <c r="A6575" s="140">
        <v>45525.34375</v>
      </c>
      <c r="B6575" s="6" t="s">
        <v>10187</v>
      </c>
      <c r="C6575" s="6" t="s">
        <v>9090</v>
      </c>
      <c r="D6575" s="6" t="s">
        <v>253</v>
      </c>
      <c r="E6575" s="6" t="s">
        <v>416</v>
      </c>
      <c r="F6575" s="6" t="s">
        <v>439</v>
      </c>
      <c r="G6575" s="6" t="s">
        <v>5902</v>
      </c>
      <c r="H6575" s="6">
        <v>98</v>
      </c>
    </row>
    <row r="6576" spans="1:8" ht="15.95">
      <c r="A6576" s="140">
        <v>45525.354166666664</v>
      </c>
      <c r="B6576" s="6" t="s">
        <v>10188</v>
      </c>
      <c r="C6576" s="6" t="s">
        <v>9090</v>
      </c>
      <c r="D6576" s="6" t="s">
        <v>253</v>
      </c>
      <c r="E6576" s="6" t="s">
        <v>416</v>
      </c>
      <c r="F6576" s="6" t="s">
        <v>439</v>
      </c>
      <c r="G6576" s="6" t="s">
        <v>5902</v>
      </c>
      <c r="H6576" s="6">
        <v>98</v>
      </c>
    </row>
    <row r="6577" spans="1:8" ht="32.1">
      <c r="A6577" s="140">
        <v>45525.364583333336</v>
      </c>
      <c r="B6577" s="6" t="s">
        <v>10189</v>
      </c>
      <c r="C6577" s="6" t="s">
        <v>9090</v>
      </c>
      <c r="D6577" s="6" t="s">
        <v>253</v>
      </c>
      <c r="E6577" s="6" t="s">
        <v>416</v>
      </c>
      <c r="F6577" s="6" t="s">
        <v>439</v>
      </c>
      <c r="G6577" s="6" t="s">
        <v>5902</v>
      </c>
      <c r="H6577" s="6">
        <v>105</v>
      </c>
    </row>
    <row r="6578" spans="1:8" ht="32.1">
      <c r="A6578" s="140">
        <v>45525.375</v>
      </c>
      <c r="B6578" s="6" t="s">
        <v>10190</v>
      </c>
      <c r="C6578" s="6" t="s">
        <v>6661</v>
      </c>
      <c r="D6578" s="6" t="s">
        <v>158</v>
      </c>
      <c r="E6578" s="6" t="s">
        <v>161</v>
      </c>
      <c r="F6578" s="6" t="s">
        <v>439</v>
      </c>
      <c r="G6578" s="6" t="s">
        <v>6661</v>
      </c>
      <c r="H6578" s="6">
        <v>75</v>
      </c>
    </row>
    <row r="6579" spans="1:8" ht="32.1">
      <c r="A6579" s="140">
        <v>45525.385416666664</v>
      </c>
      <c r="B6579" s="6" t="s">
        <v>10185</v>
      </c>
      <c r="C6579" s="6" t="s">
        <v>10191</v>
      </c>
      <c r="D6579" s="6" t="s">
        <v>158</v>
      </c>
      <c r="E6579" s="6" t="s">
        <v>161</v>
      </c>
      <c r="F6579" s="6" t="s">
        <v>1765</v>
      </c>
      <c r="G6579" s="6" t="s">
        <v>10172</v>
      </c>
      <c r="H6579" s="6">
        <v>30</v>
      </c>
    </row>
    <row r="6580" spans="1:8" ht="32.1">
      <c r="A6580" s="140">
        <v>45525.395833333336</v>
      </c>
      <c r="B6580" s="6" t="s">
        <v>10192</v>
      </c>
      <c r="C6580" s="6" t="s">
        <v>10191</v>
      </c>
      <c r="D6580" s="6" t="s">
        <v>158</v>
      </c>
      <c r="E6580" s="6" t="s">
        <v>161</v>
      </c>
      <c r="F6580" s="6" t="s">
        <v>1765</v>
      </c>
      <c r="G6580" s="6" t="s">
        <v>10172</v>
      </c>
      <c r="H6580" s="6">
        <v>60</v>
      </c>
    </row>
    <row r="6581" spans="1:8" ht="32.1">
      <c r="A6581" s="140">
        <v>45525.40625</v>
      </c>
      <c r="B6581" s="6" t="s">
        <v>10193</v>
      </c>
      <c r="C6581" s="6" t="s">
        <v>10194</v>
      </c>
      <c r="D6581" s="6" t="s">
        <v>242</v>
      </c>
      <c r="E6581" s="6" t="s">
        <v>10194</v>
      </c>
      <c r="F6581" s="6" t="s">
        <v>439</v>
      </c>
      <c r="G6581" s="6" t="s">
        <v>5570</v>
      </c>
      <c r="H6581" s="6">
        <v>350</v>
      </c>
    </row>
    <row r="6582" spans="1:8" ht="32.1">
      <c r="A6582" s="140">
        <v>45525.416666666664</v>
      </c>
      <c r="B6582" s="6" t="s">
        <v>10195</v>
      </c>
      <c r="C6582" s="6" t="s">
        <v>10194</v>
      </c>
      <c r="D6582" s="6" t="s">
        <v>242</v>
      </c>
      <c r="E6582" s="6" t="s">
        <v>10194</v>
      </c>
      <c r="F6582" s="6" t="s">
        <v>439</v>
      </c>
      <c r="G6582" s="6" t="s">
        <v>5570</v>
      </c>
      <c r="H6582" s="6">
        <v>240</v>
      </c>
    </row>
    <row r="6583" spans="1:8" ht="15.95">
      <c r="A6583" s="140">
        <v>45525.510416666664</v>
      </c>
      <c r="B6583" s="6" t="s">
        <v>10196</v>
      </c>
      <c r="C6583" s="6" t="s">
        <v>9094</v>
      </c>
      <c r="D6583" s="6" t="s">
        <v>253</v>
      </c>
      <c r="E6583" s="6" t="s">
        <v>416</v>
      </c>
      <c r="F6583" s="6" t="s">
        <v>439</v>
      </c>
      <c r="G6583" s="6" t="s">
        <v>5902</v>
      </c>
      <c r="H6583" s="6">
        <v>88</v>
      </c>
    </row>
    <row r="6584" spans="1:8" ht="32.1">
      <c r="A6584" s="140">
        <v>45525.53125</v>
      </c>
      <c r="B6584" s="6" t="s">
        <v>10197</v>
      </c>
      <c r="C6584" s="6" t="s">
        <v>9094</v>
      </c>
      <c r="D6584" s="6" t="s">
        <v>253</v>
      </c>
      <c r="E6584" s="6" t="s">
        <v>416</v>
      </c>
      <c r="F6584" s="6" t="s">
        <v>439</v>
      </c>
      <c r="G6584" s="6" t="s">
        <v>5902</v>
      </c>
      <c r="H6584" s="6">
        <v>98</v>
      </c>
    </row>
    <row r="6585" spans="1:8" ht="32.1">
      <c r="A6585" s="140">
        <v>45525.583333333336</v>
      </c>
      <c r="B6585" s="6" t="s">
        <v>10198</v>
      </c>
      <c r="C6585" s="6" t="s">
        <v>10191</v>
      </c>
      <c r="D6585" s="6" t="s">
        <v>158</v>
      </c>
      <c r="E6585" s="6" t="s">
        <v>161</v>
      </c>
      <c r="F6585" s="6" t="s">
        <v>1765</v>
      </c>
      <c r="G6585" s="6" t="s">
        <v>10172</v>
      </c>
      <c r="H6585" s="6">
        <v>250</v>
      </c>
    </row>
    <row r="6586" spans="1:8" ht="32.1">
      <c r="A6586" s="140">
        <v>45525.604166666664</v>
      </c>
      <c r="B6586" s="6" t="s">
        <v>10185</v>
      </c>
      <c r="C6586" s="6" t="s">
        <v>10191</v>
      </c>
      <c r="D6586" s="6" t="s">
        <v>158</v>
      </c>
      <c r="E6586" s="6" t="s">
        <v>161</v>
      </c>
      <c r="F6586" s="6" t="s">
        <v>1765</v>
      </c>
      <c r="G6586" s="6" t="s">
        <v>10172</v>
      </c>
      <c r="H6586" s="6">
        <v>30</v>
      </c>
    </row>
    <row r="6587" spans="1:8" ht="32.1">
      <c r="A6587" s="140">
        <v>45525.65625</v>
      </c>
      <c r="B6587" s="6" t="s">
        <v>10199</v>
      </c>
      <c r="C6587" s="6" t="s">
        <v>10200</v>
      </c>
      <c r="D6587" s="6" t="s">
        <v>253</v>
      </c>
      <c r="E6587" s="6" t="s">
        <v>416</v>
      </c>
      <c r="F6587" s="6" t="s">
        <v>1765</v>
      </c>
      <c r="G6587" s="6" t="s">
        <v>324</v>
      </c>
      <c r="H6587" s="6">
        <v>150</v>
      </c>
    </row>
    <row r="6588" spans="1:8" ht="15.95">
      <c r="A6588" s="140">
        <v>45525.6875</v>
      </c>
      <c r="B6588" s="6" t="s">
        <v>10201</v>
      </c>
      <c r="C6588" s="6" t="s">
        <v>3093</v>
      </c>
      <c r="D6588" s="6" t="s">
        <v>253</v>
      </c>
      <c r="E6588" s="6" t="s">
        <v>416</v>
      </c>
      <c r="F6588" s="6" t="s">
        <v>1765</v>
      </c>
      <c r="G6588" s="6" t="s">
        <v>3093</v>
      </c>
      <c r="H6588" s="6">
        <v>10</v>
      </c>
    </row>
    <row r="6589" spans="1:8" ht="48">
      <c r="A6589" s="140">
        <v>45525.75</v>
      </c>
      <c r="B6589" s="6" t="s">
        <v>10202</v>
      </c>
      <c r="C6589" s="6" t="s">
        <v>10203</v>
      </c>
      <c r="D6589" s="6" t="s">
        <v>158</v>
      </c>
      <c r="E6589" s="6" t="s">
        <v>161</v>
      </c>
      <c r="F6589" s="6" t="s">
        <v>1765</v>
      </c>
      <c r="G6589" s="6" t="s">
        <v>3093</v>
      </c>
      <c r="H6589" s="6">
        <v>35</v>
      </c>
    </row>
    <row r="6590" spans="1:8" ht="32.1">
      <c r="A6590" s="140">
        <v>45525.760416666664</v>
      </c>
      <c r="B6590" s="6" t="s">
        <v>10204</v>
      </c>
      <c r="C6590" s="6" t="s">
        <v>10203</v>
      </c>
      <c r="D6590" s="6" t="s">
        <v>158</v>
      </c>
      <c r="E6590" s="6" t="s">
        <v>161</v>
      </c>
      <c r="F6590" s="6" t="s">
        <v>1765</v>
      </c>
      <c r="G6590" s="6" t="s">
        <v>3093</v>
      </c>
      <c r="H6590" s="6">
        <v>80</v>
      </c>
    </row>
    <row r="6591" spans="1:8" ht="48">
      <c r="A6591" s="140">
        <v>45525.770833333336</v>
      </c>
      <c r="B6591" s="6" t="s">
        <v>10205</v>
      </c>
      <c r="C6591" s="6" t="s">
        <v>10203</v>
      </c>
      <c r="D6591" s="6" t="s">
        <v>158</v>
      </c>
      <c r="E6591" s="6" t="s">
        <v>161</v>
      </c>
      <c r="F6591" s="6" t="s">
        <v>1765</v>
      </c>
      <c r="G6591" s="6" t="s">
        <v>3093</v>
      </c>
      <c r="H6591" s="6">
        <v>65</v>
      </c>
    </row>
    <row r="6592" spans="1:8" ht="32.1">
      <c r="A6592" s="140">
        <v>45525.78125</v>
      </c>
      <c r="B6592" s="6" t="s">
        <v>10206</v>
      </c>
      <c r="C6592" s="6" t="s">
        <v>10203</v>
      </c>
      <c r="D6592" s="6" t="s">
        <v>158</v>
      </c>
      <c r="E6592" s="6" t="s">
        <v>161</v>
      </c>
      <c r="F6592" s="6" t="s">
        <v>1765</v>
      </c>
      <c r="G6592" s="6" t="s">
        <v>3093</v>
      </c>
      <c r="H6592" s="6">
        <v>50</v>
      </c>
    </row>
    <row r="6593" spans="1:8" ht="15.95">
      <c r="A6593" s="140">
        <v>45526.270833333336</v>
      </c>
      <c r="B6593" s="6" t="s">
        <v>10207</v>
      </c>
      <c r="C6593" s="6" t="s">
        <v>10208</v>
      </c>
      <c r="D6593" s="6" t="s">
        <v>253</v>
      </c>
      <c r="E6593" s="6" t="s">
        <v>416</v>
      </c>
      <c r="F6593" s="6" t="s">
        <v>255</v>
      </c>
      <c r="G6593" s="6" t="s">
        <v>324</v>
      </c>
      <c r="H6593" s="6">
        <v>250</v>
      </c>
    </row>
    <row r="6594" spans="1:8" ht="32.1">
      <c r="A6594" s="140">
        <v>45526.333333333336</v>
      </c>
      <c r="B6594" s="6" t="s">
        <v>10209</v>
      </c>
      <c r="C6594" s="6" t="s">
        <v>9090</v>
      </c>
      <c r="D6594" s="6" t="s">
        <v>253</v>
      </c>
      <c r="E6594" s="6" t="s">
        <v>416</v>
      </c>
      <c r="F6594" s="6" t="s">
        <v>1765</v>
      </c>
      <c r="G6594" s="6" t="s">
        <v>5902</v>
      </c>
      <c r="H6594" s="6">
        <v>82</v>
      </c>
    </row>
    <row r="6595" spans="1:8" ht="32.1">
      <c r="A6595" s="140">
        <v>45526.364583333336</v>
      </c>
      <c r="B6595" s="6" t="s">
        <v>9733</v>
      </c>
      <c r="C6595" s="6" t="s">
        <v>9090</v>
      </c>
      <c r="D6595" s="6" t="s">
        <v>253</v>
      </c>
      <c r="E6595" s="6" t="s">
        <v>416</v>
      </c>
      <c r="F6595" s="6" t="s">
        <v>255</v>
      </c>
      <c r="G6595" s="6" t="s">
        <v>2303</v>
      </c>
      <c r="H6595" s="6">
        <v>15</v>
      </c>
    </row>
    <row r="6596" spans="1:8" ht="15.95">
      <c r="A6596" s="140">
        <v>45526.510416666664</v>
      </c>
      <c r="B6596" s="6" t="s">
        <v>10210</v>
      </c>
      <c r="C6596" s="6" t="s">
        <v>9090</v>
      </c>
      <c r="D6596" s="6" t="s">
        <v>253</v>
      </c>
      <c r="E6596" s="6" t="s">
        <v>416</v>
      </c>
      <c r="F6596" s="6" t="s">
        <v>439</v>
      </c>
      <c r="G6596" s="6" t="s">
        <v>5902</v>
      </c>
      <c r="H6596" s="6">
        <v>88</v>
      </c>
    </row>
    <row r="6597" spans="1:8" ht="32.1">
      <c r="A6597" s="140">
        <v>45526.520833333336</v>
      </c>
      <c r="B6597" s="6" t="s">
        <v>10211</v>
      </c>
      <c r="C6597" s="6" t="s">
        <v>9112</v>
      </c>
      <c r="D6597" s="6" t="s">
        <v>253</v>
      </c>
      <c r="E6597" s="6" t="s">
        <v>416</v>
      </c>
      <c r="F6597" s="6" t="s">
        <v>439</v>
      </c>
      <c r="G6597" s="6" t="s">
        <v>5902</v>
      </c>
      <c r="H6597" s="6">
        <v>63</v>
      </c>
    </row>
    <row r="6598" spans="1:8" ht="15.95">
      <c r="A6598" s="140">
        <v>45526.635416666664</v>
      </c>
      <c r="B6598" s="6" t="s">
        <v>10212</v>
      </c>
      <c r="C6598" s="6" t="s">
        <v>9214</v>
      </c>
      <c r="D6598" s="6" t="s">
        <v>253</v>
      </c>
      <c r="E6598" s="6" t="s">
        <v>416</v>
      </c>
      <c r="F6598" s="6" t="s">
        <v>439</v>
      </c>
      <c r="G6598" s="6" t="s">
        <v>5902</v>
      </c>
      <c r="H6598" s="6">
        <v>99</v>
      </c>
    </row>
    <row r="6599" spans="1:8" ht="15.95">
      <c r="A6599" s="140">
        <v>45526.6875</v>
      </c>
      <c r="B6599" s="6" t="s">
        <v>10213</v>
      </c>
      <c r="C6599" s="6" t="s">
        <v>10214</v>
      </c>
      <c r="D6599" s="6" t="s">
        <v>253</v>
      </c>
      <c r="E6599" s="6" t="s">
        <v>416</v>
      </c>
      <c r="F6599" s="6" t="s">
        <v>439</v>
      </c>
      <c r="G6599" s="6" t="s">
        <v>1083</v>
      </c>
      <c r="H6599" s="6">
        <v>15</v>
      </c>
    </row>
    <row r="6600" spans="1:8" ht="32.1">
      <c r="A6600" s="140">
        <v>45526.739583333336</v>
      </c>
      <c r="B6600" s="6" t="s">
        <v>10215</v>
      </c>
      <c r="C6600" s="6" t="s">
        <v>10216</v>
      </c>
      <c r="D6600" s="6" t="s">
        <v>158</v>
      </c>
      <c r="E6600" s="6" t="s">
        <v>159</v>
      </c>
      <c r="F6600" s="6" t="s">
        <v>439</v>
      </c>
      <c r="G6600" s="6" t="s">
        <v>7361</v>
      </c>
      <c r="H6600" s="6">
        <v>573</v>
      </c>
    </row>
    <row r="6601" spans="1:8" ht="32.1">
      <c r="A6601" s="140">
        <v>45526.75</v>
      </c>
      <c r="B6601" s="6" t="s">
        <v>10217</v>
      </c>
      <c r="C6601" s="6" t="s">
        <v>10214</v>
      </c>
      <c r="D6601" s="6" t="s">
        <v>253</v>
      </c>
      <c r="E6601" s="6" t="s">
        <v>416</v>
      </c>
      <c r="F6601" s="6" t="s">
        <v>439</v>
      </c>
      <c r="G6601" s="6" t="s">
        <v>1083</v>
      </c>
      <c r="H6601" s="6">
        <v>15</v>
      </c>
    </row>
    <row r="6602" spans="1:8" ht="32.1">
      <c r="A6602" s="140">
        <v>45526.770833333336</v>
      </c>
      <c r="B6602" s="6" t="s">
        <v>10218</v>
      </c>
      <c r="C6602" s="6" t="s">
        <v>10219</v>
      </c>
      <c r="D6602" s="6" t="s">
        <v>158</v>
      </c>
      <c r="E6602" s="6" t="s">
        <v>161</v>
      </c>
      <c r="F6602" s="6" t="s">
        <v>439</v>
      </c>
      <c r="G6602" s="6" t="s">
        <v>10220</v>
      </c>
      <c r="H6602" s="6">
        <v>140</v>
      </c>
    </row>
    <row r="6603" spans="1:8" ht="15.95">
      <c r="A6603" s="140">
        <v>45527.34375</v>
      </c>
      <c r="B6603" s="6" t="s">
        <v>10221</v>
      </c>
      <c r="C6603" s="6" t="s">
        <v>9090</v>
      </c>
      <c r="D6603" s="6" t="s">
        <v>253</v>
      </c>
      <c r="E6603" s="6" t="s">
        <v>416</v>
      </c>
      <c r="F6603" s="6" t="s">
        <v>439</v>
      </c>
      <c r="G6603" s="6" t="s">
        <v>5902</v>
      </c>
      <c r="H6603" s="6">
        <v>100</v>
      </c>
    </row>
    <row r="6604" spans="1:8" ht="15.95">
      <c r="A6604" s="140">
        <v>45527.385416666664</v>
      </c>
      <c r="B6604" s="6" t="s">
        <v>10222</v>
      </c>
      <c r="C6604" s="6" t="s">
        <v>6667</v>
      </c>
      <c r="D6604" s="6" t="s">
        <v>158</v>
      </c>
      <c r="E6604" s="6" t="s">
        <v>145</v>
      </c>
      <c r="F6604" s="6" t="s">
        <v>439</v>
      </c>
      <c r="G6604" s="6" t="s">
        <v>2842</v>
      </c>
      <c r="H6604" s="6">
        <v>38</v>
      </c>
    </row>
    <row r="6605" spans="1:8" ht="32.1">
      <c r="A6605" s="140">
        <v>45527.510416666664</v>
      </c>
      <c r="B6605" s="6" t="s">
        <v>10223</v>
      </c>
      <c r="C6605" s="6" t="s">
        <v>9094</v>
      </c>
      <c r="D6605" s="6" t="s">
        <v>253</v>
      </c>
      <c r="E6605" s="6" t="s">
        <v>416</v>
      </c>
      <c r="F6605" s="6" t="s">
        <v>439</v>
      </c>
      <c r="G6605" s="6" t="s">
        <v>5902</v>
      </c>
      <c r="H6605" s="6">
        <v>80</v>
      </c>
    </row>
    <row r="6606" spans="1:8" ht="32.1">
      <c r="A6606" s="140">
        <v>45527.53125</v>
      </c>
      <c r="B6606" s="6" t="s">
        <v>10224</v>
      </c>
      <c r="C6606" s="6" t="s">
        <v>9094</v>
      </c>
      <c r="D6606" s="6" t="s">
        <v>253</v>
      </c>
      <c r="E6606" s="6" t="s">
        <v>416</v>
      </c>
      <c r="F6606" s="6" t="s">
        <v>439</v>
      </c>
      <c r="G6606" s="6" t="s">
        <v>5902</v>
      </c>
      <c r="H6606" s="6">
        <v>100</v>
      </c>
    </row>
    <row r="6607" spans="1:8" ht="32.1">
      <c r="A6607" s="140">
        <v>45528.4375</v>
      </c>
      <c r="B6607" s="6" t="s">
        <v>10225</v>
      </c>
      <c r="C6607" s="6" t="s">
        <v>9090</v>
      </c>
      <c r="D6607" s="6" t="s">
        <v>253</v>
      </c>
      <c r="E6607" s="6" t="s">
        <v>416</v>
      </c>
      <c r="F6607" s="6" t="s">
        <v>1765</v>
      </c>
      <c r="G6607" s="6" t="s">
        <v>5902</v>
      </c>
      <c r="H6607" s="6">
        <v>272</v>
      </c>
    </row>
    <row r="6608" spans="1:8" ht="32.1">
      <c r="A6608" s="140">
        <v>45528.46875</v>
      </c>
      <c r="B6608" s="6" t="s">
        <v>10226</v>
      </c>
      <c r="C6608" s="6" t="s">
        <v>10227</v>
      </c>
      <c r="D6608" s="6" t="s">
        <v>253</v>
      </c>
      <c r="E6608" s="6" t="s">
        <v>416</v>
      </c>
      <c r="F6608" s="6" t="s">
        <v>255</v>
      </c>
      <c r="G6608" s="6" t="s">
        <v>2303</v>
      </c>
      <c r="H6608" s="6">
        <v>40</v>
      </c>
    </row>
    <row r="6609" spans="1:8" ht="32.1">
      <c r="A6609" s="140">
        <v>45528.541666666664</v>
      </c>
      <c r="B6609" s="6" t="s">
        <v>10228</v>
      </c>
      <c r="C6609" s="6" t="s">
        <v>10229</v>
      </c>
      <c r="D6609" s="6" t="s">
        <v>314</v>
      </c>
      <c r="E6609" s="6" t="s">
        <v>314</v>
      </c>
      <c r="F6609" s="6" t="s">
        <v>1765</v>
      </c>
      <c r="G6609" s="6" t="s">
        <v>8277</v>
      </c>
      <c r="H6609" s="6">
        <v>5</v>
      </c>
    </row>
    <row r="6610" spans="1:8" ht="32.1">
      <c r="A6610" s="140">
        <v>45528.552083333336</v>
      </c>
      <c r="B6610" s="6" t="s">
        <v>10230</v>
      </c>
      <c r="C6610" s="6" t="s">
        <v>10231</v>
      </c>
      <c r="D6610" s="6" t="s">
        <v>242</v>
      </c>
      <c r="E6610" s="6" t="s">
        <v>458</v>
      </c>
      <c r="F6610" s="6" t="s">
        <v>1765</v>
      </c>
      <c r="G6610" s="6" t="s">
        <v>10232</v>
      </c>
      <c r="H6610" s="6">
        <v>4</v>
      </c>
    </row>
    <row r="6611" spans="1:8" ht="32.1">
      <c r="A6611" s="140">
        <v>45528.5625</v>
      </c>
      <c r="B6611" s="6" t="s">
        <v>10233</v>
      </c>
      <c r="C6611" s="6" t="s">
        <v>10234</v>
      </c>
      <c r="D6611" s="6" t="s">
        <v>158</v>
      </c>
      <c r="E6611" s="6" t="s">
        <v>161</v>
      </c>
      <c r="F6611" s="6" t="s">
        <v>1765</v>
      </c>
      <c r="G6611" s="6" t="s">
        <v>7926</v>
      </c>
      <c r="H6611" s="6">
        <v>60</v>
      </c>
    </row>
    <row r="6612" spans="1:8" ht="32.1">
      <c r="A6612" s="140">
        <v>45528.604166666664</v>
      </c>
      <c r="B6612" s="6" t="s">
        <v>10235</v>
      </c>
      <c r="C6612" s="6" t="s">
        <v>10236</v>
      </c>
      <c r="D6612" s="6" t="s">
        <v>158</v>
      </c>
      <c r="E6612" s="6" t="s">
        <v>161</v>
      </c>
      <c r="F6612" s="6" t="s">
        <v>1765</v>
      </c>
      <c r="G6612" s="6" t="s">
        <v>10237</v>
      </c>
      <c r="H6612" s="6">
        <v>567</v>
      </c>
    </row>
    <row r="6613" spans="1:8" ht="32.1">
      <c r="A6613" s="140">
        <v>45528.614583333336</v>
      </c>
      <c r="B6613" s="6" t="s">
        <v>10238</v>
      </c>
      <c r="C6613" s="6" t="s">
        <v>10239</v>
      </c>
      <c r="D6613" s="6" t="s">
        <v>242</v>
      </c>
      <c r="E6613" s="6" t="s">
        <v>1615</v>
      </c>
      <c r="F6613" s="6" t="s">
        <v>439</v>
      </c>
      <c r="G6613" s="6" t="s">
        <v>5388</v>
      </c>
      <c r="H6613" s="6">
        <v>400</v>
      </c>
    </row>
    <row r="6614" spans="1:8" ht="32.1">
      <c r="A6614" s="140">
        <v>45528.635416666664</v>
      </c>
      <c r="B6614" s="6" t="s">
        <v>10240</v>
      </c>
      <c r="C6614" s="6" t="s">
        <v>10236</v>
      </c>
      <c r="D6614" s="6" t="s">
        <v>158</v>
      </c>
      <c r="E6614" s="6" t="s">
        <v>161</v>
      </c>
      <c r="F6614" s="6" t="s">
        <v>1765</v>
      </c>
      <c r="G6614" s="6" t="s">
        <v>10237</v>
      </c>
      <c r="H6614" s="6">
        <v>190</v>
      </c>
    </row>
    <row r="6615" spans="1:8" ht="32.1">
      <c r="A6615" s="140">
        <v>45528.697916666664</v>
      </c>
      <c r="B6615" s="6" t="s">
        <v>10241</v>
      </c>
      <c r="C6615" s="6" t="s">
        <v>10242</v>
      </c>
      <c r="D6615" s="6" t="s">
        <v>242</v>
      </c>
      <c r="E6615" s="6" t="s">
        <v>387</v>
      </c>
      <c r="F6615" s="6" t="s">
        <v>439</v>
      </c>
      <c r="G6615" s="6" t="s">
        <v>10243</v>
      </c>
      <c r="H6615" s="6">
        <v>1040</v>
      </c>
    </row>
    <row r="6616" spans="1:8" ht="32.1">
      <c r="A6616" s="140">
        <v>45528.708333333336</v>
      </c>
      <c r="B6616" s="6" t="s">
        <v>10244</v>
      </c>
      <c r="C6616" s="6" t="s">
        <v>10245</v>
      </c>
      <c r="D6616" s="6" t="s">
        <v>158</v>
      </c>
      <c r="E6616" s="6" t="s">
        <v>161</v>
      </c>
      <c r="F6616" s="6" t="s">
        <v>255</v>
      </c>
      <c r="G6616" s="6" t="s">
        <v>387</v>
      </c>
      <c r="H6616" s="6">
        <v>500</v>
      </c>
    </row>
    <row r="6617" spans="1:8" ht="32.1">
      <c r="A6617" s="140">
        <v>45528.71875</v>
      </c>
      <c r="B6617" s="6" t="s">
        <v>10246</v>
      </c>
      <c r="C6617" s="6" t="s">
        <v>10247</v>
      </c>
      <c r="D6617" s="6" t="s">
        <v>158</v>
      </c>
      <c r="E6617" s="6" t="s">
        <v>161</v>
      </c>
      <c r="F6617" s="6" t="s">
        <v>1765</v>
      </c>
      <c r="G6617" s="6" t="s">
        <v>10248</v>
      </c>
      <c r="H6617" s="6">
        <v>128</v>
      </c>
    </row>
    <row r="6618" spans="1:8" ht="32.1">
      <c r="A6618" s="140">
        <v>45528.729166666664</v>
      </c>
      <c r="B6618" s="6" t="s">
        <v>10249</v>
      </c>
      <c r="C6618" s="6" t="s">
        <v>10250</v>
      </c>
      <c r="D6618" s="6" t="s">
        <v>253</v>
      </c>
      <c r="E6618" s="6" t="s">
        <v>416</v>
      </c>
      <c r="F6618" s="6" t="s">
        <v>1765</v>
      </c>
      <c r="G6618" s="6" t="s">
        <v>1083</v>
      </c>
      <c r="H6618" s="6">
        <v>86</v>
      </c>
    </row>
    <row r="6619" spans="1:8" ht="32.1">
      <c r="A6619" s="140">
        <v>45528.770833333336</v>
      </c>
      <c r="B6619" s="6" t="s">
        <v>10251</v>
      </c>
      <c r="C6619" s="6" t="s">
        <v>10252</v>
      </c>
      <c r="D6619" s="6" t="s">
        <v>253</v>
      </c>
      <c r="E6619" s="6" t="s">
        <v>416</v>
      </c>
      <c r="F6619" s="6" t="s">
        <v>1765</v>
      </c>
      <c r="G6619" s="6" t="s">
        <v>324</v>
      </c>
      <c r="H6619" s="6">
        <v>50</v>
      </c>
    </row>
    <row r="6620" spans="1:8" ht="15.95">
      <c r="A6620" s="140">
        <v>45530.395833333336</v>
      </c>
      <c r="B6620" s="6" t="s">
        <v>10253</v>
      </c>
      <c r="C6620" s="6" t="s">
        <v>507</v>
      </c>
      <c r="D6620" s="6" t="s">
        <v>158</v>
      </c>
      <c r="E6620" s="6" t="s">
        <v>159</v>
      </c>
      <c r="F6620" s="6" t="s">
        <v>439</v>
      </c>
      <c r="G6620" s="6" t="s">
        <v>7464</v>
      </c>
      <c r="H6620" s="6">
        <v>50</v>
      </c>
    </row>
    <row r="6621" spans="1:8" ht="15.95">
      <c r="A6621" s="140">
        <v>45530.40625</v>
      </c>
      <c r="B6621" s="6" t="s">
        <v>10254</v>
      </c>
      <c r="C6621" s="6" t="s">
        <v>507</v>
      </c>
      <c r="D6621" s="6" t="s">
        <v>158</v>
      </c>
      <c r="E6621" s="6" t="s">
        <v>159</v>
      </c>
      <c r="F6621" s="6" t="s">
        <v>439</v>
      </c>
      <c r="G6621" s="6" t="s">
        <v>1435</v>
      </c>
      <c r="H6621" s="6">
        <v>320</v>
      </c>
    </row>
    <row r="6622" spans="1:8" ht="32.1">
      <c r="A6622" s="140">
        <v>45530.78125</v>
      </c>
      <c r="B6622" s="6" t="s">
        <v>10255</v>
      </c>
      <c r="C6622" s="6" t="s">
        <v>10256</v>
      </c>
      <c r="D6622" s="6" t="s">
        <v>253</v>
      </c>
      <c r="E6622" s="6" t="s">
        <v>416</v>
      </c>
      <c r="F6622" s="6" t="s">
        <v>1765</v>
      </c>
      <c r="G6622" s="6" t="s">
        <v>5902</v>
      </c>
      <c r="H6622" s="6">
        <v>50</v>
      </c>
    </row>
    <row r="6623" spans="1:8" ht="32.1">
      <c r="A6623" s="140">
        <v>45531.333333333336</v>
      </c>
      <c r="B6623" s="6" t="s">
        <v>10257</v>
      </c>
      <c r="C6623" s="6" t="s">
        <v>9090</v>
      </c>
      <c r="D6623" s="6" t="s">
        <v>253</v>
      </c>
      <c r="E6623" s="6" t="s">
        <v>416</v>
      </c>
      <c r="F6623" s="6" t="s">
        <v>1765</v>
      </c>
      <c r="G6623" s="6" t="s">
        <v>5902</v>
      </c>
      <c r="H6623" s="6">
        <v>82</v>
      </c>
    </row>
    <row r="6624" spans="1:8" ht="32.1">
      <c r="A6624" s="140">
        <v>45531.364583333336</v>
      </c>
      <c r="B6624" s="6" t="s">
        <v>9733</v>
      </c>
      <c r="C6624" s="6" t="s">
        <v>9090</v>
      </c>
      <c r="D6624" s="6" t="s">
        <v>253</v>
      </c>
      <c r="E6624" s="6" t="s">
        <v>416</v>
      </c>
      <c r="F6624" s="6" t="s">
        <v>255</v>
      </c>
      <c r="G6624" s="6" t="s">
        <v>2303</v>
      </c>
      <c r="H6624" s="6">
        <v>15</v>
      </c>
    </row>
    <row r="6625" spans="1:8" ht="32.1">
      <c r="A6625" s="140">
        <v>45531.510416666664</v>
      </c>
      <c r="B6625" s="6" t="s">
        <v>10258</v>
      </c>
      <c r="C6625" s="6" t="s">
        <v>9094</v>
      </c>
      <c r="D6625" s="6" t="s">
        <v>253</v>
      </c>
      <c r="E6625" s="6" t="s">
        <v>416</v>
      </c>
      <c r="F6625" s="6" t="s">
        <v>1765</v>
      </c>
      <c r="G6625" s="6" t="s">
        <v>5902</v>
      </c>
      <c r="H6625" s="6">
        <v>82</v>
      </c>
    </row>
    <row r="6626" spans="1:8" ht="32.1">
      <c r="A6626" s="140">
        <v>45531.520833333336</v>
      </c>
      <c r="B6626" s="6" t="s">
        <v>10259</v>
      </c>
      <c r="C6626" s="6" t="s">
        <v>9094</v>
      </c>
      <c r="D6626" s="6" t="s">
        <v>253</v>
      </c>
      <c r="E6626" s="6" t="s">
        <v>416</v>
      </c>
      <c r="F6626" s="6" t="s">
        <v>1765</v>
      </c>
      <c r="G6626" s="6" t="s">
        <v>5902</v>
      </c>
      <c r="H6626" s="6">
        <v>98</v>
      </c>
    </row>
    <row r="6627" spans="1:8" ht="32.1">
      <c r="A6627" s="140">
        <v>45531.53125</v>
      </c>
      <c r="B6627" s="6" t="s">
        <v>10260</v>
      </c>
      <c r="C6627" s="6" t="s">
        <v>6667</v>
      </c>
      <c r="D6627" s="6" t="s">
        <v>158</v>
      </c>
      <c r="E6627" s="6" t="s">
        <v>145</v>
      </c>
      <c r="F6627" s="6" t="s">
        <v>1765</v>
      </c>
      <c r="G6627" s="6" t="s">
        <v>2842</v>
      </c>
      <c r="H6627" s="6">
        <v>13</v>
      </c>
    </row>
    <row r="6628" spans="1:8" ht="32.1">
      <c r="A6628" s="140">
        <v>45531.583333333336</v>
      </c>
      <c r="B6628" s="6" t="s">
        <v>10261</v>
      </c>
      <c r="C6628" s="6" t="s">
        <v>9214</v>
      </c>
      <c r="D6628" s="6" t="s">
        <v>253</v>
      </c>
      <c r="E6628" s="6" t="s">
        <v>416</v>
      </c>
      <c r="F6628" s="6" t="s">
        <v>439</v>
      </c>
      <c r="G6628" s="6" t="s">
        <v>5902</v>
      </c>
      <c r="H6628" s="6">
        <v>110</v>
      </c>
    </row>
    <row r="6629" spans="1:8" ht="32.1">
      <c r="A6629" s="140">
        <v>45531.645833333336</v>
      </c>
      <c r="B6629" s="6" t="s">
        <v>10262</v>
      </c>
      <c r="C6629" s="6" t="s">
        <v>9214</v>
      </c>
      <c r="D6629" s="6" t="s">
        <v>253</v>
      </c>
      <c r="E6629" s="6" t="s">
        <v>416</v>
      </c>
      <c r="F6629" s="6" t="s">
        <v>439</v>
      </c>
      <c r="G6629" s="6" t="s">
        <v>5902</v>
      </c>
      <c r="H6629" s="6">
        <v>99</v>
      </c>
    </row>
    <row r="6630" spans="1:8" ht="15.95">
      <c r="A6630" s="140">
        <v>45531.65625</v>
      </c>
      <c r="B6630" s="6" t="s">
        <v>10263</v>
      </c>
      <c r="C6630" s="6" t="s">
        <v>10264</v>
      </c>
      <c r="D6630" s="6" t="s">
        <v>253</v>
      </c>
      <c r="E6630" s="6" t="s">
        <v>416</v>
      </c>
      <c r="F6630" s="6" t="s">
        <v>439</v>
      </c>
      <c r="G6630" s="6" t="s">
        <v>10264</v>
      </c>
      <c r="H6630" s="6">
        <v>15</v>
      </c>
    </row>
    <row r="6631" spans="1:8" ht="15.95">
      <c r="A6631" s="140">
        <v>45531.666666666664</v>
      </c>
      <c r="B6631" s="6" t="s">
        <v>10265</v>
      </c>
      <c r="C6631" s="6" t="s">
        <v>10266</v>
      </c>
      <c r="D6631" s="6" t="s">
        <v>253</v>
      </c>
      <c r="E6631" s="6" t="s">
        <v>416</v>
      </c>
      <c r="F6631" s="6" t="s">
        <v>439</v>
      </c>
      <c r="G6631" s="6" t="s">
        <v>324</v>
      </c>
      <c r="H6631" s="6">
        <v>40</v>
      </c>
    </row>
    <row r="6632" spans="1:8" ht="15.95">
      <c r="A6632" s="140">
        <v>45531.677083333336</v>
      </c>
      <c r="B6632" s="6" t="s">
        <v>10267</v>
      </c>
      <c r="C6632" s="6" t="s">
        <v>10216</v>
      </c>
      <c r="D6632" s="6" t="s">
        <v>158</v>
      </c>
      <c r="E6632" s="6" t="s">
        <v>159</v>
      </c>
      <c r="F6632" s="6" t="s">
        <v>439</v>
      </c>
      <c r="G6632" s="6" t="s">
        <v>7361</v>
      </c>
      <c r="H6632" s="6">
        <v>560</v>
      </c>
    </row>
    <row r="6633" spans="1:8" ht="32.1">
      <c r="A6633" s="140">
        <v>45531.6875</v>
      </c>
      <c r="B6633" s="6" t="s">
        <v>10268</v>
      </c>
      <c r="C6633" s="6" t="s">
        <v>10219</v>
      </c>
      <c r="D6633" s="6" t="s">
        <v>158</v>
      </c>
      <c r="E6633" s="6" t="s">
        <v>159</v>
      </c>
      <c r="F6633" s="6" t="s">
        <v>439</v>
      </c>
      <c r="G6633" s="6" t="s">
        <v>10220</v>
      </c>
      <c r="H6633" s="6">
        <v>175</v>
      </c>
    </row>
    <row r="6634" spans="1:8" ht="32.1">
      <c r="A6634" s="140">
        <v>45531.697916666664</v>
      </c>
      <c r="B6634" s="6" t="s">
        <v>10269</v>
      </c>
      <c r="C6634" s="6" t="s">
        <v>9530</v>
      </c>
      <c r="D6634" s="6" t="s">
        <v>253</v>
      </c>
      <c r="E6634" s="6" t="s">
        <v>416</v>
      </c>
      <c r="F6634" s="6" t="s">
        <v>439</v>
      </c>
      <c r="G6634" s="6" t="s">
        <v>1083</v>
      </c>
      <c r="H6634" s="6">
        <v>15</v>
      </c>
    </row>
    <row r="6635" spans="1:8" ht="32.1">
      <c r="A6635" s="140">
        <v>45531.708333333336</v>
      </c>
      <c r="B6635" s="6" t="s">
        <v>10270</v>
      </c>
      <c r="C6635" s="6" t="s">
        <v>507</v>
      </c>
      <c r="D6635" s="6" t="s">
        <v>158</v>
      </c>
      <c r="E6635" s="6" t="s">
        <v>159</v>
      </c>
      <c r="F6635" s="6" t="s">
        <v>439</v>
      </c>
      <c r="G6635" s="6" t="s">
        <v>10271</v>
      </c>
      <c r="H6635" s="6">
        <v>150</v>
      </c>
    </row>
    <row r="6636" spans="1:8" ht="15.95">
      <c r="A6636" s="140">
        <v>45531.729166666664</v>
      </c>
      <c r="B6636" s="6" t="s">
        <v>10272</v>
      </c>
      <c r="C6636" s="6" t="s">
        <v>507</v>
      </c>
      <c r="D6636" s="6" t="s">
        <v>158</v>
      </c>
      <c r="E6636" s="6" t="s">
        <v>159</v>
      </c>
      <c r="F6636" s="6" t="s">
        <v>439</v>
      </c>
      <c r="G6636" s="6" t="s">
        <v>10273</v>
      </c>
      <c r="H6636" s="6">
        <v>50</v>
      </c>
    </row>
    <row r="6637" spans="1:8" ht="32.1">
      <c r="A6637" s="140">
        <v>45532.34375</v>
      </c>
      <c r="B6637" s="6" t="s">
        <v>10274</v>
      </c>
      <c r="C6637" s="6" t="s">
        <v>9090</v>
      </c>
      <c r="D6637" s="6" t="s">
        <v>253</v>
      </c>
      <c r="E6637" s="6" t="s">
        <v>416</v>
      </c>
      <c r="F6637" s="6" t="s">
        <v>1765</v>
      </c>
      <c r="G6637" s="6" t="s">
        <v>5902</v>
      </c>
      <c r="H6637" s="6">
        <v>92</v>
      </c>
    </row>
    <row r="6638" spans="1:8" ht="32.1">
      <c r="A6638" s="140">
        <v>45532.364583333336</v>
      </c>
      <c r="B6638" s="6" t="s">
        <v>10275</v>
      </c>
      <c r="C6638" s="6" t="s">
        <v>9090</v>
      </c>
      <c r="D6638" s="6" t="s">
        <v>253</v>
      </c>
      <c r="E6638" s="6" t="s">
        <v>416</v>
      </c>
      <c r="F6638" s="6" t="s">
        <v>255</v>
      </c>
      <c r="G6638" s="6" t="s">
        <v>2303</v>
      </c>
      <c r="H6638" s="6">
        <v>5</v>
      </c>
    </row>
    <row r="6639" spans="1:8" ht="32.1">
      <c r="A6639" s="140">
        <v>45532.510416666664</v>
      </c>
      <c r="B6639" s="6" t="s">
        <v>10276</v>
      </c>
      <c r="C6639" s="6" t="s">
        <v>9090</v>
      </c>
      <c r="D6639" s="6" t="s">
        <v>253</v>
      </c>
      <c r="E6639" s="6" t="s">
        <v>416</v>
      </c>
      <c r="F6639" s="6" t="s">
        <v>439</v>
      </c>
      <c r="G6639" s="6" t="s">
        <v>5902</v>
      </c>
      <c r="H6639" s="6">
        <v>82</v>
      </c>
    </row>
    <row r="6640" spans="1:8" ht="32.1">
      <c r="A6640" s="140">
        <v>45532.53125</v>
      </c>
      <c r="B6640" s="6" t="s">
        <v>10277</v>
      </c>
      <c r="C6640" s="6" t="s">
        <v>9112</v>
      </c>
      <c r="D6640" s="6" t="s">
        <v>253</v>
      </c>
      <c r="E6640" s="6" t="s">
        <v>416</v>
      </c>
      <c r="F6640" s="6" t="s">
        <v>439</v>
      </c>
      <c r="G6640" s="6" t="s">
        <v>5902</v>
      </c>
      <c r="H6640" s="6">
        <v>90</v>
      </c>
    </row>
    <row r="6641" spans="1:8" ht="15.95">
      <c r="A6641" s="140">
        <v>45532.59375</v>
      </c>
      <c r="B6641" s="6" t="s">
        <v>10278</v>
      </c>
      <c r="C6641" s="6" t="s">
        <v>9214</v>
      </c>
      <c r="D6641" s="6" t="s">
        <v>253</v>
      </c>
      <c r="E6641" s="6" t="s">
        <v>416</v>
      </c>
      <c r="F6641" s="6" t="s">
        <v>439</v>
      </c>
      <c r="G6641" s="6" t="s">
        <v>5902</v>
      </c>
      <c r="H6641" s="6">
        <v>99</v>
      </c>
    </row>
    <row r="6642" spans="1:8" ht="32.1">
      <c r="A6642" s="140">
        <v>45533.34375</v>
      </c>
      <c r="B6642" s="6" t="s">
        <v>10279</v>
      </c>
      <c r="C6642" s="6" t="s">
        <v>9090</v>
      </c>
      <c r="D6642" s="6" t="s">
        <v>253</v>
      </c>
      <c r="E6642" s="6" t="s">
        <v>416</v>
      </c>
      <c r="F6642" s="6" t="s">
        <v>1765</v>
      </c>
      <c r="G6642" s="6" t="s">
        <v>5902</v>
      </c>
      <c r="H6642" s="6">
        <v>92</v>
      </c>
    </row>
    <row r="6643" spans="1:8" ht="32.1">
      <c r="A6643" s="140">
        <v>45533.354166666664</v>
      </c>
      <c r="B6643" s="6" t="s">
        <v>10280</v>
      </c>
      <c r="C6643" s="6" t="s">
        <v>9090</v>
      </c>
      <c r="D6643" s="6" t="s">
        <v>158</v>
      </c>
      <c r="E6643" s="6" t="s">
        <v>159</v>
      </c>
      <c r="F6643" s="6" t="s">
        <v>439</v>
      </c>
      <c r="G6643" s="6" t="s">
        <v>10281</v>
      </c>
      <c r="H6643" s="6">
        <v>30</v>
      </c>
    </row>
    <row r="6644" spans="1:8" ht="32.1">
      <c r="A6644" s="140">
        <v>45533.364583333336</v>
      </c>
      <c r="B6644" s="6" t="s">
        <v>10275</v>
      </c>
      <c r="C6644" s="6" t="s">
        <v>9090</v>
      </c>
      <c r="D6644" s="6" t="s">
        <v>253</v>
      </c>
      <c r="E6644" s="6" t="s">
        <v>416</v>
      </c>
      <c r="F6644" s="6" t="s">
        <v>255</v>
      </c>
      <c r="G6644" s="6" t="s">
        <v>2303</v>
      </c>
      <c r="H6644" s="6">
        <v>5</v>
      </c>
    </row>
    <row r="6645" spans="1:8" ht="32.1">
      <c r="A6645" s="140">
        <v>45533.510416666664</v>
      </c>
      <c r="B6645" s="6" t="s">
        <v>10282</v>
      </c>
      <c r="C6645" s="6" t="s">
        <v>9094</v>
      </c>
      <c r="D6645" s="6" t="s">
        <v>253</v>
      </c>
      <c r="E6645" s="6" t="s">
        <v>416</v>
      </c>
      <c r="F6645" s="6" t="s">
        <v>1765</v>
      </c>
      <c r="G6645" s="6" t="s">
        <v>5902</v>
      </c>
      <c r="H6645" s="6">
        <v>82</v>
      </c>
    </row>
    <row r="6646" spans="1:8" ht="32.1">
      <c r="A6646" s="140">
        <v>45533.520833333336</v>
      </c>
      <c r="B6646" s="6" t="s">
        <v>10283</v>
      </c>
      <c r="C6646" s="6" t="s">
        <v>9094</v>
      </c>
      <c r="D6646" s="6" t="s">
        <v>158</v>
      </c>
      <c r="E6646" s="6" t="s">
        <v>161</v>
      </c>
      <c r="F6646" s="6" t="s">
        <v>1765</v>
      </c>
      <c r="G6646" s="6" t="s">
        <v>10284</v>
      </c>
      <c r="H6646" s="6">
        <v>25</v>
      </c>
    </row>
    <row r="6647" spans="1:8" ht="32.1">
      <c r="A6647" s="140">
        <v>45533.53125</v>
      </c>
      <c r="B6647" s="6" t="s">
        <v>10285</v>
      </c>
      <c r="C6647" s="6" t="s">
        <v>9094</v>
      </c>
      <c r="D6647" s="6" t="s">
        <v>253</v>
      </c>
      <c r="E6647" s="6" t="s">
        <v>416</v>
      </c>
      <c r="F6647" s="6" t="s">
        <v>1765</v>
      </c>
      <c r="G6647" s="6" t="s">
        <v>5902</v>
      </c>
      <c r="H6647" s="6">
        <v>98</v>
      </c>
    </row>
    <row r="6648" spans="1:8" ht="32.1">
      <c r="A6648" s="140">
        <v>45533.583333333336</v>
      </c>
      <c r="B6648" s="6" t="s">
        <v>10286</v>
      </c>
      <c r="C6648" s="6" t="s">
        <v>9253</v>
      </c>
      <c r="D6648" s="6" t="s">
        <v>253</v>
      </c>
      <c r="E6648" s="6" t="s">
        <v>416</v>
      </c>
      <c r="F6648" s="6" t="s">
        <v>439</v>
      </c>
      <c r="G6648" s="6" t="s">
        <v>5902</v>
      </c>
      <c r="H6648" s="6">
        <v>103</v>
      </c>
    </row>
    <row r="6649" spans="1:8" ht="32.1">
      <c r="A6649" s="140">
        <v>45533.635416666664</v>
      </c>
      <c r="B6649" s="6" t="s">
        <v>10287</v>
      </c>
      <c r="C6649" s="6" t="s">
        <v>9214</v>
      </c>
      <c r="D6649" s="6" t="s">
        <v>253</v>
      </c>
      <c r="E6649" s="6" t="s">
        <v>416</v>
      </c>
      <c r="F6649" s="6" t="s">
        <v>439</v>
      </c>
      <c r="G6649" s="6" t="s">
        <v>5902</v>
      </c>
      <c r="H6649" s="6">
        <v>100</v>
      </c>
    </row>
    <row r="6650" spans="1:8" ht="32.1">
      <c r="A6650" s="140">
        <v>45534.34375</v>
      </c>
      <c r="B6650" s="6" t="s">
        <v>10288</v>
      </c>
      <c r="C6650" s="6" t="s">
        <v>9090</v>
      </c>
      <c r="D6650" s="6" t="s">
        <v>253</v>
      </c>
      <c r="E6650" s="6" t="s">
        <v>416</v>
      </c>
      <c r="F6650" s="6" t="s">
        <v>1765</v>
      </c>
      <c r="G6650" s="6" t="s">
        <v>5902</v>
      </c>
      <c r="H6650" s="6">
        <v>92</v>
      </c>
    </row>
    <row r="6651" spans="1:8" ht="32.1">
      <c r="A6651" s="140">
        <v>45534.364583333336</v>
      </c>
      <c r="B6651" s="6" t="s">
        <v>9733</v>
      </c>
      <c r="C6651" s="6" t="s">
        <v>9090</v>
      </c>
      <c r="D6651" s="6" t="s">
        <v>253</v>
      </c>
      <c r="E6651" s="6" t="s">
        <v>416</v>
      </c>
      <c r="F6651" s="6" t="s">
        <v>255</v>
      </c>
      <c r="G6651" s="6" t="s">
        <v>2303</v>
      </c>
      <c r="H6651" s="6">
        <v>15</v>
      </c>
    </row>
    <row r="6652" spans="1:8" ht="32.1">
      <c r="A6652" s="140">
        <v>45534.510416666664</v>
      </c>
      <c r="B6652" s="6" t="s">
        <v>10289</v>
      </c>
      <c r="C6652" s="6" t="s">
        <v>9094</v>
      </c>
      <c r="D6652" s="6" t="s">
        <v>253</v>
      </c>
      <c r="E6652" s="6" t="s">
        <v>416</v>
      </c>
      <c r="F6652" s="6" t="s">
        <v>1765</v>
      </c>
      <c r="G6652" s="6" t="s">
        <v>5902</v>
      </c>
      <c r="H6652" s="6">
        <v>82</v>
      </c>
    </row>
    <row r="6653" spans="1:8" ht="32.1">
      <c r="A6653" s="140">
        <v>45534.53125</v>
      </c>
      <c r="B6653" s="6" t="s">
        <v>10290</v>
      </c>
      <c r="C6653" s="6" t="s">
        <v>9094</v>
      </c>
      <c r="D6653" s="6" t="s">
        <v>253</v>
      </c>
      <c r="E6653" s="6" t="s">
        <v>416</v>
      </c>
      <c r="F6653" s="6" t="s">
        <v>1765</v>
      </c>
      <c r="G6653" s="6" t="s">
        <v>324</v>
      </c>
      <c r="H6653" s="6">
        <v>100</v>
      </c>
    </row>
    <row r="6654" spans="1:8" ht="32.1">
      <c r="A6654" s="140">
        <v>45534.572916666664</v>
      </c>
      <c r="B6654" s="6" t="s">
        <v>10291</v>
      </c>
      <c r="C6654" s="6" t="s">
        <v>10292</v>
      </c>
      <c r="D6654" s="6" t="s">
        <v>158</v>
      </c>
      <c r="E6654" s="6" t="s">
        <v>145</v>
      </c>
      <c r="F6654" s="6" t="s">
        <v>439</v>
      </c>
      <c r="G6654" s="6" t="s">
        <v>10293</v>
      </c>
      <c r="H6654" s="6">
        <v>27</v>
      </c>
    </row>
    <row r="6655" spans="1:8" ht="32.1">
      <c r="A6655" s="140">
        <v>45534.71875</v>
      </c>
      <c r="B6655" s="6" t="s">
        <v>10294</v>
      </c>
      <c r="C6655" s="6" t="s">
        <v>2087</v>
      </c>
      <c r="D6655" s="6" t="s">
        <v>158</v>
      </c>
      <c r="E6655" s="6" t="s">
        <v>159</v>
      </c>
      <c r="F6655" s="6" t="s">
        <v>439</v>
      </c>
      <c r="G6655" s="6" t="s">
        <v>10116</v>
      </c>
      <c r="H6655" s="6">
        <v>3255</v>
      </c>
    </row>
    <row r="6656" spans="1:8" ht="15.95">
      <c r="A6656" s="140">
        <v>45535.364583333336</v>
      </c>
      <c r="B6656" s="6" t="s">
        <v>10295</v>
      </c>
      <c r="C6656" s="6" t="s">
        <v>507</v>
      </c>
      <c r="D6656" s="6" t="s">
        <v>158</v>
      </c>
      <c r="E6656" s="6" t="s">
        <v>159</v>
      </c>
      <c r="F6656" s="6" t="s">
        <v>439</v>
      </c>
      <c r="G6656" s="6" t="s">
        <v>10281</v>
      </c>
      <c r="H6656" s="6">
        <v>20</v>
      </c>
    </row>
    <row r="6657" spans="1:8" ht="32.1">
      <c r="A6657" s="140">
        <v>45535.447916666664</v>
      </c>
      <c r="B6657" s="6" t="s">
        <v>10296</v>
      </c>
      <c r="C6657" s="6" t="s">
        <v>10297</v>
      </c>
      <c r="D6657" s="6" t="s">
        <v>253</v>
      </c>
      <c r="E6657" s="6" t="s">
        <v>416</v>
      </c>
      <c r="F6657" s="6" t="s">
        <v>439</v>
      </c>
      <c r="G6657" s="6" t="s">
        <v>324</v>
      </c>
      <c r="H6657" s="6">
        <v>30</v>
      </c>
    </row>
    <row r="6658" spans="1:8" ht="32.1">
      <c r="A6658" s="140">
        <v>45535.458333333336</v>
      </c>
      <c r="B6658" s="6" t="s">
        <v>10298</v>
      </c>
      <c r="C6658" s="6" t="s">
        <v>9693</v>
      </c>
      <c r="D6658" s="6" t="s">
        <v>253</v>
      </c>
      <c r="E6658" s="6" t="s">
        <v>416</v>
      </c>
      <c r="F6658" s="6" t="s">
        <v>1765</v>
      </c>
      <c r="G6658" s="6" t="s">
        <v>1083</v>
      </c>
      <c r="H6658" s="6">
        <v>100</v>
      </c>
    </row>
    <row r="6659" spans="1:8" ht="32.1">
      <c r="A6659" s="140">
        <v>45535.520833333336</v>
      </c>
      <c r="B6659" s="6" t="s">
        <v>10299</v>
      </c>
      <c r="C6659" s="6" t="s">
        <v>10300</v>
      </c>
      <c r="D6659" s="6" t="s">
        <v>158</v>
      </c>
      <c r="E6659" s="6" t="s">
        <v>161</v>
      </c>
      <c r="F6659" s="6" t="s">
        <v>1765</v>
      </c>
      <c r="G6659" s="6" t="s">
        <v>4852</v>
      </c>
      <c r="H6659" s="6">
        <v>829</v>
      </c>
    </row>
    <row r="6660" spans="1:8" ht="32.1">
      <c r="A6660" s="140">
        <v>45535.53125</v>
      </c>
      <c r="B6660" s="6" t="s">
        <v>10301</v>
      </c>
      <c r="C6660" s="6" t="s">
        <v>10302</v>
      </c>
      <c r="D6660" s="6" t="s">
        <v>158</v>
      </c>
      <c r="E6660" s="6" t="s">
        <v>159</v>
      </c>
      <c r="F6660" s="6" t="s">
        <v>1765</v>
      </c>
      <c r="G6660" s="6" t="s">
        <v>259</v>
      </c>
      <c r="H6660" s="6">
        <v>1150</v>
      </c>
    </row>
    <row r="6661" spans="1:8" ht="32.1">
      <c r="A6661" s="140">
        <v>45535.552083333336</v>
      </c>
      <c r="B6661" s="6" t="s">
        <v>10303</v>
      </c>
      <c r="C6661" s="6" t="s">
        <v>10304</v>
      </c>
      <c r="D6661" s="6" t="s">
        <v>242</v>
      </c>
      <c r="E6661" s="6" t="s">
        <v>314</v>
      </c>
      <c r="F6661" s="6" t="s">
        <v>1765</v>
      </c>
      <c r="G6661" s="6" t="s">
        <v>10305</v>
      </c>
      <c r="H6661" s="6">
        <v>102</v>
      </c>
    </row>
    <row r="6662" spans="1:8" ht="32.1">
      <c r="A6662" s="140">
        <v>45535.5625</v>
      </c>
      <c r="B6662" s="6" t="s">
        <v>10306</v>
      </c>
      <c r="C6662" s="6" t="s">
        <v>10307</v>
      </c>
      <c r="D6662" s="6" t="s">
        <v>253</v>
      </c>
      <c r="E6662" s="6" t="s">
        <v>416</v>
      </c>
      <c r="F6662" s="6" t="s">
        <v>1765</v>
      </c>
      <c r="G6662" s="6" t="s">
        <v>5902</v>
      </c>
      <c r="H6662" s="6">
        <v>108</v>
      </c>
    </row>
    <row r="6663" spans="1:8" ht="32.1">
      <c r="A6663" s="140">
        <v>45535.572916666664</v>
      </c>
      <c r="B6663" s="6" t="s">
        <v>10308</v>
      </c>
      <c r="C6663" s="6" t="s">
        <v>10309</v>
      </c>
      <c r="D6663" s="6" t="s">
        <v>242</v>
      </c>
      <c r="E6663" s="6" t="s">
        <v>436</v>
      </c>
      <c r="F6663" s="6" t="s">
        <v>1765</v>
      </c>
      <c r="G6663" s="6" t="s">
        <v>10310</v>
      </c>
      <c r="H6663" s="6">
        <v>110</v>
      </c>
    </row>
    <row r="6664" spans="1:8" ht="32.1">
      <c r="A6664" s="140">
        <v>45535.583333333336</v>
      </c>
      <c r="B6664" s="6" t="s">
        <v>10311</v>
      </c>
      <c r="C6664" s="6" t="s">
        <v>10312</v>
      </c>
      <c r="D6664" s="6" t="s">
        <v>242</v>
      </c>
      <c r="E6664" s="6" t="s">
        <v>436</v>
      </c>
      <c r="F6664" s="6" t="s">
        <v>1765</v>
      </c>
      <c r="G6664" s="6" t="s">
        <v>10310</v>
      </c>
      <c r="H6664" s="6">
        <v>70</v>
      </c>
    </row>
    <row r="6665" spans="1:8" ht="32.1">
      <c r="A6665" s="140">
        <v>45535.666666666664</v>
      </c>
      <c r="B6665" s="6" t="s">
        <v>10313</v>
      </c>
      <c r="C6665" s="6" t="s">
        <v>10314</v>
      </c>
      <c r="D6665" s="6" t="s">
        <v>158</v>
      </c>
      <c r="E6665" s="6" t="s">
        <v>161</v>
      </c>
      <c r="F6665" s="6" t="s">
        <v>1765</v>
      </c>
      <c r="G6665" s="6" t="s">
        <v>10310</v>
      </c>
      <c r="H6665" s="6">
        <v>130</v>
      </c>
    </row>
    <row r="6666" spans="1:8" ht="32.1">
      <c r="A6666" s="140">
        <v>45535.6875</v>
      </c>
      <c r="B6666" s="6" t="s">
        <v>10315</v>
      </c>
      <c r="C6666" s="6" t="s">
        <v>10316</v>
      </c>
      <c r="D6666" s="6" t="s">
        <v>158</v>
      </c>
      <c r="E6666" s="6" t="s">
        <v>161</v>
      </c>
      <c r="F6666" s="6" t="s">
        <v>1765</v>
      </c>
      <c r="G6666" s="6" t="s">
        <v>10310</v>
      </c>
      <c r="H6666" s="6">
        <v>115</v>
      </c>
    </row>
    <row r="6667" spans="1:8" ht="32.1">
      <c r="A6667" s="140">
        <v>45535.75</v>
      </c>
      <c r="B6667" s="6" t="s">
        <v>10317</v>
      </c>
      <c r="C6667" s="6" t="s">
        <v>10318</v>
      </c>
      <c r="D6667" s="6" t="s">
        <v>253</v>
      </c>
      <c r="E6667" s="6" t="s">
        <v>416</v>
      </c>
      <c r="F6667" s="6" t="s">
        <v>1765</v>
      </c>
      <c r="G6667" s="6" t="s">
        <v>5902</v>
      </c>
      <c r="H6667" s="6">
        <v>195</v>
      </c>
    </row>
    <row r="6668" spans="1:8" ht="15.95">
      <c r="A6668" s="140">
        <v>45536.28125</v>
      </c>
      <c r="B6668" s="6" t="s">
        <v>10319</v>
      </c>
      <c r="C6668" s="6" t="s">
        <v>654</v>
      </c>
      <c r="D6668" s="6" t="s">
        <v>242</v>
      </c>
      <c r="E6668" s="6" t="s">
        <v>144</v>
      </c>
      <c r="F6668" s="6" t="s">
        <v>439</v>
      </c>
      <c r="G6668" s="6" t="s">
        <v>488</v>
      </c>
      <c r="H6668" s="6">
        <v>806</v>
      </c>
    </row>
    <row r="6669" spans="1:8" ht="15.95">
      <c r="A6669" s="140">
        <v>45536.291666666664</v>
      </c>
      <c r="B6669" s="6" t="s">
        <v>10320</v>
      </c>
      <c r="C6669" s="6" t="s">
        <v>5271</v>
      </c>
      <c r="D6669" s="6" t="s">
        <v>158</v>
      </c>
      <c r="E6669" s="6" t="s">
        <v>159</v>
      </c>
      <c r="F6669" s="6" t="s">
        <v>439</v>
      </c>
      <c r="G6669" s="6" t="s">
        <v>1435</v>
      </c>
      <c r="H6669" s="6">
        <v>885</v>
      </c>
    </row>
    <row r="6670" spans="1:8" ht="15.95">
      <c r="A6670" s="140">
        <v>45536.375</v>
      </c>
      <c r="B6670" s="6" t="s">
        <v>9189</v>
      </c>
      <c r="C6670" s="6" t="s">
        <v>9214</v>
      </c>
      <c r="D6670" s="6" t="s">
        <v>242</v>
      </c>
      <c r="E6670" s="6" t="s">
        <v>458</v>
      </c>
      <c r="F6670" s="6" t="s">
        <v>439</v>
      </c>
      <c r="G6670" s="6" t="s">
        <v>8283</v>
      </c>
      <c r="H6670" s="6">
        <v>900</v>
      </c>
    </row>
    <row r="6671" spans="1:8" ht="15.95">
      <c r="A6671" s="140">
        <v>45536.385416666664</v>
      </c>
      <c r="B6671" s="6" t="s">
        <v>9145</v>
      </c>
      <c r="C6671" s="6" t="s">
        <v>9214</v>
      </c>
      <c r="D6671" s="6" t="s">
        <v>242</v>
      </c>
      <c r="E6671" s="6" t="s">
        <v>458</v>
      </c>
      <c r="F6671" s="6" t="s">
        <v>439</v>
      </c>
      <c r="G6671" s="6" t="s">
        <v>8283</v>
      </c>
      <c r="H6671" s="6">
        <v>2700</v>
      </c>
    </row>
    <row r="6672" spans="1:8" ht="32.1">
      <c r="A6672" s="140">
        <v>45536.604166666664</v>
      </c>
      <c r="B6672" s="6" t="s">
        <v>10321</v>
      </c>
      <c r="C6672" s="6" t="s">
        <v>9253</v>
      </c>
      <c r="D6672" s="6" t="s">
        <v>253</v>
      </c>
      <c r="E6672" s="6" t="s">
        <v>416</v>
      </c>
      <c r="F6672" s="6" t="s">
        <v>1765</v>
      </c>
      <c r="G6672" s="6" t="s">
        <v>5902</v>
      </c>
      <c r="H6672" s="6">
        <v>112</v>
      </c>
    </row>
    <row r="6673" spans="1:8" ht="32.1">
      <c r="A6673" s="140">
        <v>45536.65625</v>
      </c>
      <c r="B6673" s="6" t="s">
        <v>10322</v>
      </c>
      <c r="C6673" s="6" t="s">
        <v>9214</v>
      </c>
      <c r="D6673" s="6" t="s">
        <v>253</v>
      </c>
      <c r="E6673" s="6" t="s">
        <v>416</v>
      </c>
      <c r="F6673" s="6" t="s">
        <v>1765</v>
      </c>
      <c r="G6673" s="6" t="s">
        <v>5902</v>
      </c>
      <c r="H6673" s="6">
        <v>109</v>
      </c>
    </row>
    <row r="6674" spans="1:8" ht="32.1">
      <c r="A6674" s="140">
        <v>45537.34375</v>
      </c>
      <c r="B6674" s="6" t="s">
        <v>10323</v>
      </c>
      <c r="C6674" s="6" t="s">
        <v>9090</v>
      </c>
      <c r="D6674" s="6" t="s">
        <v>253</v>
      </c>
      <c r="E6674" s="6" t="s">
        <v>416</v>
      </c>
      <c r="F6674" s="6" t="s">
        <v>1765</v>
      </c>
      <c r="G6674" s="6" t="s">
        <v>5902</v>
      </c>
      <c r="H6674" s="6">
        <v>112</v>
      </c>
    </row>
    <row r="6675" spans="1:8" ht="32.1">
      <c r="A6675" s="140">
        <v>45537.364583333336</v>
      </c>
      <c r="B6675" s="6" t="s">
        <v>9733</v>
      </c>
      <c r="C6675" s="6" t="s">
        <v>9090</v>
      </c>
      <c r="D6675" s="6" t="s">
        <v>253</v>
      </c>
      <c r="E6675" s="6" t="s">
        <v>416</v>
      </c>
      <c r="F6675" s="6" t="s">
        <v>255</v>
      </c>
      <c r="G6675" s="6" t="s">
        <v>2303</v>
      </c>
      <c r="H6675" s="6">
        <v>15</v>
      </c>
    </row>
    <row r="6676" spans="1:8" ht="32.1">
      <c r="A6676" s="140">
        <v>45537.385416666664</v>
      </c>
      <c r="B6676" s="6" t="s">
        <v>10324</v>
      </c>
      <c r="C6676" s="6" t="s">
        <v>158</v>
      </c>
      <c r="D6676" s="6" t="s">
        <v>158</v>
      </c>
      <c r="E6676" s="6" t="s">
        <v>159</v>
      </c>
      <c r="F6676" s="6" t="s">
        <v>439</v>
      </c>
      <c r="G6676" s="6" t="s">
        <v>10281</v>
      </c>
      <c r="H6676" s="6">
        <v>20</v>
      </c>
    </row>
    <row r="6677" spans="1:8" ht="32.1">
      <c r="A6677" s="140">
        <v>45537.510416666664</v>
      </c>
      <c r="B6677" s="6" t="s">
        <v>10325</v>
      </c>
      <c r="C6677" s="6" t="s">
        <v>9094</v>
      </c>
      <c r="D6677" s="6" t="s">
        <v>253</v>
      </c>
      <c r="E6677" s="6" t="s">
        <v>416</v>
      </c>
      <c r="F6677" s="6" t="s">
        <v>1765</v>
      </c>
      <c r="G6677" s="6" t="s">
        <v>5902</v>
      </c>
      <c r="H6677" s="6">
        <v>82</v>
      </c>
    </row>
    <row r="6678" spans="1:8" ht="32.1">
      <c r="A6678" s="140">
        <v>45537.520833333336</v>
      </c>
      <c r="B6678" s="6" t="s">
        <v>10290</v>
      </c>
      <c r="C6678" s="6" t="s">
        <v>9094</v>
      </c>
      <c r="D6678" s="6" t="s">
        <v>253</v>
      </c>
      <c r="E6678" s="6" t="s">
        <v>416</v>
      </c>
      <c r="F6678" s="6" t="s">
        <v>1765</v>
      </c>
      <c r="G6678" s="6" t="s">
        <v>324</v>
      </c>
      <c r="H6678" s="6">
        <v>100</v>
      </c>
    </row>
    <row r="6679" spans="1:8" ht="32.1">
      <c r="A6679" s="140">
        <v>45537.572916666664</v>
      </c>
      <c r="B6679" s="6" t="s">
        <v>10326</v>
      </c>
      <c r="C6679" s="6" t="s">
        <v>10327</v>
      </c>
      <c r="D6679" s="6" t="s">
        <v>242</v>
      </c>
      <c r="E6679" s="6" t="s">
        <v>2664</v>
      </c>
      <c r="F6679" s="6" t="s">
        <v>1765</v>
      </c>
      <c r="G6679" s="6" t="s">
        <v>2666</v>
      </c>
      <c r="H6679" s="6">
        <v>171</v>
      </c>
    </row>
    <row r="6680" spans="1:8" ht="32.1">
      <c r="A6680" s="140">
        <v>45538.333333333336</v>
      </c>
      <c r="B6680" s="6" t="s">
        <v>10328</v>
      </c>
      <c r="C6680" s="6" t="s">
        <v>6667</v>
      </c>
      <c r="D6680" s="6" t="s">
        <v>158</v>
      </c>
      <c r="E6680" s="6" t="s">
        <v>145</v>
      </c>
      <c r="F6680" s="6" t="s">
        <v>439</v>
      </c>
      <c r="G6680" s="6" t="s">
        <v>2842</v>
      </c>
      <c r="H6680" s="6">
        <v>56</v>
      </c>
    </row>
    <row r="6681" spans="1:8" ht="32.1">
      <c r="A6681" s="140">
        <v>45538.34375</v>
      </c>
      <c r="B6681" s="6" t="s">
        <v>10329</v>
      </c>
      <c r="C6681" s="6" t="s">
        <v>9090</v>
      </c>
      <c r="D6681" s="6" t="s">
        <v>253</v>
      </c>
      <c r="E6681" s="6" t="s">
        <v>416</v>
      </c>
      <c r="F6681" s="6" t="s">
        <v>1765</v>
      </c>
      <c r="G6681" s="6" t="s">
        <v>5902</v>
      </c>
      <c r="H6681" s="6">
        <v>72</v>
      </c>
    </row>
    <row r="6682" spans="1:8" ht="32.1">
      <c r="A6682" s="140">
        <v>45538.364583333336</v>
      </c>
      <c r="B6682" s="6" t="s">
        <v>9733</v>
      </c>
      <c r="C6682" s="6" t="s">
        <v>9090</v>
      </c>
      <c r="D6682" s="6" t="s">
        <v>253</v>
      </c>
      <c r="E6682" s="6" t="s">
        <v>416</v>
      </c>
      <c r="F6682" s="6" t="s">
        <v>255</v>
      </c>
      <c r="G6682" s="6" t="s">
        <v>2303</v>
      </c>
      <c r="H6682" s="6">
        <v>15</v>
      </c>
    </row>
    <row r="6683" spans="1:8" ht="32.1">
      <c r="A6683" s="140">
        <v>45538.510416666664</v>
      </c>
      <c r="B6683" s="6" t="s">
        <v>10330</v>
      </c>
      <c r="C6683" s="6" t="s">
        <v>9090</v>
      </c>
      <c r="D6683" s="6" t="s">
        <v>253</v>
      </c>
      <c r="E6683" s="6" t="s">
        <v>416</v>
      </c>
      <c r="F6683" s="6" t="s">
        <v>439</v>
      </c>
      <c r="G6683" s="6" t="s">
        <v>5902</v>
      </c>
      <c r="H6683" s="6">
        <v>80</v>
      </c>
    </row>
    <row r="6684" spans="1:8" ht="32.1">
      <c r="A6684" s="140">
        <v>45538.53125</v>
      </c>
      <c r="B6684" s="6" t="s">
        <v>10331</v>
      </c>
      <c r="C6684" s="6" t="s">
        <v>9253</v>
      </c>
      <c r="D6684" s="6" t="s">
        <v>253</v>
      </c>
      <c r="E6684" s="6" t="s">
        <v>416</v>
      </c>
      <c r="F6684" s="6" t="s">
        <v>439</v>
      </c>
      <c r="G6684" s="6" t="s">
        <v>5902</v>
      </c>
      <c r="H6684" s="6">
        <v>98</v>
      </c>
    </row>
    <row r="6685" spans="1:8" ht="32.1">
      <c r="A6685" s="140">
        <v>45538.583333333336</v>
      </c>
      <c r="B6685" s="6" t="s">
        <v>10332</v>
      </c>
      <c r="C6685" s="6" t="s">
        <v>9253</v>
      </c>
      <c r="D6685" s="6" t="s">
        <v>253</v>
      </c>
      <c r="E6685" s="6" t="s">
        <v>416</v>
      </c>
      <c r="F6685" s="6" t="s">
        <v>439</v>
      </c>
      <c r="G6685" s="6" t="s">
        <v>5902</v>
      </c>
      <c r="H6685" s="6">
        <v>103</v>
      </c>
    </row>
    <row r="6686" spans="1:8" ht="32.1">
      <c r="A6686" s="140">
        <v>45538.635416666664</v>
      </c>
      <c r="B6686" s="6" t="s">
        <v>10333</v>
      </c>
      <c r="C6686" s="6" t="s">
        <v>9214</v>
      </c>
      <c r="D6686" s="6" t="s">
        <v>253</v>
      </c>
      <c r="E6686" s="6" t="s">
        <v>416</v>
      </c>
      <c r="F6686" s="6" t="s">
        <v>439</v>
      </c>
      <c r="G6686" s="6" t="s">
        <v>5902</v>
      </c>
      <c r="H6686" s="6">
        <v>100</v>
      </c>
    </row>
    <row r="6687" spans="1:8" ht="15.95">
      <c r="A6687" s="140">
        <v>45538.729166666664</v>
      </c>
      <c r="B6687" s="6" t="s">
        <v>10334</v>
      </c>
      <c r="C6687" s="6" t="s">
        <v>6667</v>
      </c>
      <c r="D6687" s="6" t="s">
        <v>158</v>
      </c>
      <c r="E6687" s="6" t="s">
        <v>145</v>
      </c>
      <c r="F6687" s="6" t="s">
        <v>439</v>
      </c>
      <c r="G6687" s="6" t="s">
        <v>7922</v>
      </c>
      <c r="H6687" s="6">
        <v>2500</v>
      </c>
    </row>
    <row r="6688" spans="1:8" ht="32.1">
      <c r="A6688" s="140">
        <v>45538.760416666664</v>
      </c>
      <c r="B6688" s="6" t="s">
        <v>10335</v>
      </c>
      <c r="C6688" s="6" t="s">
        <v>10336</v>
      </c>
      <c r="D6688" s="6" t="s">
        <v>253</v>
      </c>
      <c r="E6688" s="6" t="s">
        <v>416</v>
      </c>
      <c r="F6688" s="6" t="s">
        <v>1152</v>
      </c>
      <c r="G6688" s="6" t="s">
        <v>1083</v>
      </c>
      <c r="H6688" s="6">
        <v>27</v>
      </c>
    </row>
    <row r="6689" spans="1:8" ht="15.95">
      <c r="A6689" s="140">
        <v>45538.770833333336</v>
      </c>
      <c r="B6689" s="6" t="s">
        <v>10337</v>
      </c>
      <c r="C6689" s="6" t="s">
        <v>10336</v>
      </c>
      <c r="D6689" s="6" t="s">
        <v>253</v>
      </c>
      <c r="E6689" s="6" t="s">
        <v>416</v>
      </c>
      <c r="F6689" s="6" t="s">
        <v>1765</v>
      </c>
      <c r="G6689" s="6" t="s">
        <v>1083</v>
      </c>
      <c r="H6689" s="6">
        <v>500</v>
      </c>
    </row>
    <row r="6690" spans="1:8" ht="48">
      <c r="A6690" s="140">
        <v>45538.791666666664</v>
      </c>
      <c r="B6690" s="6" t="s">
        <v>10338</v>
      </c>
      <c r="C6690" s="6" t="s">
        <v>10339</v>
      </c>
      <c r="D6690" s="6" t="s">
        <v>158</v>
      </c>
      <c r="E6690" s="6" t="s">
        <v>161</v>
      </c>
      <c r="F6690" s="6" t="s">
        <v>1765</v>
      </c>
      <c r="G6690" s="6" t="s">
        <v>7877</v>
      </c>
      <c r="H6690" s="6">
        <v>300</v>
      </c>
    </row>
    <row r="6691" spans="1:8" ht="32.1">
      <c r="A6691" s="140">
        <v>45538.802083333336</v>
      </c>
      <c r="B6691" s="6" t="s">
        <v>10340</v>
      </c>
      <c r="C6691" s="6" t="s">
        <v>10341</v>
      </c>
      <c r="D6691" s="6" t="s">
        <v>158</v>
      </c>
      <c r="E6691" s="6" t="s">
        <v>161</v>
      </c>
      <c r="F6691" s="6" t="s">
        <v>1765</v>
      </c>
      <c r="G6691" s="6" t="s">
        <v>7877</v>
      </c>
      <c r="H6691" s="6">
        <v>80</v>
      </c>
    </row>
    <row r="6692" spans="1:8" ht="32.1">
      <c r="A6692" s="140">
        <v>45538.8125</v>
      </c>
      <c r="B6692" s="6" t="s">
        <v>10342</v>
      </c>
      <c r="C6692" s="6" t="s">
        <v>10343</v>
      </c>
      <c r="D6692" s="6" t="s">
        <v>158</v>
      </c>
      <c r="E6692" s="6" t="s">
        <v>161</v>
      </c>
      <c r="F6692" s="6" t="s">
        <v>255</v>
      </c>
      <c r="G6692" s="6" t="s">
        <v>7877</v>
      </c>
      <c r="H6692" s="6">
        <v>175</v>
      </c>
    </row>
    <row r="6693" spans="1:8" ht="32.1">
      <c r="A6693" s="140">
        <v>45538.822916666664</v>
      </c>
      <c r="B6693" s="6" t="s">
        <v>10344</v>
      </c>
      <c r="C6693" s="6" t="s">
        <v>10345</v>
      </c>
      <c r="D6693" s="6" t="s">
        <v>158</v>
      </c>
      <c r="E6693" s="6" t="s">
        <v>161</v>
      </c>
      <c r="F6693" s="6" t="s">
        <v>1765</v>
      </c>
      <c r="G6693" s="6" t="s">
        <v>7877</v>
      </c>
      <c r="H6693" s="6">
        <v>50</v>
      </c>
    </row>
    <row r="6694" spans="1:8" ht="32.1">
      <c r="A6694" s="140">
        <v>45538.833333333336</v>
      </c>
      <c r="B6694" s="6" t="s">
        <v>10346</v>
      </c>
      <c r="C6694" s="6" t="s">
        <v>10347</v>
      </c>
      <c r="D6694" s="6" t="s">
        <v>158</v>
      </c>
      <c r="E6694" s="6" t="s">
        <v>161</v>
      </c>
      <c r="F6694" s="6" t="s">
        <v>1765</v>
      </c>
      <c r="G6694" s="6" t="s">
        <v>7877</v>
      </c>
      <c r="H6694" s="6">
        <v>15</v>
      </c>
    </row>
    <row r="6695" spans="1:8" ht="48">
      <c r="A6695" s="140">
        <v>45538.854166666664</v>
      </c>
      <c r="B6695" s="6" t="s">
        <v>10348</v>
      </c>
      <c r="C6695" s="6" t="s">
        <v>10349</v>
      </c>
      <c r="D6695" s="6" t="s">
        <v>253</v>
      </c>
      <c r="E6695" s="6" t="s">
        <v>416</v>
      </c>
      <c r="F6695" s="6" t="s">
        <v>1152</v>
      </c>
      <c r="G6695" s="6" t="s">
        <v>1083</v>
      </c>
      <c r="H6695" s="6">
        <v>27</v>
      </c>
    </row>
    <row r="6696" spans="1:8" ht="32.1">
      <c r="A6696" s="140">
        <v>45539.333333333336</v>
      </c>
      <c r="B6696" s="6" t="s">
        <v>10350</v>
      </c>
      <c r="C6696" s="6" t="s">
        <v>9090</v>
      </c>
      <c r="D6696" s="6" t="s">
        <v>253</v>
      </c>
      <c r="E6696" s="6" t="s">
        <v>416</v>
      </c>
      <c r="F6696" s="6" t="s">
        <v>1765</v>
      </c>
      <c r="G6696" s="6" t="s">
        <v>5902</v>
      </c>
      <c r="H6696" s="6">
        <v>82</v>
      </c>
    </row>
    <row r="6697" spans="1:8" ht="32.1">
      <c r="A6697" s="140">
        <v>45539.364583333336</v>
      </c>
      <c r="B6697" s="6" t="s">
        <v>9727</v>
      </c>
      <c r="C6697" s="6" t="s">
        <v>9090</v>
      </c>
      <c r="D6697" s="6" t="s">
        <v>253</v>
      </c>
      <c r="E6697" s="6" t="s">
        <v>416</v>
      </c>
      <c r="F6697" s="6" t="s">
        <v>255</v>
      </c>
      <c r="G6697" s="6" t="s">
        <v>2303</v>
      </c>
      <c r="H6697" s="6">
        <v>15</v>
      </c>
    </row>
    <row r="6698" spans="1:8" ht="32.1">
      <c r="A6698" s="140">
        <v>45539.385416666664</v>
      </c>
      <c r="B6698" s="6" t="s">
        <v>10351</v>
      </c>
      <c r="C6698" s="6" t="s">
        <v>5752</v>
      </c>
      <c r="D6698" s="6" t="s">
        <v>158</v>
      </c>
      <c r="E6698" s="6" t="s">
        <v>159</v>
      </c>
      <c r="F6698" s="6" t="s">
        <v>439</v>
      </c>
      <c r="G6698" s="6" t="s">
        <v>1195</v>
      </c>
      <c r="H6698" s="6">
        <v>730</v>
      </c>
    </row>
    <row r="6699" spans="1:8" ht="32.1">
      <c r="A6699" s="140">
        <v>45539.520833333336</v>
      </c>
      <c r="B6699" s="6" t="s">
        <v>10352</v>
      </c>
      <c r="C6699" s="6" t="s">
        <v>9094</v>
      </c>
      <c r="D6699" s="6" t="s">
        <v>253</v>
      </c>
      <c r="E6699" s="6" t="s">
        <v>416</v>
      </c>
      <c r="F6699" s="6" t="s">
        <v>255</v>
      </c>
      <c r="G6699" s="6" t="s">
        <v>5902</v>
      </c>
      <c r="H6699" s="6">
        <v>200</v>
      </c>
    </row>
    <row r="6700" spans="1:8" ht="32.1">
      <c r="A6700" s="140">
        <v>45539.71875</v>
      </c>
      <c r="B6700" s="6" t="s">
        <v>10353</v>
      </c>
      <c r="C6700" s="6" t="s">
        <v>5583</v>
      </c>
      <c r="D6700" s="6" t="s">
        <v>253</v>
      </c>
      <c r="E6700" s="6" t="s">
        <v>416</v>
      </c>
      <c r="F6700" s="6" t="s">
        <v>439</v>
      </c>
      <c r="G6700" s="6" t="s">
        <v>1083</v>
      </c>
      <c r="H6700" s="6">
        <v>15</v>
      </c>
    </row>
    <row r="6701" spans="1:8" ht="32.1">
      <c r="A6701" s="140">
        <v>45539.75</v>
      </c>
      <c r="B6701" s="6" t="s">
        <v>10354</v>
      </c>
      <c r="C6701" s="6" t="s">
        <v>5583</v>
      </c>
      <c r="D6701" s="6" t="s">
        <v>158</v>
      </c>
      <c r="E6701" s="6" t="s">
        <v>161</v>
      </c>
      <c r="F6701" s="6" t="s">
        <v>439</v>
      </c>
      <c r="G6701" s="6" t="s">
        <v>1083</v>
      </c>
      <c r="H6701" s="6">
        <v>175</v>
      </c>
    </row>
    <row r="6702" spans="1:8" ht="32.1">
      <c r="A6702" s="140">
        <v>45539.760416666664</v>
      </c>
      <c r="B6702" s="6" t="s">
        <v>10045</v>
      </c>
      <c r="C6702" s="6" t="s">
        <v>5583</v>
      </c>
      <c r="D6702" s="6" t="s">
        <v>253</v>
      </c>
      <c r="E6702" s="6" t="s">
        <v>416</v>
      </c>
      <c r="F6702" s="6" t="s">
        <v>439</v>
      </c>
      <c r="G6702" s="6" t="s">
        <v>10264</v>
      </c>
      <c r="H6702" s="6">
        <v>15</v>
      </c>
    </row>
    <row r="6703" spans="1:8" ht="32.1">
      <c r="A6703" s="140">
        <v>45539.770833333336</v>
      </c>
      <c r="B6703" s="6" t="s">
        <v>10355</v>
      </c>
      <c r="C6703" s="6" t="s">
        <v>5583</v>
      </c>
      <c r="D6703" s="6" t="s">
        <v>253</v>
      </c>
      <c r="E6703" s="6" t="s">
        <v>416</v>
      </c>
      <c r="F6703" s="6" t="s">
        <v>439</v>
      </c>
      <c r="G6703" s="6" t="s">
        <v>5902</v>
      </c>
      <c r="H6703" s="6">
        <v>120</v>
      </c>
    </row>
    <row r="6704" spans="1:8" ht="32.1">
      <c r="A6704" s="140">
        <v>45540.354166666664</v>
      </c>
      <c r="B6704" s="6" t="s">
        <v>10356</v>
      </c>
      <c r="C6704" s="6" t="s">
        <v>9090</v>
      </c>
      <c r="D6704" s="6" t="s">
        <v>253</v>
      </c>
      <c r="E6704" s="6" t="s">
        <v>416</v>
      </c>
      <c r="F6704" s="6" t="s">
        <v>1765</v>
      </c>
      <c r="G6704" s="6" t="s">
        <v>5902</v>
      </c>
      <c r="H6704" s="6">
        <v>92</v>
      </c>
    </row>
    <row r="6705" spans="1:8" ht="32.1">
      <c r="A6705" s="140">
        <v>45540.364583333336</v>
      </c>
      <c r="B6705" s="6" t="s">
        <v>9733</v>
      </c>
      <c r="C6705" s="6" t="s">
        <v>9090</v>
      </c>
      <c r="D6705" s="6" t="s">
        <v>253</v>
      </c>
      <c r="E6705" s="6" t="s">
        <v>416</v>
      </c>
      <c r="F6705" s="6" t="s">
        <v>255</v>
      </c>
      <c r="G6705" s="6" t="s">
        <v>2303</v>
      </c>
      <c r="H6705" s="6">
        <v>15</v>
      </c>
    </row>
    <row r="6706" spans="1:8" ht="48">
      <c r="A6706" s="140">
        <v>45540.510416666664</v>
      </c>
      <c r="B6706" s="6" t="s">
        <v>10357</v>
      </c>
      <c r="C6706" s="6" t="s">
        <v>9094</v>
      </c>
      <c r="D6706" s="6" t="s">
        <v>253</v>
      </c>
      <c r="E6706" s="6" t="s">
        <v>416</v>
      </c>
      <c r="F6706" s="6" t="s">
        <v>1765</v>
      </c>
      <c r="G6706" s="6" t="s">
        <v>5902</v>
      </c>
      <c r="H6706" s="6">
        <v>82</v>
      </c>
    </row>
    <row r="6707" spans="1:8" ht="48">
      <c r="A6707" s="140">
        <v>45540.520833333336</v>
      </c>
      <c r="B6707" s="6" t="s">
        <v>10358</v>
      </c>
      <c r="C6707" s="6" t="s">
        <v>9094</v>
      </c>
      <c r="D6707" s="6" t="s">
        <v>242</v>
      </c>
      <c r="E6707" s="6" t="s">
        <v>139</v>
      </c>
      <c r="F6707" s="6" t="s">
        <v>1765</v>
      </c>
      <c r="G6707" s="6" t="s">
        <v>10359</v>
      </c>
      <c r="H6707" s="6">
        <v>158</v>
      </c>
    </row>
    <row r="6708" spans="1:8" ht="48">
      <c r="A6708" s="140">
        <v>45540.53125</v>
      </c>
      <c r="B6708" s="6" t="s">
        <v>10360</v>
      </c>
      <c r="C6708" s="6" t="s">
        <v>9094</v>
      </c>
      <c r="D6708" s="6" t="s">
        <v>253</v>
      </c>
      <c r="E6708" s="6" t="s">
        <v>416</v>
      </c>
      <c r="F6708" s="6" t="s">
        <v>1765</v>
      </c>
      <c r="G6708" s="6" t="s">
        <v>5902</v>
      </c>
      <c r="H6708" s="6">
        <v>100</v>
      </c>
    </row>
    <row r="6709" spans="1:8" ht="32.1">
      <c r="A6709" s="140">
        <v>45540.59375</v>
      </c>
      <c r="B6709" s="6" t="s">
        <v>10361</v>
      </c>
      <c r="C6709" s="6" t="s">
        <v>9253</v>
      </c>
      <c r="D6709" s="6" t="s">
        <v>253</v>
      </c>
      <c r="E6709" s="6" t="s">
        <v>416</v>
      </c>
      <c r="F6709" s="6" t="s">
        <v>439</v>
      </c>
      <c r="G6709" s="6" t="s">
        <v>5902</v>
      </c>
      <c r="H6709" s="6">
        <v>102</v>
      </c>
    </row>
    <row r="6710" spans="1:8" ht="32.1">
      <c r="A6710" s="140">
        <v>45540.65625</v>
      </c>
      <c r="B6710" s="6" t="s">
        <v>10362</v>
      </c>
      <c r="C6710" s="6" t="s">
        <v>9214</v>
      </c>
      <c r="D6710" s="6" t="s">
        <v>253</v>
      </c>
      <c r="E6710" s="6" t="s">
        <v>416</v>
      </c>
      <c r="F6710" s="6" t="s">
        <v>439</v>
      </c>
      <c r="G6710" s="6" t="s">
        <v>5902</v>
      </c>
      <c r="H6710" s="6">
        <v>89</v>
      </c>
    </row>
    <row r="6711" spans="1:8" ht="32.1">
      <c r="A6711" s="140">
        <v>45543.375</v>
      </c>
      <c r="B6711" s="6" t="s">
        <v>10363</v>
      </c>
      <c r="C6711" s="6" t="s">
        <v>159</v>
      </c>
      <c r="D6711" s="6" t="s">
        <v>158</v>
      </c>
      <c r="E6711" s="6" t="s">
        <v>159</v>
      </c>
      <c r="F6711" s="6" t="s">
        <v>439</v>
      </c>
      <c r="G6711" s="6" t="s">
        <v>263</v>
      </c>
      <c r="H6711" s="6">
        <v>613</v>
      </c>
    </row>
    <row r="6712" spans="1:8" ht="32.1">
      <c r="A6712" s="140">
        <v>45543.385416666664</v>
      </c>
      <c r="B6712" s="6" t="s">
        <v>10364</v>
      </c>
      <c r="C6712" s="6" t="s">
        <v>159</v>
      </c>
      <c r="D6712" s="6" t="s">
        <v>158</v>
      </c>
      <c r="E6712" s="6" t="s">
        <v>159</v>
      </c>
      <c r="F6712" s="6" t="s">
        <v>439</v>
      </c>
      <c r="G6712" s="6" t="s">
        <v>263</v>
      </c>
      <c r="H6712" s="6">
        <v>546</v>
      </c>
    </row>
    <row r="6713" spans="1:8" ht="32.1">
      <c r="A6713" s="140">
        <v>45543.604166666664</v>
      </c>
      <c r="B6713" s="6" t="s">
        <v>10365</v>
      </c>
      <c r="C6713" s="6" t="s">
        <v>9253</v>
      </c>
      <c r="D6713" s="6" t="s">
        <v>253</v>
      </c>
      <c r="E6713" s="6" t="s">
        <v>416</v>
      </c>
      <c r="F6713" s="6" t="s">
        <v>1765</v>
      </c>
      <c r="G6713" s="6" t="s">
        <v>5902</v>
      </c>
      <c r="H6713" s="6">
        <v>112</v>
      </c>
    </row>
    <row r="6714" spans="1:8" ht="32.1">
      <c r="A6714" s="140">
        <v>45543.65625</v>
      </c>
      <c r="B6714" s="6" t="s">
        <v>10366</v>
      </c>
      <c r="C6714" s="6" t="s">
        <v>9214</v>
      </c>
      <c r="D6714" s="6" t="s">
        <v>253</v>
      </c>
      <c r="E6714" s="6" t="s">
        <v>416</v>
      </c>
      <c r="F6714" s="6" t="s">
        <v>1765</v>
      </c>
      <c r="G6714" s="6" t="s">
        <v>5902</v>
      </c>
      <c r="H6714" s="6">
        <v>129</v>
      </c>
    </row>
    <row r="6715" spans="1:8" ht="32.1">
      <c r="A6715" s="140">
        <v>45543.75</v>
      </c>
      <c r="B6715" s="6" t="s">
        <v>10367</v>
      </c>
      <c r="C6715" s="6" t="s">
        <v>10368</v>
      </c>
      <c r="D6715" s="6" t="s">
        <v>158</v>
      </c>
      <c r="E6715" s="6" t="s">
        <v>161</v>
      </c>
      <c r="F6715" s="6" t="s">
        <v>1765</v>
      </c>
      <c r="G6715" s="6" t="s">
        <v>10369</v>
      </c>
      <c r="H6715" s="6">
        <v>380</v>
      </c>
    </row>
    <row r="6716" spans="1:8" ht="32.1">
      <c r="A6716" s="140">
        <v>45543.760416666664</v>
      </c>
      <c r="B6716" s="6" t="s">
        <v>10370</v>
      </c>
      <c r="C6716" s="6" t="s">
        <v>7513</v>
      </c>
      <c r="D6716" s="6" t="s">
        <v>253</v>
      </c>
      <c r="E6716" s="6" t="s">
        <v>416</v>
      </c>
      <c r="F6716" s="6" t="s">
        <v>1765</v>
      </c>
      <c r="G6716" s="6" t="s">
        <v>5902</v>
      </c>
      <c r="H6716" s="6">
        <v>60</v>
      </c>
    </row>
    <row r="6717" spans="1:8" ht="32.1">
      <c r="A6717" s="140">
        <v>45544.34375</v>
      </c>
      <c r="B6717" s="6" t="s">
        <v>10371</v>
      </c>
      <c r="C6717" s="6" t="s">
        <v>9090</v>
      </c>
      <c r="D6717" s="6" t="s">
        <v>253</v>
      </c>
      <c r="E6717" s="6" t="s">
        <v>416</v>
      </c>
      <c r="F6717" s="6" t="s">
        <v>1765</v>
      </c>
      <c r="G6717" s="6" t="s">
        <v>5902</v>
      </c>
      <c r="H6717" s="6">
        <v>92</v>
      </c>
    </row>
    <row r="6718" spans="1:8" ht="32.1">
      <c r="A6718" s="140">
        <v>45544.364583333336</v>
      </c>
      <c r="B6718" s="6" t="s">
        <v>9733</v>
      </c>
      <c r="C6718" s="6" t="s">
        <v>9090</v>
      </c>
      <c r="D6718" s="6" t="s">
        <v>253</v>
      </c>
      <c r="E6718" s="6" t="s">
        <v>416</v>
      </c>
      <c r="F6718" s="6" t="s">
        <v>255</v>
      </c>
      <c r="G6718" s="6" t="s">
        <v>2303</v>
      </c>
      <c r="H6718" s="6">
        <v>15</v>
      </c>
    </row>
    <row r="6719" spans="1:8" ht="32.1">
      <c r="A6719" s="140">
        <v>45544.510416666664</v>
      </c>
      <c r="B6719" s="6" t="s">
        <v>10372</v>
      </c>
      <c r="C6719" s="6" t="s">
        <v>9094</v>
      </c>
      <c r="D6719" s="6" t="s">
        <v>253</v>
      </c>
      <c r="E6719" s="6" t="s">
        <v>416</v>
      </c>
      <c r="F6719" s="6" t="s">
        <v>1765</v>
      </c>
      <c r="G6719" s="6" t="s">
        <v>5902</v>
      </c>
      <c r="H6719" s="6">
        <v>79</v>
      </c>
    </row>
    <row r="6720" spans="1:8" ht="32.1">
      <c r="A6720" s="140">
        <v>45544.53125</v>
      </c>
      <c r="B6720" s="6" t="s">
        <v>10373</v>
      </c>
      <c r="C6720" s="6" t="s">
        <v>9094</v>
      </c>
      <c r="D6720" s="6" t="s">
        <v>253</v>
      </c>
      <c r="E6720" s="6" t="s">
        <v>416</v>
      </c>
      <c r="F6720" s="6" t="s">
        <v>1765</v>
      </c>
      <c r="G6720" s="6" t="s">
        <v>324</v>
      </c>
      <c r="H6720" s="6">
        <v>100</v>
      </c>
    </row>
    <row r="6721" spans="1:8" ht="15.95">
      <c r="A6721" s="140">
        <v>45544.666666666664</v>
      </c>
      <c r="B6721" s="6" t="s">
        <v>10374</v>
      </c>
      <c r="C6721" s="6" t="s">
        <v>436</v>
      </c>
      <c r="D6721" s="6" t="s">
        <v>242</v>
      </c>
      <c r="E6721" s="6" t="s">
        <v>436</v>
      </c>
      <c r="F6721" s="6" t="s">
        <v>1765</v>
      </c>
      <c r="G6721" s="6" t="s">
        <v>9967</v>
      </c>
      <c r="H6721" s="6">
        <v>99</v>
      </c>
    </row>
    <row r="6722" spans="1:8" ht="32.1">
      <c r="A6722" s="140">
        <v>45544.875</v>
      </c>
      <c r="B6722" s="6" t="s">
        <v>10375</v>
      </c>
      <c r="C6722" s="6" t="s">
        <v>7468</v>
      </c>
      <c r="D6722" s="6" t="s">
        <v>158</v>
      </c>
      <c r="E6722" s="6" t="s">
        <v>161</v>
      </c>
      <c r="F6722" s="6" t="s">
        <v>1765</v>
      </c>
      <c r="G6722" s="6" t="s">
        <v>1699</v>
      </c>
      <c r="H6722" s="6">
        <v>80</v>
      </c>
    </row>
    <row r="6723" spans="1:8" ht="32.1">
      <c r="A6723" s="140">
        <v>45544.895833333336</v>
      </c>
      <c r="B6723" s="6" t="s">
        <v>10376</v>
      </c>
      <c r="C6723" s="6" t="s">
        <v>10377</v>
      </c>
      <c r="D6723" s="6" t="s">
        <v>158</v>
      </c>
      <c r="E6723" s="6" t="s">
        <v>159</v>
      </c>
      <c r="F6723" s="6" t="s">
        <v>1765</v>
      </c>
      <c r="G6723" s="6" t="s">
        <v>9843</v>
      </c>
      <c r="H6723" s="6">
        <v>53</v>
      </c>
    </row>
    <row r="6724" spans="1:8" ht="32.1">
      <c r="A6724" s="140">
        <v>45545.34375</v>
      </c>
      <c r="B6724" s="6" t="s">
        <v>10378</v>
      </c>
      <c r="C6724" s="6" t="s">
        <v>9090</v>
      </c>
      <c r="D6724" s="6" t="s">
        <v>253</v>
      </c>
      <c r="E6724" s="6" t="s">
        <v>416</v>
      </c>
      <c r="F6724" s="6" t="s">
        <v>1765</v>
      </c>
      <c r="G6724" s="6" t="s">
        <v>5902</v>
      </c>
      <c r="H6724" s="6">
        <v>119</v>
      </c>
    </row>
    <row r="6725" spans="1:8" ht="32.1">
      <c r="A6725" s="140">
        <v>45545.364583333336</v>
      </c>
      <c r="B6725" s="6" t="s">
        <v>9727</v>
      </c>
      <c r="C6725" s="6" t="s">
        <v>9090</v>
      </c>
      <c r="D6725" s="6" t="s">
        <v>253</v>
      </c>
      <c r="E6725" s="6" t="s">
        <v>416</v>
      </c>
      <c r="F6725" s="6" t="s">
        <v>255</v>
      </c>
      <c r="G6725" s="6" t="s">
        <v>2303</v>
      </c>
      <c r="H6725" s="6">
        <v>15</v>
      </c>
    </row>
    <row r="6726" spans="1:8" ht="32.1">
      <c r="A6726" s="140">
        <v>45545.510416666664</v>
      </c>
      <c r="B6726" s="6" t="s">
        <v>10372</v>
      </c>
      <c r="C6726" s="6" t="s">
        <v>9094</v>
      </c>
      <c r="D6726" s="6" t="s">
        <v>253</v>
      </c>
      <c r="E6726" s="6" t="s">
        <v>416</v>
      </c>
      <c r="F6726" s="6" t="s">
        <v>1765</v>
      </c>
      <c r="G6726" s="6" t="s">
        <v>5902</v>
      </c>
      <c r="H6726" s="6">
        <v>79</v>
      </c>
    </row>
    <row r="6727" spans="1:8" ht="32.1">
      <c r="A6727" s="140">
        <v>45545.53125</v>
      </c>
      <c r="B6727" s="6" t="s">
        <v>10373</v>
      </c>
      <c r="C6727" s="6" t="s">
        <v>9094</v>
      </c>
      <c r="D6727" s="6" t="s">
        <v>253</v>
      </c>
      <c r="E6727" s="6" t="s">
        <v>416</v>
      </c>
      <c r="F6727" s="6" t="s">
        <v>1765</v>
      </c>
      <c r="H6727" s="6">
        <v>100</v>
      </c>
    </row>
    <row r="6728" spans="1:8" ht="32.1">
      <c r="A6728" s="140">
        <v>45545.6875</v>
      </c>
      <c r="B6728" s="6" t="s">
        <v>10379</v>
      </c>
      <c r="D6728" s="6" t="s">
        <v>253</v>
      </c>
      <c r="E6728" s="6" t="s">
        <v>416</v>
      </c>
      <c r="F6728" s="6" t="s">
        <v>1152</v>
      </c>
      <c r="G6728" s="6" t="s">
        <v>1083</v>
      </c>
      <c r="H6728" s="6">
        <v>15</v>
      </c>
    </row>
    <row r="6729" spans="1:8" ht="32.1">
      <c r="A6729" s="140">
        <v>45545.75</v>
      </c>
      <c r="B6729" s="6" t="s">
        <v>10380</v>
      </c>
      <c r="D6729" s="6" t="s">
        <v>158</v>
      </c>
      <c r="E6729" s="6" t="s">
        <v>161</v>
      </c>
      <c r="F6729" s="6" t="s">
        <v>255</v>
      </c>
      <c r="H6729" s="6">
        <v>155</v>
      </c>
    </row>
    <row r="6730" spans="1:8" ht="32.1">
      <c r="A6730" s="140">
        <v>45545.770833333336</v>
      </c>
      <c r="B6730" s="6" t="s">
        <v>10381</v>
      </c>
      <c r="D6730" s="6" t="s">
        <v>158</v>
      </c>
      <c r="E6730" s="6" t="s">
        <v>161</v>
      </c>
      <c r="F6730" s="6" t="s">
        <v>255</v>
      </c>
      <c r="H6730" s="6">
        <v>30</v>
      </c>
    </row>
    <row r="6731" spans="1:8" ht="32.1">
      <c r="A6731" s="140">
        <v>45545.8125</v>
      </c>
      <c r="B6731" s="6" t="s">
        <v>10382</v>
      </c>
      <c r="F6731" s="6" t="s">
        <v>1765</v>
      </c>
      <c r="H6731" s="6">
        <v>3550</v>
      </c>
    </row>
    <row r="6732" spans="1:8" ht="32.1">
      <c r="A6732" s="140">
        <v>45545.822916666664</v>
      </c>
      <c r="B6732" s="6" t="s">
        <v>10383</v>
      </c>
      <c r="F6732" s="6" t="s">
        <v>1765</v>
      </c>
      <c r="H6732" s="6">
        <v>1200</v>
      </c>
    </row>
    <row r="6733" spans="1:8" ht="32.1">
      <c r="A6733" s="140">
        <v>45545.84375</v>
      </c>
      <c r="B6733" s="6" t="s">
        <v>10384</v>
      </c>
      <c r="D6733" s="6" t="s">
        <v>253</v>
      </c>
      <c r="E6733" s="6" t="s">
        <v>416</v>
      </c>
      <c r="F6733" s="6" t="s">
        <v>1765</v>
      </c>
      <c r="H6733" s="6">
        <v>15</v>
      </c>
    </row>
    <row r="6734" spans="1:8" ht="32.1">
      <c r="A6734" s="140">
        <v>45546.635416666664</v>
      </c>
      <c r="B6734" s="6" t="s">
        <v>10385</v>
      </c>
      <c r="D6734" s="6" t="s">
        <v>253</v>
      </c>
      <c r="E6734" s="6" t="s">
        <v>416</v>
      </c>
      <c r="F6734" s="6" t="s">
        <v>1152</v>
      </c>
      <c r="G6734" s="6" t="s">
        <v>1083</v>
      </c>
      <c r="H6734" s="6">
        <v>34</v>
      </c>
    </row>
    <row r="6735" spans="1:8" ht="32.1">
      <c r="A6735" s="140">
        <v>45546.708333333336</v>
      </c>
      <c r="B6735" s="6" t="s">
        <v>10386</v>
      </c>
      <c r="D6735" s="6" t="s">
        <v>253</v>
      </c>
      <c r="F6735" s="6" t="s">
        <v>1765</v>
      </c>
      <c r="H6735" s="6">
        <v>96</v>
      </c>
    </row>
    <row r="6736" spans="1:8" ht="32.1">
      <c r="A6736" s="140">
        <v>45546.71875</v>
      </c>
      <c r="B6736" s="6" t="s">
        <v>10387</v>
      </c>
      <c r="D6736" s="6" t="s">
        <v>253</v>
      </c>
      <c r="F6736" s="6" t="s">
        <v>1765</v>
      </c>
      <c r="H6736" s="6">
        <v>122</v>
      </c>
    </row>
    <row r="6737" spans="1:8" ht="32.1">
      <c r="A6737" s="140">
        <v>45546.729166666664</v>
      </c>
      <c r="B6737" s="6" t="s">
        <v>10388</v>
      </c>
      <c r="D6737" s="6" t="s">
        <v>253</v>
      </c>
      <c r="F6737" s="6" t="s">
        <v>1765</v>
      </c>
      <c r="H6737" s="6">
        <v>572</v>
      </c>
    </row>
    <row r="6738" spans="1:8" ht="32.1">
      <c r="A6738" s="140">
        <v>45546.739583333336</v>
      </c>
      <c r="B6738" s="6" t="s">
        <v>10389</v>
      </c>
      <c r="D6738" s="6" t="s">
        <v>253</v>
      </c>
      <c r="F6738" s="6" t="s">
        <v>1765</v>
      </c>
      <c r="H6738" s="6">
        <v>340</v>
      </c>
    </row>
    <row r="6739" spans="1:8" ht="48">
      <c r="A6739" s="140">
        <v>45546.760416666664</v>
      </c>
      <c r="B6739" s="6" t="s">
        <v>10390</v>
      </c>
      <c r="D6739" s="6" t="s">
        <v>158</v>
      </c>
      <c r="E6739" s="6" t="s">
        <v>161</v>
      </c>
      <c r="F6739" s="6" t="s">
        <v>1765</v>
      </c>
      <c r="H6739" s="6">
        <v>35</v>
      </c>
    </row>
    <row r="6740" spans="1:8" ht="32.1">
      <c r="A6740" s="140">
        <v>45546.802083333336</v>
      </c>
      <c r="B6740" s="6" t="s">
        <v>10391</v>
      </c>
      <c r="D6740" s="6" t="s">
        <v>253</v>
      </c>
      <c r="E6740" s="6" t="s">
        <v>416</v>
      </c>
      <c r="F6740" s="6" t="s">
        <v>1152</v>
      </c>
      <c r="G6740" s="6" t="s">
        <v>1083</v>
      </c>
      <c r="H6740" s="6">
        <v>34</v>
      </c>
    </row>
    <row r="6741" spans="1:8" ht="32.1">
      <c r="A6741" s="140">
        <v>45547.34375</v>
      </c>
      <c r="B6741" s="6" t="s">
        <v>10392</v>
      </c>
      <c r="C6741" s="6" t="s">
        <v>9090</v>
      </c>
      <c r="D6741" s="6" t="s">
        <v>253</v>
      </c>
      <c r="E6741" s="6" t="s">
        <v>416</v>
      </c>
      <c r="F6741" s="6" t="s">
        <v>1765</v>
      </c>
      <c r="G6741" s="6" t="s">
        <v>5902</v>
      </c>
      <c r="H6741" s="6">
        <v>92</v>
      </c>
    </row>
    <row r="6742" spans="1:8" ht="32.1">
      <c r="A6742" s="140">
        <v>45547.364583333336</v>
      </c>
      <c r="B6742" s="6" t="s">
        <v>9733</v>
      </c>
      <c r="C6742" s="6" t="s">
        <v>9090</v>
      </c>
      <c r="D6742" s="6" t="s">
        <v>253</v>
      </c>
      <c r="E6742" s="6" t="s">
        <v>416</v>
      </c>
      <c r="F6742" s="6" t="s">
        <v>255</v>
      </c>
      <c r="H6742" s="6">
        <v>15</v>
      </c>
    </row>
    <row r="6743" spans="1:8" ht="32.1">
      <c r="A6743" s="140">
        <v>45547.625</v>
      </c>
      <c r="B6743" s="6" t="s">
        <v>10393</v>
      </c>
      <c r="D6743" s="6" t="s">
        <v>242</v>
      </c>
      <c r="E6743" s="6" t="s">
        <v>458</v>
      </c>
      <c r="F6743" s="6" t="s">
        <v>1152</v>
      </c>
      <c r="G6743" s="6" t="s">
        <v>1386</v>
      </c>
      <c r="H6743" s="6">
        <v>15</v>
      </c>
    </row>
    <row r="6744" spans="1:8" ht="32.1">
      <c r="A6744" s="140">
        <v>45547.645833333336</v>
      </c>
      <c r="B6744" s="6" t="s">
        <v>10394</v>
      </c>
      <c r="D6744" s="6" t="s">
        <v>253</v>
      </c>
      <c r="E6744" s="6" t="s">
        <v>416</v>
      </c>
      <c r="F6744" s="6" t="s">
        <v>1765</v>
      </c>
      <c r="G6744" s="6" t="s">
        <v>5902</v>
      </c>
      <c r="H6744" s="6">
        <v>77</v>
      </c>
    </row>
    <row r="6745" spans="1:8" ht="32.1">
      <c r="A6745" s="140">
        <v>45547.65625</v>
      </c>
      <c r="B6745" s="6" t="s">
        <v>10395</v>
      </c>
      <c r="D6745" s="6" t="s">
        <v>158</v>
      </c>
      <c r="E6745" s="6" t="s">
        <v>161</v>
      </c>
      <c r="F6745" s="6" t="s">
        <v>1765</v>
      </c>
      <c r="H6745" s="6">
        <v>60</v>
      </c>
    </row>
    <row r="6746" spans="1:8" ht="32.1">
      <c r="A6746" s="140">
        <v>45547.666666666664</v>
      </c>
      <c r="B6746" s="6" t="s">
        <v>10396</v>
      </c>
      <c r="D6746" s="6" t="s">
        <v>158</v>
      </c>
      <c r="E6746" s="6" t="s">
        <v>161</v>
      </c>
      <c r="F6746" s="6" t="s">
        <v>1765</v>
      </c>
      <c r="H6746" s="6">
        <v>20</v>
      </c>
    </row>
    <row r="6747" spans="1:8" ht="32.1">
      <c r="A6747" s="140">
        <v>45547.677083333336</v>
      </c>
      <c r="B6747" s="6" t="s">
        <v>10397</v>
      </c>
      <c r="D6747" s="6" t="s">
        <v>158</v>
      </c>
      <c r="E6747" s="6" t="s">
        <v>161</v>
      </c>
      <c r="F6747" s="6" t="s">
        <v>1765</v>
      </c>
      <c r="H6747" s="6">
        <v>53</v>
      </c>
    </row>
    <row r="6748" spans="1:8" ht="32.1">
      <c r="A6748" s="140">
        <v>45547.6875</v>
      </c>
      <c r="B6748" s="6" t="s">
        <v>10398</v>
      </c>
      <c r="D6748" s="6" t="s">
        <v>158</v>
      </c>
      <c r="E6748" s="6" t="s">
        <v>161</v>
      </c>
      <c r="F6748" s="6" t="s">
        <v>1765</v>
      </c>
      <c r="H6748" s="6">
        <v>105</v>
      </c>
    </row>
    <row r="6749" spans="1:8" ht="32.1">
      <c r="A6749" s="140">
        <v>45547.729166666664</v>
      </c>
      <c r="B6749" s="6" t="s">
        <v>10399</v>
      </c>
      <c r="D6749" s="6" t="s">
        <v>242</v>
      </c>
      <c r="E6749" s="6" t="s">
        <v>458</v>
      </c>
      <c r="F6749" s="6" t="s">
        <v>1152</v>
      </c>
      <c r="G6749" s="6" t="s">
        <v>1386</v>
      </c>
      <c r="H6749" s="6">
        <v>29</v>
      </c>
    </row>
    <row r="6750" spans="1:8" ht="32.1">
      <c r="A6750" s="140">
        <v>45547.760416666664</v>
      </c>
      <c r="B6750" s="6" t="s">
        <v>10400</v>
      </c>
      <c r="D6750" s="6" t="s">
        <v>158</v>
      </c>
      <c r="E6750" s="6" t="s">
        <v>161</v>
      </c>
      <c r="F6750" s="6" t="s">
        <v>1765</v>
      </c>
      <c r="H6750" s="6">
        <v>52</v>
      </c>
    </row>
    <row r="6751" spans="1:8" ht="32.1">
      <c r="A6751" s="140">
        <v>45547.78125</v>
      </c>
      <c r="B6751" s="6" t="s">
        <v>10401</v>
      </c>
      <c r="D6751" s="6" t="s">
        <v>158</v>
      </c>
      <c r="E6751" s="6" t="s">
        <v>161</v>
      </c>
      <c r="H6751" s="6">
        <v>30</v>
      </c>
    </row>
    <row r="6752" spans="1:8" ht="32.1">
      <c r="A6752" s="140">
        <v>45547.791666666664</v>
      </c>
      <c r="B6752" s="6" t="s">
        <v>10402</v>
      </c>
      <c r="D6752" s="6" t="s">
        <v>158</v>
      </c>
      <c r="E6752" s="6" t="s">
        <v>161</v>
      </c>
      <c r="F6752" s="6" t="s">
        <v>255</v>
      </c>
      <c r="H6752" s="6">
        <v>10</v>
      </c>
    </row>
    <row r="6753" spans="1:8" ht="48">
      <c r="A6753" s="140">
        <v>45547.833333333336</v>
      </c>
      <c r="B6753" s="6" t="s">
        <v>10403</v>
      </c>
      <c r="D6753" s="6" t="s">
        <v>242</v>
      </c>
      <c r="E6753" s="6" t="s">
        <v>458</v>
      </c>
      <c r="F6753" s="6" t="s">
        <v>1152</v>
      </c>
      <c r="G6753" s="6" t="s">
        <v>1386</v>
      </c>
      <c r="H6753" s="6">
        <v>34</v>
      </c>
    </row>
    <row r="6754" spans="1:8" ht="32.1">
      <c r="A6754" s="140">
        <v>45548.802083333336</v>
      </c>
      <c r="B6754" s="6" t="s">
        <v>10404</v>
      </c>
      <c r="D6754" s="6" t="s">
        <v>158</v>
      </c>
      <c r="E6754" s="6" t="s">
        <v>161</v>
      </c>
      <c r="F6754" s="6" t="s">
        <v>1765</v>
      </c>
      <c r="H6754" s="6">
        <v>40</v>
      </c>
    </row>
    <row r="6755" spans="1:8" ht="32.1">
      <c r="A6755" s="140">
        <v>45548.822916666664</v>
      </c>
      <c r="B6755" s="6" t="s">
        <v>10405</v>
      </c>
      <c r="D6755" s="6" t="s">
        <v>158</v>
      </c>
      <c r="E6755" s="6" t="s">
        <v>161</v>
      </c>
      <c r="F6755" s="6" t="s">
        <v>1765</v>
      </c>
      <c r="H6755" s="6">
        <v>45</v>
      </c>
    </row>
    <row r="6756" spans="1:8" ht="15.95">
      <c r="A6756" s="140">
        <v>45548.833333333336</v>
      </c>
      <c r="B6756" s="6" t="s">
        <v>10406</v>
      </c>
      <c r="D6756" s="6" t="s">
        <v>158</v>
      </c>
      <c r="E6756" s="6" t="s">
        <v>161</v>
      </c>
      <c r="F6756" s="6" t="s">
        <v>1765</v>
      </c>
      <c r="H6756" s="6">
        <v>114</v>
      </c>
    </row>
    <row r="6757" spans="1:8" ht="32.1">
      <c r="A6757" s="140">
        <v>45548.84375</v>
      </c>
      <c r="B6757" s="6" t="s">
        <v>10407</v>
      </c>
      <c r="D6757" s="6" t="s">
        <v>242</v>
      </c>
      <c r="E6757" s="6" t="s">
        <v>458</v>
      </c>
      <c r="F6757" s="6" t="s">
        <v>1765</v>
      </c>
      <c r="H6757" s="6">
        <v>117</v>
      </c>
    </row>
    <row r="6758" spans="1:8" ht="15.95">
      <c r="A6758" s="140">
        <v>45550.833333333336</v>
      </c>
      <c r="B6758" s="6" t="s">
        <v>10408</v>
      </c>
      <c r="F6758" s="6" t="s">
        <v>1765</v>
      </c>
      <c r="H6758" s="6">
        <v>84</v>
      </c>
    </row>
    <row r="6759" spans="1:8" ht="32.1">
      <c r="A6759" s="140">
        <v>45551.729166666664</v>
      </c>
      <c r="B6759" s="6" t="s">
        <v>10409</v>
      </c>
      <c r="D6759" s="6" t="s">
        <v>253</v>
      </c>
      <c r="E6759" s="6" t="s">
        <v>416</v>
      </c>
      <c r="F6759" s="6" t="s">
        <v>439</v>
      </c>
      <c r="G6759" s="6" t="s">
        <v>5902</v>
      </c>
      <c r="H6759" s="6">
        <v>95</v>
      </c>
    </row>
    <row r="6760" spans="1:8" ht="32.1">
      <c r="A6760" s="140">
        <v>45551.739583333336</v>
      </c>
      <c r="B6760" s="6" t="s">
        <v>10410</v>
      </c>
      <c r="D6760" s="6" t="s">
        <v>253</v>
      </c>
      <c r="E6760" s="6" t="s">
        <v>416</v>
      </c>
      <c r="F6760" s="6" t="s">
        <v>1152</v>
      </c>
      <c r="G6760" s="6" t="s">
        <v>1083</v>
      </c>
      <c r="H6760" s="6">
        <v>21</v>
      </c>
    </row>
    <row r="6761" spans="1:8" ht="32.1">
      <c r="A6761" s="140">
        <v>45551.760416666664</v>
      </c>
      <c r="B6761" s="6" t="s">
        <v>10411</v>
      </c>
      <c r="D6761" s="6" t="s">
        <v>253</v>
      </c>
      <c r="F6761" s="6" t="s">
        <v>1765</v>
      </c>
      <c r="H6761" s="6">
        <v>53</v>
      </c>
    </row>
    <row r="6762" spans="1:8" ht="32.1">
      <c r="A6762" s="140">
        <v>45551.770833333336</v>
      </c>
      <c r="B6762" s="6" t="s">
        <v>10412</v>
      </c>
      <c r="D6762" s="6" t="s">
        <v>253</v>
      </c>
      <c r="F6762" s="6" t="s">
        <v>1765</v>
      </c>
      <c r="H6762" s="6">
        <v>675</v>
      </c>
    </row>
    <row r="6763" spans="1:8" ht="32.1">
      <c r="A6763" s="140">
        <v>45551.78125</v>
      </c>
      <c r="B6763" s="6" t="s">
        <v>10413</v>
      </c>
      <c r="D6763" s="6" t="s">
        <v>253</v>
      </c>
      <c r="H6763" s="6">
        <v>50</v>
      </c>
    </row>
    <row r="6764" spans="1:8" ht="32.1">
      <c r="A6764" s="140">
        <v>45551.791666666664</v>
      </c>
      <c r="B6764" s="6" t="s">
        <v>10414</v>
      </c>
      <c r="D6764" s="6" t="s">
        <v>253</v>
      </c>
      <c r="F6764" s="6" t="s">
        <v>1765</v>
      </c>
      <c r="H6764" s="6">
        <v>71</v>
      </c>
    </row>
    <row r="6765" spans="1:8" ht="32.1">
      <c r="A6765" s="140">
        <v>45551.822916666664</v>
      </c>
      <c r="B6765" s="6" t="s">
        <v>10415</v>
      </c>
      <c r="D6765" s="6" t="s">
        <v>253</v>
      </c>
      <c r="E6765" s="6" t="s">
        <v>416</v>
      </c>
      <c r="F6765" s="6" t="s">
        <v>1152</v>
      </c>
      <c r="G6765" s="6" t="s">
        <v>1083</v>
      </c>
      <c r="H6765" s="6">
        <v>29</v>
      </c>
    </row>
    <row r="6766" spans="1:8" ht="32.1">
      <c r="A6766" s="140">
        <v>45552.34375</v>
      </c>
      <c r="B6766" s="6" t="s">
        <v>10416</v>
      </c>
      <c r="C6766" s="6" t="s">
        <v>9090</v>
      </c>
      <c r="D6766" s="6" t="s">
        <v>253</v>
      </c>
      <c r="E6766" s="6" t="s">
        <v>416</v>
      </c>
      <c r="F6766" s="6" t="s">
        <v>1765</v>
      </c>
      <c r="G6766" s="6" t="s">
        <v>5902</v>
      </c>
      <c r="H6766" s="6">
        <v>92</v>
      </c>
    </row>
    <row r="6767" spans="1:8" ht="32.1">
      <c r="A6767" s="140">
        <v>45552.364583333336</v>
      </c>
      <c r="B6767" s="6" t="s">
        <v>9733</v>
      </c>
      <c r="C6767" s="6" t="s">
        <v>9090</v>
      </c>
      <c r="D6767" s="6" t="s">
        <v>253</v>
      </c>
      <c r="E6767" s="6" t="s">
        <v>416</v>
      </c>
      <c r="F6767" s="6" t="s">
        <v>255</v>
      </c>
      <c r="H6767" s="6">
        <v>15</v>
      </c>
    </row>
    <row r="6768" spans="1:8" ht="32.1">
      <c r="A6768" s="140">
        <v>45552.510416666664</v>
      </c>
      <c r="B6768" s="6" t="s">
        <v>10417</v>
      </c>
      <c r="C6768" s="6" t="s">
        <v>9094</v>
      </c>
      <c r="D6768" s="6" t="s">
        <v>253</v>
      </c>
      <c r="E6768" s="6" t="s">
        <v>416</v>
      </c>
      <c r="F6768" s="6" t="s">
        <v>1765</v>
      </c>
      <c r="G6768" s="6" t="s">
        <v>5902</v>
      </c>
      <c r="H6768" s="6">
        <v>82</v>
      </c>
    </row>
    <row r="6769" spans="1:8" ht="32.1">
      <c r="A6769" s="140">
        <v>45552.53125</v>
      </c>
      <c r="B6769" s="6" t="s">
        <v>10418</v>
      </c>
      <c r="C6769" s="6" t="s">
        <v>9094</v>
      </c>
      <c r="D6769" s="6" t="s">
        <v>253</v>
      </c>
      <c r="E6769" s="6" t="s">
        <v>416</v>
      </c>
      <c r="F6769" s="6" t="s">
        <v>1765</v>
      </c>
      <c r="H6769" s="6">
        <v>100</v>
      </c>
    </row>
    <row r="6770" spans="1:8" ht="32.1">
      <c r="A6770" s="140">
        <v>45552.572916666664</v>
      </c>
      <c r="B6770" s="6" t="s">
        <v>10419</v>
      </c>
      <c r="D6770" s="6" t="s">
        <v>253</v>
      </c>
      <c r="E6770" s="6" t="s">
        <v>416</v>
      </c>
      <c r="F6770" s="6" t="s">
        <v>439</v>
      </c>
      <c r="G6770" s="6" t="s">
        <v>5902</v>
      </c>
      <c r="H6770" s="6">
        <v>102</v>
      </c>
    </row>
    <row r="6771" spans="1:8" ht="32.1">
      <c r="A6771" s="140">
        <v>45552.583333333336</v>
      </c>
      <c r="B6771" s="6" t="s">
        <v>10420</v>
      </c>
      <c r="D6771" s="6" t="s">
        <v>242</v>
      </c>
      <c r="E6771" s="6" t="s">
        <v>458</v>
      </c>
      <c r="F6771" s="6" t="s">
        <v>439</v>
      </c>
      <c r="H6771" s="6">
        <v>1800</v>
      </c>
    </row>
    <row r="6772" spans="1:8" ht="32.1">
      <c r="A6772" s="140">
        <v>45552.59375</v>
      </c>
      <c r="B6772" s="6" t="s">
        <v>10421</v>
      </c>
      <c r="D6772" s="6" t="s">
        <v>242</v>
      </c>
      <c r="E6772" s="6" t="s">
        <v>458</v>
      </c>
      <c r="F6772" s="6" t="s">
        <v>439</v>
      </c>
      <c r="H6772" s="6">
        <v>650</v>
      </c>
    </row>
    <row r="6773" spans="1:8" ht="32.1">
      <c r="A6773" s="140">
        <v>45552.635416666664</v>
      </c>
      <c r="B6773" s="6" t="s">
        <v>10422</v>
      </c>
      <c r="C6773" s="6" t="s">
        <v>9214</v>
      </c>
      <c r="D6773" s="6" t="s">
        <v>253</v>
      </c>
      <c r="E6773" s="6" t="s">
        <v>416</v>
      </c>
      <c r="F6773" s="6" t="s">
        <v>439</v>
      </c>
      <c r="G6773" s="6" t="s">
        <v>5902</v>
      </c>
      <c r="H6773" s="6">
        <v>109</v>
      </c>
    </row>
    <row r="6774" spans="1:8" ht="32.1">
      <c r="A6774" s="140">
        <v>45552.84375</v>
      </c>
      <c r="B6774" s="6" t="s">
        <v>10423</v>
      </c>
      <c r="D6774" s="6" t="s">
        <v>242</v>
      </c>
      <c r="E6774" s="6" t="s">
        <v>458</v>
      </c>
      <c r="F6774" s="6" t="s">
        <v>1765</v>
      </c>
      <c r="H6774" s="6">
        <v>439</v>
      </c>
    </row>
    <row r="6775" spans="1:8" ht="32.1">
      <c r="A6775" s="140">
        <v>45552.875</v>
      </c>
      <c r="B6775" s="6" t="s">
        <v>10424</v>
      </c>
      <c r="D6775" s="6" t="s">
        <v>158</v>
      </c>
      <c r="E6775" s="6" t="s">
        <v>159</v>
      </c>
      <c r="F6775" s="6" t="s">
        <v>1765</v>
      </c>
      <c r="G6775" s="6" t="s">
        <v>1195</v>
      </c>
      <c r="H6775" s="6">
        <v>190</v>
      </c>
    </row>
    <row r="6776" spans="1:8" ht="32.1">
      <c r="A6776" s="140">
        <v>45553.34375</v>
      </c>
      <c r="B6776" s="6" t="s">
        <v>10425</v>
      </c>
      <c r="C6776" s="6" t="s">
        <v>9090</v>
      </c>
      <c r="D6776" s="6" t="s">
        <v>253</v>
      </c>
      <c r="E6776" s="6" t="s">
        <v>416</v>
      </c>
      <c r="F6776" s="6" t="s">
        <v>1765</v>
      </c>
      <c r="G6776" s="6" t="s">
        <v>5902</v>
      </c>
      <c r="H6776" s="6">
        <v>92</v>
      </c>
    </row>
    <row r="6777" spans="1:8" ht="32.1">
      <c r="A6777" s="140">
        <v>45553.364583333336</v>
      </c>
      <c r="B6777" s="6" t="s">
        <v>9733</v>
      </c>
      <c r="C6777" s="6" t="s">
        <v>9090</v>
      </c>
      <c r="D6777" s="6" t="s">
        <v>253</v>
      </c>
      <c r="E6777" s="6" t="s">
        <v>416</v>
      </c>
      <c r="F6777" s="6" t="s">
        <v>255</v>
      </c>
      <c r="H6777" s="6">
        <v>15</v>
      </c>
    </row>
    <row r="6778" spans="1:8" ht="32.1">
      <c r="A6778" s="140">
        <v>45553.510416666664</v>
      </c>
      <c r="B6778" s="6" t="s">
        <v>10426</v>
      </c>
      <c r="C6778" s="6" t="s">
        <v>9094</v>
      </c>
      <c r="D6778" s="6" t="s">
        <v>253</v>
      </c>
      <c r="E6778" s="6" t="s">
        <v>416</v>
      </c>
      <c r="F6778" s="6" t="s">
        <v>1765</v>
      </c>
      <c r="G6778" s="6" t="s">
        <v>5902</v>
      </c>
      <c r="H6778" s="6">
        <v>82</v>
      </c>
    </row>
    <row r="6779" spans="1:8" ht="32.1">
      <c r="A6779" s="140">
        <v>45553.53125</v>
      </c>
      <c r="B6779" s="6" t="s">
        <v>10427</v>
      </c>
      <c r="C6779" s="6" t="s">
        <v>9094</v>
      </c>
      <c r="D6779" s="6" t="s">
        <v>253</v>
      </c>
      <c r="E6779" s="6" t="s">
        <v>416</v>
      </c>
      <c r="F6779" s="6" t="s">
        <v>1765</v>
      </c>
      <c r="H6779" s="6">
        <v>80</v>
      </c>
    </row>
    <row r="6780" spans="1:8" ht="32.1">
      <c r="A6780" s="140">
        <v>45554.322916666664</v>
      </c>
      <c r="B6780" s="6" t="s">
        <v>10428</v>
      </c>
      <c r="D6780" s="6" t="s">
        <v>253</v>
      </c>
      <c r="E6780" s="6" t="s">
        <v>416</v>
      </c>
      <c r="F6780" s="6" t="s">
        <v>439</v>
      </c>
      <c r="H6780" s="6">
        <v>34</v>
      </c>
    </row>
    <row r="6781" spans="1:8" ht="32.1">
      <c r="A6781" s="140">
        <v>45554.333333333336</v>
      </c>
      <c r="B6781" s="6" t="s">
        <v>10429</v>
      </c>
      <c r="C6781" s="6" t="s">
        <v>9090</v>
      </c>
      <c r="D6781" s="6" t="s">
        <v>158</v>
      </c>
      <c r="E6781" s="6" t="s">
        <v>161</v>
      </c>
      <c r="F6781" s="6" t="s">
        <v>439</v>
      </c>
      <c r="H6781" s="6">
        <v>168</v>
      </c>
    </row>
    <row r="6782" spans="1:8" ht="32.1">
      <c r="A6782" s="140">
        <v>45554.34375</v>
      </c>
      <c r="B6782" s="6" t="s">
        <v>10430</v>
      </c>
      <c r="C6782" s="6" t="s">
        <v>9090</v>
      </c>
      <c r="D6782" s="6" t="s">
        <v>253</v>
      </c>
      <c r="E6782" s="6" t="s">
        <v>416</v>
      </c>
      <c r="F6782" s="6" t="s">
        <v>1765</v>
      </c>
      <c r="G6782" s="6" t="s">
        <v>5902</v>
      </c>
      <c r="H6782" s="6">
        <v>92</v>
      </c>
    </row>
    <row r="6783" spans="1:8" ht="32.1">
      <c r="A6783" s="140">
        <v>45554.354166666664</v>
      </c>
      <c r="B6783" s="6" t="s">
        <v>10431</v>
      </c>
      <c r="C6783" s="6" t="s">
        <v>9090</v>
      </c>
      <c r="D6783" s="6" t="s">
        <v>253</v>
      </c>
      <c r="E6783" s="6" t="s">
        <v>416</v>
      </c>
      <c r="F6783" s="6" t="s">
        <v>255</v>
      </c>
      <c r="H6783" s="6">
        <v>10</v>
      </c>
    </row>
    <row r="6784" spans="1:8" ht="32.1">
      <c r="A6784" s="140">
        <v>45554.364583333336</v>
      </c>
      <c r="B6784" s="6" t="s">
        <v>10432</v>
      </c>
      <c r="C6784" s="6" t="s">
        <v>9090</v>
      </c>
      <c r="D6784" s="6" t="s">
        <v>158</v>
      </c>
      <c r="E6784" s="6" t="s">
        <v>161</v>
      </c>
      <c r="F6784" s="6" t="s">
        <v>1765</v>
      </c>
      <c r="H6784" s="6">
        <v>25</v>
      </c>
    </row>
    <row r="6785" spans="1:8" ht="32.1">
      <c r="A6785" s="140">
        <v>45554.375</v>
      </c>
      <c r="B6785" s="6" t="s">
        <v>10433</v>
      </c>
      <c r="C6785" s="6" t="s">
        <v>9090</v>
      </c>
      <c r="D6785" s="6" t="s">
        <v>158</v>
      </c>
      <c r="E6785" s="6" t="s">
        <v>161</v>
      </c>
      <c r="F6785" s="6" t="s">
        <v>1765</v>
      </c>
      <c r="H6785" s="6">
        <v>70</v>
      </c>
    </row>
    <row r="6786" spans="1:8" ht="32.1">
      <c r="A6786" s="140">
        <v>45554.385416666664</v>
      </c>
      <c r="B6786" s="6" t="s">
        <v>10434</v>
      </c>
      <c r="C6786" s="6" t="s">
        <v>9090</v>
      </c>
      <c r="D6786" s="6" t="s">
        <v>158</v>
      </c>
      <c r="E6786" s="6" t="s">
        <v>161</v>
      </c>
      <c r="F6786" s="6" t="s">
        <v>255</v>
      </c>
      <c r="H6786" s="6">
        <v>30</v>
      </c>
    </row>
    <row r="6787" spans="1:8" ht="32.1">
      <c r="A6787" s="140">
        <v>45554.395833333336</v>
      </c>
      <c r="B6787" s="6" t="s">
        <v>10435</v>
      </c>
      <c r="D6787" s="6" t="s">
        <v>158</v>
      </c>
      <c r="E6787" s="6" t="s">
        <v>161</v>
      </c>
      <c r="F6787" s="6" t="s">
        <v>439</v>
      </c>
      <c r="H6787" s="6">
        <v>565</v>
      </c>
    </row>
    <row r="6788" spans="1:8" ht="15.95">
      <c r="A6788" s="140">
        <v>45554.40625</v>
      </c>
      <c r="B6788" s="6" t="s">
        <v>10436</v>
      </c>
      <c r="D6788" s="6" t="s">
        <v>158</v>
      </c>
      <c r="E6788" s="6" t="s">
        <v>159</v>
      </c>
      <c r="F6788" s="6" t="s">
        <v>439</v>
      </c>
      <c r="H6788" s="6">
        <v>609</v>
      </c>
    </row>
    <row r="6789" spans="1:8" ht="15.95">
      <c r="A6789" s="140">
        <v>45554.416666666664</v>
      </c>
      <c r="B6789" s="6" t="s">
        <v>10437</v>
      </c>
      <c r="F6789" s="6" t="s">
        <v>439</v>
      </c>
      <c r="H6789" s="6">
        <v>650</v>
      </c>
    </row>
    <row r="6790" spans="1:8" ht="32.1">
      <c r="A6790" s="140">
        <v>45554.427083333336</v>
      </c>
      <c r="B6790" s="6" t="s">
        <v>10438</v>
      </c>
      <c r="D6790" s="6" t="s">
        <v>158</v>
      </c>
      <c r="E6790" s="6" t="s">
        <v>161</v>
      </c>
      <c r="F6790" s="6" t="s">
        <v>439</v>
      </c>
      <c r="H6790" s="6">
        <v>660</v>
      </c>
    </row>
    <row r="6791" spans="1:8" ht="32.1">
      <c r="A6791" s="140">
        <v>45554.4375</v>
      </c>
      <c r="B6791" s="6" t="s">
        <v>10439</v>
      </c>
      <c r="D6791" s="6" t="s">
        <v>158</v>
      </c>
      <c r="E6791" s="6" t="s">
        <v>161</v>
      </c>
      <c r="F6791" s="6" t="s">
        <v>439</v>
      </c>
      <c r="H6791" s="6">
        <v>480</v>
      </c>
    </row>
    <row r="6792" spans="1:8" ht="32.1">
      <c r="A6792" s="140">
        <v>45554.447916666664</v>
      </c>
      <c r="B6792" s="6" t="s">
        <v>10440</v>
      </c>
      <c r="D6792" s="6" t="s">
        <v>158</v>
      </c>
      <c r="E6792" s="6" t="s">
        <v>159</v>
      </c>
      <c r="F6792" s="6" t="s">
        <v>439</v>
      </c>
      <c r="H6792" s="6">
        <v>80</v>
      </c>
    </row>
    <row r="6793" spans="1:8" ht="32.1">
      <c r="A6793" s="140">
        <v>45554.458333333336</v>
      </c>
      <c r="B6793" s="6" t="s">
        <v>10441</v>
      </c>
      <c r="D6793" s="6" t="s">
        <v>158</v>
      </c>
      <c r="E6793" s="6" t="s">
        <v>159</v>
      </c>
      <c r="F6793" s="6" t="s">
        <v>439</v>
      </c>
      <c r="H6793" s="6">
        <v>100</v>
      </c>
    </row>
    <row r="6794" spans="1:8" ht="15.95">
      <c r="A6794" s="140">
        <v>45554.46875</v>
      </c>
      <c r="B6794" s="6" t="s">
        <v>10442</v>
      </c>
      <c r="D6794" s="6" t="s">
        <v>253</v>
      </c>
      <c r="E6794" s="6" t="s">
        <v>416</v>
      </c>
      <c r="F6794" s="6" t="s">
        <v>439</v>
      </c>
      <c r="H6794" s="6">
        <v>34</v>
      </c>
    </row>
    <row r="6795" spans="1:8" ht="15.95">
      <c r="A6795" s="140">
        <v>45554.479166666664</v>
      </c>
      <c r="B6795" s="6" t="s">
        <v>10443</v>
      </c>
      <c r="D6795" s="6" t="s">
        <v>253</v>
      </c>
      <c r="E6795" s="6" t="s">
        <v>416</v>
      </c>
      <c r="F6795" s="6" t="s">
        <v>439</v>
      </c>
      <c r="H6795" s="6">
        <v>50</v>
      </c>
    </row>
    <row r="6796" spans="1:8" ht="32.1">
      <c r="A6796" s="140">
        <v>45554.510416666664</v>
      </c>
      <c r="B6796" s="6" t="s">
        <v>10444</v>
      </c>
      <c r="C6796" s="6" t="s">
        <v>9094</v>
      </c>
      <c r="D6796" s="6" t="s">
        <v>253</v>
      </c>
      <c r="E6796" s="6" t="s">
        <v>416</v>
      </c>
      <c r="F6796" s="6" t="s">
        <v>439</v>
      </c>
      <c r="H6796" s="6">
        <v>50</v>
      </c>
    </row>
    <row r="6797" spans="1:8" ht="32.1">
      <c r="A6797" s="140">
        <v>45554.520833333336</v>
      </c>
      <c r="B6797" s="6" t="s">
        <v>10445</v>
      </c>
      <c r="C6797" s="6" t="s">
        <v>9094</v>
      </c>
      <c r="D6797" s="6" t="s">
        <v>253</v>
      </c>
      <c r="E6797" s="6" t="s">
        <v>416</v>
      </c>
      <c r="F6797" s="6" t="s">
        <v>1765</v>
      </c>
      <c r="G6797" s="6" t="s">
        <v>5902</v>
      </c>
      <c r="H6797" s="6">
        <v>72</v>
      </c>
    </row>
    <row r="6798" spans="1:8" ht="32.1">
      <c r="A6798" s="140">
        <v>45554.53125</v>
      </c>
      <c r="B6798" s="6" t="s">
        <v>10446</v>
      </c>
      <c r="C6798" s="6" t="s">
        <v>9094</v>
      </c>
      <c r="D6798" s="6" t="s">
        <v>253</v>
      </c>
      <c r="E6798" s="6" t="s">
        <v>416</v>
      </c>
      <c r="F6798" s="6" t="s">
        <v>1765</v>
      </c>
      <c r="H6798" s="6">
        <v>110</v>
      </c>
    </row>
    <row r="6799" spans="1:8" ht="32.1">
      <c r="A6799" s="140">
        <v>45554.583333333336</v>
      </c>
      <c r="B6799" s="6" t="s">
        <v>10447</v>
      </c>
      <c r="D6799" s="6" t="s">
        <v>253</v>
      </c>
      <c r="E6799" s="6" t="s">
        <v>416</v>
      </c>
      <c r="F6799" s="6" t="s">
        <v>439</v>
      </c>
      <c r="G6799" s="6" t="s">
        <v>5902</v>
      </c>
      <c r="H6799" s="6">
        <v>102</v>
      </c>
    </row>
    <row r="6800" spans="1:8" ht="15.95">
      <c r="A6800" s="140">
        <v>45554.59375</v>
      </c>
      <c r="B6800" s="6" t="s">
        <v>8490</v>
      </c>
      <c r="D6800" s="6" t="s">
        <v>242</v>
      </c>
      <c r="E6800" s="6" t="s">
        <v>458</v>
      </c>
      <c r="F6800" s="6" t="s">
        <v>439</v>
      </c>
      <c r="H6800" s="6">
        <v>900</v>
      </c>
    </row>
    <row r="6801" spans="1:8" ht="32.1">
      <c r="A6801" s="140">
        <v>45554.625</v>
      </c>
      <c r="B6801" s="6" t="s">
        <v>10448</v>
      </c>
      <c r="D6801" s="6" t="s">
        <v>158</v>
      </c>
      <c r="E6801" s="6" t="s">
        <v>159</v>
      </c>
      <c r="F6801" s="6" t="s">
        <v>439</v>
      </c>
      <c r="G6801" s="6" t="s">
        <v>1435</v>
      </c>
      <c r="H6801" s="6">
        <v>109</v>
      </c>
    </row>
    <row r="6802" spans="1:8" ht="32.1">
      <c r="A6802" s="140">
        <v>45554.875</v>
      </c>
      <c r="B6802" s="6" t="s">
        <v>10449</v>
      </c>
      <c r="F6802" s="6" t="s">
        <v>1765</v>
      </c>
      <c r="H6802" s="6">
        <v>29</v>
      </c>
    </row>
    <row r="6803" spans="1:8" ht="48">
      <c r="A6803" s="140">
        <v>45554.989583333336</v>
      </c>
      <c r="B6803" s="6" t="s">
        <v>10450</v>
      </c>
      <c r="D6803" s="6" t="s">
        <v>158</v>
      </c>
      <c r="E6803" s="6" t="s">
        <v>159</v>
      </c>
      <c r="F6803" s="6" t="s">
        <v>439</v>
      </c>
      <c r="H6803" s="6">
        <v>3045</v>
      </c>
    </row>
    <row r="6804" spans="1:8" ht="32.1">
      <c r="A6804" s="140">
        <v>45555.34375</v>
      </c>
      <c r="B6804" s="6" t="s">
        <v>10356</v>
      </c>
      <c r="C6804" s="6" t="s">
        <v>9090</v>
      </c>
      <c r="D6804" s="6" t="s">
        <v>253</v>
      </c>
      <c r="E6804" s="6" t="s">
        <v>416</v>
      </c>
      <c r="F6804" s="6" t="s">
        <v>1765</v>
      </c>
      <c r="G6804" s="6" t="s">
        <v>5902</v>
      </c>
      <c r="H6804" s="6">
        <v>92</v>
      </c>
    </row>
    <row r="6805" spans="1:8" ht="32.1">
      <c r="A6805" s="140">
        <v>45555.364583333336</v>
      </c>
      <c r="B6805" s="6" t="s">
        <v>9733</v>
      </c>
      <c r="C6805" s="6" t="s">
        <v>9090</v>
      </c>
      <c r="D6805" s="6" t="s">
        <v>253</v>
      </c>
      <c r="E6805" s="6" t="s">
        <v>416</v>
      </c>
      <c r="F6805" s="6" t="s">
        <v>255</v>
      </c>
      <c r="H6805" s="6">
        <v>15</v>
      </c>
    </row>
    <row r="6806" spans="1:8" ht="48">
      <c r="A6806" s="140">
        <v>45555.5</v>
      </c>
      <c r="B6806" s="6" t="s">
        <v>10451</v>
      </c>
      <c r="D6806" s="6" t="s">
        <v>253</v>
      </c>
      <c r="E6806" s="6" t="s">
        <v>416</v>
      </c>
      <c r="F6806" s="6" t="s">
        <v>439</v>
      </c>
      <c r="G6806" s="6" t="s">
        <v>5902</v>
      </c>
      <c r="H6806" s="6">
        <v>90</v>
      </c>
    </row>
    <row r="6807" spans="1:8" ht="48">
      <c r="A6807" s="140">
        <v>45555.510416666664</v>
      </c>
      <c r="B6807" s="6" t="s">
        <v>10452</v>
      </c>
      <c r="D6807" s="6" t="s">
        <v>158</v>
      </c>
      <c r="E6807" s="6" t="s">
        <v>159</v>
      </c>
      <c r="F6807" s="6" t="s">
        <v>439</v>
      </c>
      <c r="H6807" s="6">
        <v>349</v>
      </c>
    </row>
    <row r="6808" spans="1:8" ht="15.95">
      <c r="A6808" s="140">
        <v>45555.541666666664</v>
      </c>
      <c r="B6808" s="6" t="s">
        <v>10453</v>
      </c>
      <c r="F6808" s="6" t="s">
        <v>1765</v>
      </c>
      <c r="H6808" s="6">
        <v>899</v>
      </c>
    </row>
    <row r="6809" spans="1:8" ht="15.95">
      <c r="A6809" s="140">
        <v>45555.739583333336</v>
      </c>
      <c r="B6809" s="6" t="s">
        <v>10454</v>
      </c>
      <c r="F6809" s="6" t="s">
        <v>439</v>
      </c>
      <c r="H6809" s="6">
        <v>2000</v>
      </c>
    </row>
    <row r="6810" spans="1:8" ht="32.1">
      <c r="A6810" s="140">
        <v>45555.760416666664</v>
      </c>
      <c r="B6810" s="6" t="s">
        <v>10455</v>
      </c>
      <c r="D6810" s="6" t="s">
        <v>158</v>
      </c>
      <c r="E6810" s="6" t="s">
        <v>159</v>
      </c>
      <c r="F6810" s="6" t="s">
        <v>439</v>
      </c>
      <c r="G6810" s="6" t="s">
        <v>1435</v>
      </c>
      <c r="H6810" s="6">
        <v>927</v>
      </c>
    </row>
    <row r="6811" spans="1:8" ht="32.1">
      <c r="A6811" s="140">
        <v>45555.78125</v>
      </c>
      <c r="B6811" s="6" t="s">
        <v>10456</v>
      </c>
      <c r="D6811" s="6" t="s">
        <v>158</v>
      </c>
      <c r="E6811" s="6" t="s">
        <v>159</v>
      </c>
      <c r="F6811" s="6" t="s">
        <v>439</v>
      </c>
      <c r="G6811" s="6" t="s">
        <v>1435</v>
      </c>
      <c r="H6811" s="6">
        <v>358</v>
      </c>
    </row>
    <row r="6812" spans="1:8" ht="32.1">
      <c r="A6812" s="140">
        <v>45555.895833333336</v>
      </c>
      <c r="B6812" s="6" t="s">
        <v>10457</v>
      </c>
      <c r="D6812" s="6" t="s">
        <v>158</v>
      </c>
      <c r="E6812" s="6" t="s">
        <v>159</v>
      </c>
      <c r="F6812" s="6" t="s">
        <v>1765</v>
      </c>
      <c r="H6812" s="6">
        <v>240</v>
      </c>
    </row>
    <row r="6813" spans="1:8" ht="48">
      <c r="A6813" s="140">
        <v>45556.40625</v>
      </c>
      <c r="B6813" s="6" t="s">
        <v>10458</v>
      </c>
      <c r="D6813" s="6" t="s">
        <v>253</v>
      </c>
      <c r="E6813" s="6" t="s">
        <v>416</v>
      </c>
      <c r="F6813" s="6" t="s">
        <v>1765</v>
      </c>
      <c r="G6813" s="6" t="s">
        <v>5902</v>
      </c>
      <c r="H6813" s="6">
        <v>72</v>
      </c>
    </row>
    <row r="6814" spans="1:8" ht="48">
      <c r="A6814" s="140">
        <v>45556.5625</v>
      </c>
      <c r="B6814" s="6" t="s">
        <v>10459</v>
      </c>
      <c r="D6814" s="6" t="s">
        <v>253</v>
      </c>
      <c r="E6814" s="6" t="s">
        <v>416</v>
      </c>
      <c r="F6814" s="6" t="s">
        <v>1765</v>
      </c>
      <c r="G6814" s="6" t="s">
        <v>5902</v>
      </c>
      <c r="H6814" s="6">
        <v>110</v>
      </c>
    </row>
    <row r="6815" spans="1:8" ht="32.1">
      <c r="A6815" s="140">
        <v>45556.802083333336</v>
      </c>
      <c r="B6815" s="6" t="s">
        <v>10460</v>
      </c>
      <c r="D6815" s="6" t="s">
        <v>253</v>
      </c>
      <c r="E6815" s="6" t="s">
        <v>416</v>
      </c>
      <c r="F6815" s="6" t="s">
        <v>1765</v>
      </c>
      <c r="H6815" s="6">
        <v>1800</v>
      </c>
    </row>
    <row r="6816" spans="1:8" ht="32.1">
      <c r="A6816" s="140">
        <v>45556.833333333336</v>
      </c>
      <c r="B6816" s="6" t="s">
        <v>10461</v>
      </c>
      <c r="F6816" s="6" t="s">
        <v>1765</v>
      </c>
      <c r="H6816" s="6">
        <v>1402</v>
      </c>
    </row>
    <row r="6817" spans="1:8" ht="32.1">
      <c r="A6817" s="140">
        <v>45556.885416666664</v>
      </c>
      <c r="B6817" s="6" t="s">
        <v>10462</v>
      </c>
      <c r="D6817" s="6" t="s">
        <v>242</v>
      </c>
      <c r="E6817" s="6" t="s">
        <v>458</v>
      </c>
      <c r="F6817" s="6" t="s">
        <v>1765</v>
      </c>
      <c r="H6817" s="6">
        <v>30</v>
      </c>
    </row>
    <row r="6818" spans="1:8" ht="32.1">
      <c r="A6818" s="140">
        <v>45557.59375</v>
      </c>
      <c r="B6818" s="6" t="s">
        <v>10463</v>
      </c>
      <c r="D6818" s="6" t="s">
        <v>253</v>
      </c>
      <c r="E6818" s="6" t="s">
        <v>416</v>
      </c>
      <c r="F6818" s="6" t="s">
        <v>439</v>
      </c>
      <c r="G6818" s="6" t="s">
        <v>5902</v>
      </c>
      <c r="H6818" s="6">
        <v>150</v>
      </c>
    </row>
    <row r="6819" spans="1:8" ht="32.1">
      <c r="A6819" s="140">
        <v>45557.604166666664</v>
      </c>
      <c r="B6819" s="6" t="s">
        <v>10464</v>
      </c>
      <c r="D6819" s="6" t="s">
        <v>242</v>
      </c>
      <c r="E6819" s="6" t="s">
        <v>458</v>
      </c>
      <c r="F6819" s="6" t="s">
        <v>439</v>
      </c>
      <c r="H6819" s="6">
        <v>650</v>
      </c>
    </row>
    <row r="6820" spans="1:8" ht="32.1">
      <c r="A6820" s="140">
        <v>45557.666666666664</v>
      </c>
      <c r="B6820" s="6" t="s">
        <v>10465</v>
      </c>
      <c r="D6820" s="6" t="s">
        <v>253</v>
      </c>
      <c r="E6820" s="6" t="s">
        <v>416</v>
      </c>
      <c r="F6820" s="6" t="s">
        <v>439</v>
      </c>
      <c r="G6820" s="6" t="s">
        <v>5902</v>
      </c>
      <c r="H6820" s="6">
        <v>109</v>
      </c>
    </row>
    <row r="6821" spans="1:8" ht="32.1">
      <c r="A6821" s="140">
        <v>45557.84375</v>
      </c>
      <c r="B6821" s="6" t="s">
        <v>10466</v>
      </c>
      <c r="D6821" s="6" t="s">
        <v>253</v>
      </c>
      <c r="E6821" s="6" t="s">
        <v>416</v>
      </c>
      <c r="F6821" s="6" t="s">
        <v>1152</v>
      </c>
      <c r="G6821" s="6" t="s">
        <v>1083</v>
      </c>
      <c r="H6821" s="6">
        <v>48</v>
      </c>
    </row>
    <row r="6822" spans="1:8" ht="32.1">
      <c r="A6822" s="140">
        <v>45557.875</v>
      </c>
      <c r="B6822" s="6" t="s">
        <v>10467</v>
      </c>
      <c r="D6822" s="6" t="s">
        <v>158</v>
      </c>
      <c r="E6822" s="6" t="s">
        <v>161</v>
      </c>
      <c r="F6822" s="6" t="s">
        <v>1765</v>
      </c>
      <c r="H6822" s="6">
        <v>255</v>
      </c>
    </row>
    <row r="6823" spans="1:8" ht="32.1">
      <c r="A6823" s="140">
        <v>45557.895833333336</v>
      </c>
      <c r="B6823" s="6" t="s">
        <v>10468</v>
      </c>
      <c r="D6823" s="6" t="s">
        <v>158</v>
      </c>
      <c r="E6823" s="6" t="s">
        <v>161</v>
      </c>
      <c r="F6823" s="6" t="s">
        <v>1765</v>
      </c>
      <c r="H6823" s="6">
        <v>255</v>
      </c>
    </row>
    <row r="6824" spans="1:8" ht="32.1">
      <c r="A6824" s="140">
        <v>45557.958333333336</v>
      </c>
      <c r="B6824" s="6" t="s">
        <v>10469</v>
      </c>
      <c r="D6824" s="6" t="s">
        <v>253</v>
      </c>
      <c r="E6824" s="6" t="s">
        <v>416</v>
      </c>
      <c r="F6824" s="6" t="s">
        <v>1152</v>
      </c>
      <c r="G6824" s="6" t="s">
        <v>1083</v>
      </c>
      <c r="H6824" s="6">
        <v>48</v>
      </c>
    </row>
    <row r="6825" spans="1:8" ht="32.1">
      <c r="A6825" s="140">
        <v>45558.333333333336</v>
      </c>
      <c r="B6825" s="6" t="s">
        <v>10470</v>
      </c>
      <c r="C6825" s="6" t="s">
        <v>9090</v>
      </c>
      <c r="D6825" s="6" t="s">
        <v>253</v>
      </c>
      <c r="E6825" s="6" t="s">
        <v>416</v>
      </c>
      <c r="F6825" s="6" t="s">
        <v>1765</v>
      </c>
      <c r="G6825" s="6" t="s">
        <v>5902</v>
      </c>
      <c r="H6825" s="6">
        <v>92</v>
      </c>
    </row>
    <row r="6826" spans="1:8" ht="32.1">
      <c r="A6826" s="140">
        <v>45558.34375</v>
      </c>
      <c r="B6826" s="6" t="s">
        <v>10471</v>
      </c>
      <c r="C6826" s="6" t="s">
        <v>9090</v>
      </c>
      <c r="D6826" s="6" t="s">
        <v>253</v>
      </c>
      <c r="E6826" s="6" t="s">
        <v>416</v>
      </c>
      <c r="F6826" s="6" t="s">
        <v>1765</v>
      </c>
      <c r="G6826" s="6" t="s">
        <v>5902</v>
      </c>
      <c r="H6826" s="6">
        <v>69</v>
      </c>
    </row>
    <row r="6827" spans="1:8" ht="32.1">
      <c r="A6827" s="140">
        <v>45558.364583333336</v>
      </c>
      <c r="B6827" s="6" t="s">
        <v>9733</v>
      </c>
      <c r="C6827" s="6" t="s">
        <v>9090</v>
      </c>
      <c r="D6827" s="6" t="s">
        <v>253</v>
      </c>
      <c r="E6827" s="6" t="s">
        <v>416</v>
      </c>
      <c r="F6827" s="6" t="s">
        <v>255</v>
      </c>
      <c r="H6827" s="6">
        <v>15</v>
      </c>
    </row>
    <row r="6828" spans="1:8" ht="15.95">
      <c r="A6828" s="140">
        <v>45558.489583333336</v>
      </c>
      <c r="B6828" s="6" t="s">
        <v>10472</v>
      </c>
      <c r="D6828" s="6" t="s">
        <v>253</v>
      </c>
      <c r="E6828" s="6" t="s">
        <v>416</v>
      </c>
      <c r="F6828" s="6" t="s">
        <v>1765</v>
      </c>
      <c r="G6828" s="6" t="s">
        <v>5902</v>
      </c>
      <c r="H6828" s="6">
        <v>92</v>
      </c>
    </row>
    <row r="6829" spans="1:8" ht="32.1">
      <c r="A6829" s="140">
        <v>45558.53125</v>
      </c>
      <c r="B6829" s="6" t="s">
        <v>10473</v>
      </c>
      <c r="D6829" s="6" t="s">
        <v>253</v>
      </c>
      <c r="E6829" s="6" t="s">
        <v>416</v>
      </c>
      <c r="F6829" s="6" t="s">
        <v>439</v>
      </c>
      <c r="G6829" s="6" t="s">
        <v>5902</v>
      </c>
      <c r="H6829" s="6">
        <v>310</v>
      </c>
    </row>
    <row r="6830" spans="1:8" ht="32.1">
      <c r="A6830" s="140">
        <v>45558.5625</v>
      </c>
      <c r="B6830" s="6" t="s">
        <v>10474</v>
      </c>
      <c r="D6830" s="6" t="s">
        <v>253</v>
      </c>
      <c r="E6830" s="6" t="s">
        <v>416</v>
      </c>
      <c r="F6830" s="6" t="s">
        <v>1765</v>
      </c>
      <c r="G6830" s="6" t="s">
        <v>5902</v>
      </c>
      <c r="H6830" s="6">
        <v>264</v>
      </c>
    </row>
    <row r="6831" spans="1:8" ht="32.1">
      <c r="A6831" s="140">
        <v>45558.65625</v>
      </c>
      <c r="B6831" s="6" t="s">
        <v>10475</v>
      </c>
      <c r="D6831" s="6" t="s">
        <v>253</v>
      </c>
      <c r="E6831" s="6" t="s">
        <v>416</v>
      </c>
      <c r="F6831" s="6" t="s">
        <v>1765</v>
      </c>
      <c r="G6831" s="6" t="s">
        <v>5902</v>
      </c>
      <c r="H6831" s="6">
        <v>262</v>
      </c>
    </row>
    <row r="6832" spans="1:8" ht="32.1">
      <c r="A6832" s="140">
        <v>45558.8125</v>
      </c>
      <c r="B6832" s="6" t="s">
        <v>10476</v>
      </c>
      <c r="D6832" s="6" t="s">
        <v>253</v>
      </c>
      <c r="E6832" s="6" t="s">
        <v>416</v>
      </c>
      <c r="F6832" s="6" t="s">
        <v>1765</v>
      </c>
      <c r="H6832" s="6">
        <v>250</v>
      </c>
    </row>
    <row r="6833" spans="1:8" ht="32.1">
      <c r="A6833" s="140">
        <v>45559.291666666664</v>
      </c>
      <c r="B6833" s="6" t="s">
        <v>10477</v>
      </c>
      <c r="D6833" s="6" t="s">
        <v>253</v>
      </c>
      <c r="E6833" s="6" t="s">
        <v>416</v>
      </c>
      <c r="F6833" s="6" t="s">
        <v>1765</v>
      </c>
      <c r="H6833" s="6">
        <v>150</v>
      </c>
    </row>
    <row r="6834" spans="1:8" ht="32.1">
      <c r="A6834" s="140">
        <v>45559.302083333336</v>
      </c>
      <c r="B6834" s="6" t="s">
        <v>10478</v>
      </c>
      <c r="D6834" s="6" t="s">
        <v>253</v>
      </c>
      <c r="E6834" s="6" t="s">
        <v>416</v>
      </c>
      <c r="F6834" s="6" t="s">
        <v>1765</v>
      </c>
      <c r="H6834" s="6">
        <v>30</v>
      </c>
    </row>
    <row r="6835" spans="1:8" ht="32.1">
      <c r="A6835" s="140">
        <v>45559.3125</v>
      </c>
      <c r="B6835" s="6" t="s">
        <v>10479</v>
      </c>
      <c r="D6835" s="6" t="s">
        <v>253</v>
      </c>
      <c r="F6835" s="6" t="s">
        <v>1765</v>
      </c>
      <c r="H6835" s="6">
        <v>1388</v>
      </c>
    </row>
    <row r="6836" spans="1:8" ht="32.1">
      <c r="A6836" s="140">
        <v>45559.322916666664</v>
      </c>
      <c r="B6836" s="6" t="s">
        <v>10480</v>
      </c>
      <c r="C6836" s="6" t="s">
        <v>9739</v>
      </c>
      <c r="D6836" s="6" t="s">
        <v>253</v>
      </c>
      <c r="E6836" s="6" t="s">
        <v>416</v>
      </c>
      <c r="F6836" s="6" t="s">
        <v>1765</v>
      </c>
      <c r="G6836" s="6" t="s">
        <v>3093</v>
      </c>
      <c r="H6836" s="6">
        <v>795</v>
      </c>
    </row>
    <row r="6837" spans="1:8" ht="15.95">
      <c r="A6837" s="140">
        <v>45559.333333333336</v>
      </c>
      <c r="B6837" s="6" t="s">
        <v>10481</v>
      </c>
      <c r="D6837" s="6" t="s">
        <v>253</v>
      </c>
      <c r="F6837" s="6" t="s">
        <v>1765</v>
      </c>
      <c r="H6837" s="6">
        <v>600</v>
      </c>
    </row>
    <row r="6838" spans="1:8" ht="32.1">
      <c r="A6838" s="140">
        <v>45559.364583333336</v>
      </c>
      <c r="B6838" s="6" t="s">
        <v>10482</v>
      </c>
      <c r="D6838" s="6" t="s">
        <v>253</v>
      </c>
      <c r="E6838" s="6" t="s">
        <v>416</v>
      </c>
      <c r="F6838" s="6" t="s">
        <v>439</v>
      </c>
      <c r="G6838" s="6" t="s">
        <v>5902</v>
      </c>
      <c r="H6838" s="6">
        <v>180</v>
      </c>
    </row>
    <row r="6839" spans="1:8" ht="15.95">
      <c r="A6839" s="140">
        <v>45559.458333333336</v>
      </c>
      <c r="B6839" s="6" t="s">
        <v>10483</v>
      </c>
      <c r="D6839" s="6" t="s">
        <v>253</v>
      </c>
      <c r="E6839" s="6" t="s">
        <v>416</v>
      </c>
      <c r="F6839" s="6" t="s">
        <v>255</v>
      </c>
      <c r="H6839" s="6">
        <v>15</v>
      </c>
    </row>
    <row r="6840" spans="1:8" ht="32.1">
      <c r="A6840" s="140">
        <v>45559.520833333336</v>
      </c>
      <c r="B6840" s="6" t="s">
        <v>10484</v>
      </c>
      <c r="D6840" s="6" t="s">
        <v>253</v>
      </c>
      <c r="E6840" s="6" t="s">
        <v>416</v>
      </c>
      <c r="F6840" s="6" t="s">
        <v>439</v>
      </c>
      <c r="G6840" s="6" t="s">
        <v>5902</v>
      </c>
      <c r="H6840" s="6">
        <v>150</v>
      </c>
    </row>
    <row r="6841" spans="1:8" ht="32.1">
      <c r="A6841" s="140">
        <v>45559.572916666664</v>
      </c>
      <c r="B6841" s="6" t="s">
        <v>10485</v>
      </c>
      <c r="D6841" s="6" t="s">
        <v>253</v>
      </c>
      <c r="E6841" s="6" t="s">
        <v>416</v>
      </c>
      <c r="F6841" s="6" t="s">
        <v>439</v>
      </c>
      <c r="G6841" s="6" t="s">
        <v>5902</v>
      </c>
      <c r="H6841" s="6">
        <v>102</v>
      </c>
    </row>
    <row r="6842" spans="1:8" ht="32.1">
      <c r="A6842" s="140">
        <v>45559.635416666664</v>
      </c>
      <c r="B6842" s="6" t="s">
        <v>10486</v>
      </c>
      <c r="D6842" s="6" t="s">
        <v>253</v>
      </c>
      <c r="E6842" s="6" t="s">
        <v>416</v>
      </c>
      <c r="F6842" s="6" t="s">
        <v>439</v>
      </c>
      <c r="G6842" s="6" t="s">
        <v>5902</v>
      </c>
      <c r="H6842" s="6">
        <v>150</v>
      </c>
    </row>
    <row r="6843" spans="1:8" ht="32.1">
      <c r="A6843" s="140">
        <v>45559.833333333336</v>
      </c>
      <c r="B6843" s="6" t="s">
        <v>10487</v>
      </c>
      <c r="D6843" s="6" t="s">
        <v>253</v>
      </c>
      <c r="E6843" s="6" t="s">
        <v>416</v>
      </c>
      <c r="F6843" s="6" t="s">
        <v>1765</v>
      </c>
      <c r="H6843" s="6">
        <v>25</v>
      </c>
    </row>
    <row r="6844" spans="1:8" ht="32.1">
      <c r="A6844" s="140">
        <v>45559.854166666664</v>
      </c>
      <c r="B6844" s="6" t="s">
        <v>10488</v>
      </c>
      <c r="D6844" s="6" t="s">
        <v>158</v>
      </c>
      <c r="E6844" s="6" t="s">
        <v>161</v>
      </c>
      <c r="F6844" s="6" t="s">
        <v>255</v>
      </c>
      <c r="H6844" s="6">
        <v>80</v>
      </c>
    </row>
    <row r="6845" spans="1:8" ht="32.1">
      <c r="A6845" s="140">
        <v>45559.875</v>
      </c>
      <c r="B6845" s="6" t="s">
        <v>10489</v>
      </c>
      <c r="D6845" s="6" t="s">
        <v>253</v>
      </c>
      <c r="F6845" s="6" t="s">
        <v>1765</v>
      </c>
      <c r="H6845" s="6">
        <v>300</v>
      </c>
    </row>
    <row r="6846" spans="1:8" ht="15.95">
      <c r="A6846" s="140">
        <v>45559.90625</v>
      </c>
      <c r="B6846" s="6" t="s">
        <v>10490</v>
      </c>
      <c r="D6846" s="6" t="s">
        <v>253</v>
      </c>
      <c r="E6846" s="6" t="s">
        <v>416</v>
      </c>
      <c r="F6846" s="6" t="s">
        <v>255</v>
      </c>
      <c r="H6846" s="6">
        <v>35</v>
      </c>
    </row>
    <row r="6847" spans="1:8" ht="32.1">
      <c r="A6847" s="140">
        <v>45559.916666666664</v>
      </c>
      <c r="B6847" s="6" t="s">
        <v>10491</v>
      </c>
      <c r="D6847" s="6" t="s">
        <v>158</v>
      </c>
      <c r="E6847" s="6" t="s">
        <v>161</v>
      </c>
      <c r="F6847" s="6" t="s">
        <v>1765</v>
      </c>
      <c r="H6847" s="6">
        <v>30</v>
      </c>
    </row>
    <row r="6848" spans="1:8" ht="32.1">
      <c r="A6848" s="140">
        <v>45560.34375</v>
      </c>
      <c r="B6848" s="6" t="s">
        <v>10492</v>
      </c>
      <c r="D6848" s="6" t="s">
        <v>253</v>
      </c>
      <c r="E6848" s="6" t="s">
        <v>416</v>
      </c>
      <c r="F6848" s="6" t="s">
        <v>439</v>
      </c>
      <c r="G6848" s="6" t="s">
        <v>5902</v>
      </c>
      <c r="H6848" s="6">
        <v>90</v>
      </c>
    </row>
    <row r="6849" spans="1:8" ht="32.1">
      <c r="A6849" s="140">
        <v>45560.364583333336</v>
      </c>
      <c r="B6849" s="6" t="s">
        <v>10493</v>
      </c>
      <c r="D6849" s="6" t="s">
        <v>253</v>
      </c>
      <c r="E6849" s="6" t="s">
        <v>416</v>
      </c>
      <c r="F6849" s="6" t="s">
        <v>255</v>
      </c>
      <c r="G6849" s="6" t="s">
        <v>5902</v>
      </c>
      <c r="H6849" s="6">
        <v>300</v>
      </c>
    </row>
    <row r="6850" spans="1:8" ht="15.95">
      <c r="A6850" s="140">
        <v>45560.46875</v>
      </c>
      <c r="B6850" s="6" t="s">
        <v>10483</v>
      </c>
      <c r="D6850" s="6" t="s">
        <v>253</v>
      </c>
      <c r="E6850" s="6" t="s">
        <v>416</v>
      </c>
      <c r="F6850" s="6" t="s">
        <v>255</v>
      </c>
      <c r="H6850" s="6">
        <v>15</v>
      </c>
    </row>
    <row r="6851" spans="1:8" ht="32.1">
      <c r="A6851" s="140">
        <v>45560.5</v>
      </c>
      <c r="B6851" s="6" t="s">
        <v>10494</v>
      </c>
      <c r="D6851" s="6" t="s">
        <v>253</v>
      </c>
      <c r="E6851" s="6" t="s">
        <v>416</v>
      </c>
      <c r="F6851" s="6" t="s">
        <v>439</v>
      </c>
      <c r="G6851" s="6" t="s">
        <v>5902</v>
      </c>
      <c r="H6851" s="6">
        <v>90</v>
      </c>
    </row>
    <row r="6852" spans="1:8" ht="32.1">
      <c r="A6852" s="140">
        <v>45560.59375</v>
      </c>
      <c r="B6852" s="6" t="s">
        <v>10495</v>
      </c>
      <c r="C6852" s="6" t="s">
        <v>9214</v>
      </c>
      <c r="D6852" s="6" t="s">
        <v>253</v>
      </c>
      <c r="E6852" s="6" t="s">
        <v>416</v>
      </c>
      <c r="F6852" s="6" t="s">
        <v>439</v>
      </c>
      <c r="G6852" s="6" t="s">
        <v>5902</v>
      </c>
      <c r="H6852" s="6">
        <v>100</v>
      </c>
    </row>
    <row r="6853" spans="1:8" ht="32.1">
      <c r="A6853" s="140">
        <v>45560.6875</v>
      </c>
      <c r="B6853" s="6" t="s">
        <v>10496</v>
      </c>
      <c r="D6853" s="6" t="s">
        <v>158</v>
      </c>
      <c r="E6853" s="6" t="s">
        <v>161</v>
      </c>
      <c r="F6853" s="6" t="s">
        <v>1765</v>
      </c>
      <c r="H6853" s="6">
        <v>12</v>
      </c>
    </row>
    <row r="6854" spans="1:8" ht="32.1">
      <c r="A6854" s="140">
        <v>45560.697916666664</v>
      </c>
      <c r="B6854" s="6" t="s">
        <v>10497</v>
      </c>
      <c r="D6854" s="6" t="s">
        <v>158</v>
      </c>
      <c r="E6854" s="6" t="s">
        <v>161</v>
      </c>
      <c r="F6854" s="6" t="s">
        <v>1765</v>
      </c>
      <c r="H6854" s="6">
        <v>15</v>
      </c>
    </row>
    <row r="6855" spans="1:8" ht="32.1">
      <c r="A6855" s="140">
        <v>45560.833333333336</v>
      </c>
      <c r="B6855" s="6" t="s">
        <v>10498</v>
      </c>
      <c r="D6855" s="6" t="s">
        <v>253</v>
      </c>
      <c r="E6855" s="6" t="s">
        <v>416</v>
      </c>
      <c r="F6855" s="6" t="s">
        <v>255</v>
      </c>
      <c r="H6855" s="6">
        <v>30</v>
      </c>
    </row>
    <row r="6856" spans="1:8" ht="32.1">
      <c r="A6856" s="140">
        <v>45560.854166666664</v>
      </c>
      <c r="B6856" s="6" t="s">
        <v>10499</v>
      </c>
      <c r="D6856" s="6" t="s">
        <v>158</v>
      </c>
      <c r="E6856" s="6" t="s">
        <v>161</v>
      </c>
      <c r="F6856" s="6" t="s">
        <v>1765</v>
      </c>
      <c r="H6856" s="6">
        <v>110</v>
      </c>
    </row>
    <row r="6857" spans="1:8" ht="32.1">
      <c r="A6857" s="140">
        <v>45560.864583333336</v>
      </c>
      <c r="B6857" s="6" t="s">
        <v>10500</v>
      </c>
      <c r="D6857" s="6" t="s">
        <v>158</v>
      </c>
      <c r="E6857" s="6" t="s">
        <v>161</v>
      </c>
      <c r="F6857" s="6" t="s">
        <v>1765</v>
      </c>
      <c r="H6857" s="6">
        <v>20</v>
      </c>
    </row>
    <row r="6858" spans="1:8" ht="32.1">
      <c r="A6858" s="140">
        <v>45560.875</v>
      </c>
      <c r="B6858" s="6" t="s">
        <v>10501</v>
      </c>
      <c r="C6858" s="6" t="s">
        <v>9739</v>
      </c>
      <c r="D6858" s="6" t="s">
        <v>158</v>
      </c>
      <c r="E6858" s="6" t="s">
        <v>161</v>
      </c>
      <c r="F6858" s="6" t="s">
        <v>1765</v>
      </c>
      <c r="H6858" s="6">
        <v>55</v>
      </c>
    </row>
    <row r="6859" spans="1:8" ht="32.1">
      <c r="A6859" s="140">
        <v>45561.34375</v>
      </c>
      <c r="B6859" s="6" t="s">
        <v>10502</v>
      </c>
      <c r="D6859" s="6" t="s">
        <v>253</v>
      </c>
      <c r="E6859" s="6" t="s">
        <v>416</v>
      </c>
      <c r="F6859" s="6" t="s">
        <v>439</v>
      </c>
      <c r="G6859" s="6" t="s">
        <v>5902</v>
      </c>
      <c r="H6859" s="6">
        <v>70</v>
      </c>
    </row>
    <row r="6860" spans="1:8" ht="32.1">
      <c r="A6860" s="140">
        <v>45561.395833333336</v>
      </c>
      <c r="B6860" s="6" t="s">
        <v>10503</v>
      </c>
      <c r="C6860" s="6" t="s">
        <v>10504</v>
      </c>
      <c r="D6860" s="6" t="s">
        <v>158</v>
      </c>
      <c r="E6860" s="6" t="s">
        <v>161</v>
      </c>
      <c r="F6860" s="6" t="s">
        <v>1765</v>
      </c>
      <c r="G6860" s="6" t="s">
        <v>1786</v>
      </c>
      <c r="H6860" s="6">
        <v>30</v>
      </c>
    </row>
    <row r="6861" spans="1:8" ht="32.1">
      <c r="A6861" s="140">
        <v>45561.458333333336</v>
      </c>
      <c r="B6861" s="6" t="s">
        <v>10505</v>
      </c>
      <c r="C6861" s="6" t="s">
        <v>2280</v>
      </c>
      <c r="D6861" s="6" t="s">
        <v>158</v>
      </c>
      <c r="E6861" s="6" t="s">
        <v>161</v>
      </c>
      <c r="F6861" s="6" t="s">
        <v>1765</v>
      </c>
      <c r="G6861" s="6" t="s">
        <v>6646</v>
      </c>
      <c r="H6861" s="6">
        <v>15</v>
      </c>
    </row>
    <row r="6862" spans="1:8" ht="32.1">
      <c r="A6862" s="140">
        <v>45561.520833333336</v>
      </c>
      <c r="B6862" s="6" t="s">
        <v>10506</v>
      </c>
      <c r="C6862" s="6" t="s">
        <v>9090</v>
      </c>
      <c r="D6862" s="6" t="s">
        <v>253</v>
      </c>
      <c r="E6862" s="6" t="s">
        <v>416</v>
      </c>
      <c r="F6862" s="6" t="s">
        <v>439</v>
      </c>
      <c r="G6862" s="6" t="s">
        <v>5902</v>
      </c>
      <c r="H6862" s="6">
        <v>80</v>
      </c>
    </row>
    <row r="6863" spans="1:8" ht="32.1">
      <c r="A6863" s="140">
        <v>45561.53125</v>
      </c>
      <c r="B6863" s="6" t="s">
        <v>10507</v>
      </c>
      <c r="C6863" s="6" t="s">
        <v>9253</v>
      </c>
      <c r="D6863" s="6" t="s">
        <v>253</v>
      </c>
      <c r="E6863" s="6" t="s">
        <v>416</v>
      </c>
      <c r="F6863" s="6" t="s">
        <v>439</v>
      </c>
      <c r="G6863" s="6" t="s">
        <v>5902</v>
      </c>
      <c r="H6863" s="6">
        <v>120</v>
      </c>
    </row>
    <row r="6864" spans="1:8" ht="32.1">
      <c r="A6864" s="140">
        <v>45561.625</v>
      </c>
      <c r="B6864" s="6" t="s">
        <v>10508</v>
      </c>
      <c r="C6864" s="6" t="s">
        <v>9214</v>
      </c>
      <c r="D6864" s="6" t="s">
        <v>253</v>
      </c>
      <c r="E6864" s="6" t="s">
        <v>416</v>
      </c>
      <c r="F6864" s="6" t="s">
        <v>439</v>
      </c>
      <c r="G6864" s="6" t="s">
        <v>5902</v>
      </c>
      <c r="H6864" s="6">
        <v>100</v>
      </c>
    </row>
    <row r="6865" spans="1:8" ht="32.1">
      <c r="A6865" s="140">
        <v>45562.34375</v>
      </c>
      <c r="B6865" s="6" t="s">
        <v>10509</v>
      </c>
      <c r="C6865" s="6" t="s">
        <v>9090</v>
      </c>
      <c r="D6865" s="6" t="s">
        <v>253</v>
      </c>
      <c r="E6865" s="6" t="s">
        <v>416</v>
      </c>
      <c r="F6865" s="6" t="s">
        <v>1765</v>
      </c>
      <c r="G6865" s="6" t="s">
        <v>5902</v>
      </c>
      <c r="H6865" s="6">
        <v>92</v>
      </c>
    </row>
    <row r="6866" spans="1:8" ht="32.1">
      <c r="A6866" s="140">
        <v>45562.364583333336</v>
      </c>
      <c r="B6866" s="6" t="s">
        <v>9733</v>
      </c>
      <c r="C6866" s="6" t="s">
        <v>9090</v>
      </c>
      <c r="D6866" s="6" t="s">
        <v>253</v>
      </c>
      <c r="E6866" s="6" t="s">
        <v>416</v>
      </c>
      <c r="F6866" s="6" t="s">
        <v>255</v>
      </c>
      <c r="H6866" s="6">
        <v>15</v>
      </c>
    </row>
    <row r="6867" spans="1:8" ht="32.1">
      <c r="A6867" s="140">
        <v>45562.510416666664</v>
      </c>
      <c r="B6867" s="6" t="s">
        <v>10510</v>
      </c>
      <c r="C6867" s="6" t="s">
        <v>9094</v>
      </c>
      <c r="D6867" s="6" t="s">
        <v>253</v>
      </c>
      <c r="E6867" s="6" t="s">
        <v>416</v>
      </c>
      <c r="F6867" s="6" t="s">
        <v>1765</v>
      </c>
      <c r="G6867" s="6" t="s">
        <v>5902</v>
      </c>
      <c r="H6867" s="6">
        <v>82</v>
      </c>
    </row>
    <row r="6868" spans="1:8" ht="32.1">
      <c r="A6868" s="140">
        <v>45562.541666666664</v>
      </c>
      <c r="B6868" s="6" t="s">
        <v>10511</v>
      </c>
      <c r="C6868" s="6" t="s">
        <v>9094</v>
      </c>
      <c r="D6868" s="6" t="s">
        <v>253</v>
      </c>
      <c r="E6868" s="6" t="s">
        <v>416</v>
      </c>
      <c r="F6868" s="6" t="s">
        <v>1765</v>
      </c>
      <c r="H6868" s="6">
        <v>78</v>
      </c>
    </row>
    <row r="6869" spans="1:8" ht="32.1">
      <c r="A6869" s="140">
        <v>45562.8125</v>
      </c>
      <c r="B6869" s="6" t="s">
        <v>10512</v>
      </c>
      <c r="C6869" s="6" t="s">
        <v>10513</v>
      </c>
      <c r="D6869" s="6" t="s">
        <v>242</v>
      </c>
      <c r="E6869" s="6" t="s">
        <v>139</v>
      </c>
      <c r="F6869" s="6" t="s">
        <v>439</v>
      </c>
      <c r="G6869" s="6" t="s">
        <v>1349</v>
      </c>
      <c r="H6869" s="6">
        <v>160</v>
      </c>
    </row>
    <row r="6870" spans="1:8" ht="15.95">
      <c r="A6870" s="140">
        <v>45563.364583333336</v>
      </c>
      <c r="B6870" s="6" t="s">
        <v>10514</v>
      </c>
      <c r="C6870" s="6" t="s">
        <v>5770</v>
      </c>
      <c r="D6870" s="6" t="s">
        <v>158</v>
      </c>
      <c r="E6870" s="6" t="s">
        <v>159</v>
      </c>
      <c r="F6870" s="6" t="s">
        <v>439</v>
      </c>
      <c r="G6870" s="6" t="s">
        <v>5770</v>
      </c>
      <c r="H6870" s="6">
        <v>35</v>
      </c>
    </row>
    <row r="6871" spans="1:8" ht="15.95">
      <c r="A6871" s="140">
        <v>45563.375</v>
      </c>
      <c r="B6871" s="6" t="s">
        <v>10515</v>
      </c>
      <c r="C6871" s="6" t="s">
        <v>6667</v>
      </c>
      <c r="D6871" s="6" t="s">
        <v>158</v>
      </c>
      <c r="E6871" s="6" t="s">
        <v>145</v>
      </c>
      <c r="F6871" s="6" t="s">
        <v>439</v>
      </c>
      <c r="G6871" s="6" t="s">
        <v>1596</v>
      </c>
      <c r="H6871" s="6">
        <v>30</v>
      </c>
    </row>
    <row r="6872" spans="1:8" ht="32.1">
      <c r="A6872" s="140">
        <v>45563.416666666664</v>
      </c>
      <c r="B6872" s="6" t="s">
        <v>10516</v>
      </c>
      <c r="C6872" s="6" t="s">
        <v>458</v>
      </c>
      <c r="D6872" s="6" t="s">
        <v>242</v>
      </c>
      <c r="E6872" s="6" t="s">
        <v>458</v>
      </c>
      <c r="F6872" s="6" t="s">
        <v>439</v>
      </c>
      <c r="G6872" s="6" t="s">
        <v>10517</v>
      </c>
      <c r="H6872" s="6">
        <v>753</v>
      </c>
    </row>
    <row r="6873" spans="1:8" ht="32.1">
      <c r="A6873" s="140">
        <v>45563.427083333336</v>
      </c>
      <c r="B6873" s="6" t="s">
        <v>10518</v>
      </c>
      <c r="C6873" s="6" t="s">
        <v>5271</v>
      </c>
      <c r="D6873" s="6" t="s">
        <v>158</v>
      </c>
      <c r="E6873" s="6" t="s">
        <v>159</v>
      </c>
      <c r="F6873" s="6" t="s">
        <v>439</v>
      </c>
      <c r="G6873" s="6" t="s">
        <v>1435</v>
      </c>
      <c r="H6873" s="6">
        <v>1252</v>
      </c>
    </row>
    <row r="6874" spans="1:8" ht="32.1">
      <c r="A6874" s="140">
        <v>45563.4375</v>
      </c>
      <c r="B6874" s="6" t="s">
        <v>10519</v>
      </c>
      <c r="C6874" s="6" t="s">
        <v>5268</v>
      </c>
      <c r="D6874" s="6" t="s">
        <v>158</v>
      </c>
      <c r="E6874" s="6" t="s">
        <v>159</v>
      </c>
      <c r="F6874" s="6" t="s">
        <v>439</v>
      </c>
      <c r="G6874" s="6" t="s">
        <v>1195</v>
      </c>
      <c r="H6874" s="6">
        <v>2180</v>
      </c>
    </row>
    <row r="6875" spans="1:8" ht="32.1">
      <c r="A6875" s="140">
        <v>45563.447916666664</v>
      </c>
      <c r="B6875" s="6" t="s">
        <v>10520</v>
      </c>
      <c r="C6875" s="6" t="s">
        <v>507</v>
      </c>
      <c r="D6875" s="6" t="s">
        <v>158</v>
      </c>
      <c r="E6875" s="6" t="s">
        <v>159</v>
      </c>
      <c r="F6875" s="6" t="s">
        <v>439</v>
      </c>
      <c r="G6875" s="6" t="s">
        <v>6646</v>
      </c>
      <c r="H6875" s="6">
        <v>120</v>
      </c>
    </row>
    <row r="6876" spans="1:8" ht="32.1">
      <c r="A6876" s="140">
        <v>45563.458333333336</v>
      </c>
      <c r="B6876" s="6" t="s">
        <v>10521</v>
      </c>
      <c r="C6876" s="6" t="s">
        <v>5271</v>
      </c>
      <c r="D6876" s="6" t="s">
        <v>158</v>
      </c>
      <c r="E6876" s="6" t="s">
        <v>159</v>
      </c>
      <c r="F6876" s="6" t="s">
        <v>439</v>
      </c>
      <c r="G6876" s="6" t="s">
        <v>1435</v>
      </c>
      <c r="H6876" s="6">
        <v>30</v>
      </c>
    </row>
    <row r="6877" spans="1:8" ht="32.1">
      <c r="A6877" s="140">
        <v>45564.53125</v>
      </c>
      <c r="B6877" s="6" t="s">
        <v>10522</v>
      </c>
      <c r="C6877" s="6" t="s">
        <v>5268</v>
      </c>
      <c r="D6877" s="6" t="s">
        <v>158</v>
      </c>
      <c r="E6877" s="6" t="s">
        <v>159</v>
      </c>
      <c r="F6877" s="6" t="s">
        <v>439</v>
      </c>
      <c r="G6877" s="6" t="s">
        <v>1195</v>
      </c>
      <c r="H6877" s="6">
        <v>224</v>
      </c>
    </row>
    <row r="6878" spans="1:8" ht="32.1">
      <c r="A6878" s="140">
        <v>45565.489583333336</v>
      </c>
      <c r="B6878" s="6" t="s">
        <v>10523</v>
      </c>
      <c r="C6878" s="6" t="s">
        <v>10524</v>
      </c>
      <c r="D6878" s="6" t="s">
        <v>242</v>
      </c>
      <c r="E6878" s="6" t="s">
        <v>458</v>
      </c>
      <c r="F6878" s="6" t="s">
        <v>439</v>
      </c>
      <c r="G6878" s="6" t="s">
        <v>10525</v>
      </c>
      <c r="H6878" s="6">
        <v>720</v>
      </c>
    </row>
    <row r="6879" spans="1:8" ht="15.95">
      <c r="A6879" s="140">
        <v>45565.5</v>
      </c>
      <c r="B6879" s="6" t="s">
        <v>10526</v>
      </c>
      <c r="C6879" s="6" t="s">
        <v>10527</v>
      </c>
      <c r="D6879" s="6" t="s">
        <v>253</v>
      </c>
      <c r="E6879" s="6" t="s">
        <v>416</v>
      </c>
      <c r="F6879" s="6" t="s">
        <v>1765</v>
      </c>
      <c r="G6879" s="6" t="s">
        <v>5902</v>
      </c>
      <c r="H6879" s="6">
        <v>79</v>
      </c>
    </row>
    <row r="6880" spans="1:8" ht="32.1">
      <c r="A6880" s="140">
        <v>45565.510416666664</v>
      </c>
      <c r="B6880" s="6" t="s">
        <v>10528</v>
      </c>
      <c r="C6880" s="6" t="s">
        <v>10524</v>
      </c>
      <c r="D6880" s="6" t="s">
        <v>242</v>
      </c>
      <c r="E6880" s="6" t="s">
        <v>458</v>
      </c>
      <c r="F6880" s="6" t="s">
        <v>1765</v>
      </c>
      <c r="G6880" s="6" t="s">
        <v>10525</v>
      </c>
      <c r="H6880" s="6">
        <v>400</v>
      </c>
    </row>
    <row r="6881" spans="1:8" ht="15.95">
      <c r="A6881" s="140">
        <v>45565.520833333336</v>
      </c>
      <c r="B6881" s="6" t="s">
        <v>10529</v>
      </c>
      <c r="C6881" s="6" t="s">
        <v>9090</v>
      </c>
      <c r="D6881" s="6" t="s">
        <v>253</v>
      </c>
      <c r="E6881" s="6" t="s">
        <v>416</v>
      </c>
      <c r="F6881" s="6" t="s">
        <v>1765</v>
      </c>
      <c r="G6881" s="6" t="s">
        <v>5902</v>
      </c>
      <c r="H6881" s="6">
        <v>82</v>
      </c>
    </row>
    <row r="6882" spans="1:8" ht="32.1">
      <c r="A6882" s="140">
        <v>45566.354166666664</v>
      </c>
      <c r="B6882" s="6" t="s">
        <v>10530</v>
      </c>
      <c r="C6882" s="6" t="s">
        <v>9090</v>
      </c>
      <c r="D6882" s="6" t="s">
        <v>253</v>
      </c>
      <c r="E6882" s="6" t="s">
        <v>416</v>
      </c>
      <c r="F6882" s="6" t="s">
        <v>1765</v>
      </c>
      <c r="G6882" s="6" t="s">
        <v>5902</v>
      </c>
      <c r="H6882" s="6">
        <v>83</v>
      </c>
    </row>
    <row r="6883" spans="1:8" ht="32.1">
      <c r="A6883" s="140">
        <v>45566.364583333336</v>
      </c>
      <c r="B6883" s="6" t="s">
        <v>10531</v>
      </c>
      <c r="C6883" s="6" t="s">
        <v>9090</v>
      </c>
      <c r="D6883" s="6" t="s">
        <v>158</v>
      </c>
      <c r="E6883" s="6" t="s">
        <v>161</v>
      </c>
      <c r="F6883" s="6" t="s">
        <v>1765</v>
      </c>
      <c r="G6883" s="6" t="s">
        <v>10532</v>
      </c>
      <c r="H6883" s="6">
        <v>20</v>
      </c>
    </row>
    <row r="6884" spans="1:8" ht="32.1">
      <c r="A6884" s="140">
        <v>45566.375</v>
      </c>
      <c r="B6884" s="6" t="s">
        <v>10533</v>
      </c>
      <c r="C6884" s="6" t="s">
        <v>9090</v>
      </c>
      <c r="D6884" s="6" t="s">
        <v>253</v>
      </c>
      <c r="E6884" s="6" t="s">
        <v>416</v>
      </c>
      <c r="F6884" s="6" t="s">
        <v>1765</v>
      </c>
      <c r="G6884" s="6" t="s">
        <v>5902</v>
      </c>
      <c r="H6884" s="6">
        <v>80</v>
      </c>
    </row>
    <row r="6885" spans="1:8" ht="32.1">
      <c r="A6885" s="140">
        <v>45566.385416666664</v>
      </c>
      <c r="B6885" s="6" t="s">
        <v>10534</v>
      </c>
      <c r="C6885" s="6" t="s">
        <v>9090</v>
      </c>
      <c r="D6885" s="6" t="s">
        <v>242</v>
      </c>
      <c r="E6885" s="6" t="s">
        <v>458</v>
      </c>
      <c r="F6885" s="6" t="s">
        <v>1765</v>
      </c>
      <c r="G6885" s="6" t="s">
        <v>9325</v>
      </c>
      <c r="H6885" s="6">
        <v>2530</v>
      </c>
    </row>
    <row r="6886" spans="1:8" ht="32.1">
      <c r="A6886" s="140">
        <v>45566.40625</v>
      </c>
      <c r="B6886" s="6" t="s">
        <v>10535</v>
      </c>
      <c r="C6886" s="6" t="s">
        <v>9090</v>
      </c>
      <c r="D6886" s="6" t="s">
        <v>253</v>
      </c>
      <c r="E6886" s="6" t="s">
        <v>416</v>
      </c>
      <c r="F6886" s="6" t="s">
        <v>1765</v>
      </c>
      <c r="G6886" s="6" t="s">
        <v>5902</v>
      </c>
      <c r="H6886" s="6">
        <v>87</v>
      </c>
    </row>
    <row r="6887" spans="1:8" ht="32.1">
      <c r="A6887" s="140">
        <v>45566.520833333336</v>
      </c>
      <c r="B6887" s="6" t="s">
        <v>10536</v>
      </c>
      <c r="C6887" s="6" t="s">
        <v>253</v>
      </c>
      <c r="D6887" s="6" t="s">
        <v>253</v>
      </c>
      <c r="E6887" s="6" t="s">
        <v>416</v>
      </c>
      <c r="F6887" s="6" t="s">
        <v>439</v>
      </c>
      <c r="G6887" s="6" t="s">
        <v>5902</v>
      </c>
      <c r="H6887" s="6">
        <v>72</v>
      </c>
    </row>
    <row r="6888" spans="1:8" ht="32.1">
      <c r="A6888" s="140">
        <v>45566.541666666664</v>
      </c>
      <c r="B6888" s="6" t="s">
        <v>10537</v>
      </c>
      <c r="C6888" s="6" t="s">
        <v>253</v>
      </c>
      <c r="D6888" s="6" t="s">
        <v>253</v>
      </c>
      <c r="E6888" s="6" t="s">
        <v>416</v>
      </c>
      <c r="F6888" s="6" t="s">
        <v>439</v>
      </c>
      <c r="G6888" s="6" t="s">
        <v>5902</v>
      </c>
      <c r="H6888" s="6">
        <v>78</v>
      </c>
    </row>
    <row r="6889" spans="1:8" ht="32.1">
      <c r="A6889" s="140">
        <v>45566.916666666664</v>
      </c>
      <c r="B6889" s="6" t="s">
        <v>10538</v>
      </c>
      <c r="C6889" s="6" t="s">
        <v>507</v>
      </c>
      <c r="D6889" s="6" t="s">
        <v>158</v>
      </c>
      <c r="E6889" s="6" t="s">
        <v>159</v>
      </c>
      <c r="F6889" s="6" t="s">
        <v>439</v>
      </c>
      <c r="G6889" s="6" t="s">
        <v>6646</v>
      </c>
      <c r="H6889" s="6">
        <v>80</v>
      </c>
    </row>
    <row r="6890" spans="1:8" ht="15.95">
      <c r="A6890" s="140">
        <v>45567.375</v>
      </c>
      <c r="B6890" s="6" t="s">
        <v>10539</v>
      </c>
      <c r="C6890" s="6" t="s">
        <v>2847</v>
      </c>
      <c r="D6890" s="6" t="s">
        <v>158</v>
      </c>
      <c r="E6890" s="6" t="s">
        <v>161</v>
      </c>
      <c r="F6890" s="6" t="s">
        <v>1765</v>
      </c>
      <c r="G6890" s="6" t="s">
        <v>2847</v>
      </c>
      <c r="H6890" s="6">
        <v>366</v>
      </c>
    </row>
    <row r="6891" spans="1:8" ht="15.95">
      <c r="A6891" s="140">
        <v>45567.5625</v>
      </c>
      <c r="B6891" s="6" t="s">
        <v>10540</v>
      </c>
      <c r="C6891" s="6" t="s">
        <v>2087</v>
      </c>
      <c r="D6891" s="6" t="s">
        <v>158</v>
      </c>
      <c r="E6891" s="6" t="s">
        <v>159</v>
      </c>
      <c r="F6891" s="6" t="s">
        <v>439</v>
      </c>
      <c r="G6891" s="6" t="s">
        <v>10116</v>
      </c>
      <c r="H6891" s="6">
        <v>619</v>
      </c>
    </row>
    <row r="6892" spans="1:8" ht="32.1">
      <c r="A6892" s="140">
        <v>45568.520833333336</v>
      </c>
      <c r="B6892" s="6" t="s">
        <v>10541</v>
      </c>
      <c r="C6892" s="6" t="s">
        <v>10542</v>
      </c>
      <c r="D6892" s="6" t="s">
        <v>158</v>
      </c>
      <c r="E6892" s="6" t="s">
        <v>159</v>
      </c>
      <c r="F6892" s="6" t="s">
        <v>439</v>
      </c>
      <c r="G6892" s="6" t="s">
        <v>10542</v>
      </c>
      <c r="H6892" s="6">
        <v>250</v>
      </c>
    </row>
    <row r="6893" spans="1:8" ht="32.1">
      <c r="A6893" s="140">
        <v>45568.53125</v>
      </c>
      <c r="B6893" s="6" t="s">
        <v>10543</v>
      </c>
      <c r="C6893" s="6" t="s">
        <v>458</v>
      </c>
      <c r="D6893" s="6" t="s">
        <v>242</v>
      </c>
      <c r="E6893" s="6" t="s">
        <v>458</v>
      </c>
      <c r="F6893" s="6" t="s">
        <v>439</v>
      </c>
      <c r="G6893" s="6" t="s">
        <v>2690</v>
      </c>
      <c r="H6893" s="6">
        <v>985</v>
      </c>
    </row>
    <row r="6894" spans="1:8" ht="15.95">
      <c r="A6894" s="140">
        <v>45568.5625</v>
      </c>
      <c r="B6894" s="6" t="s">
        <v>10544</v>
      </c>
      <c r="C6894" s="6" t="s">
        <v>9112</v>
      </c>
      <c r="D6894" s="6" t="s">
        <v>253</v>
      </c>
      <c r="E6894" s="6" t="s">
        <v>416</v>
      </c>
      <c r="F6894" s="6" t="s">
        <v>439</v>
      </c>
      <c r="G6894" s="6" t="s">
        <v>5902</v>
      </c>
      <c r="H6894" s="6">
        <v>56</v>
      </c>
    </row>
    <row r="6895" spans="1:8" ht="15.95">
      <c r="A6895" s="140">
        <v>45568.645833333336</v>
      </c>
      <c r="B6895" s="6" t="s">
        <v>10545</v>
      </c>
      <c r="C6895" s="6" t="s">
        <v>10546</v>
      </c>
      <c r="D6895" s="6" t="s">
        <v>242</v>
      </c>
      <c r="E6895" s="6" t="s">
        <v>436</v>
      </c>
      <c r="F6895" s="6" t="s">
        <v>1765</v>
      </c>
      <c r="G6895" s="6" t="s">
        <v>10546</v>
      </c>
      <c r="H6895" s="6">
        <v>199</v>
      </c>
    </row>
    <row r="6896" spans="1:8" ht="32.1">
      <c r="A6896" s="140">
        <v>45569.5</v>
      </c>
      <c r="B6896" s="6" t="s">
        <v>10547</v>
      </c>
      <c r="C6896" s="6" t="s">
        <v>9371</v>
      </c>
      <c r="D6896" s="6" t="s">
        <v>253</v>
      </c>
      <c r="E6896" s="6" t="s">
        <v>416</v>
      </c>
      <c r="F6896" s="6" t="s">
        <v>439</v>
      </c>
      <c r="G6896" s="6" t="s">
        <v>5902</v>
      </c>
      <c r="H6896" s="6">
        <v>103</v>
      </c>
    </row>
    <row r="6897" spans="1:8" ht="15.95">
      <c r="A6897" s="140">
        <v>45569.510416666664</v>
      </c>
      <c r="B6897" s="6" t="s">
        <v>10548</v>
      </c>
      <c r="C6897" s="6" t="s">
        <v>10549</v>
      </c>
      <c r="D6897" s="6" t="s">
        <v>242</v>
      </c>
      <c r="E6897" s="6" t="s">
        <v>458</v>
      </c>
      <c r="F6897" s="6" t="s">
        <v>439</v>
      </c>
      <c r="G6897" s="6" t="s">
        <v>8283</v>
      </c>
      <c r="H6897" s="6">
        <v>2700</v>
      </c>
    </row>
    <row r="6898" spans="1:8" ht="15.95">
      <c r="A6898" s="140">
        <v>45569.520833333336</v>
      </c>
      <c r="B6898" s="6" t="s">
        <v>10550</v>
      </c>
      <c r="C6898" s="6" t="s">
        <v>10549</v>
      </c>
      <c r="D6898" s="6" t="s">
        <v>242</v>
      </c>
      <c r="E6898" s="6" t="s">
        <v>458</v>
      </c>
      <c r="F6898" s="6" t="s">
        <v>439</v>
      </c>
      <c r="G6898" s="6" t="s">
        <v>8283</v>
      </c>
      <c r="H6898" s="6">
        <v>1800</v>
      </c>
    </row>
    <row r="6899" spans="1:8" ht="15.95">
      <c r="A6899" s="140">
        <v>45569.8125</v>
      </c>
      <c r="B6899" s="6" t="s">
        <v>10551</v>
      </c>
      <c r="C6899" s="6" t="s">
        <v>7922</v>
      </c>
      <c r="D6899" s="6" t="s">
        <v>158</v>
      </c>
      <c r="E6899" s="6" t="s">
        <v>145</v>
      </c>
      <c r="F6899" s="6" t="s">
        <v>439</v>
      </c>
      <c r="G6899" s="6" t="s">
        <v>7922</v>
      </c>
      <c r="H6899" s="6">
        <v>2000</v>
      </c>
    </row>
    <row r="6900" spans="1:8" ht="32.1">
      <c r="A6900" s="140">
        <v>45570.333333333336</v>
      </c>
      <c r="B6900" s="6" t="s">
        <v>10552</v>
      </c>
      <c r="C6900" s="6" t="s">
        <v>140</v>
      </c>
      <c r="D6900" s="6" t="s">
        <v>242</v>
      </c>
      <c r="E6900" s="6" t="s">
        <v>140</v>
      </c>
      <c r="F6900" s="6" t="s">
        <v>439</v>
      </c>
      <c r="G6900" s="6" t="s">
        <v>1551</v>
      </c>
      <c r="H6900" s="6">
        <v>30</v>
      </c>
    </row>
    <row r="6901" spans="1:8" ht="32.1">
      <c r="A6901" s="140">
        <v>45571.604166666664</v>
      </c>
      <c r="B6901" s="6" t="s">
        <v>10553</v>
      </c>
      <c r="C6901" s="6" t="s">
        <v>9253</v>
      </c>
      <c r="D6901" s="6" t="s">
        <v>253</v>
      </c>
      <c r="E6901" s="6" t="s">
        <v>416</v>
      </c>
      <c r="F6901" s="6" t="s">
        <v>1765</v>
      </c>
      <c r="G6901" s="6" t="s">
        <v>5902</v>
      </c>
      <c r="H6901" s="6">
        <v>102</v>
      </c>
    </row>
    <row r="6902" spans="1:8" ht="32.1">
      <c r="A6902" s="140">
        <v>45571.65625</v>
      </c>
      <c r="B6902" s="6" t="s">
        <v>10554</v>
      </c>
      <c r="C6902" s="6" t="s">
        <v>9214</v>
      </c>
      <c r="D6902" s="6" t="s">
        <v>253</v>
      </c>
      <c r="E6902" s="6" t="s">
        <v>416</v>
      </c>
      <c r="F6902" s="6" t="s">
        <v>1765</v>
      </c>
      <c r="G6902" s="6" t="s">
        <v>5902</v>
      </c>
      <c r="H6902" s="6">
        <v>109</v>
      </c>
    </row>
    <row r="6903" spans="1:8" ht="32.1">
      <c r="A6903" s="140">
        <v>45571.708333333336</v>
      </c>
      <c r="B6903" s="6" t="s">
        <v>10555</v>
      </c>
      <c r="C6903" s="6" t="s">
        <v>6667</v>
      </c>
      <c r="D6903" s="6" t="s">
        <v>158</v>
      </c>
      <c r="E6903" s="6" t="s">
        <v>145</v>
      </c>
      <c r="F6903" s="6" t="s">
        <v>439</v>
      </c>
      <c r="G6903" s="6" t="s">
        <v>10102</v>
      </c>
      <c r="H6903" s="6">
        <v>27</v>
      </c>
    </row>
    <row r="6904" spans="1:8" ht="32.1">
      <c r="A6904" s="140">
        <v>45572.614583333336</v>
      </c>
      <c r="B6904" s="6" t="s">
        <v>10556</v>
      </c>
      <c r="C6904" s="6" t="s">
        <v>9253</v>
      </c>
      <c r="D6904" s="6" t="s">
        <v>253</v>
      </c>
      <c r="E6904" s="6" t="s">
        <v>416</v>
      </c>
      <c r="F6904" s="6" t="s">
        <v>439</v>
      </c>
      <c r="G6904" s="6" t="s">
        <v>5902</v>
      </c>
      <c r="H6904" s="6">
        <v>103</v>
      </c>
    </row>
    <row r="6905" spans="1:8" ht="32.1">
      <c r="A6905" s="140">
        <v>45572.666666666664</v>
      </c>
      <c r="B6905" s="6" t="s">
        <v>10557</v>
      </c>
      <c r="C6905" s="6" t="s">
        <v>9214</v>
      </c>
      <c r="D6905" s="6" t="s">
        <v>253</v>
      </c>
      <c r="E6905" s="6" t="s">
        <v>416</v>
      </c>
      <c r="F6905" s="6" t="s">
        <v>439</v>
      </c>
      <c r="G6905" s="6" t="s">
        <v>5902</v>
      </c>
      <c r="H6905" s="6">
        <v>99</v>
      </c>
    </row>
    <row r="6906" spans="1:8" ht="15.95">
      <c r="A6906" s="140">
        <v>45572.677083333336</v>
      </c>
      <c r="B6906" s="6" t="s">
        <v>10558</v>
      </c>
      <c r="C6906" s="6" t="s">
        <v>6667</v>
      </c>
      <c r="D6906" s="6" t="s">
        <v>158</v>
      </c>
      <c r="E6906" s="6" t="s">
        <v>145</v>
      </c>
      <c r="F6906" s="6" t="s">
        <v>439</v>
      </c>
      <c r="G6906" s="6" t="s">
        <v>2842</v>
      </c>
      <c r="H6906" s="6">
        <v>52</v>
      </c>
    </row>
    <row r="6907" spans="1:8" ht="15.95">
      <c r="A6907" s="140">
        <v>45573.34375</v>
      </c>
      <c r="B6907" s="6" t="s">
        <v>10295</v>
      </c>
      <c r="C6907" s="6" t="s">
        <v>140</v>
      </c>
      <c r="D6907" s="6" t="s">
        <v>242</v>
      </c>
      <c r="E6907" s="6" t="s">
        <v>140</v>
      </c>
      <c r="F6907" s="6" t="s">
        <v>439</v>
      </c>
      <c r="G6907" s="6" t="s">
        <v>1551</v>
      </c>
      <c r="H6907" s="6">
        <v>20</v>
      </c>
    </row>
    <row r="6908" spans="1:8" ht="32.1">
      <c r="A6908" s="140">
        <v>45573.364583333336</v>
      </c>
      <c r="B6908" s="6" t="s">
        <v>10559</v>
      </c>
      <c r="C6908" s="6" t="s">
        <v>10560</v>
      </c>
      <c r="D6908" s="6" t="s">
        <v>253</v>
      </c>
      <c r="E6908" s="6" t="s">
        <v>416</v>
      </c>
      <c r="F6908" s="6" t="s">
        <v>1765</v>
      </c>
      <c r="G6908" s="6" t="s">
        <v>5902</v>
      </c>
      <c r="H6908" s="6">
        <v>50</v>
      </c>
    </row>
    <row r="6909" spans="1:8" ht="32.1">
      <c r="A6909" s="140">
        <v>45573.427083333336</v>
      </c>
      <c r="B6909" s="6" t="s">
        <v>10561</v>
      </c>
      <c r="C6909" s="6" t="s">
        <v>10562</v>
      </c>
      <c r="D6909" s="6" t="s">
        <v>158</v>
      </c>
      <c r="E6909" s="6" t="s">
        <v>161</v>
      </c>
      <c r="F6909" s="6" t="s">
        <v>255</v>
      </c>
      <c r="G6909" s="6" t="s">
        <v>5770</v>
      </c>
      <c r="H6909" s="6">
        <v>30</v>
      </c>
    </row>
    <row r="6910" spans="1:8" ht="32.1">
      <c r="A6910" s="140">
        <v>45573.4375</v>
      </c>
      <c r="B6910" s="6" t="s">
        <v>10563</v>
      </c>
      <c r="C6910" s="6" t="s">
        <v>10564</v>
      </c>
      <c r="D6910" s="6" t="s">
        <v>253</v>
      </c>
      <c r="E6910" s="6" t="s">
        <v>416</v>
      </c>
      <c r="F6910" s="6" t="s">
        <v>1765</v>
      </c>
      <c r="G6910" s="6" t="s">
        <v>5902</v>
      </c>
      <c r="H6910" s="6">
        <v>50</v>
      </c>
    </row>
    <row r="6911" spans="1:8" ht="32.1">
      <c r="A6911" s="140">
        <v>45573.75</v>
      </c>
      <c r="B6911" s="6" t="s">
        <v>10565</v>
      </c>
      <c r="C6911" s="6" t="s">
        <v>10566</v>
      </c>
      <c r="D6911" s="6" t="s">
        <v>253</v>
      </c>
      <c r="E6911" s="6" t="s">
        <v>416</v>
      </c>
      <c r="F6911" s="6" t="s">
        <v>1765</v>
      </c>
      <c r="G6911" s="6" t="s">
        <v>5902</v>
      </c>
      <c r="H6911" s="6">
        <v>212</v>
      </c>
    </row>
    <row r="6912" spans="1:8" ht="32.1">
      <c r="A6912" s="140">
        <v>45573.770833333336</v>
      </c>
      <c r="B6912" s="6" t="s">
        <v>10567</v>
      </c>
      <c r="C6912" s="6" t="s">
        <v>10568</v>
      </c>
      <c r="D6912" s="6" t="s">
        <v>253</v>
      </c>
      <c r="E6912" s="6" t="s">
        <v>416</v>
      </c>
      <c r="F6912" s="6" t="s">
        <v>1765</v>
      </c>
      <c r="G6912" s="6" t="s">
        <v>324</v>
      </c>
      <c r="H6912" s="6">
        <v>10</v>
      </c>
    </row>
    <row r="6913" spans="1:8" ht="32.1">
      <c r="A6913" s="140">
        <v>45573.802083333336</v>
      </c>
      <c r="B6913" s="6" t="s">
        <v>10569</v>
      </c>
      <c r="C6913" s="6" t="s">
        <v>8913</v>
      </c>
      <c r="D6913" s="6" t="s">
        <v>158</v>
      </c>
      <c r="E6913" s="6" t="s">
        <v>161</v>
      </c>
      <c r="F6913" s="6" t="s">
        <v>1765</v>
      </c>
      <c r="G6913" s="6" t="s">
        <v>10570</v>
      </c>
      <c r="H6913" s="6">
        <v>740</v>
      </c>
    </row>
    <row r="6914" spans="1:8" ht="32.1">
      <c r="A6914" s="140">
        <v>45573.8125</v>
      </c>
      <c r="B6914" s="6" t="s">
        <v>10571</v>
      </c>
      <c r="C6914" s="6" t="s">
        <v>10572</v>
      </c>
      <c r="D6914" s="6" t="s">
        <v>158</v>
      </c>
      <c r="E6914" s="6" t="s">
        <v>161</v>
      </c>
      <c r="F6914" s="6" t="s">
        <v>1765</v>
      </c>
      <c r="G6914" s="6" t="s">
        <v>8917</v>
      </c>
      <c r="H6914" s="6">
        <v>145</v>
      </c>
    </row>
    <row r="6915" spans="1:8" ht="32.1">
      <c r="A6915" s="140">
        <v>45573.822916666664</v>
      </c>
      <c r="B6915" s="6" t="s">
        <v>10573</v>
      </c>
      <c r="C6915" s="6" t="s">
        <v>10574</v>
      </c>
      <c r="D6915" s="6" t="s">
        <v>158</v>
      </c>
      <c r="E6915" s="6" t="s">
        <v>161</v>
      </c>
      <c r="F6915" s="6" t="s">
        <v>1765</v>
      </c>
      <c r="G6915" s="6" t="s">
        <v>8917</v>
      </c>
      <c r="H6915" s="6">
        <v>65</v>
      </c>
    </row>
    <row r="6916" spans="1:8" ht="32.1">
      <c r="A6916" s="140">
        <v>45573.833333333336</v>
      </c>
      <c r="B6916" s="6" t="s">
        <v>10575</v>
      </c>
      <c r="C6916" s="6" t="s">
        <v>10576</v>
      </c>
      <c r="D6916" s="6" t="s">
        <v>158</v>
      </c>
      <c r="E6916" s="6" t="s">
        <v>161</v>
      </c>
      <c r="F6916" s="6" t="s">
        <v>439</v>
      </c>
      <c r="G6916" s="6" t="s">
        <v>10577</v>
      </c>
      <c r="H6916" s="6">
        <v>70</v>
      </c>
    </row>
    <row r="6917" spans="1:8" ht="32.1">
      <c r="A6917" s="140">
        <v>45573.864583333336</v>
      </c>
      <c r="B6917" s="6" t="s">
        <v>10578</v>
      </c>
      <c r="C6917" s="6" t="s">
        <v>10579</v>
      </c>
      <c r="D6917" s="6" t="s">
        <v>253</v>
      </c>
      <c r="E6917" s="6" t="s">
        <v>416</v>
      </c>
      <c r="F6917" s="6" t="s">
        <v>1765</v>
      </c>
      <c r="G6917" s="6" t="s">
        <v>5902</v>
      </c>
      <c r="H6917" s="6">
        <v>200</v>
      </c>
    </row>
    <row r="6918" spans="1:8" ht="32.1">
      <c r="A6918" s="140">
        <v>45574.395833333336</v>
      </c>
      <c r="B6918" s="6" t="s">
        <v>10580</v>
      </c>
      <c r="C6918" s="6" t="s">
        <v>10581</v>
      </c>
      <c r="D6918" s="6" t="s">
        <v>253</v>
      </c>
      <c r="E6918" s="6" t="s">
        <v>10582</v>
      </c>
      <c r="F6918" s="6" t="s">
        <v>1765</v>
      </c>
      <c r="G6918" s="6" t="s">
        <v>10583</v>
      </c>
      <c r="H6918" s="6">
        <v>3022</v>
      </c>
    </row>
    <row r="6919" spans="1:8" ht="48">
      <c r="A6919" s="140">
        <v>45574.40625</v>
      </c>
      <c r="B6919" s="6" t="s">
        <v>10584</v>
      </c>
      <c r="C6919" s="6" t="s">
        <v>10585</v>
      </c>
      <c r="D6919" s="6" t="s">
        <v>253</v>
      </c>
      <c r="E6919" s="6" t="s">
        <v>10582</v>
      </c>
      <c r="F6919" s="6" t="s">
        <v>1765</v>
      </c>
      <c r="G6919" s="6" t="s">
        <v>10583</v>
      </c>
      <c r="H6919" s="6">
        <v>1768</v>
      </c>
    </row>
    <row r="6920" spans="1:8" ht="32.1">
      <c r="A6920" s="140">
        <v>45574.416666666664</v>
      </c>
      <c r="B6920" s="6" t="s">
        <v>10586</v>
      </c>
      <c r="C6920" s="6" t="s">
        <v>10587</v>
      </c>
      <c r="D6920" s="6" t="s">
        <v>242</v>
      </c>
      <c r="E6920" s="6" t="s">
        <v>2415</v>
      </c>
      <c r="F6920" s="6" t="s">
        <v>1765</v>
      </c>
      <c r="G6920" s="6" t="s">
        <v>10583</v>
      </c>
      <c r="H6920" s="6">
        <v>500</v>
      </c>
    </row>
    <row r="6921" spans="1:8" ht="32.1">
      <c r="A6921" s="140">
        <v>45574.520833333336</v>
      </c>
      <c r="B6921" s="6" t="s">
        <v>10588</v>
      </c>
      <c r="C6921" s="6" t="s">
        <v>9253</v>
      </c>
      <c r="D6921" s="6" t="s">
        <v>253</v>
      </c>
      <c r="E6921" s="6" t="s">
        <v>416</v>
      </c>
      <c r="F6921" s="6" t="s">
        <v>255</v>
      </c>
      <c r="G6921" s="6" t="s">
        <v>5902</v>
      </c>
      <c r="H6921" s="6">
        <v>102</v>
      </c>
    </row>
    <row r="6922" spans="1:8" ht="32.1">
      <c r="A6922" s="140">
        <v>45574.541666666664</v>
      </c>
      <c r="B6922" s="6" t="s">
        <v>10589</v>
      </c>
      <c r="C6922" s="6" t="s">
        <v>10590</v>
      </c>
      <c r="D6922" s="6" t="s">
        <v>158</v>
      </c>
      <c r="E6922" s="6" t="s">
        <v>159</v>
      </c>
      <c r="F6922" s="6" t="s">
        <v>439</v>
      </c>
      <c r="G6922" s="6" t="s">
        <v>1435</v>
      </c>
      <c r="H6922" s="6">
        <v>474</v>
      </c>
    </row>
    <row r="6923" spans="1:8" ht="32.1">
      <c r="A6923" s="140">
        <v>45574.552083333336</v>
      </c>
      <c r="B6923" s="6" t="s">
        <v>10591</v>
      </c>
      <c r="C6923" s="6" t="s">
        <v>10592</v>
      </c>
      <c r="D6923" s="6" t="s">
        <v>158</v>
      </c>
      <c r="E6923" s="6" t="s">
        <v>145</v>
      </c>
      <c r="F6923" s="6" t="s">
        <v>439</v>
      </c>
      <c r="G6923" s="6" t="s">
        <v>10102</v>
      </c>
      <c r="H6923" s="6">
        <v>27</v>
      </c>
    </row>
    <row r="6924" spans="1:8" ht="32.1">
      <c r="A6924" s="140">
        <v>45574.5625</v>
      </c>
      <c r="B6924" s="6" t="s">
        <v>10593</v>
      </c>
      <c r="C6924" s="6" t="s">
        <v>9214</v>
      </c>
      <c r="D6924" s="6" t="s">
        <v>253</v>
      </c>
      <c r="E6924" s="6" t="s">
        <v>416</v>
      </c>
      <c r="F6924" s="6" t="s">
        <v>1765</v>
      </c>
      <c r="G6924" s="6" t="s">
        <v>5902</v>
      </c>
      <c r="H6924" s="6">
        <v>99</v>
      </c>
    </row>
    <row r="6925" spans="1:8" ht="32.1">
      <c r="A6925" s="140">
        <v>45574.71875</v>
      </c>
      <c r="B6925" s="6" t="s">
        <v>10594</v>
      </c>
      <c r="C6925" s="6" t="s">
        <v>10595</v>
      </c>
      <c r="D6925" s="6" t="s">
        <v>253</v>
      </c>
      <c r="E6925" s="6" t="s">
        <v>10582</v>
      </c>
      <c r="F6925" s="6" t="s">
        <v>1765</v>
      </c>
      <c r="G6925" s="6" t="s">
        <v>3637</v>
      </c>
      <c r="H6925" s="6">
        <v>1662</v>
      </c>
    </row>
    <row r="6926" spans="1:8" ht="15.95">
      <c r="A6926" s="140">
        <v>45574.833333333336</v>
      </c>
      <c r="B6926" s="6" t="s">
        <v>10596</v>
      </c>
      <c r="C6926" s="6" t="s">
        <v>10597</v>
      </c>
      <c r="D6926" s="6" t="s">
        <v>158</v>
      </c>
      <c r="E6926" s="6" t="s">
        <v>161</v>
      </c>
      <c r="F6926" s="6" t="s">
        <v>255</v>
      </c>
      <c r="G6926" s="6" t="s">
        <v>6646</v>
      </c>
      <c r="H6926" s="6">
        <v>100</v>
      </c>
    </row>
    <row r="6927" spans="1:8" ht="15.95">
      <c r="A6927" s="140">
        <v>45574.84375</v>
      </c>
      <c r="B6927" s="6" t="s">
        <v>10598</v>
      </c>
      <c r="C6927" s="6" t="s">
        <v>10599</v>
      </c>
      <c r="D6927" s="6" t="s">
        <v>158</v>
      </c>
      <c r="E6927" s="6" t="s">
        <v>159</v>
      </c>
      <c r="F6927" s="6" t="s">
        <v>255</v>
      </c>
      <c r="G6927" s="6" t="s">
        <v>10281</v>
      </c>
      <c r="H6927" s="6">
        <v>230</v>
      </c>
    </row>
    <row r="6928" spans="1:8" ht="32.1">
      <c r="A6928" s="140">
        <v>45574.927083333336</v>
      </c>
      <c r="B6928" s="6" t="s">
        <v>10600</v>
      </c>
      <c r="C6928" s="6" t="s">
        <v>10601</v>
      </c>
      <c r="D6928" s="6" t="s">
        <v>253</v>
      </c>
      <c r="E6928" s="6" t="s">
        <v>416</v>
      </c>
      <c r="F6928" s="6" t="s">
        <v>1765</v>
      </c>
      <c r="G6928" s="6" t="s">
        <v>5902</v>
      </c>
      <c r="H6928" s="6">
        <v>95</v>
      </c>
    </row>
    <row r="6929" spans="1:8" ht="32.1">
      <c r="A6929" s="140">
        <v>45575.1875</v>
      </c>
      <c r="B6929" s="6" t="s">
        <v>10602</v>
      </c>
      <c r="C6929" s="6" t="s">
        <v>10603</v>
      </c>
      <c r="D6929" s="6" t="s">
        <v>253</v>
      </c>
      <c r="E6929" s="6" t="s">
        <v>10582</v>
      </c>
      <c r="F6929" s="6" t="s">
        <v>255</v>
      </c>
      <c r="G6929" s="6" t="s">
        <v>324</v>
      </c>
      <c r="H6929" s="6">
        <v>100</v>
      </c>
    </row>
    <row r="6930" spans="1:8" ht="32.1">
      <c r="A6930" s="140">
        <v>45575.197916666664</v>
      </c>
      <c r="B6930" s="6" t="s">
        <v>10604</v>
      </c>
      <c r="C6930" s="6" t="s">
        <v>10605</v>
      </c>
      <c r="D6930" s="6" t="s">
        <v>242</v>
      </c>
      <c r="E6930" s="6" t="s">
        <v>7445</v>
      </c>
      <c r="F6930" s="6" t="s">
        <v>1765</v>
      </c>
      <c r="G6930" s="6" t="s">
        <v>10583</v>
      </c>
      <c r="H6930" s="6">
        <v>1500</v>
      </c>
    </row>
    <row r="6931" spans="1:8" ht="32.1">
      <c r="A6931" s="140">
        <v>45575.40625</v>
      </c>
      <c r="B6931" s="6" t="s">
        <v>10606</v>
      </c>
      <c r="C6931" s="6" t="s">
        <v>10607</v>
      </c>
      <c r="D6931" s="6" t="s">
        <v>242</v>
      </c>
      <c r="E6931" s="6" t="s">
        <v>1615</v>
      </c>
      <c r="F6931" s="6" t="s">
        <v>255</v>
      </c>
      <c r="G6931" s="6" t="s">
        <v>10583</v>
      </c>
      <c r="H6931" s="6">
        <v>200</v>
      </c>
    </row>
    <row r="6932" spans="1:8" ht="32.1">
      <c r="A6932" s="140">
        <v>45575.447916666664</v>
      </c>
      <c r="B6932" s="6" t="s">
        <v>10608</v>
      </c>
      <c r="C6932" s="6" t="s">
        <v>10609</v>
      </c>
      <c r="D6932" s="6" t="s">
        <v>253</v>
      </c>
      <c r="E6932" s="6" t="s">
        <v>416</v>
      </c>
      <c r="F6932" s="6" t="s">
        <v>255</v>
      </c>
      <c r="G6932" s="6" t="s">
        <v>10583</v>
      </c>
      <c r="H6932" s="6">
        <v>50</v>
      </c>
    </row>
    <row r="6933" spans="1:8" ht="32.1">
      <c r="A6933" s="140">
        <v>45575.489583333336</v>
      </c>
      <c r="B6933" s="6" t="s">
        <v>10610</v>
      </c>
      <c r="C6933" s="6" t="s">
        <v>10611</v>
      </c>
      <c r="D6933" s="6" t="s">
        <v>158</v>
      </c>
      <c r="E6933" s="6" t="s">
        <v>161</v>
      </c>
      <c r="F6933" s="6" t="s">
        <v>1765</v>
      </c>
      <c r="G6933" s="6" t="s">
        <v>10583</v>
      </c>
      <c r="H6933" s="6">
        <v>260</v>
      </c>
    </row>
    <row r="6934" spans="1:8" ht="32.1">
      <c r="A6934" s="140">
        <v>45575.510416666664</v>
      </c>
      <c r="B6934" s="6" t="s">
        <v>10612</v>
      </c>
      <c r="C6934" s="6" t="s">
        <v>10613</v>
      </c>
      <c r="D6934" s="6" t="s">
        <v>158</v>
      </c>
      <c r="E6934" s="6" t="s">
        <v>161</v>
      </c>
      <c r="F6934" s="6" t="s">
        <v>255</v>
      </c>
      <c r="G6934" s="6" t="s">
        <v>10583</v>
      </c>
      <c r="H6934" s="6">
        <v>60</v>
      </c>
    </row>
    <row r="6935" spans="1:8" ht="32.1">
      <c r="A6935" s="140">
        <v>45575.520833333336</v>
      </c>
      <c r="B6935" s="6" t="s">
        <v>10614</v>
      </c>
      <c r="C6935" s="6" t="s">
        <v>10615</v>
      </c>
      <c r="D6935" s="6" t="s">
        <v>253</v>
      </c>
      <c r="E6935" s="6" t="s">
        <v>10582</v>
      </c>
      <c r="F6935" s="6" t="s">
        <v>255</v>
      </c>
      <c r="G6935" s="6" t="s">
        <v>324</v>
      </c>
      <c r="H6935" s="6">
        <v>40</v>
      </c>
    </row>
    <row r="6936" spans="1:8" ht="15.95">
      <c r="A6936" s="140">
        <v>45575.572916666664</v>
      </c>
      <c r="B6936" s="6" t="s">
        <v>10616</v>
      </c>
      <c r="C6936" s="6" t="s">
        <v>10617</v>
      </c>
      <c r="D6936" s="6" t="s">
        <v>253</v>
      </c>
      <c r="E6936" s="6" t="s">
        <v>10582</v>
      </c>
      <c r="F6936" s="6" t="s">
        <v>255</v>
      </c>
      <c r="G6936" s="6" t="s">
        <v>324</v>
      </c>
      <c r="H6936" s="6">
        <v>60</v>
      </c>
    </row>
    <row r="6937" spans="1:8" ht="32.1">
      <c r="A6937" s="140">
        <v>45575.864583333336</v>
      </c>
      <c r="B6937" s="6" t="s">
        <v>10618</v>
      </c>
      <c r="C6937" s="6" t="s">
        <v>10619</v>
      </c>
      <c r="D6937" s="6" t="s">
        <v>242</v>
      </c>
      <c r="E6937" s="6" t="s">
        <v>387</v>
      </c>
      <c r="F6937" s="6" t="s">
        <v>1765</v>
      </c>
      <c r="G6937" s="6" t="s">
        <v>10583</v>
      </c>
      <c r="H6937" s="6">
        <v>1100</v>
      </c>
    </row>
    <row r="6938" spans="1:8" ht="32.1">
      <c r="A6938" s="140">
        <v>45575.875</v>
      </c>
      <c r="B6938" s="6" t="s">
        <v>10620</v>
      </c>
      <c r="C6938" s="6" t="s">
        <v>10621</v>
      </c>
      <c r="D6938" s="6" t="s">
        <v>158</v>
      </c>
      <c r="E6938" s="6" t="s">
        <v>161</v>
      </c>
      <c r="F6938" s="6" t="s">
        <v>439</v>
      </c>
      <c r="G6938" s="6" t="s">
        <v>10583</v>
      </c>
      <c r="H6938" s="6">
        <v>25</v>
      </c>
    </row>
    <row r="6939" spans="1:8" ht="15.95">
      <c r="A6939" s="140">
        <v>45575.9375</v>
      </c>
      <c r="B6939" s="6" t="s">
        <v>10622</v>
      </c>
      <c r="C6939" s="6" t="s">
        <v>10623</v>
      </c>
      <c r="D6939" s="6" t="s">
        <v>253</v>
      </c>
      <c r="E6939" s="6" t="s">
        <v>416</v>
      </c>
      <c r="F6939" s="6" t="s">
        <v>255</v>
      </c>
      <c r="G6939" s="6" t="s">
        <v>10583</v>
      </c>
      <c r="H6939" s="6">
        <v>100</v>
      </c>
    </row>
    <row r="6940" spans="1:8" ht="32.1">
      <c r="A6940" s="140">
        <v>45575.947916666664</v>
      </c>
      <c r="B6940" s="6" t="s">
        <v>10624</v>
      </c>
      <c r="C6940" s="6" t="s">
        <v>10625</v>
      </c>
      <c r="D6940" s="6" t="s">
        <v>158</v>
      </c>
      <c r="E6940" s="6" t="s">
        <v>161</v>
      </c>
      <c r="F6940" s="6" t="s">
        <v>1765</v>
      </c>
      <c r="G6940" s="6" t="s">
        <v>10583</v>
      </c>
      <c r="H6940" s="6">
        <v>50</v>
      </c>
    </row>
    <row r="6941" spans="1:8" ht="32.1">
      <c r="A6941" s="140">
        <v>45576.208333333336</v>
      </c>
      <c r="B6941" s="6" t="s">
        <v>10626</v>
      </c>
      <c r="C6941" s="6" t="s">
        <v>10627</v>
      </c>
      <c r="D6941" s="6" t="s">
        <v>253</v>
      </c>
      <c r="E6941" s="6" t="s">
        <v>416</v>
      </c>
      <c r="F6941" s="6" t="s">
        <v>1765</v>
      </c>
      <c r="G6941" s="6" t="s">
        <v>5902</v>
      </c>
      <c r="H6941" s="6">
        <v>80</v>
      </c>
    </row>
    <row r="6942" spans="1:8" ht="32.1">
      <c r="A6942" s="140">
        <v>45576.375</v>
      </c>
      <c r="B6942" s="6" t="s">
        <v>10628</v>
      </c>
      <c r="C6942" s="6" t="s">
        <v>10079</v>
      </c>
      <c r="D6942" s="6" t="s">
        <v>242</v>
      </c>
      <c r="E6942" s="6" t="s">
        <v>458</v>
      </c>
      <c r="F6942" s="6" t="s">
        <v>439</v>
      </c>
      <c r="G6942" s="6" t="s">
        <v>8261</v>
      </c>
      <c r="H6942" s="6">
        <v>22000</v>
      </c>
    </row>
    <row r="6943" spans="1:8" ht="15.95">
      <c r="A6943" s="140">
        <v>45576.416666666664</v>
      </c>
      <c r="B6943" s="6" t="s">
        <v>10629</v>
      </c>
      <c r="C6943" s="6" t="s">
        <v>6667</v>
      </c>
      <c r="D6943" s="6" t="s">
        <v>158</v>
      </c>
      <c r="E6943" s="6" t="s">
        <v>145</v>
      </c>
      <c r="F6943" s="6" t="s">
        <v>439</v>
      </c>
      <c r="G6943" s="6" t="s">
        <v>2842</v>
      </c>
      <c r="H6943" s="6">
        <v>27</v>
      </c>
    </row>
    <row r="6944" spans="1:8" ht="32.1">
      <c r="A6944" s="140">
        <v>45576.46875</v>
      </c>
      <c r="B6944" s="6" t="s">
        <v>10630</v>
      </c>
      <c r="C6944" s="6" t="s">
        <v>9253</v>
      </c>
      <c r="D6944" s="6" t="s">
        <v>253</v>
      </c>
      <c r="E6944" s="6" t="s">
        <v>416</v>
      </c>
      <c r="F6944" s="6" t="s">
        <v>1765</v>
      </c>
      <c r="G6944" s="6" t="s">
        <v>5902</v>
      </c>
      <c r="H6944" s="6">
        <v>112</v>
      </c>
    </row>
    <row r="6945" spans="1:8" ht="32.1">
      <c r="A6945" s="140">
        <v>45576.520833333336</v>
      </c>
      <c r="B6945" s="6" t="s">
        <v>10631</v>
      </c>
      <c r="C6945" s="6" t="s">
        <v>9214</v>
      </c>
      <c r="D6945" s="6" t="s">
        <v>253</v>
      </c>
      <c r="E6945" s="6" t="s">
        <v>416</v>
      </c>
      <c r="F6945" s="6" t="s">
        <v>1765</v>
      </c>
      <c r="G6945" s="6" t="s">
        <v>5902</v>
      </c>
      <c r="H6945" s="6">
        <v>119</v>
      </c>
    </row>
    <row r="6946" spans="1:8" ht="32.1">
      <c r="A6946" s="140">
        <v>45576.71875</v>
      </c>
      <c r="B6946" s="6" t="s">
        <v>10632</v>
      </c>
      <c r="C6946" s="6" t="s">
        <v>10633</v>
      </c>
      <c r="D6946" s="6" t="s">
        <v>253</v>
      </c>
      <c r="E6946" s="6" t="s">
        <v>416</v>
      </c>
      <c r="F6946" s="6" t="s">
        <v>1765</v>
      </c>
      <c r="G6946" s="6" t="s">
        <v>1083</v>
      </c>
      <c r="H6946" s="6">
        <v>86</v>
      </c>
    </row>
    <row r="6947" spans="1:8" ht="32.1">
      <c r="A6947" s="140">
        <v>45576.729166666664</v>
      </c>
      <c r="B6947" s="6" t="s">
        <v>10634</v>
      </c>
      <c r="C6947" s="6" t="s">
        <v>10635</v>
      </c>
      <c r="D6947" s="6" t="s">
        <v>253</v>
      </c>
      <c r="E6947" s="6" t="s">
        <v>416</v>
      </c>
      <c r="F6947" s="6" t="s">
        <v>1765</v>
      </c>
      <c r="G6947" s="6" t="s">
        <v>5902</v>
      </c>
      <c r="H6947" s="6">
        <v>80</v>
      </c>
    </row>
    <row r="6948" spans="1:8" ht="32.1">
      <c r="A6948" s="140">
        <v>45576.760416666664</v>
      </c>
      <c r="B6948" s="6" t="s">
        <v>10636</v>
      </c>
      <c r="C6948" s="6" t="s">
        <v>10637</v>
      </c>
      <c r="D6948" s="6" t="s">
        <v>242</v>
      </c>
      <c r="E6948" s="6" t="s">
        <v>4894</v>
      </c>
      <c r="F6948" s="6" t="s">
        <v>1765</v>
      </c>
      <c r="G6948" s="6" t="s">
        <v>263</v>
      </c>
      <c r="H6948" s="6">
        <v>100</v>
      </c>
    </row>
    <row r="6949" spans="1:8" ht="32.1">
      <c r="A6949" s="140">
        <v>45576.770833333336</v>
      </c>
      <c r="B6949" s="6" t="s">
        <v>10638</v>
      </c>
      <c r="C6949" s="6" t="s">
        <v>10639</v>
      </c>
      <c r="D6949" s="6" t="s">
        <v>242</v>
      </c>
      <c r="E6949" s="6" t="s">
        <v>4894</v>
      </c>
      <c r="F6949" s="6" t="s">
        <v>1765</v>
      </c>
      <c r="G6949" s="6" t="s">
        <v>263</v>
      </c>
      <c r="H6949" s="6">
        <v>7400</v>
      </c>
    </row>
    <row r="6950" spans="1:8" ht="32.1">
      <c r="A6950" s="140">
        <v>45576.78125</v>
      </c>
      <c r="B6950" s="6" t="s">
        <v>10640</v>
      </c>
      <c r="C6950" s="6" t="s">
        <v>10641</v>
      </c>
      <c r="D6950" s="6" t="s">
        <v>158</v>
      </c>
      <c r="E6950" s="6" t="s">
        <v>161</v>
      </c>
      <c r="F6950" s="6" t="s">
        <v>439</v>
      </c>
      <c r="G6950" s="6" t="s">
        <v>10542</v>
      </c>
      <c r="H6950" s="6">
        <v>300</v>
      </c>
    </row>
    <row r="6951" spans="1:8" ht="32.1">
      <c r="A6951" s="140">
        <v>45576.864583333336</v>
      </c>
      <c r="B6951" s="6" t="s">
        <v>10642</v>
      </c>
      <c r="C6951" s="6" t="s">
        <v>10643</v>
      </c>
      <c r="D6951" s="6" t="s">
        <v>158</v>
      </c>
      <c r="E6951" s="6" t="s">
        <v>161</v>
      </c>
      <c r="F6951" s="6" t="s">
        <v>1765</v>
      </c>
      <c r="G6951" s="6" t="s">
        <v>10644</v>
      </c>
      <c r="H6951" s="6">
        <v>793</v>
      </c>
    </row>
    <row r="6952" spans="1:8" ht="32.1">
      <c r="A6952" s="140">
        <v>45576.958333333336</v>
      </c>
      <c r="B6952" s="6" t="s">
        <v>10645</v>
      </c>
      <c r="C6952" s="6" t="s">
        <v>10646</v>
      </c>
      <c r="D6952" s="6" t="s">
        <v>253</v>
      </c>
      <c r="E6952" s="6" t="s">
        <v>10582</v>
      </c>
      <c r="F6952" s="6" t="s">
        <v>1765</v>
      </c>
      <c r="G6952" s="6" t="s">
        <v>3637</v>
      </c>
      <c r="H6952" s="6">
        <v>1419</v>
      </c>
    </row>
    <row r="6953" spans="1:8" ht="32.1">
      <c r="A6953" s="140">
        <v>45577.833333333336</v>
      </c>
      <c r="B6953" s="6" t="s">
        <v>10647</v>
      </c>
      <c r="C6953" s="6" t="s">
        <v>10648</v>
      </c>
      <c r="D6953" s="6" t="s">
        <v>253</v>
      </c>
      <c r="E6953" s="6" t="s">
        <v>416</v>
      </c>
      <c r="F6953" s="6" t="s">
        <v>1765</v>
      </c>
      <c r="G6953" s="6" t="s">
        <v>324</v>
      </c>
      <c r="H6953" s="6">
        <v>50</v>
      </c>
    </row>
    <row r="6954" spans="1:8" ht="32.1">
      <c r="A6954" s="140">
        <v>45577.854166666664</v>
      </c>
      <c r="B6954" s="6" t="s">
        <v>10649</v>
      </c>
      <c r="C6954" s="6" t="s">
        <v>10650</v>
      </c>
      <c r="D6954" s="6" t="s">
        <v>158</v>
      </c>
      <c r="E6954" s="6" t="s">
        <v>161</v>
      </c>
      <c r="F6954" s="6" t="s">
        <v>1765</v>
      </c>
      <c r="G6954" s="6" t="s">
        <v>10651</v>
      </c>
      <c r="H6954" s="6">
        <v>340</v>
      </c>
    </row>
    <row r="6955" spans="1:8" ht="32.1">
      <c r="A6955" s="140">
        <v>45577.864583333336</v>
      </c>
      <c r="B6955" s="6" t="s">
        <v>10652</v>
      </c>
      <c r="C6955" s="6" t="s">
        <v>10653</v>
      </c>
      <c r="D6955" s="6" t="s">
        <v>253</v>
      </c>
      <c r="E6955" s="6" t="s">
        <v>416</v>
      </c>
      <c r="F6955" s="6" t="s">
        <v>1765</v>
      </c>
      <c r="G6955" s="6" t="s">
        <v>324</v>
      </c>
      <c r="H6955" s="6">
        <v>80</v>
      </c>
    </row>
    <row r="6956" spans="1:8" ht="32.1">
      <c r="A6956" s="140">
        <v>45579.40625</v>
      </c>
      <c r="B6956" s="6" t="s">
        <v>10654</v>
      </c>
      <c r="C6956" s="6" t="s">
        <v>10655</v>
      </c>
      <c r="D6956" s="6" t="s">
        <v>158</v>
      </c>
      <c r="E6956" s="6" t="s">
        <v>161</v>
      </c>
      <c r="F6956" s="6" t="s">
        <v>1765</v>
      </c>
      <c r="G6956" s="6" t="s">
        <v>10656</v>
      </c>
      <c r="H6956" s="6">
        <v>90</v>
      </c>
    </row>
    <row r="6957" spans="1:8" ht="32.1">
      <c r="A6957" s="140">
        <v>45579.427083333336</v>
      </c>
      <c r="B6957" s="6" t="s">
        <v>10657</v>
      </c>
      <c r="C6957" s="6" t="s">
        <v>10658</v>
      </c>
      <c r="D6957" s="6" t="s">
        <v>158</v>
      </c>
      <c r="E6957" s="6" t="s">
        <v>161</v>
      </c>
      <c r="F6957" s="6" t="s">
        <v>1765</v>
      </c>
      <c r="G6957" s="6" t="s">
        <v>10659</v>
      </c>
      <c r="H6957" s="6">
        <v>20</v>
      </c>
    </row>
    <row r="6958" spans="1:8" ht="32.1">
      <c r="A6958" s="140">
        <v>45579.4375</v>
      </c>
      <c r="B6958" s="6" t="s">
        <v>10660</v>
      </c>
      <c r="C6958" s="6" t="s">
        <v>10661</v>
      </c>
      <c r="D6958" s="6" t="s">
        <v>158</v>
      </c>
      <c r="E6958" s="6" t="s">
        <v>161</v>
      </c>
      <c r="F6958" s="6" t="s">
        <v>1765</v>
      </c>
      <c r="G6958" s="6" t="s">
        <v>10662</v>
      </c>
      <c r="H6958" s="6">
        <v>15</v>
      </c>
    </row>
    <row r="6959" spans="1:8" ht="32.1">
      <c r="A6959" s="140">
        <v>45579.447916666664</v>
      </c>
      <c r="B6959" s="6" t="s">
        <v>10663</v>
      </c>
      <c r="C6959" s="6" t="s">
        <v>10664</v>
      </c>
      <c r="D6959" s="6" t="s">
        <v>158</v>
      </c>
      <c r="E6959" s="6" t="s">
        <v>161</v>
      </c>
      <c r="F6959" s="6" t="s">
        <v>1765</v>
      </c>
      <c r="G6959" s="6" t="s">
        <v>10665</v>
      </c>
      <c r="H6959" s="6">
        <v>80</v>
      </c>
    </row>
    <row r="6960" spans="1:8" ht="32.1">
      <c r="A6960" s="140">
        <v>45579.479166666664</v>
      </c>
      <c r="B6960" s="6" t="s">
        <v>10666</v>
      </c>
      <c r="C6960" s="6" t="s">
        <v>10667</v>
      </c>
      <c r="D6960" s="6" t="s">
        <v>253</v>
      </c>
      <c r="E6960" s="6" t="s">
        <v>416</v>
      </c>
      <c r="F6960" s="6" t="s">
        <v>255</v>
      </c>
      <c r="G6960" s="6" t="s">
        <v>255</v>
      </c>
      <c r="H6960" s="6">
        <v>40</v>
      </c>
    </row>
    <row r="6961" spans="1:8" ht="32.1">
      <c r="A6961" s="140">
        <v>45579.583333333336</v>
      </c>
      <c r="B6961" s="6" t="s">
        <v>10668</v>
      </c>
      <c r="C6961" s="6" t="s">
        <v>10669</v>
      </c>
      <c r="D6961" s="6" t="s">
        <v>253</v>
      </c>
      <c r="E6961" s="6" t="s">
        <v>416</v>
      </c>
      <c r="F6961" s="6" t="s">
        <v>255</v>
      </c>
      <c r="G6961" s="6" t="s">
        <v>324</v>
      </c>
      <c r="H6961" s="6">
        <v>130</v>
      </c>
    </row>
    <row r="6962" spans="1:8" ht="32.1">
      <c r="A6962" s="140">
        <v>45579.635416666664</v>
      </c>
      <c r="B6962" s="6" t="s">
        <v>10670</v>
      </c>
      <c r="C6962" s="6" t="s">
        <v>10671</v>
      </c>
      <c r="D6962" s="6" t="s">
        <v>158</v>
      </c>
      <c r="E6962" s="6" t="s">
        <v>161</v>
      </c>
      <c r="F6962" s="6" t="s">
        <v>1765</v>
      </c>
      <c r="G6962" s="6" t="s">
        <v>10672</v>
      </c>
      <c r="H6962" s="6">
        <v>1611</v>
      </c>
    </row>
    <row r="6963" spans="1:8" ht="32.1">
      <c r="A6963" s="140">
        <v>45579.645833333336</v>
      </c>
      <c r="B6963" s="6" t="s">
        <v>10673</v>
      </c>
      <c r="C6963" s="6" t="s">
        <v>10674</v>
      </c>
      <c r="D6963" s="6" t="s">
        <v>253</v>
      </c>
      <c r="E6963" s="6" t="s">
        <v>416</v>
      </c>
      <c r="F6963" s="6" t="s">
        <v>255</v>
      </c>
      <c r="G6963" s="6" t="s">
        <v>324</v>
      </c>
      <c r="H6963" s="6">
        <v>130</v>
      </c>
    </row>
    <row r="6964" spans="1:8" ht="32.1">
      <c r="A6964" s="140">
        <v>45579.708333333336</v>
      </c>
      <c r="B6964" s="6" t="s">
        <v>10675</v>
      </c>
      <c r="C6964" s="6" t="s">
        <v>10676</v>
      </c>
      <c r="D6964" s="6" t="s">
        <v>253</v>
      </c>
      <c r="E6964" s="6" t="s">
        <v>416</v>
      </c>
      <c r="F6964" s="6" t="s">
        <v>255</v>
      </c>
      <c r="G6964" s="6" t="s">
        <v>324</v>
      </c>
      <c r="H6964" s="6">
        <v>100</v>
      </c>
    </row>
    <row r="6965" spans="1:8" ht="32.1">
      <c r="A6965" s="140">
        <v>45579.822916666664</v>
      </c>
      <c r="B6965" s="6" t="s">
        <v>10677</v>
      </c>
      <c r="C6965" s="6" t="s">
        <v>10678</v>
      </c>
      <c r="D6965" s="6" t="s">
        <v>158</v>
      </c>
      <c r="E6965" s="6" t="s">
        <v>161</v>
      </c>
      <c r="F6965" s="6" t="s">
        <v>1765</v>
      </c>
      <c r="G6965" s="6" t="s">
        <v>3693</v>
      </c>
      <c r="H6965" s="6">
        <v>431</v>
      </c>
    </row>
    <row r="6966" spans="1:8" ht="48">
      <c r="A6966" s="140">
        <v>45579.875</v>
      </c>
      <c r="B6966" s="6" t="s">
        <v>10679</v>
      </c>
      <c r="C6966" s="6" t="s">
        <v>10680</v>
      </c>
      <c r="D6966" s="6" t="s">
        <v>253</v>
      </c>
      <c r="E6966" s="6" t="s">
        <v>416</v>
      </c>
      <c r="F6966" s="6" t="s">
        <v>1765</v>
      </c>
      <c r="G6966" s="6" t="s">
        <v>1083</v>
      </c>
      <c r="H6966" s="6">
        <v>166</v>
      </c>
    </row>
    <row r="6967" spans="1:8" ht="32.1">
      <c r="A6967" s="140">
        <v>45579.927083333336</v>
      </c>
      <c r="B6967" s="6" t="s">
        <v>10681</v>
      </c>
      <c r="C6967" s="6" t="s">
        <v>10682</v>
      </c>
      <c r="D6967" s="6" t="s">
        <v>253</v>
      </c>
      <c r="E6967" s="6" t="s">
        <v>416</v>
      </c>
      <c r="F6967" s="6" t="s">
        <v>255</v>
      </c>
      <c r="G6967" s="6" t="s">
        <v>324</v>
      </c>
      <c r="H6967" s="6">
        <v>100</v>
      </c>
    </row>
    <row r="6968" spans="1:8" ht="32.1">
      <c r="A6968" s="140">
        <v>45580.875</v>
      </c>
      <c r="B6968" s="6" t="s">
        <v>10683</v>
      </c>
      <c r="C6968" s="6" t="s">
        <v>10684</v>
      </c>
      <c r="D6968" s="6" t="s">
        <v>158</v>
      </c>
      <c r="E6968" s="6" t="s">
        <v>161</v>
      </c>
      <c r="F6968" s="6" t="s">
        <v>1765</v>
      </c>
      <c r="G6968" s="6" t="s">
        <v>4507</v>
      </c>
      <c r="H6968" s="6">
        <v>30</v>
      </c>
    </row>
    <row r="6969" spans="1:8" ht="32.1">
      <c r="A6969" s="140">
        <v>45581.541666666664</v>
      </c>
      <c r="B6969" s="6" t="s">
        <v>10685</v>
      </c>
      <c r="C6969" s="6" t="s">
        <v>10686</v>
      </c>
      <c r="D6969" s="6" t="s">
        <v>253</v>
      </c>
      <c r="E6969" s="6" t="s">
        <v>416</v>
      </c>
      <c r="F6969" s="6" t="s">
        <v>1765</v>
      </c>
      <c r="G6969" s="6" t="s">
        <v>5902</v>
      </c>
      <c r="H6969" s="6">
        <v>102</v>
      </c>
    </row>
    <row r="6970" spans="1:8" ht="32.1">
      <c r="A6970" s="140">
        <v>45581.625</v>
      </c>
      <c r="B6970" s="6" t="s">
        <v>10687</v>
      </c>
      <c r="C6970" s="6" t="s">
        <v>10686</v>
      </c>
      <c r="D6970" s="6" t="s">
        <v>253</v>
      </c>
      <c r="E6970" s="6" t="s">
        <v>416</v>
      </c>
      <c r="F6970" s="6" t="s">
        <v>1765</v>
      </c>
      <c r="G6970" s="6" t="s">
        <v>5902</v>
      </c>
      <c r="H6970" s="6">
        <v>119</v>
      </c>
    </row>
    <row r="6971" spans="1:8" ht="32.1">
      <c r="A6971" s="140">
        <v>45582.34375</v>
      </c>
      <c r="B6971" s="6" t="s">
        <v>10688</v>
      </c>
      <c r="C6971" s="6" t="s">
        <v>9090</v>
      </c>
      <c r="D6971" s="6" t="s">
        <v>253</v>
      </c>
      <c r="E6971" s="6" t="s">
        <v>416</v>
      </c>
      <c r="F6971" s="6" t="s">
        <v>1765</v>
      </c>
      <c r="G6971" s="6" t="s">
        <v>5902</v>
      </c>
      <c r="H6971" s="6">
        <v>82</v>
      </c>
    </row>
    <row r="6972" spans="1:8" ht="32.1">
      <c r="A6972" s="140">
        <v>45582.354166666664</v>
      </c>
      <c r="B6972" s="6" t="s">
        <v>9733</v>
      </c>
      <c r="C6972" s="6" t="s">
        <v>9090</v>
      </c>
      <c r="D6972" s="6" t="s">
        <v>253</v>
      </c>
      <c r="E6972" s="6" t="s">
        <v>416</v>
      </c>
      <c r="F6972" s="6" t="s">
        <v>255</v>
      </c>
      <c r="G6972" s="6" t="s">
        <v>2303</v>
      </c>
      <c r="H6972" s="6">
        <v>15</v>
      </c>
    </row>
    <row r="6973" spans="1:8" ht="32.1">
      <c r="A6973" s="140">
        <v>45582.364583333336</v>
      </c>
      <c r="B6973" s="6" t="s">
        <v>10689</v>
      </c>
      <c r="C6973" s="6" t="s">
        <v>10690</v>
      </c>
      <c r="D6973" s="6" t="s">
        <v>158</v>
      </c>
      <c r="E6973" s="6" t="s">
        <v>161</v>
      </c>
      <c r="F6973" s="6" t="s">
        <v>1765</v>
      </c>
      <c r="G6973" s="6" t="s">
        <v>10691</v>
      </c>
      <c r="H6973" s="6">
        <v>15</v>
      </c>
    </row>
    <row r="6974" spans="1:8" ht="32.1">
      <c r="A6974" s="140">
        <v>45582.5</v>
      </c>
      <c r="B6974" s="6" t="s">
        <v>10692</v>
      </c>
      <c r="C6974" s="6" t="s">
        <v>9094</v>
      </c>
      <c r="D6974" s="6" t="s">
        <v>253</v>
      </c>
      <c r="E6974" s="6" t="s">
        <v>416</v>
      </c>
      <c r="F6974" s="6" t="s">
        <v>1765</v>
      </c>
      <c r="G6974" s="6" t="s">
        <v>5902</v>
      </c>
      <c r="H6974" s="6">
        <v>82</v>
      </c>
    </row>
    <row r="6975" spans="1:8" ht="32.1">
      <c r="A6975" s="140">
        <v>45582.510416666664</v>
      </c>
      <c r="B6975" s="6" t="s">
        <v>10693</v>
      </c>
      <c r="C6975" s="6" t="s">
        <v>10694</v>
      </c>
      <c r="D6975" s="6" t="s">
        <v>158</v>
      </c>
      <c r="E6975" s="6" t="s">
        <v>161</v>
      </c>
      <c r="F6975" s="6" t="s">
        <v>439</v>
      </c>
      <c r="G6975" s="6" t="s">
        <v>10695</v>
      </c>
      <c r="H6975" s="6">
        <v>240</v>
      </c>
    </row>
    <row r="6976" spans="1:8" ht="32.1">
      <c r="A6976" s="140">
        <v>45582.520833333336</v>
      </c>
      <c r="B6976" s="6" t="s">
        <v>10696</v>
      </c>
      <c r="C6976" s="6" t="s">
        <v>10697</v>
      </c>
      <c r="D6976" s="6" t="s">
        <v>158</v>
      </c>
      <c r="E6976" s="6" t="s">
        <v>159</v>
      </c>
      <c r="F6976" s="6" t="s">
        <v>439</v>
      </c>
      <c r="G6976" s="6" t="s">
        <v>9311</v>
      </c>
      <c r="H6976" s="6">
        <v>226</v>
      </c>
    </row>
    <row r="6977" spans="1:8" ht="32.1">
      <c r="A6977" s="140">
        <v>45582.53125</v>
      </c>
      <c r="B6977" s="6" t="s">
        <v>10290</v>
      </c>
      <c r="C6977" s="6" t="s">
        <v>9094</v>
      </c>
      <c r="D6977" s="6" t="s">
        <v>253</v>
      </c>
      <c r="E6977" s="6" t="s">
        <v>416</v>
      </c>
      <c r="F6977" s="6" t="s">
        <v>1765</v>
      </c>
      <c r="G6977" s="6" t="s">
        <v>324</v>
      </c>
      <c r="H6977" s="6">
        <v>100</v>
      </c>
    </row>
    <row r="6978" spans="1:8" ht="15.95">
      <c r="A6978" s="140">
        <v>45582.541666666664</v>
      </c>
      <c r="B6978" s="6" t="s">
        <v>10698</v>
      </c>
      <c r="C6978" s="6" t="s">
        <v>6667</v>
      </c>
      <c r="D6978" s="6" t="s">
        <v>158</v>
      </c>
      <c r="E6978" s="6" t="s">
        <v>145</v>
      </c>
      <c r="F6978" s="6" t="s">
        <v>439</v>
      </c>
      <c r="G6978" s="6" t="s">
        <v>2842</v>
      </c>
      <c r="H6978" s="6">
        <v>26</v>
      </c>
    </row>
    <row r="6979" spans="1:8" ht="32.1">
      <c r="A6979" s="140">
        <v>45582.583333333336</v>
      </c>
      <c r="B6979" s="6" t="s">
        <v>10699</v>
      </c>
      <c r="C6979" s="6" t="s">
        <v>10700</v>
      </c>
      <c r="D6979" s="6" t="s">
        <v>253</v>
      </c>
      <c r="E6979" s="6" t="s">
        <v>416</v>
      </c>
      <c r="F6979" s="6" t="s">
        <v>439</v>
      </c>
      <c r="G6979" s="6" t="s">
        <v>5902</v>
      </c>
      <c r="H6979" s="6">
        <v>103</v>
      </c>
    </row>
    <row r="6980" spans="1:8" ht="32.1">
      <c r="A6980" s="140">
        <v>45582.645833333336</v>
      </c>
      <c r="B6980" s="6" t="s">
        <v>10701</v>
      </c>
      <c r="C6980" s="6" t="s">
        <v>10702</v>
      </c>
      <c r="D6980" s="6" t="s">
        <v>253</v>
      </c>
      <c r="E6980" s="6" t="s">
        <v>416</v>
      </c>
      <c r="F6980" s="6" t="s">
        <v>439</v>
      </c>
      <c r="G6980" s="6" t="s">
        <v>5902</v>
      </c>
      <c r="H6980" s="6">
        <v>100</v>
      </c>
    </row>
    <row r="6981" spans="1:8" ht="32.1">
      <c r="A6981" s="140">
        <v>45582.854166666664</v>
      </c>
      <c r="B6981" s="6" t="s">
        <v>10703</v>
      </c>
      <c r="C6981" s="6" t="s">
        <v>10704</v>
      </c>
      <c r="D6981" s="6" t="s">
        <v>158</v>
      </c>
      <c r="E6981" s="6" t="s">
        <v>161</v>
      </c>
      <c r="F6981" s="6" t="s">
        <v>1765</v>
      </c>
      <c r="G6981" s="6" t="s">
        <v>1699</v>
      </c>
      <c r="H6981" s="6">
        <v>30</v>
      </c>
    </row>
    <row r="6982" spans="1:8" ht="32.1">
      <c r="A6982" s="140">
        <v>45582.864583333336</v>
      </c>
      <c r="B6982" s="6" t="s">
        <v>10705</v>
      </c>
      <c r="C6982" s="6" t="s">
        <v>10706</v>
      </c>
      <c r="D6982" s="6" t="s">
        <v>158</v>
      </c>
      <c r="E6982" s="6" t="s">
        <v>161</v>
      </c>
      <c r="F6982" s="6" t="s">
        <v>1765</v>
      </c>
      <c r="G6982" s="6" t="s">
        <v>10707</v>
      </c>
      <c r="H6982" s="6">
        <v>20</v>
      </c>
    </row>
    <row r="6983" spans="1:8" ht="32.1">
      <c r="A6983" s="140">
        <v>45582.875</v>
      </c>
      <c r="B6983" s="6" t="s">
        <v>10708</v>
      </c>
      <c r="C6983" s="6" t="s">
        <v>10709</v>
      </c>
      <c r="D6983" s="6" t="s">
        <v>158</v>
      </c>
      <c r="E6983" s="6" t="s">
        <v>159</v>
      </c>
      <c r="F6983" s="6" t="s">
        <v>1765</v>
      </c>
      <c r="G6983" s="6" t="s">
        <v>5770</v>
      </c>
      <c r="H6983" s="6">
        <v>600</v>
      </c>
    </row>
    <row r="6984" spans="1:8" ht="32.1">
      <c r="A6984" s="140">
        <v>45583</v>
      </c>
      <c r="B6984" s="6" t="s">
        <v>10710</v>
      </c>
      <c r="C6984" s="6" t="s">
        <v>10711</v>
      </c>
      <c r="D6984" s="6" t="s">
        <v>253</v>
      </c>
      <c r="E6984" s="6" t="s">
        <v>10582</v>
      </c>
      <c r="F6984" s="6" t="s">
        <v>1765</v>
      </c>
      <c r="G6984" s="6" t="s">
        <v>10712</v>
      </c>
      <c r="H6984" s="6">
        <v>4198</v>
      </c>
    </row>
    <row r="6985" spans="1:8" ht="32.1">
      <c r="A6985" s="140">
        <v>45583.020833333336</v>
      </c>
      <c r="B6985" s="6" t="s">
        <v>10713</v>
      </c>
      <c r="C6985" s="6" t="s">
        <v>10714</v>
      </c>
      <c r="D6985" s="6" t="s">
        <v>253</v>
      </c>
      <c r="E6985" s="6" t="s">
        <v>10582</v>
      </c>
      <c r="F6985" s="6" t="s">
        <v>1765</v>
      </c>
      <c r="G6985" s="6" t="s">
        <v>10715</v>
      </c>
      <c r="H6985" s="6">
        <v>1725</v>
      </c>
    </row>
    <row r="6986" spans="1:8" ht="32.1">
      <c r="A6986" s="140">
        <v>45583.34375</v>
      </c>
      <c r="B6986" s="6" t="s">
        <v>10716</v>
      </c>
      <c r="C6986" s="6" t="s">
        <v>9090</v>
      </c>
      <c r="D6986" s="6" t="s">
        <v>253</v>
      </c>
      <c r="E6986" s="6" t="s">
        <v>416</v>
      </c>
      <c r="F6986" s="6" t="s">
        <v>1765</v>
      </c>
      <c r="G6986" s="6" t="s">
        <v>5902</v>
      </c>
      <c r="H6986" s="6">
        <v>92</v>
      </c>
    </row>
    <row r="6987" spans="1:8" ht="32.1">
      <c r="A6987" s="140">
        <v>45583.354166666664</v>
      </c>
      <c r="B6987" s="6" t="s">
        <v>9733</v>
      </c>
      <c r="C6987" s="6" t="s">
        <v>10717</v>
      </c>
      <c r="D6987" s="6" t="s">
        <v>253</v>
      </c>
      <c r="E6987" s="6" t="s">
        <v>416</v>
      </c>
      <c r="F6987" s="6" t="s">
        <v>255</v>
      </c>
      <c r="G6987" s="6" t="s">
        <v>2303</v>
      </c>
      <c r="H6987" s="6">
        <v>15</v>
      </c>
    </row>
    <row r="6988" spans="1:8" ht="32.1">
      <c r="A6988" s="140">
        <v>45583.364583333336</v>
      </c>
      <c r="B6988" s="6" t="s">
        <v>10718</v>
      </c>
      <c r="C6988" s="6" t="s">
        <v>10592</v>
      </c>
      <c r="D6988" s="6" t="s">
        <v>158</v>
      </c>
      <c r="E6988" s="6" t="s">
        <v>145</v>
      </c>
      <c r="F6988" s="6" t="s">
        <v>439</v>
      </c>
      <c r="G6988" s="6" t="s">
        <v>2842</v>
      </c>
      <c r="H6988" s="6">
        <v>30</v>
      </c>
    </row>
    <row r="6989" spans="1:8" ht="32.1">
      <c r="A6989" s="140">
        <v>45583.375</v>
      </c>
      <c r="B6989" s="6" t="s">
        <v>10719</v>
      </c>
      <c r="C6989" s="6" t="s">
        <v>10720</v>
      </c>
      <c r="D6989" s="6" t="s">
        <v>158</v>
      </c>
      <c r="E6989" s="6" t="s">
        <v>159</v>
      </c>
      <c r="F6989" s="6" t="s">
        <v>1765</v>
      </c>
      <c r="G6989" s="6" t="s">
        <v>4044</v>
      </c>
      <c r="H6989" s="6">
        <v>35</v>
      </c>
    </row>
    <row r="6990" spans="1:8" ht="15.95">
      <c r="A6990" s="140">
        <v>45583.479166666664</v>
      </c>
      <c r="B6990" s="6" t="s">
        <v>10721</v>
      </c>
      <c r="C6990" s="6" t="s">
        <v>10722</v>
      </c>
      <c r="D6990" s="6" t="s">
        <v>242</v>
      </c>
      <c r="E6990" s="6" t="s">
        <v>1615</v>
      </c>
      <c r="F6990" s="6" t="s">
        <v>439</v>
      </c>
      <c r="G6990" s="6" t="s">
        <v>263</v>
      </c>
      <c r="H6990" s="6">
        <v>1100</v>
      </c>
    </row>
    <row r="6991" spans="1:8" ht="15.95">
      <c r="A6991" s="140">
        <v>45583.489583333336</v>
      </c>
      <c r="B6991" s="6" t="s">
        <v>10723</v>
      </c>
      <c r="C6991" s="6" t="s">
        <v>10724</v>
      </c>
      <c r="D6991" s="6" t="s">
        <v>242</v>
      </c>
      <c r="E6991" s="6" t="s">
        <v>433</v>
      </c>
      <c r="F6991" s="6" t="s">
        <v>439</v>
      </c>
      <c r="G6991" s="6" t="s">
        <v>268</v>
      </c>
      <c r="H6991" s="6">
        <v>859</v>
      </c>
    </row>
    <row r="6992" spans="1:8" ht="32.1">
      <c r="A6992" s="140">
        <v>45583.53125</v>
      </c>
      <c r="B6992" s="6" t="s">
        <v>10725</v>
      </c>
      <c r="C6992" s="6" t="s">
        <v>9094</v>
      </c>
      <c r="D6992" s="6" t="s">
        <v>253</v>
      </c>
      <c r="E6992" s="6" t="s">
        <v>416</v>
      </c>
      <c r="F6992" s="6" t="s">
        <v>1765</v>
      </c>
      <c r="G6992" s="6" t="s">
        <v>5902</v>
      </c>
      <c r="H6992" s="6">
        <v>180</v>
      </c>
    </row>
    <row r="6993" spans="1:8" ht="32.1">
      <c r="A6993" s="140">
        <v>45584.364583333336</v>
      </c>
      <c r="B6993" s="6" t="s">
        <v>10726</v>
      </c>
      <c r="C6993" s="6" t="s">
        <v>10727</v>
      </c>
      <c r="D6993" s="6" t="s">
        <v>253</v>
      </c>
      <c r="E6993" s="6" t="s">
        <v>416</v>
      </c>
      <c r="F6993" s="6" t="s">
        <v>1765</v>
      </c>
      <c r="G6993" s="6" t="s">
        <v>5902</v>
      </c>
      <c r="H6993" s="6">
        <v>40</v>
      </c>
    </row>
    <row r="6994" spans="1:8" ht="32.1">
      <c r="A6994" s="140">
        <v>45584.427083333336</v>
      </c>
      <c r="B6994" s="6" t="s">
        <v>10728</v>
      </c>
      <c r="C6994" s="6" t="s">
        <v>10729</v>
      </c>
      <c r="D6994" s="6" t="s">
        <v>242</v>
      </c>
      <c r="E6994" s="6" t="s">
        <v>139</v>
      </c>
      <c r="F6994" s="6" t="s">
        <v>439</v>
      </c>
      <c r="G6994" s="6" t="s">
        <v>1349</v>
      </c>
      <c r="H6994" s="6">
        <v>112</v>
      </c>
    </row>
    <row r="6995" spans="1:8" ht="32.1">
      <c r="A6995" s="140">
        <v>45584.4375</v>
      </c>
      <c r="B6995" s="6" t="s">
        <v>10730</v>
      </c>
      <c r="C6995" s="6" t="s">
        <v>10731</v>
      </c>
      <c r="D6995" s="6" t="s">
        <v>242</v>
      </c>
      <c r="E6995" s="6" t="s">
        <v>144</v>
      </c>
      <c r="F6995" s="6" t="s">
        <v>439</v>
      </c>
      <c r="G6995" s="6" t="s">
        <v>488</v>
      </c>
      <c r="H6995" s="6">
        <v>806</v>
      </c>
    </row>
    <row r="6996" spans="1:8" ht="32.1">
      <c r="A6996" s="140">
        <v>45584.458333333336</v>
      </c>
      <c r="B6996" s="6" t="s">
        <v>10732</v>
      </c>
      <c r="C6996" s="6" t="s">
        <v>10733</v>
      </c>
      <c r="D6996" s="6" t="s">
        <v>158</v>
      </c>
      <c r="E6996" s="6" t="s">
        <v>159</v>
      </c>
      <c r="F6996" s="6" t="s">
        <v>1765</v>
      </c>
      <c r="G6996" s="6" t="s">
        <v>5770</v>
      </c>
      <c r="H6996" s="6">
        <v>174</v>
      </c>
    </row>
    <row r="6997" spans="1:8" ht="32.1">
      <c r="A6997" s="140">
        <v>45584.46875</v>
      </c>
      <c r="B6997" s="6" t="s">
        <v>10734</v>
      </c>
      <c r="C6997" s="6" t="s">
        <v>10735</v>
      </c>
      <c r="D6997" s="6" t="s">
        <v>253</v>
      </c>
      <c r="E6997" s="6" t="s">
        <v>416</v>
      </c>
      <c r="F6997" s="6" t="s">
        <v>1765</v>
      </c>
      <c r="G6997" s="6" t="s">
        <v>5902</v>
      </c>
      <c r="H6997" s="6">
        <v>50</v>
      </c>
    </row>
    <row r="6998" spans="1:8" ht="15.95">
      <c r="A6998" s="140">
        <v>45584.739583333336</v>
      </c>
      <c r="B6998" s="6" t="s">
        <v>10736</v>
      </c>
      <c r="C6998" s="6" t="s">
        <v>9347</v>
      </c>
      <c r="D6998" s="6" t="s">
        <v>158</v>
      </c>
      <c r="E6998" s="6" t="s">
        <v>159</v>
      </c>
      <c r="F6998" s="6" t="s">
        <v>439</v>
      </c>
      <c r="G6998" s="6" t="s">
        <v>10737</v>
      </c>
      <c r="H6998" s="6">
        <v>138</v>
      </c>
    </row>
    <row r="6999" spans="1:8" ht="32.1">
      <c r="A6999" s="140">
        <v>45585.427083333336</v>
      </c>
      <c r="B6999" s="6" t="s">
        <v>10738</v>
      </c>
      <c r="C6999" s="6" t="s">
        <v>10739</v>
      </c>
      <c r="D6999" s="6" t="s">
        <v>253</v>
      </c>
      <c r="E6999" s="6" t="s">
        <v>416</v>
      </c>
      <c r="F6999" s="6" t="s">
        <v>1765</v>
      </c>
      <c r="G6999" s="6" t="s">
        <v>5902</v>
      </c>
      <c r="H6999" s="6">
        <v>50</v>
      </c>
    </row>
    <row r="7000" spans="1:8" ht="32.1">
      <c r="A7000" s="140">
        <v>45585.4375</v>
      </c>
      <c r="B7000" s="6" t="s">
        <v>10740</v>
      </c>
      <c r="C7000" s="6" t="s">
        <v>10741</v>
      </c>
      <c r="D7000" s="6" t="s">
        <v>253</v>
      </c>
      <c r="E7000" s="6" t="s">
        <v>416</v>
      </c>
      <c r="F7000" s="6" t="s">
        <v>1765</v>
      </c>
      <c r="G7000" s="6" t="s">
        <v>1083</v>
      </c>
      <c r="H7000" s="6">
        <v>109</v>
      </c>
    </row>
    <row r="7001" spans="1:8" ht="15.95">
      <c r="A7001" s="140">
        <v>45585.458333333336</v>
      </c>
      <c r="B7001" s="6" t="s">
        <v>10742</v>
      </c>
      <c r="C7001" s="6" t="s">
        <v>10743</v>
      </c>
      <c r="D7001" s="6" t="s">
        <v>253</v>
      </c>
      <c r="E7001" s="6" t="s">
        <v>416</v>
      </c>
      <c r="F7001" s="6" t="s">
        <v>255</v>
      </c>
      <c r="G7001" s="6" t="s">
        <v>324</v>
      </c>
      <c r="H7001" s="6">
        <v>70</v>
      </c>
    </row>
    <row r="7002" spans="1:8" ht="32.1">
      <c r="A7002" s="140">
        <v>45585.5</v>
      </c>
      <c r="B7002" s="6" t="s">
        <v>10744</v>
      </c>
      <c r="C7002" s="6" t="s">
        <v>10745</v>
      </c>
      <c r="D7002" s="6" t="s">
        <v>314</v>
      </c>
      <c r="E7002" s="6" t="s">
        <v>314</v>
      </c>
      <c r="F7002" s="6" t="s">
        <v>1765</v>
      </c>
      <c r="G7002" s="6" t="s">
        <v>10746</v>
      </c>
      <c r="H7002" s="6">
        <v>10</v>
      </c>
    </row>
    <row r="7003" spans="1:8" ht="32.1">
      <c r="A7003" s="140">
        <v>45585.510416666664</v>
      </c>
      <c r="B7003" s="6" t="s">
        <v>10747</v>
      </c>
      <c r="C7003" s="6" t="s">
        <v>10748</v>
      </c>
      <c r="D7003" s="6" t="s">
        <v>158</v>
      </c>
      <c r="E7003" s="6" t="s">
        <v>161</v>
      </c>
      <c r="F7003" s="6" t="s">
        <v>1765</v>
      </c>
      <c r="G7003" s="6" t="s">
        <v>10749</v>
      </c>
      <c r="H7003" s="6">
        <v>235</v>
      </c>
    </row>
    <row r="7004" spans="1:8" ht="32.1">
      <c r="A7004" s="140">
        <v>45585.520833333336</v>
      </c>
      <c r="B7004" s="6" t="s">
        <v>10750</v>
      </c>
      <c r="C7004" s="6" t="s">
        <v>10751</v>
      </c>
      <c r="D7004" s="6" t="s">
        <v>158</v>
      </c>
      <c r="E7004" s="6" t="s">
        <v>161</v>
      </c>
      <c r="F7004" s="6" t="s">
        <v>1765</v>
      </c>
      <c r="G7004" s="6" t="s">
        <v>10749</v>
      </c>
      <c r="H7004" s="6">
        <v>148</v>
      </c>
    </row>
    <row r="7005" spans="1:8" ht="32.1">
      <c r="A7005" s="140">
        <v>45585.53125</v>
      </c>
      <c r="B7005" s="6" t="s">
        <v>10752</v>
      </c>
      <c r="C7005" s="6" t="s">
        <v>10753</v>
      </c>
      <c r="D7005" s="6" t="s">
        <v>158</v>
      </c>
      <c r="E7005" s="6" t="s">
        <v>161</v>
      </c>
      <c r="F7005" s="6" t="s">
        <v>439</v>
      </c>
      <c r="G7005" s="6" t="s">
        <v>10749</v>
      </c>
      <c r="H7005" s="6">
        <v>405</v>
      </c>
    </row>
    <row r="7006" spans="1:8" ht="32.1">
      <c r="A7006" s="140">
        <v>45585.541666666664</v>
      </c>
      <c r="B7006" s="6" t="s">
        <v>10754</v>
      </c>
      <c r="C7006" s="6" t="s">
        <v>10755</v>
      </c>
      <c r="D7006" s="6" t="s">
        <v>253</v>
      </c>
      <c r="E7006" s="6" t="s">
        <v>416</v>
      </c>
      <c r="F7006" s="6" t="s">
        <v>439</v>
      </c>
      <c r="G7006" s="6" t="s">
        <v>5902</v>
      </c>
      <c r="H7006" s="6">
        <v>40</v>
      </c>
    </row>
    <row r="7007" spans="1:8" ht="32.1">
      <c r="A7007" s="140">
        <v>45585.552083333336</v>
      </c>
      <c r="B7007" s="6" t="s">
        <v>10756</v>
      </c>
      <c r="C7007" s="6" t="s">
        <v>10757</v>
      </c>
      <c r="D7007" s="6" t="s">
        <v>253</v>
      </c>
      <c r="E7007" s="6" t="s">
        <v>416</v>
      </c>
      <c r="F7007" s="6" t="s">
        <v>1765</v>
      </c>
      <c r="G7007" s="6" t="s">
        <v>1083</v>
      </c>
      <c r="H7007" s="6">
        <v>109</v>
      </c>
    </row>
    <row r="7008" spans="1:8" ht="32.1">
      <c r="A7008" s="140">
        <v>45585.5625</v>
      </c>
      <c r="B7008" s="6" t="s">
        <v>10758</v>
      </c>
      <c r="C7008" s="6" t="s">
        <v>10759</v>
      </c>
      <c r="D7008" s="6" t="s">
        <v>158</v>
      </c>
      <c r="E7008" s="6" t="s">
        <v>161</v>
      </c>
      <c r="F7008" s="6" t="s">
        <v>1765</v>
      </c>
      <c r="G7008" s="6" t="s">
        <v>10749</v>
      </c>
      <c r="H7008" s="6">
        <v>18</v>
      </c>
    </row>
    <row r="7009" spans="1:8" ht="32.1">
      <c r="A7009" s="140">
        <v>45585.604166666664</v>
      </c>
      <c r="B7009" s="6" t="s">
        <v>10760</v>
      </c>
      <c r="C7009" s="6" t="s">
        <v>10761</v>
      </c>
      <c r="D7009" s="6" t="s">
        <v>253</v>
      </c>
      <c r="E7009" s="6" t="s">
        <v>416</v>
      </c>
      <c r="F7009" s="6" t="s">
        <v>1765</v>
      </c>
      <c r="G7009" s="6" t="s">
        <v>5902</v>
      </c>
      <c r="H7009" s="6">
        <v>135</v>
      </c>
    </row>
    <row r="7010" spans="1:8" ht="48">
      <c r="A7010" s="140">
        <v>45585.614583333336</v>
      </c>
      <c r="B7010" s="6" t="s">
        <v>10762</v>
      </c>
      <c r="C7010" s="6" t="s">
        <v>10763</v>
      </c>
      <c r="D7010" s="6" t="s">
        <v>158</v>
      </c>
      <c r="E7010" s="6" t="s">
        <v>161</v>
      </c>
      <c r="F7010" s="6" t="s">
        <v>1765</v>
      </c>
      <c r="G7010" s="6" t="s">
        <v>9813</v>
      </c>
      <c r="H7010" s="6">
        <v>65</v>
      </c>
    </row>
    <row r="7011" spans="1:8" ht="32.1">
      <c r="A7011" s="140">
        <v>45585.625</v>
      </c>
      <c r="B7011" s="6" t="s">
        <v>10764</v>
      </c>
      <c r="C7011" s="6" t="s">
        <v>6667</v>
      </c>
      <c r="D7011" s="6" t="s">
        <v>158</v>
      </c>
      <c r="E7011" s="6" t="s">
        <v>159</v>
      </c>
      <c r="F7011" s="6" t="s">
        <v>439</v>
      </c>
      <c r="G7011" s="6" t="s">
        <v>10102</v>
      </c>
      <c r="H7011" s="6">
        <v>27</v>
      </c>
    </row>
    <row r="7012" spans="1:8" ht="32.1">
      <c r="A7012" s="140">
        <v>45585.65625</v>
      </c>
      <c r="B7012" s="6" t="s">
        <v>10765</v>
      </c>
      <c r="C7012" s="6" t="s">
        <v>9214</v>
      </c>
      <c r="D7012" s="6" t="s">
        <v>253</v>
      </c>
      <c r="E7012" s="6" t="s">
        <v>416</v>
      </c>
      <c r="F7012" s="6" t="s">
        <v>1765</v>
      </c>
      <c r="G7012" s="6" t="s">
        <v>5902</v>
      </c>
      <c r="H7012" s="6">
        <v>109</v>
      </c>
    </row>
    <row r="7013" spans="1:8" ht="15.95">
      <c r="A7013" s="140">
        <v>45586.364583333336</v>
      </c>
      <c r="B7013" s="6" t="s">
        <v>10766</v>
      </c>
      <c r="C7013" s="6" t="s">
        <v>10767</v>
      </c>
      <c r="D7013" s="6" t="s">
        <v>158</v>
      </c>
      <c r="E7013" s="6" t="s">
        <v>159</v>
      </c>
      <c r="F7013" s="6" t="s">
        <v>439</v>
      </c>
      <c r="G7013" s="6" t="s">
        <v>10767</v>
      </c>
      <c r="H7013" s="6">
        <v>120</v>
      </c>
    </row>
    <row r="7014" spans="1:8" ht="15.95">
      <c r="A7014" s="140">
        <v>45586.375</v>
      </c>
      <c r="B7014" s="6" t="s">
        <v>10768</v>
      </c>
      <c r="C7014" s="6" t="s">
        <v>4997</v>
      </c>
      <c r="D7014" s="6" t="s">
        <v>158</v>
      </c>
      <c r="E7014" s="6" t="s">
        <v>159</v>
      </c>
      <c r="F7014" s="6" t="s">
        <v>439</v>
      </c>
      <c r="G7014" s="6" t="s">
        <v>10769</v>
      </c>
      <c r="H7014" s="6">
        <v>150</v>
      </c>
    </row>
    <row r="7015" spans="1:8" ht="15.95">
      <c r="A7015" s="140">
        <v>45586.385416666664</v>
      </c>
      <c r="B7015" s="6" t="s">
        <v>10770</v>
      </c>
      <c r="C7015" s="6" t="s">
        <v>6667</v>
      </c>
      <c r="D7015" s="6" t="s">
        <v>158</v>
      </c>
      <c r="E7015" s="6" t="s">
        <v>145</v>
      </c>
      <c r="F7015" s="6" t="s">
        <v>439</v>
      </c>
      <c r="G7015" s="6" t="s">
        <v>2842</v>
      </c>
      <c r="H7015" s="6">
        <v>38</v>
      </c>
    </row>
    <row r="7016" spans="1:8" ht="32.1">
      <c r="A7016" s="140">
        <v>45586.583333333336</v>
      </c>
      <c r="B7016" s="6" t="s">
        <v>10771</v>
      </c>
      <c r="C7016" s="6" t="s">
        <v>507</v>
      </c>
      <c r="D7016" s="6" t="s">
        <v>158</v>
      </c>
      <c r="E7016" s="6" t="s">
        <v>159</v>
      </c>
      <c r="F7016" s="6" t="s">
        <v>439</v>
      </c>
      <c r="G7016" s="6" t="s">
        <v>10772</v>
      </c>
      <c r="H7016" s="6">
        <v>93</v>
      </c>
    </row>
    <row r="7017" spans="1:8" ht="32.1">
      <c r="A7017" s="140">
        <v>45586.59375</v>
      </c>
      <c r="B7017" s="6" t="s">
        <v>10773</v>
      </c>
      <c r="C7017" s="6" t="s">
        <v>507</v>
      </c>
      <c r="D7017" s="6" t="s">
        <v>158</v>
      </c>
      <c r="E7017" s="6" t="s">
        <v>159</v>
      </c>
      <c r="F7017" s="6" t="s">
        <v>439</v>
      </c>
      <c r="G7017" s="6" t="s">
        <v>10774</v>
      </c>
      <c r="H7017" s="6">
        <v>66</v>
      </c>
    </row>
    <row r="7018" spans="1:8" ht="32.1">
      <c r="A7018" s="140">
        <v>45586.604166666664</v>
      </c>
      <c r="B7018" s="6" t="s">
        <v>10775</v>
      </c>
      <c r="C7018" s="6" t="s">
        <v>10776</v>
      </c>
      <c r="D7018" s="6" t="s">
        <v>158</v>
      </c>
      <c r="E7018" s="6" t="s">
        <v>161</v>
      </c>
      <c r="F7018" s="6" t="s">
        <v>439</v>
      </c>
      <c r="G7018" s="6" t="s">
        <v>9813</v>
      </c>
      <c r="H7018" s="6">
        <v>69</v>
      </c>
    </row>
    <row r="7019" spans="1:8" ht="15.95">
      <c r="A7019" s="140">
        <v>45586.614583333336</v>
      </c>
      <c r="B7019" s="6" t="s">
        <v>10777</v>
      </c>
      <c r="C7019" s="6" t="s">
        <v>507</v>
      </c>
      <c r="D7019" s="6" t="s">
        <v>158</v>
      </c>
      <c r="E7019" s="6" t="s">
        <v>159</v>
      </c>
      <c r="F7019" s="6" t="s">
        <v>439</v>
      </c>
      <c r="G7019" s="6" t="s">
        <v>10778</v>
      </c>
      <c r="H7019" s="6">
        <v>50</v>
      </c>
    </row>
    <row r="7020" spans="1:8" ht="15.95">
      <c r="A7020" s="140">
        <v>45586.625</v>
      </c>
      <c r="B7020" s="6" t="s">
        <v>10779</v>
      </c>
      <c r="C7020" s="6" t="s">
        <v>654</v>
      </c>
      <c r="D7020" s="6" t="s">
        <v>242</v>
      </c>
      <c r="E7020" s="6" t="s">
        <v>144</v>
      </c>
      <c r="F7020" s="6" t="s">
        <v>1765</v>
      </c>
      <c r="G7020" s="6" t="s">
        <v>488</v>
      </c>
      <c r="H7020" s="6">
        <v>30</v>
      </c>
    </row>
    <row r="7021" spans="1:8" ht="15.95">
      <c r="A7021" s="140">
        <v>45586.635416666664</v>
      </c>
      <c r="B7021" s="6" t="s">
        <v>10780</v>
      </c>
      <c r="C7021" s="6" t="s">
        <v>507</v>
      </c>
      <c r="D7021" s="6" t="s">
        <v>158</v>
      </c>
      <c r="E7021" s="6" t="s">
        <v>159</v>
      </c>
      <c r="F7021" s="6" t="s">
        <v>439</v>
      </c>
      <c r="G7021" s="6" t="s">
        <v>10781</v>
      </c>
      <c r="H7021" s="6">
        <v>80</v>
      </c>
    </row>
    <row r="7022" spans="1:8" ht="15.95">
      <c r="A7022" s="140">
        <v>45586.645833333336</v>
      </c>
      <c r="B7022" s="6" t="s">
        <v>10782</v>
      </c>
      <c r="C7022" s="6" t="s">
        <v>9253</v>
      </c>
      <c r="D7022" s="6" t="s">
        <v>253</v>
      </c>
      <c r="E7022" s="6" t="s">
        <v>416</v>
      </c>
      <c r="F7022" s="6" t="s">
        <v>439</v>
      </c>
      <c r="G7022" s="6" t="s">
        <v>5902</v>
      </c>
      <c r="H7022" s="6">
        <v>130</v>
      </c>
    </row>
    <row r="7023" spans="1:8" ht="32.1">
      <c r="A7023" s="140">
        <v>45586.666666666664</v>
      </c>
      <c r="B7023" s="6" t="s">
        <v>10783</v>
      </c>
      <c r="C7023" s="6" t="s">
        <v>9214</v>
      </c>
      <c r="D7023" s="6" t="s">
        <v>253</v>
      </c>
      <c r="E7023" s="6" t="s">
        <v>416</v>
      </c>
      <c r="F7023" s="6" t="s">
        <v>439</v>
      </c>
      <c r="G7023" s="6" t="s">
        <v>5902</v>
      </c>
      <c r="H7023" s="6">
        <v>119</v>
      </c>
    </row>
    <row r="7024" spans="1:8" ht="15.95">
      <c r="A7024" s="140">
        <v>45586.677083333336</v>
      </c>
      <c r="B7024" s="6" t="s">
        <v>10784</v>
      </c>
      <c r="C7024" s="6" t="s">
        <v>7922</v>
      </c>
      <c r="D7024" s="6" t="s">
        <v>158</v>
      </c>
      <c r="E7024" s="6" t="s">
        <v>145</v>
      </c>
      <c r="F7024" s="6" t="s">
        <v>439</v>
      </c>
      <c r="G7024" s="6" t="s">
        <v>7922</v>
      </c>
      <c r="H7024" s="6">
        <v>2000</v>
      </c>
    </row>
    <row r="7025" spans="1:8" ht="32.1">
      <c r="A7025" s="140">
        <v>45587.354166666664</v>
      </c>
      <c r="B7025" s="6" t="s">
        <v>10785</v>
      </c>
      <c r="C7025" s="6" t="s">
        <v>9090</v>
      </c>
      <c r="D7025" s="6" t="s">
        <v>253</v>
      </c>
      <c r="E7025" s="6" t="s">
        <v>416</v>
      </c>
      <c r="F7025" s="6" t="s">
        <v>1765</v>
      </c>
      <c r="G7025" s="6" t="s">
        <v>5902</v>
      </c>
      <c r="H7025" s="6">
        <v>82</v>
      </c>
    </row>
    <row r="7026" spans="1:8" ht="32.1">
      <c r="A7026" s="140">
        <v>45587.375</v>
      </c>
      <c r="B7026" s="6" t="s">
        <v>9733</v>
      </c>
      <c r="C7026" s="6" t="s">
        <v>9090</v>
      </c>
      <c r="D7026" s="6" t="s">
        <v>253</v>
      </c>
      <c r="E7026" s="6" t="s">
        <v>416</v>
      </c>
      <c r="F7026" s="6" t="s">
        <v>255</v>
      </c>
      <c r="H7026" s="6">
        <v>15</v>
      </c>
    </row>
    <row r="7027" spans="1:8" ht="15.95">
      <c r="A7027" s="140">
        <v>45587.427083333336</v>
      </c>
      <c r="B7027" s="6" t="s">
        <v>10786</v>
      </c>
      <c r="C7027" s="6" t="s">
        <v>1699</v>
      </c>
      <c r="D7027" s="6" t="s">
        <v>158</v>
      </c>
      <c r="E7027" s="6" t="s">
        <v>161</v>
      </c>
      <c r="F7027" s="6" t="s">
        <v>1765</v>
      </c>
      <c r="G7027" s="6" t="s">
        <v>1699</v>
      </c>
      <c r="H7027" s="6">
        <v>40</v>
      </c>
    </row>
    <row r="7028" spans="1:8" ht="32.1">
      <c r="A7028" s="140">
        <v>45587.510416666664</v>
      </c>
      <c r="B7028" s="6" t="s">
        <v>10787</v>
      </c>
      <c r="C7028" s="6" t="s">
        <v>9094</v>
      </c>
      <c r="D7028" s="6" t="s">
        <v>253</v>
      </c>
      <c r="E7028" s="6" t="s">
        <v>416</v>
      </c>
      <c r="F7028" s="6" t="s">
        <v>1765</v>
      </c>
      <c r="G7028" s="6" t="s">
        <v>5902</v>
      </c>
      <c r="H7028" s="6">
        <v>82</v>
      </c>
    </row>
    <row r="7029" spans="1:8" ht="32.1">
      <c r="A7029" s="140">
        <v>45587.53125</v>
      </c>
      <c r="B7029" s="6" t="s">
        <v>10788</v>
      </c>
      <c r="C7029" s="6" t="s">
        <v>9094</v>
      </c>
      <c r="D7029" s="6" t="s">
        <v>253</v>
      </c>
      <c r="E7029" s="6" t="s">
        <v>416</v>
      </c>
      <c r="F7029" s="6" t="s">
        <v>1765</v>
      </c>
      <c r="G7029" s="6" t="s">
        <v>5902</v>
      </c>
      <c r="H7029" s="6">
        <v>80</v>
      </c>
    </row>
    <row r="7030" spans="1:8" ht="15.95">
      <c r="A7030" s="140">
        <v>45588.302083333336</v>
      </c>
      <c r="B7030" s="6" t="s">
        <v>10789</v>
      </c>
      <c r="C7030" s="6" t="s">
        <v>2087</v>
      </c>
      <c r="D7030" s="6" t="s">
        <v>158</v>
      </c>
      <c r="E7030" s="6" t="s">
        <v>159</v>
      </c>
      <c r="F7030" s="6" t="s">
        <v>439</v>
      </c>
      <c r="G7030" s="6" t="s">
        <v>10116</v>
      </c>
      <c r="H7030" s="6">
        <v>3467</v>
      </c>
    </row>
    <row r="7031" spans="1:8" ht="32.1">
      <c r="A7031" s="140">
        <v>45588.458333333336</v>
      </c>
      <c r="B7031" s="6" t="s">
        <v>10790</v>
      </c>
      <c r="C7031" s="6" t="s">
        <v>9253</v>
      </c>
      <c r="D7031" s="6" t="s">
        <v>253</v>
      </c>
      <c r="E7031" s="6" t="s">
        <v>416</v>
      </c>
      <c r="F7031" s="6" t="s">
        <v>1765</v>
      </c>
      <c r="G7031" s="6" t="s">
        <v>5902</v>
      </c>
      <c r="H7031" s="6">
        <v>112</v>
      </c>
    </row>
    <row r="7032" spans="1:8" ht="32.1">
      <c r="A7032" s="140">
        <v>45588.46875</v>
      </c>
      <c r="B7032" s="6" t="s">
        <v>10791</v>
      </c>
      <c r="C7032" s="6" t="s">
        <v>10033</v>
      </c>
      <c r="D7032" s="6" t="s">
        <v>242</v>
      </c>
      <c r="E7032" s="6" t="s">
        <v>458</v>
      </c>
      <c r="F7032" s="6" t="s">
        <v>439</v>
      </c>
      <c r="G7032" s="6" t="s">
        <v>9872</v>
      </c>
      <c r="H7032" s="6">
        <v>100</v>
      </c>
    </row>
    <row r="7033" spans="1:8" ht="32.1">
      <c r="A7033" s="140">
        <v>45588.479166666664</v>
      </c>
      <c r="B7033" s="6" t="s">
        <v>10792</v>
      </c>
      <c r="C7033" s="6" t="s">
        <v>10793</v>
      </c>
      <c r="D7033" s="6" t="s">
        <v>158</v>
      </c>
      <c r="E7033" s="6" t="s">
        <v>159</v>
      </c>
      <c r="F7033" s="6" t="s">
        <v>439</v>
      </c>
      <c r="G7033" s="6" t="s">
        <v>328</v>
      </c>
      <c r="H7033" s="6">
        <v>230</v>
      </c>
    </row>
    <row r="7034" spans="1:8" ht="32.1">
      <c r="A7034" s="140">
        <v>45588.489583333336</v>
      </c>
      <c r="B7034" s="6" t="s">
        <v>10794</v>
      </c>
      <c r="C7034" s="6" t="s">
        <v>10795</v>
      </c>
      <c r="D7034" s="6" t="s">
        <v>158</v>
      </c>
      <c r="E7034" s="6" t="s">
        <v>159</v>
      </c>
      <c r="F7034" s="6" t="s">
        <v>255</v>
      </c>
      <c r="G7034" s="6" t="s">
        <v>10796</v>
      </c>
      <c r="H7034" s="6">
        <v>250</v>
      </c>
    </row>
    <row r="7035" spans="1:8" ht="32.1">
      <c r="A7035" s="140">
        <v>45588.5</v>
      </c>
      <c r="B7035" s="6" t="s">
        <v>10797</v>
      </c>
      <c r="C7035" s="6" t="s">
        <v>507</v>
      </c>
      <c r="D7035" s="6" t="s">
        <v>158</v>
      </c>
      <c r="E7035" s="6" t="s">
        <v>159</v>
      </c>
      <c r="F7035" s="6" t="s">
        <v>439</v>
      </c>
      <c r="G7035" s="6" t="s">
        <v>8102</v>
      </c>
      <c r="H7035" s="6">
        <v>110</v>
      </c>
    </row>
    <row r="7036" spans="1:8" ht="32.1">
      <c r="A7036" s="140">
        <v>45588.510416666664</v>
      </c>
      <c r="B7036" s="6" t="s">
        <v>10798</v>
      </c>
      <c r="C7036" s="6" t="s">
        <v>10592</v>
      </c>
      <c r="D7036" s="6" t="s">
        <v>158</v>
      </c>
      <c r="E7036" s="6" t="s">
        <v>159</v>
      </c>
      <c r="F7036" s="6" t="s">
        <v>439</v>
      </c>
      <c r="G7036" s="6" t="s">
        <v>10799</v>
      </c>
      <c r="H7036" s="6">
        <v>305</v>
      </c>
    </row>
    <row r="7037" spans="1:8" ht="32.1">
      <c r="A7037" s="140">
        <v>45588.520833333336</v>
      </c>
      <c r="B7037" s="6" t="s">
        <v>10800</v>
      </c>
      <c r="C7037" s="6" t="s">
        <v>10592</v>
      </c>
      <c r="D7037" s="6" t="s">
        <v>158</v>
      </c>
      <c r="E7037" s="6" t="s">
        <v>159</v>
      </c>
      <c r="F7037" s="6" t="s">
        <v>439</v>
      </c>
      <c r="G7037" s="6" t="s">
        <v>10799</v>
      </c>
      <c r="H7037" s="6">
        <v>26</v>
      </c>
    </row>
    <row r="7038" spans="1:8" ht="32.1">
      <c r="A7038" s="140">
        <v>45588.541666666664</v>
      </c>
      <c r="B7038" s="6" t="s">
        <v>10801</v>
      </c>
      <c r="C7038" s="6" t="s">
        <v>9214</v>
      </c>
      <c r="D7038" s="6" t="s">
        <v>253</v>
      </c>
      <c r="E7038" s="6" t="s">
        <v>416</v>
      </c>
      <c r="F7038" s="6" t="s">
        <v>1765</v>
      </c>
      <c r="G7038" s="6" t="s">
        <v>5902</v>
      </c>
      <c r="H7038" s="6">
        <v>99</v>
      </c>
    </row>
    <row r="7039" spans="1:8" ht="32.1">
      <c r="A7039" s="140">
        <v>45588.697916666664</v>
      </c>
      <c r="B7039" s="6" t="s">
        <v>10802</v>
      </c>
      <c r="C7039" s="6" t="s">
        <v>10803</v>
      </c>
      <c r="D7039" s="6" t="s">
        <v>253</v>
      </c>
      <c r="E7039" s="6" t="s">
        <v>416</v>
      </c>
      <c r="F7039" s="6" t="s">
        <v>1765</v>
      </c>
      <c r="G7039" s="6" t="s">
        <v>1083</v>
      </c>
      <c r="H7039" s="6">
        <v>34</v>
      </c>
    </row>
    <row r="7040" spans="1:8" ht="32.1">
      <c r="A7040" s="140">
        <v>45588.739583333336</v>
      </c>
      <c r="B7040" s="6" t="s">
        <v>10804</v>
      </c>
      <c r="C7040" s="6" t="s">
        <v>10805</v>
      </c>
      <c r="D7040" s="6" t="s">
        <v>158</v>
      </c>
      <c r="E7040" s="6" t="s">
        <v>161</v>
      </c>
      <c r="F7040" s="6" t="s">
        <v>1765</v>
      </c>
      <c r="G7040" s="6" t="s">
        <v>1699</v>
      </c>
      <c r="H7040" s="6">
        <v>85</v>
      </c>
    </row>
    <row r="7041" spans="1:8" ht="32.1">
      <c r="A7041" s="140">
        <v>45588.75</v>
      </c>
      <c r="B7041" s="6" t="s">
        <v>10806</v>
      </c>
      <c r="C7041" s="6" t="s">
        <v>10807</v>
      </c>
      <c r="D7041" s="6" t="s">
        <v>158</v>
      </c>
      <c r="E7041" s="6" t="s">
        <v>161</v>
      </c>
      <c r="F7041" s="6" t="s">
        <v>255</v>
      </c>
      <c r="G7041" s="6" t="s">
        <v>4852</v>
      </c>
      <c r="H7041" s="6">
        <v>104</v>
      </c>
    </row>
    <row r="7042" spans="1:8" ht="32.1">
      <c r="A7042" s="140">
        <v>45588.760416666664</v>
      </c>
      <c r="B7042" s="6" t="s">
        <v>10808</v>
      </c>
      <c r="C7042" s="6" t="s">
        <v>10809</v>
      </c>
      <c r="D7042" s="6" t="s">
        <v>158</v>
      </c>
      <c r="E7042" s="6" t="s">
        <v>161</v>
      </c>
      <c r="F7042" s="6" t="s">
        <v>1765</v>
      </c>
      <c r="G7042" s="6" t="s">
        <v>4852</v>
      </c>
      <c r="H7042" s="6">
        <v>79</v>
      </c>
    </row>
    <row r="7043" spans="1:8" ht="32.1">
      <c r="A7043" s="140">
        <v>45588.770833333336</v>
      </c>
      <c r="B7043" s="6" t="s">
        <v>10810</v>
      </c>
      <c r="C7043" s="6" t="s">
        <v>9703</v>
      </c>
      <c r="D7043" s="6" t="s">
        <v>253</v>
      </c>
      <c r="E7043" s="6" t="s">
        <v>416</v>
      </c>
      <c r="F7043" s="6" t="s">
        <v>1765</v>
      </c>
      <c r="G7043" s="6" t="s">
        <v>5902</v>
      </c>
      <c r="H7043" s="6">
        <v>34</v>
      </c>
    </row>
    <row r="7044" spans="1:8" ht="32.1">
      <c r="A7044" s="140">
        <v>45588.84375</v>
      </c>
      <c r="B7044" s="6" t="s">
        <v>10811</v>
      </c>
      <c r="C7044" s="6" t="s">
        <v>10812</v>
      </c>
      <c r="D7044" s="6" t="s">
        <v>242</v>
      </c>
      <c r="E7044" s="6" t="s">
        <v>458</v>
      </c>
      <c r="F7044" s="6" t="s">
        <v>1765</v>
      </c>
      <c r="G7044" s="6" t="s">
        <v>4563</v>
      </c>
      <c r="H7044" s="6">
        <v>1500</v>
      </c>
    </row>
    <row r="7045" spans="1:8" ht="32.1">
      <c r="A7045" s="140">
        <v>45588.885416666664</v>
      </c>
      <c r="B7045" s="6" t="s">
        <v>10813</v>
      </c>
      <c r="C7045" s="6" t="s">
        <v>10812</v>
      </c>
      <c r="D7045" s="6" t="s">
        <v>242</v>
      </c>
      <c r="E7045" s="6" t="s">
        <v>458</v>
      </c>
      <c r="F7045" s="6" t="s">
        <v>1765</v>
      </c>
      <c r="G7045" s="6" t="s">
        <v>4563</v>
      </c>
      <c r="H7045" s="6">
        <v>1500</v>
      </c>
    </row>
    <row r="7046" spans="1:8" ht="32.1">
      <c r="A7046" s="140">
        <v>45589.354166666664</v>
      </c>
      <c r="B7046" s="6" t="s">
        <v>10814</v>
      </c>
      <c r="C7046" s="6" t="s">
        <v>9090</v>
      </c>
      <c r="D7046" s="6" t="s">
        <v>253</v>
      </c>
      <c r="E7046" s="6" t="s">
        <v>416</v>
      </c>
      <c r="F7046" s="6" t="s">
        <v>255</v>
      </c>
      <c r="G7046" s="6" t="s">
        <v>5902</v>
      </c>
      <c r="H7046" s="6">
        <v>90</v>
      </c>
    </row>
    <row r="7047" spans="1:8" ht="32.1">
      <c r="A7047" s="140">
        <v>45589.364583333336</v>
      </c>
      <c r="B7047" s="6" t="s">
        <v>9733</v>
      </c>
      <c r="C7047" s="6" t="s">
        <v>9090</v>
      </c>
      <c r="D7047" s="6" t="s">
        <v>253</v>
      </c>
      <c r="E7047" s="6" t="s">
        <v>416</v>
      </c>
      <c r="F7047" s="6" t="s">
        <v>255</v>
      </c>
      <c r="G7047" s="6" t="s">
        <v>2303</v>
      </c>
      <c r="H7047" s="6">
        <v>15</v>
      </c>
    </row>
    <row r="7048" spans="1:8" ht="32.1">
      <c r="A7048" s="140">
        <v>45589.489583333336</v>
      </c>
      <c r="B7048" s="6" t="s">
        <v>10815</v>
      </c>
      <c r="C7048" s="6" t="s">
        <v>10816</v>
      </c>
      <c r="D7048" s="6" t="s">
        <v>242</v>
      </c>
      <c r="E7048" s="6" t="s">
        <v>139</v>
      </c>
      <c r="F7048" s="6" t="s">
        <v>1765</v>
      </c>
      <c r="G7048" s="6" t="s">
        <v>1349</v>
      </c>
      <c r="H7048" s="6">
        <v>10</v>
      </c>
    </row>
    <row r="7049" spans="1:8" ht="32.1">
      <c r="A7049" s="140">
        <v>45589.5</v>
      </c>
      <c r="B7049" s="6" t="s">
        <v>10817</v>
      </c>
      <c r="C7049" s="6" t="s">
        <v>9094</v>
      </c>
      <c r="D7049" s="6" t="s">
        <v>253</v>
      </c>
      <c r="E7049" s="6" t="s">
        <v>416</v>
      </c>
      <c r="F7049" s="6" t="s">
        <v>439</v>
      </c>
      <c r="G7049" s="6" t="s">
        <v>5902</v>
      </c>
      <c r="H7049" s="6">
        <v>80</v>
      </c>
    </row>
    <row r="7050" spans="1:8" ht="32.1">
      <c r="A7050" s="140">
        <v>45589.510416666664</v>
      </c>
      <c r="B7050" s="6" t="s">
        <v>10818</v>
      </c>
      <c r="C7050" s="6" t="s">
        <v>10819</v>
      </c>
      <c r="D7050" s="6" t="s">
        <v>242</v>
      </c>
      <c r="E7050" s="6" t="s">
        <v>139</v>
      </c>
      <c r="F7050" s="6" t="s">
        <v>255</v>
      </c>
      <c r="G7050" s="6" t="s">
        <v>1349</v>
      </c>
      <c r="H7050" s="6">
        <v>750</v>
      </c>
    </row>
    <row r="7051" spans="1:8" ht="32.1">
      <c r="A7051" s="140">
        <v>45589.520833333336</v>
      </c>
      <c r="B7051" s="6" t="s">
        <v>10820</v>
      </c>
      <c r="C7051" s="6" t="s">
        <v>10821</v>
      </c>
      <c r="D7051" s="6" t="s">
        <v>242</v>
      </c>
      <c r="E7051" s="6" t="s">
        <v>139</v>
      </c>
      <c r="F7051" s="6" t="s">
        <v>1765</v>
      </c>
      <c r="G7051" s="6" t="s">
        <v>1349</v>
      </c>
      <c r="H7051" s="6">
        <v>10</v>
      </c>
    </row>
    <row r="7052" spans="1:8" ht="32.1">
      <c r="A7052" s="140">
        <v>45589.53125</v>
      </c>
      <c r="B7052" s="6" t="s">
        <v>10822</v>
      </c>
      <c r="C7052" s="6" t="s">
        <v>9094</v>
      </c>
      <c r="D7052" s="6" t="s">
        <v>253</v>
      </c>
      <c r="E7052" s="6" t="s">
        <v>416</v>
      </c>
      <c r="F7052" s="6" t="s">
        <v>439</v>
      </c>
      <c r="G7052" s="6" t="s">
        <v>5902</v>
      </c>
      <c r="H7052" s="6">
        <v>98</v>
      </c>
    </row>
    <row r="7053" spans="1:8" ht="32.1">
      <c r="A7053" s="140">
        <v>45589.78125</v>
      </c>
      <c r="B7053" s="6" t="s">
        <v>10823</v>
      </c>
      <c r="C7053" s="6" t="s">
        <v>10824</v>
      </c>
      <c r="D7053" s="6" t="s">
        <v>158</v>
      </c>
      <c r="E7053" s="6" t="s">
        <v>161</v>
      </c>
      <c r="F7053" s="6" t="s">
        <v>1765</v>
      </c>
      <c r="G7053" s="6" t="s">
        <v>1760</v>
      </c>
      <c r="H7053" s="6">
        <v>170</v>
      </c>
    </row>
    <row r="7054" spans="1:8" ht="32.1">
      <c r="A7054" s="140">
        <v>45590.34375</v>
      </c>
      <c r="B7054" s="6" t="s">
        <v>10825</v>
      </c>
      <c r="C7054" s="6" t="s">
        <v>9090</v>
      </c>
      <c r="D7054" s="6" t="s">
        <v>253</v>
      </c>
      <c r="E7054" s="6" t="s">
        <v>416</v>
      </c>
      <c r="F7054" s="6" t="s">
        <v>1765</v>
      </c>
      <c r="G7054" s="6" t="s">
        <v>5902</v>
      </c>
      <c r="H7054" s="6">
        <v>82</v>
      </c>
    </row>
    <row r="7055" spans="1:8" ht="32.1">
      <c r="A7055" s="140">
        <v>45590.364583333336</v>
      </c>
      <c r="B7055" s="6" t="s">
        <v>10826</v>
      </c>
      <c r="C7055" s="6" t="s">
        <v>9090</v>
      </c>
      <c r="D7055" s="6" t="s">
        <v>253</v>
      </c>
      <c r="E7055" s="6" t="s">
        <v>416</v>
      </c>
      <c r="F7055" s="6" t="s">
        <v>255</v>
      </c>
      <c r="G7055" s="6" t="s">
        <v>2303</v>
      </c>
      <c r="H7055" s="6">
        <v>5</v>
      </c>
    </row>
    <row r="7056" spans="1:8" ht="32.1">
      <c r="A7056" s="140">
        <v>45590.375</v>
      </c>
      <c r="B7056" s="6" t="s">
        <v>10827</v>
      </c>
      <c r="C7056" s="6" t="s">
        <v>9090</v>
      </c>
      <c r="D7056" s="6" t="s">
        <v>158</v>
      </c>
      <c r="E7056" s="6" t="s">
        <v>161</v>
      </c>
      <c r="F7056" s="6" t="s">
        <v>1765</v>
      </c>
      <c r="G7056" s="6" t="s">
        <v>1786</v>
      </c>
      <c r="H7056" s="6">
        <v>53</v>
      </c>
    </row>
    <row r="7057" spans="1:8" ht="32.1">
      <c r="A7057" s="140">
        <v>45590.510416666664</v>
      </c>
      <c r="B7057" s="6" t="s">
        <v>10828</v>
      </c>
      <c r="C7057" s="6" t="s">
        <v>9094</v>
      </c>
      <c r="D7057" s="6" t="s">
        <v>253</v>
      </c>
      <c r="E7057" s="6" t="s">
        <v>416</v>
      </c>
      <c r="F7057" s="6" t="s">
        <v>255</v>
      </c>
      <c r="G7057" s="6" t="s">
        <v>5902</v>
      </c>
      <c r="H7057" s="6">
        <v>82</v>
      </c>
    </row>
    <row r="7058" spans="1:8" ht="32.1">
      <c r="A7058" s="140">
        <v>45590.53125</v>
      </c>
      <c r="B7058" s="6" t="s">
        <v>10829</v>
      </c>
      <c r="C7058" s="6" t="s">
        <v>9094</v>
      </c>
      <c r="D7058" s="6" t="s">
        <v>314</v>
      </c>
      <c r="E7058" s="6" t="s">
        <v>314</v>
      </c>
      <c r="F7058" s="6" t="s">
        <v>439</v>
      </c>
      <c r="G7058" s="6" t="s">
        <v>10830</v>
      </c>
      <c r="H7058" s="6">
        <v>450</v>
      </c>
    </row>
    <row r="7059" spans="1:8" ht="32.1">
      <c r="A7059" s="140">
        <v>45590.541666666664</v>
      </c>
      <c r="B7059" s="6" t="s">
        <v>10831</v>
      </c>
      <c r="C7059" s="6" t="s">
        <v>9094</v>
      </c>
      <c r="D7059" s="6" t="s">
        <v>253</v>
      </c>
      <c r="E7059" s="6" t="s">
        <v>416</v>
      </c>
      <c r="F7059" s="6" t="s">
        <v>1765</v>
      </c>
      <c r="G7059" s="6" t="s">
        <v>5902</v>
      </c>
      <c r="H7059" s="6">
        <v>78</v>
      </c>
    </row>
    <row r="7060" spans="1:8" ht="15.95">
      <c r="A7060" s="140">
        <v>45590.8125</v>
      </c>
      <c r="B7060" s="6" t="s">
        <v>10832</v>
      </c>
      <c r="C7060" s="6" t="s">
        <v>10833</v>
      </c>
      <c r="D7060" s="6" t="s">
        <v>158</v>
      </c>
      <c r="E7060" s="6" t="s">
        <v>161</v>
      </c>
      <c r="F7060" s="6" t="s">
        <v>1765</v>
      </c>
      <c r="G7060" s="6" t="s">
        <v>4507</v>
      </c>
      <c r="H7060" s="6">
        <v>63</v>
      </c>
    </row>
    <row r="7061" spans="1:8" ht="32.1">
      <c r="A7061" s="140">
        <v>45590.864583333336</v>
      </c>
      <c r="B7061" s="6" t="s">
        <v>10834</v>
      </c>
      <c r="C7061" s="6" t="s">
        <v>10835</v>
      </c>
      <c r="D7061" s="6" t="s">
        <v>253</v>
      </c>
      <c r="E7061" s="6" t="s">
        <v>416</v>
      </c>
      <c r="F7061" s="6" t="s">
        <v>1765</v>
      </c>
      <c r="G7061" s="6" t="s">
        <v>324</v>
      </c>
      <c r="H7061" s="6">
        <v>100</v>
      </c>
    </row>
    <row r="7062" spans="1:8" ht="32.1">
      <c r="A7062" s="140">
        <v>45591.395833333336</v>
      </c>
      <c r="B7062" s="6" t="s">
        <v>10836</v>
      </c>
      <c r="C7062" s="6" t="s">
        <v>10837</v>
      </c>
      <c r="D7062" s="6" t="s">
        <v>158</v>
      </c>
      <c r="E7062" s="6" t="s">
        <v>161</v>
      </c>
      <c r="F7062" s="6" t="s">
        <v>439</v>
      </c>
      <c r="G7062" s="6" t="s">
        <v>8261</v>
      </c>
      <c r="H7062" s="6">
        <v>210</v>
      </c>
    </row>
    <row r="7063" spans="1:8" ht="32.1">
      <c r="A7063" s="140">
        <v>45591.6875</v>
      </c>
      <c r="B7063" s="6" t="s">
        <v>10838</v>
      </c>
      <c r="C7063" s="6" t="s">
        <v>10839</v>
      </c>
      <c r="D7063" s="6" t="s">
        <v>253</v>
      </c>
      <c r="E7063" s="6" t="s">
        <v>416</v>
      </c>
      <c r="F7063" s="6" t="s">
        <v>255</v>
      </c>
      <c r="G7063" s="6" t="s">
        <v>324</v>
      </c>
      <c r="H7063" s="6">
        <v>20</v>
      </c>
    </row>
    <row r="7064" spans="1:8" ht="32.1">
      <c r="A7064" s="140">
        <v>45591.697916666664</v>
      </c>
      <c r="B7064" s="6" t="s">
        <v>10840</v>
      </c>
      <c r="C7064" s="6" t="s">
        <v>10841</v>
      </c>
      <c r="D7064" s="6" t="s">
        <v>253</v>
      </c>
      <c r="E7064" s="6" t="s">
        <v>416</v>
      </c>
      <c r="F7064" s="6" t="s">
        <v>255</v>
      </c>
      <c r="G7064" s="6" t="s">
        <v>2303</v>
      </c>
      <c r="H7064" s="6">
        <v>120</v>
      </c>
    </row>
    <row r="7065" spans="1:8" ht="32.1">
      <c r="A7065" s="140">
        <v>45591.729166666664</v>
      </c>
      <c r="B7065" s="6" t="s">
        <v>10842</v>
      </c>
      <c r="C7065" s="6" t="s">
        <v>10843</v>
      </c>
      <c r="D7065" s="6" t="s">
        <v>253</v>
      </c>
      <c r="E7065" s="6" t="s">
        <v>416</v>
      </c>
      <c r="F7065" s="6" t="s">
        <v>255</v>
      </c>
      <c r="G7065" s="6" t="s">
        <v>324</v>
      </c>
      <c r="H7065" s="6">
        <v>50</v>
      </c>
    </row>
    <row r="7066" spans="1:8" ht="32.1">
      <c r="A7066" s="140">
        <v>45591.75</v>
      </c>
      <c r="B7066" s="6" t="s">
        <v>10844</v>
      </c>
      <c r="C7066" s="6" t="s">
        <v>2314</v>
      </c>
      <c r="D7066" s="6" t="s">
        <v>242</v>
      </c>
      <c r="E7066" s="6" t="s">
        <v>10845</v>
      </c>
      <c r="F7066" s="6" t="s">
        <v>439</v>
      </c>
      <c r="G7066" s="6" t="s">
        <v>2314</v>
      </c>
      <c r="H7066" s="6">
        <v>3400</v>
      </c>
    </row>
    <row r="7067" spans="1:8" ht="32.1">
      <c r="A7067" s="140">
        <v>45591.760416666664</v>
      </c>
      <c r="B7067" s="6" t="s">
        <v>10846</v>
      </c>
      <c r="C7067" s="6" t="s">
        <v>10847</v>
      </c>
      <c r="D7067" s="6" t="s">
        <v>253</v>
      </c>
      <c r="E7067" s="6" t="s">
        <v>416</v>
      </c>
      <c r="F7067" s="6" t="s">
        <v>255</v>
      </c>
      <c r="G7067" s="6" t="s">
        <v>324</v>
      </c>
      <c r="H7067" s="6">
        <v>40</v>
      </c>
    </row>
    <row r="7068" spans="1:8" ht="32.1">
      <c r="A7068" s="140">
        <v>45591.802083333336</v>
      </c>
      <c r="B7068" s="6" t="s">
        <v>10848</v>
      </c>
      <c r="C7068" s="6" t="s">
        <v>10849</v>
      </c>
      <c r="D7068" s="6" t="s">
        <v>314</v>
      </c>
      <c r="E7068" s="6" t="s">
        <v>314</v>
      </c>
      <c r="F7068" s="6" t="s">
        <v>439</v>
      </c>
      <c r="G7068" s="6" t="s">
        <v>10850</v>
      </c>
      <c r="H7068" s="6">
        <v>1225</v>
      </c>
    </row>
    <row r="7069" spans="1:8" ht="15.95">
      <c r="A7069" s="140">
        <v>45591.822916666664</v>
      </c>
      <c r="B7069" s="6" t="s">
        <v>10851</v>
      </c>
      <c r="C7069" s="6" t="s">
        <v>10852</v>
      </c>
      <c r="D7069" s="6" t="s">
        <v>158</v>
      </c>
      <c r="E7069" s="6" t="s">
        <v>161</v>
      </c>
      <c r="F7069" s="6" t="s">
        <v>255</v>
      </c>
      <c r="G7069" s="6" t="s">
        <v>10853</v>
      </c>
      <c r="H7069" s="6">
        <v>825</v>
      </c>
    </row>
    <row r="7070" spans="1:8" ht="15.95">
      <c r="A7070" s="140">
        <v>45591.833333333336</v>
      </c>
      <c r="B7070" s="6" t="s">
        <v>10854</v>
      </c>
      <c r="C7070" s="6" t="s">
        <v>10855</v>
      </c>
      <c r="D7070" s="6" t="s">
        <v>253</v>
      </c>
      <c r="E7070" s="6" t="s">
        <v>416</v>
      </c>
      <c r="F7070" s="6" t="s">
        <v>255</v>
      </c>
      <c r="G7070" s="6" t="s">
        <v>324</v>
      </c>
      <c r="H7070" s="6">
        <v>40</v>
      </c>
    </row>
    <row r="7071" spans="1:8" ht="15.95">
      <c r="A7071" s="140">
        <v>45591.854166666664</v>
      </c>
      <c r="B7071" s="6" t="s">
        <v>10856</v>
      </c>
      <c r="C7071" s="6" t="s">
        <v>10857</v>
      </c>
      <c r="D7071" s="6" t="s">
        <v>253</v>
      </c>
      <c r="E7071" s="6" t="s">
        <v>416</v>
      </c>
      <c r="F7071" s="6" t="s">
        <v>255</v>
      </c>
      <c r="G7071" s="6" t="s">
        <v>2303</v>
      </c>
      <c r="H7071" s="6">
        <v>120</v>
      </c>
    </row>
    <row r="7072" spans="1:8" ht="32.1">
      <c r="A7072" s="140">
        <v>45591.864583333336</v>
      </c>
      <c r="B7072" s="6" t="s">
        <v>10858</v>
      </c>
      <c r="C7072" s="6" t="s">
        <v>10859</v>
      </c>
      <c r="D7072" s="6" t="s">
        <v>253</v>
      </c>
      <c r="E7072" s="6" t="s">
        <v>416</v>
      </c>
      <c r="F7072" s="6" t="s">
        <v>1765</v>
      </c>
      <c r="G7072" s="6" t="s">
        <v>324</v>
      </c>
      <c r="H7072" s="6">
        <v>40</v>
      </c>
    </row>
    <row r="7073" spans="1:8" ht="32.1">
      <c r="A7073" s="140">
        <v>45592.46875</v>
      </c>
      <c r="B7073" s="6" t="s">
        <v>10860</v>
      </c>
      <c r="C7073" s="6" t="s">
        <v>10861</v>
      </c>
      <c r="D7073" s="6" t="s">
        <v>253</v>
      </c>
      <c r="E7073" s="6" t="s">
        <v>416</v>
      </c>
      <c r="F7073" s="6" t="s">
        <v>255</v>
      </c>
      <c r="G7073" s="6" t="s">
        <v>324</v>
      </c>
      <c r="H7073" s="6">
        <v>260</v>
      </c>
    </row>
    <row r="7074" spans="1:8" ht="32.1">
      <c r="A7074" s="140">
        <v>45592.625</v>
      </c>
      <c r="B7074" s="6" t="s">
        <v>10862</v>
      </c>
      <c r="C7074" s="6" t="s">
        <v>10863</v>
      </c>
      <c r="D7074" s="6" t="s">
        <v>253</v>
      </c>
      <c r="E7074" s="6" t="s">
        <v>416</v>
      </c>
      <c r="F7074" s="6" t="s">
        <v>255</v>
      </c>
      <c r="G7074" s="6" t="s">
        <v>324</v>
      </c>
      <c r="H7074" s="6">
        <v>300</v>
      </c>
    </row>
    <row r="7075" spans="1:8" ht="32.1">
      <c r="A7075" s="140">
        <v>45592.75</v>
      </c>
      <c r="B7075" s="6" t="s">
        <v>10864</v>
      </c>
      <c r="C7075" s="6" t="s">
        <v>10865</v>
      </c>
      <c r="D7075" s="6" t="s">
        <v>253</v>
      </c>
      <c r="E7075" s="6" t="s">
        <v>416</v>
      </c>
      <c r="F7075" s="6" t="s">
        <v>1765</v>
      </c>
      <c r="G7075" s="6" t="s">
        <v>324</v>
      </c>
      <c r="H7075" s="6">
        <v>100</v>
      </c>
    </row>
    <row r="7076" spans="1:8" ht="32.1">
      <c r="A7076" s="140">
        <v>45592.791666666664</v>
      </c>
      <c r="B7076" s="6" t="s">
        <v>10866</v>
      </c>
      <c r="C7076" s="6" t="s">
        <v>10867</v>
      </c>
      <c r="D7076" s="6" t="s">
        <v>253</v>
      </c>
      <c r="E7076" s="6" t="s">
        <v>416</v>
      </c>
      <c r="F7076" s="6" t="s">
        <v>1765</v>
      </c>
      <c r="G7076" s="6" t="s">
        <v>324</v>
      </c>
      <c r="H7076" s="6">
        <v>90</v>
      </c>
    </row>
    <row r="7077" spans="1:8" ht="32.1">
      <c r="A7077" s="140">
        <v>45593.479166666664</v>
      </c>
      <c r="B7077" s="6" t="s">
        <v>10868</v>
      </c>
      <c r="C7077" s="6" t="s">
        <v>10869</v>
      </c>
      <c r="D7077" s="6" t="s">
        <v>253</v>
      </c>
      <c r="E7077" s="6" t="s">
        <v>416</v>
      </c>
      <c r="F7077" s="6" t="s">
        <v>1765</v>
      </c>
      <c r="G7077" s="6" t="s">
        <v>324</v>
      </c>
      <c r="H7077" s="6">
        <v>80</v>
      </c>
    </row>
    <row r="7078" spans="1:8" ht="32.1">
      <c r="A7078" s="140">
        <v>45593.489583333336</v>
      </c>
      <c r="B7078" s="6" t="s">
        <v>10870</v>
      </c>
      <c r="C7078" s="6" t="s">
        <v>10871</v>
      </c>
      <c r="D7078" s="6" t="s">
        <v>158</v>
      </c>
      <c r="E7078" s="6" t="s">
        <v>161</v>
      </c>
      <c r="F7078" s="6" t="s">
        <v>1765</v>
      </c>
      <c r="G7078" s="6" t="s">
        <v>5458</v>
      </c>
      <c r="H7078" s="6">
        <v>180</v>
      </c>
    </row>
    <row r="7079" spans="1:8" ht="32.1">
      <c r="A7079" s="140">
        <v>45593.5</v>
      </c>
      <c r="B7079" s="6" t="s">
        <v>10872</v>
      </c>
      <c r="C7079" s="6" t="s">
        <v>10873</v>
      </c>
      <c r="D7079" s="6" t="s">
        <v>158</v>
      </c>
      <c r="E7079" s="6" t="s">
        <v>161</v>
      </c>
      <c r="F7079" s="6" t="s">
        <v>1765</v>
      </c>
      <c r="G7079" s="6" t="s">
        <v>1786</v>
      </c>
      <c r="H7079" s="6">
        <v>73</v>
      </c>
    </row>
    <row r="7080" spans="1:8" ht="32.1">
      <c r="A7080" s="140">
        <v>45593.510416666664</v>
      </c>
      <c r="B7080" s="6" t="s">
        <v>10874</v>
      </c>
      <c r="C7080" s="6" t="s">
        <v>10875</v>
      </c>
      <c r="D7080" s="6" t="s">
        <v>253</v>
      </c>
      <c r="E7080" s="6" t="s">
        <v>10582</v>
      </c>
      <c r="F7080" s="6" t="s">
        <v>1765</v>
      </c>
      <c r="G7080" s="6" t="s">
        <v>10876</v>
      </c>
      <c r="H7080" s="6">
        <v>90</v>
      </c>
    </row>
    <row r="7081" spans="1:8" ht="32.1">
      <c r="A7081" s="140">
        <v>45593.864583333336</v>
      </c>
      <c r="B7081" s="6" t="s">
        <v>10877</v>
      </c>
      <c r="C7081" s="6" t="s">
        <v>10878</v>
      </c>
      <c r="D7081" s="6" t="s">
        <v>253</v>
      </c>
      <c r="E7081" s="6" t="s">
        <v>416</v>
      </c>
      <c r="F7081" s="6" t="s">
        <v>255</v>
      </c>
      <c r="G7081" s="6" t="s">
        <v>8277</v>
      </c>
      <c r="H7081" s="6">
        <v>15</v>
      </c>
    </row>
    <row r="7082" spans="1:8" ht="32.1">
      <c r="A7082" s="140">
        <v>45594.072916666664</v>
      </c>
      <c r="B7082" s="6" t="s">
        <v>10879</v>
      </c>
      <c r="C7082" s="6" t="s">
        <v>10878</v>
      </c>
      <c r="D7082" s="6" t="s">
        <v>253</v>
      </c>
      <c r="E7082" s="6" t="s">
        <v>416</v>
      </c>
      <c r="F7082" s="6" t="s">
        <v>255</v>
      </c>
      <c r="G7082" s="6" t="s">
        <v>8277</v>
      </c>
      <c r="H7082" s="6">
        <v>15</v>
      </c>
    </row>
    <row r="7083" spans="1:8" ht="32.1">
      <c r="A7083" s="140">
        <v>45594.270833333336</v>
      </c>
      <c r="B7083" s="6" t="s">
        <v>10880</v>
      </c>
      <c r="C7083" s="6" t="s">
        <v>10881</v>
      </c>
      <c r="D7083" s="6" t="s">
        <v>253</v>
      </c>
      <c r="E7083" s="6" t="s">
        <v>416</v>
      </c>
      <c r="F7083" s="6" t="s">
        <v>1765</v>
      </c>
      <c r="G7083" s="6" t="s">
        <v>5902</v>
      </c>
      <c r="H7083" s="6">
        <v>64</v>
      </c>
    </row>
    <row r="7084" spans="1:8" ht="32.1">
      <c r="A7084" s="140">
        <v>45594.34375</v>
      </c>
      <c r="B7084" s="6" t="s">
        <v>10882</v>
      </c>
      <c r="C7084" s="6" t="s">
        <v>9090</v>
      </c>
      <c r="D7084" s="6" t="s">
        <v>253</v>
      </c>
      <c r="E7084" s="6" t="s">
        <v>416</v>
      </c>
      <c r="F7084" s="6" t="s">
        <v>1765</v>
      </c>
      <c r="G7084" s="6" t="s">
        <v>5902</v>
      </c>
      <c r="H7084" s="6">
        <v>92</v>
      </c>
    </row>
    <row r="7085" spans="1:8" ht="32.1">
      <c r="A7085" s="140">
        <v>45594.364583333336</v>
      </c>
      <c r="B7085" s="6" t="s">
        <v>9733</v>
      </c>
      <c r="C7085" s="6" t="s">
        <v>9090</v>
      </c>
      <c r="D7085" s="6" t="s">
        <v>253</v>
      </c>
      <c r="E7085" s="6" t="s">
        <v>416</v>
      </c>
      <c r="F7085" s="6" t="s">
        <v>255</v>
      </c>
      <c r="G7085" s="6" t="s">
        <v>2303</v>
      </c>
      <c r="H7085" s="6">
        <v>15</v>
      </c>
    </row>
    <row r="7086" spans="1:8" ht="32.1">
      <c r="A7086" s="140">
        <v>45594.510416666664</v>
      </c>
      <c r="B7086" s="6" t="s">
        <v>10883</v>
      </c>
      <c r="C7086" s="6" t="s">
        <v>9094</v>
      </c>
      <c r="D7086" s="6" t="s">
        <v>253</v>
      </c>
      <c r="E7086" s="6" t="s">
        <v>416</v>
      </c>
      <c r="F7086" s="6" t="s">
        <v>1765</v>
      </c>
      <c r="G7086" s="6" t="s">
        <v>5902</v>
      </c>
      <c r="H7086" s="6">
        <v>82</v>
      </c>
    </row>
    <row r="7087" spans="1:8" ht="32.1">
      <c r="A7087" s="140">
        <v>45594.53125</v>
      </c>
      <c r="B7087" s="6" t="s">
        <v>10884</v>
      </c>
      <c r="C7087" s="6" t="s">
        <v>9094</v>
      </c>
      <c r="D7087" s="6" t="s">
        <v>253</v>
      </c>
      <c r="E7087" s="6" t="s">
        <v>416</v>
      </c>
      <c r="F7087" s="6" t="s">
        <v>1765</v>
      </c>
      <c r="G7087" s="6" t="s">
        <v>5902</v>
      </c>
      <c r="H7087" s="6">
        <v>110</v>
      </c>
    </row>
    <row r="7088" spans="1:8" ht="32.1">
      <c r="A7088" s="140">
        <v>45594.895833333336</v>
      </c>
      <c r="B7088" s="6" t="s">
        <v>10885</v>
      </c>
      <c r="C7088" s="6" t="s">
        <v>7239</v>
      </c>
      <c r="D7088" s="6" t="s">
        <v>158</v>
      </c>
      <c r="E7088" s="6" t="s">
        <v>161</v>
      </c>
      <c r="F7088" s="6" t="s">
        <v>1765</v>
      </c>
      <c r="G7088" s="6" t="s">
        <v>447</v>
      </c>
      <c r="H7088" s="6">
        <v>100</v>
      </c>
    </row>
    <row r="7089" spans="1:8" ht="32.1">
      <c r="A7089" s="140">
        <v>45594.895833333336</v>
      </c>
      <c r="B7089" s="6" t="s">
        <v>10885</v>
      </c>
      <c r="C7089" s="6" t="s">
        <v>10886</v>
      </c>
      <c r="D7089" s="6" t="s">
        <v>158</v>
      </c>
      <c r="E7089" s="6" t="s">
        <v>161</v>
      </c>
      <c r="F7089" s="6" t="s">
        <v>1765</v>
      </c>
      <c r="G7089" s="6" t="s">
        <v>447</v>
      </c>
      <c r="H7089" s="6">
        <v>100</v>
      </c>
    </row>
    <row r="7090" spans="1:8" ht="32.1">
      <c r="A7090" s="140">
        <v>45595.34375</v>
      </c>
      <c r="B7090" s="6" t="s">
        <v>10887</v>
      </c>
      <c r="C7090" s="6" t="s">
        <v>9090</v>
      </c>
      <c r="D7090" s="6" t="s">
        <v>253</v>
      </c>
      <c r="E7090" s="6" t="s">
        <v>416</v>
      </c>
      <c r="F7090" s="6" t="s">
        <v>1765</v>
      </c>
      <c r="G7090" s="6" t="s">
        <v>5902</v>
      </c>
      <c r="H7090" s="6">
        <v>92</v>
      </c>
    </row>
    <row r="7091" spans="1:8" ht="32.1">
      <c r="A7091" s="140">
        <v>45595.34375</v>
      </c>
      <c r="B7091" s="6" t="s">
        <v>10887</v>
      </c>
      <c r="C7091" s="6" t="s">
        <v>9090</v>
      </c>
      <c r="D7091" s="6" t="s">
        <v>253</v>
      </c>
      <c r="E7091" s="6" t="s">
        <v>416</v>
      </c>
      <c r="F7091" s="6" t="s">
        <v>1765</v>
      </c>
      <c r="G7091" s="6" t="s">
        <v>5902</v>
      </c>
      <c r="H7091" s="6">
        <v>92</v>
      </c>
    </row>
    <row r="7092" spans="1:8" ht="32.1">
      <c r="A7092" s="140">
        <v>45595.364583333336</v>
      </c>
      <c r="B7092" s="6" t="s">
        <v>9733</v>
      </c>
      <c r="C7092" s="6" t="s">
        <v>9090</v>
      </c>
      <c r="D7092" s="6" t="s">
        <v>253</v>
      </c>
      <c r="E7092" s="6" t="s">
        <v>416</v>
      </c>
      <c r="F7092" s="6" t="s">
        <v>255</v>
      </c>
      <c r="G7092" s="6" t="s">
        <v>2303</v>
      </c>
      <c r="H7092" s="6">
        <v>15</v>
      </c>
    </row>
    <row r="7093" spans="1:8" ht="32.1">
      <c r="A7093" s="140">
        <v>45595.364583333336</v>
      </c>
      <c r="B7093" s="6" t="s">
        <v>9733</v>
      </c>
      <c r="C7093" s="6" t="s">
        <v>9090</v>
      </c>
      <c r="D7093" s="6" t="s">
        <v>253</v>
      </c>
      <c r="E7093" s="6" t="s">
        <v>416</v>
      </c>
      <c r="F7093" s="6" t="s">
        <v>255</v>
      </c>
      <c r="G7093" s="6" t="s">
        <v>2303</v>
      </c>
      <c r="H7093" s="6">
        <v>15</v>
      </c>
    </row>
    <row r="7094" spans="1:8" ht="32.1">
      <c r="A7094" s="140">
        <v>45595.375</v>
      </c>
      <c r="B7094" s="6" t="s">
        <v>10888</v>
      </c>
      <c r="C7094" s="6" t="s">
        <v>9090</v>
      </c>
      <c r="D7094" s="6" t="s">
        <v>158</v>
      </c>
      <c r="E7094" s="6" t="s">
        <v>161</v>
      </c>
      <c r="F7094" s="6" t="s">
        <v>1765</v>
      </c>
      <c r="G7094" s="6" t="s">
        <v>3423</v>
      </c>
      <c r="H7094" s="6">
        <v>30</v>
      </c>
    </row>
    <row r="7095" spans="1:8" ht="32.1">
      <c r="A7095" s="140">
        <v>45595.375</v>
      </c>
      <c r="B7095" s="6" t="s">
        <v>10888</v>
      </c>
      <c r="C7095" s="6" t="s">
        <v>9090</v>
      </c>
      <c r="D7095" s="6" t="s">
        <v>158</v>
      </c>
      <c r="E7095" s="6" t="s">
        <v>161</v>
      </c>
      <c r="F7095" s="6" t="s">
        <v>1765</v>
      </c>
      <c r="G7095" s="6" t="s">
        <v>3423</v>
      </c>
      <c r="H7095" s="6">
        <v>30</v>
      </c>
    </row>
    <row r="7096" spans="1:8" ht="32.1">
      <c r="A7096" s="140">
        <v>45595.510416666664</v>
      </c>
      <c r="B7096" s="6" t="s">
        <v>10889</v>
      </c>
      <c r="C7096" s="6" t="s">
        <v>9371</v>
      </c>
      <c r="D7096" s="6" t="s">
        <v>253</v>
      </c>
      <c r="E7096" s="6" t="s">
        <v>416</v>
      </c>
      <c r="F7096" s="6" t="s">
        <v>439</v>
      </c>
      <c r="G7096" s="6" t="s">
        <v>5902</v>
      </c>
      <c r="H7096" s="6">
        <v>80</v>
      </c>
    </row>
    <row r="7097" spans="1:8" ht="32.1">
      <c r="A7097" s="140">
        <v>45595.510416666664</v>
      </c>
      <c r="B7097" s="6" t="s">
        <v>10889</v>
      </c>
      <c r="C7097" s="6" t="s">
        <v>9090</v>
      </c>
      <c r="D7097" s="6" t="s">
        <v>253</v>
      </c>
      <c r="E7097" s="6" t="s">
        <v>416</v>
      </c>
      <c r="F7097" s="6" t="s">
        <v>439</v>
      </c>
      <c r="G7097" s="6" t="s">
        <v>5902</v>
      </c>
      <c r="H7097" s="6">
        <v>80</v>
      </c>
    </row>
    <row r="7098" spans="1:8" ht="15.95">
      <c r="A7098" s="140">
        <v>45595.520833333336</v>
      </c>
      <c r="B7098" s="6" t="s">
        <v>10890</v>
      </c>
      <c r="C7098" s="6" t="s">
        <v>507</v>
      </c>
      <c r="D7098" s="6" t="s">
        <v>158</v>
      </c>
      <c r="E7098" s="6" t="s">
        <v>159</v>
      </c>
      <c r="F7098" s="6" t="s">
        <v>439</v>
      </c>
      <c r="G7098" s="6" t="s">
        <v>10891</v>
      </c>
      <c r="H7098" s="6">
        <v>20</v>
      </c>
    </row>
    <row r="7099" spans="1:8" ht="15.95">
      <c r="A7099" s="140">
        <v>45595.520833333336</v>
      </c>
      <c r="B7099" s="6" t="s">
        <v>10890</v>
      </c>
      <c r="C7099" s="6" t="s">
        <v>158</v>
      </c>
      <c r="D7099" s="6" t="s">
        <v>158</v>
      </c>
      <c r="E7099" s="6" t="s">
        <v>159</v>
      </c>
      <c r="F7099" s="6" t="s">
        <v>439</v>
      </c>
      <c r="G7099" s="6" t="s">
        <v>10891</v>
      </c>
      <c r="H7099" s="6">
        <v>20</v>
      </c>
    </row>
    <row r="7100" spans="1:8" ht="32.1">
      <c r="A7100" s="140">
        <v>45595.53125</v>
      </c>
      <c r="B7100" s="6" t="s">
        <v>10892</v>
      </c>
      <c r="C7100" s="6" t="s">
        <v>10893</v>
      </c>
      <c r="D7100" s="6" t="s">
        <v>158</v>
      </c>
      <c r="E7100" s="6" t="s">
        <v>159</v>
      </c>
      <c r="F7100" s="6" t="s">
        <v>439</v>
      </c>
      <c r="G7100" s="6" t="s">
        <v>10894</v>
      </c>
      <c r="H7100" s="6">
        <v>1180</v>
      </c>
    </row>
    <row r="7101" spans="1:8" ht="32.1">
      <c r="A7101" s="140">
        <v>45595.53125</v>
      </c>
      <c r="B7101" s="6" t="s">
        <v>10892</v>
      </c>
      <c r="C7101" s="6" t="s">
        <v>10893</v>
      </c>
      <c r="D7101" s="6" t="s">
        <v>158</v>
      </c>
      <c r="E7101" s="6" t="s">
        <v>159</v>
      </c>
      <c r="F7101" s="6" t="s">
        <v>439</v>
      </c>
      <c r="G7101" s="6" t="s">
        <v>10894</v>
      </c>
      <c r="H7101" s="6">
        <v>1180</v>
      </c>
    </row>
    <row r="7102" spans="1:8" ht="32.1">
      <c r="A7102" s="140">
        <v>45595.541666666664</v>
      </c>
      <c r="B7102" s="6" t="s">
        <v>10895</v>
      </c>
      <c r="C7102" s="6" t="s">
        <v>9112</v>
      </c>
      <c r="D7102" s="6" t="s">
        <v>253</v>
      </c>
      <c r="E7102" s="6" t="s">
        <v>416</v>
      </c>
      <c r="F7102" s="6" t="s">
        <v>439</v>
      </c>
      <c r="G7102" s="6" t="s">
        <v>5902</v>
      </c>
      <c r="H7102" s="6">
        <v>86</v>
      </c>
    </row>
    <row r="7103" spans="1:8" ht="32.1">
      <c r="A7103" s="140">
        <v>45595.541666666664</v>
      </c>
      <c r="B7103" s="6" t="s">
        <v>10895</v>
      </c>
      <c r="C7103" s="6" t="s">
        <v>9112</v>
      </c>
      <c r="D7103" s="6" t="s">
        <v>253</v>
      </c>
      <c r="E7103" s="6" t="s">
        <v>416</v>
      </c>
      <c r="F7103" s="6" t="s">
        <v>439</v>
      </c>
      <c r="G7103" s="6" t="s">
        <v>5902</v>
      </c>
      <c r="H7103" s="6">
        <v>86</v>
      </c>
    </row>
    <row r="7104" spans="1:8" ht="15.95">
      <c r="A7104" s="140">
        <v>45595.583333333336</v>
      </c>
      <c r="B7104" s="6" t="s">
        <v>10896</v>
      </c>
      <c r="C7104" s="6" t="s">
        <v>10897</v>
      </c>
      <c r="D7104" s="6" t="s">
        <v>242</v>
      </c>
      <c r="E7104" s="6" t="s">
        <v>433</v>
      </c>
      <c r="F7104" s="6" t="s">
        <v>1765</v>
      </c>
      <c r="G7104" s="6" t="s">
        <v>515</v>
      </c>
      <c r="H7104" s="6">
        <v>5650</v>
      </c>
    </row>
    <row r="7105" spans="1:8" ht="15.95">
      <c r="A7105" s="140">
        <v>45595.583333333336</v>
      </c>
      <c r="B7105" s="6" t="s">
        <v>10896</v>
      </c>
      <c r="C7105" s="6" t="s">
        <v>10898</v>
      </c>
      <c r="D7105" s="6" t="s">
        <v>242</v>
      </c>
      <c r="E7105" s="6" t="s">
        <v>433</v>
      </c>
      <c r="F7105" s="6" t="s">
        <v>1765</v>
      </c>
      <c r="G7105" s="6" t="s">
        <v>515</v>
      </c>
      <c r="H7105" s="6">
        <v>5650</v>
      </c>
    </row>
    <row r="7106" spans="1:8" ht="15.95">
      <c r="A7106" s="140">
        <v>45595.59375</v>
      </c>
      <c r="B7106" s="6" t="s">
        <v>10899</v>
      </c>
      <c r="C7106" s="6" t="s">
        <v>10900</v>
      </c>
      <c r="D7106" s="6" t="s">
        <v>158</v>
      </c>
      <c r="E7106" s="6" t="s">
        <v>159</v>
      </c>
      <c r="F7106" s="6" t="s">
        <v>255</v>
      </c>
      <c r="G7106" s="6" t="s">
        <v>1786</v>
      </c>
      <c r="H7106" s="6">
        <v>300</v>
      </c>
    </row>
    <row r="7107" spans="1:8" ht="15.95">
      <c r="A7107" s="140">
        <v>45595.59375</v>
      </c>
      <c r="B7107" s="6" t="s">
        <v>10899</v>
      </c>
      <c r="C7107" s="6" t="s">
        <v>10900</v>
      </c>
      <c r="D7107" s="6" t="s">
        <v>158</v>
      </c>
      <c r="E7107" s="6" t="s">
        <v>159</v>
      </c>
      <c r="F7107" s="6" t="s">
        <v>255</v>
      </c>
      <c r="G7107" s="6" t="s">
        <v>1786</v>
      </c>
      <c r="H7107" s="6">
        <v>300</v>
      </c>
    </row>
    <row r="7108" spans="1:8" ht="15.95">
      <c r="A7108" s="140">
        <v>45595.604166666664</v>
      </c>
      <c r="B7108" s="6" t="s">
        <v>10901</v>
      </c>
      <c r="C7108" s="6" t="s">
        <v>9214</v>
      </c>
      <c r="D7108" s="6" t="s">
        <v>253</v>
      </c>
      <c r="E7108" s="6" t="s">
        <v>416</v>
      </c>
      <c r="F7108" s="6" t="s">
        <v>255</v>
      </c>
      <c r="G7108" s="6" t="s">
        <v>324</v>
      </c>
      <c r="H7108" s="6">
        <v>120</v>
      </c>
    </row>
    <row r="7109" spans="1:8" ht="15.95">
      <c r="A7109" s="140">
        <v>45595.604166666664</v>
      </c>
      <c r="B7109" s="6" t="s">
        <v>10901</v>
      </c>
      <c r="C7109" s="6" t="s">
        <v>9214</v>
      </c>
      <c r="D7109" s="6" t="s">
        <v>253</v>
      </c>
      <c r="E7109" s="6" t="s">
        <v>416</v>
      </c>
      <c r="F7109" s="6" t="s">
        <v>255</v>
      </c>
      <c r="G7109" s="6" t="s">
        <v>5902</v>
      </c>
      <c r="H7109" s="6">
        <v>120</v>
      </c>
    </row>
    <row r="7110" spans="1:8" ht="32.1">
      <c r="A7110" s="140">
        <v>45596.75</v>
      </c>
      <c r="B7110" s="6" t="s">
        <v>10902</v>
      </c>
      <c r="C7110" s="6" t="s">
        <v>3420</v>
      </c>
      <c r="D7110" s="6" t="s">
        <v>158</v>
      </c>
      <c r="E7110" s="6" t="s">
        <v>159</v>
      </c>
      <c r="F7110" s="6" t="s">
        <v>439</v>
      </c>
      <c r="G7110" s="6" t="s">
        <v>3420</v>
      </c>
      <c r="H7110" s="6">
        <v>160</v>
      </c>
    </row>
    <row r="7111" spans="1:8" ht="32.1">
      <c r="A7111" s="140">
        <v>45596.78125</v>
      </c>
      <c r="B7111" s="6" t="s">
        <v>10903</v>
      </c>
      <c r="C7111" s="6" t="s">
        <v>5770</v>
      </c>
      <c r="D7111" s="6" t="s">
        <v>158</v>
      </c>
      <c r="E7111" s="6" t="s">
        <v>159</v>
      </c>
      <c r="F7111" s="6" t="s">
        <v>1765</v>
      </c>
      <c r="G7111" s="6" t="s">
        <v>5770</v>
      </c>
      <c r="H7111" s="6">
        <v>900</v>
      </c>
    </row>
    <row r="7112" spans="1:8" ht="32.1">
      <c r="A7112" s="140">
        <v>45596.791666666664</v>
      </c>
      <c r="B7112" s="6" t="s">
        <v>10904</v>
      </c>
      <c r="C7112" s="6" t="s">
        <v>10905</v>
      </c>
      <c r="D7112" s="6" t="s">
        <v>253</v>
      </c>
      <c r="E7112" s="6" t="s">
        <v>416</v>
      </c>
      <c r="F7112" s="6" t="s">
        <v>1765</v>
      </c>
      <c r="G7112" s="6" t="s">
        <v>5902</v>
      </c>
      <c r="H7112" s="6">
        <v>100</v>
      </c>
    </row>
    <row r="7113" spans="1:8" ht="32.1">
      <c r="A7113" s="140">
        <v>45596.854166666664</v>
      </c>
      <c r="B7113" s="6" t="s">
        <v>10906</v>
      </c>
      <c r="C7113" s="6" t="s">
        <v>10905</v>
      </c>
      <c r="D7113" s="6" t="s">
        <v>253</v>
      </c>
      <c r="E7113" s="6" t="s">
        <v>416</v>
      </c>
      <c r="F7113" s="6" t="s">
        <v>439</v>
      </c>
      <c r="G7113" s="6" t="s">
        <v>5902</v>
      </c>
      <c r="H7113" s="6">
        <v>91</v>
      </c>
    </row>
    <row r="7114" spans="1:8" ht="32.1">
      <c r="A7114" s="140">
        <v>45596.864583333336</v>
      </c>
      <c r="B7114" s="6" t="s">
        <v>10907</v>
      </c>
      <c r="C7114" s="6" t="s">
        <v>9240</v>
      </c>
      <c r="D7114" s="6" t="s">
        <v>242</v>
      </c>
      <c r="E7114" s="6" t="s">
        <v>4894</v>
      </c>
      <c r="F7114" s="6" t="s">
        <v>1765</v>
      </c>
      <c r="G7114" s="6" t="s">
        <v>10908</v>
      </c>
      <c r="H7114" s="6">
        <v>100</v>
      </c>
    </row>
    <row r="7115" spans="1:8" ht="32.1">
      <c r="A7115" s="140">
        <v>45597.541666666664</v>
      </c>
      <c r="B7115" s="6" t="s">
        <v>10909</v>
      </c>
      <c r="C7115" s="6" t="s">
        <v>10910</v>
      </c>
      <c r="D7115" s="6" t="s">
        <v>253</v>
      </c>
      <c r="E7115" s="6" t="s">
        <v>416</v>
      </c>
      <c r="F7115" s="6" t="s">
        <v>1765</v>
      </c>
      <c r="G7115" s="6" t="s">
        <v>5902</v>
      </c>
      <c r="H7115" s="6">
        <v>253</v>
      </c>
    </row>
    <row r="7116" spans="1:8" ht="48">
      <c r="A7116" s="140">
        <v>45597.59375</v>
      </c>
      <c r="B7116" s="6" t="s">
        <v>10911</v>
      </c>
      <c r="C7116" s="6" t="s">
        <v>10912</v>
      </c>
      <c r="D7116" s="6" t="s">
        <v>253</v>
      </c>
      <c r="E7116" s="6" t="s">
        <v>416</v>
      </c>
      <c r="F7116" s="6" t="s">
        <v>1765</v>
      </c>
      <c r="G7116" s="6" t="s">
        <v>5902</v>
      </c>
      <c r="H7116" s="6">
        <v>50</v>
      </c>
    </row>
    <row r="7117" spans="1:8" ht="32.1">
      <c r="A7117" s="140">
        <v>45597.604166666664</v>
      </c>
      <c r="B7117" s="6" t="s">
        <v>10913</v>
      </c>
      <c r="C7117" s="6" t="s">
        <v>10914</v>
      </c>
      <c r="D7117" s="6" t="s">
        <v>158</v>
      </c>
      <c r="E7117" s="6" t="s">
        <v>161</v>
      </c>
      <c r="F7117" s="6" t="s">
        <v>1765</v>
      </c>
      <c r="G7117" s="6" t="s">
        <v>10915</v>
      </c>
      <c r="H7117" s="6">
        <v>82</v>
      </c>
    </row>
    <row r="7118" spans="1:8" ht="32.1">
      <c r="A7118" s="140">
        <v>45597.614583333336</v>
      </c>
      <c r="B7118" s="6" t="s">
        <v>10916</v>
      </c>
      <c r="C7118" s="6" t="s">
        <v>10917</v>
      </c>
      <c r="D7118" s="6" t="s">
        <v>158</v>
      </c>
      <c r="E7118" s="6" t="s">
        <v>161</v>
      </c>
      <c r="F7118" s="6" t="s">
        <v>439</v>
      </c>
      <c r="G7118" s="6" t="s">
        <v>10918</v>
      </c>
      <c r="H7118" s="6">
        <v>400</v>
      </c>
    </row>
    <row r="7119" spans="1:8" ht="32.1">
      <c r="A7119" s="140">
        <v>45597.635416666664</v>
      </c>
      <c r="B7119" s="6" t="s">
        <v>10919</v>
      </c>
      <c r="C7119" s="6" t="s">
        <v>10920</v>
      </c>
      <c r="D7119" s="6" t="s">
        <v>242</v>
      </c>
      <c r="E7119" s="6" t="s">
        <v>436</v>
      </c>
      <c r="F7119" s="6" t="s">
        <v>1765</v>
      </c>
      <c r="G7119" s="6" t="s">
        <v>10921</v>
      </c>
      <c r="H7119" s="6">
        <v>4300</v>
      </c>
    </row>
    <row r="7120" spans="1:8" ht="32.1">
      <c r="A7120" s="140">
        <v>45597.645833333336</v>
      </c>
      <c r="B7120" s="6" t="s">
        <v>10922</v>
      </c>
      <c r="C7120" s="6" t="s">
        <v>10923</v>
      </c>
      <c r="D7120" s="6" t="s">
        <v>253</v>
      </c>
      <c r="E7120" s="6" t="s">
        <v>416</v>
      </c>
      <c r="F7120" s="6" t="s">
        <v>255</v>
      </c>
      <c r="G7120" s="6" t="s">
        <v>324</v>
      </c>
      <c r="H7120" s="6">
        <v>40</v>
      </c>
    </row>
    <row r="7121" spans="1:8" ht="32.1">
      <c r="A7121" s="140">
        <v>45597.65625</v>
      </c>
      <c r="B7121" s="6" t="s">
        <v>10924</v>
      </c>
      <c r="C7121" s="6" t="s">
        <v>10925</v>
      </c>
      <c r="D7121" s="6" t="s">
        <v>253</v>
      </c>
      <c r="E7121" s="6" t="s">
        <v>416</v>
      </c>
      <c r="F7121" s="6" t="s">
        <v>1765</v>
      </c>
      <c r="G7121" s="6" t="s">
        <v>1083</v>
      </c>
      <c r="H7121" s="6">
        <v>100</v>
      </c>
    </row>
    <row r="7122" spans="1:8" ht="32.1">
      <c r="A7122" s="140">
        <v>45597.697916666664</v>
      </c>
      <c r="B7122" s="6" t="s">
        <v>10926</v>
      </c>
      <c r="C7122" s="6" t="s">
        <v>10927</v>
      </c>
      <c r="D7122" s="6" t="s">
        <v>253</v>
      </c>
      <c r="E7122" s="6" t="s">
        <v>416</v>
      </c>
      <c r="F7122" s="6" t="s">
        <v>255</v>
      </c>
      <c r="G7122" s="6" t="s">
        <v>324</v>
      </c>
      <c r="H7122" s="6">
        <v>60</v>
      </c>
    </row>
    <row r="7123" spans="1:8" ht="15.95">
      <c r="A7123" s="140">
        <v>45598.729166666664</v>
      </c>
      <c r="B7123" s="6" t="s">
        <v>10928</v>
      </c>
      <c r="C7123" s="6" t="s">
        <v>387</v>
      </c>
      <c r="D7123" s="6" t="s">
        <v>242</v>
      </c>
      <c r="E7123" s="6" t="s">
        <v>387</v>
      </c>
      <c r="F7123" s="6" t="s">
        <v>439</v>
      </c>
      <c r="G7123" s="6" t="s">
        <v>10929</v>
      </c>
      <c r="H7123" s="6">
        <v>852</v>
      </c>
    </row>
    <row r="7124" spans="1:8" ht="15.95">
      <c r="A7124" s="140">
        <v>45599.3125</v>
      </c>
      <c r="B7124" s="6" t="s">
        <v>10930</v>
      </c>
      <c r="C7124" s="6" t="s">
        <v>10546</v>
      </c>
      <c r="D7124" s="6" t="s">
        <v>242</v>
      </c>
      <c r="E7124" s="6" t="s">
        <v>436</v>
      </c>
      <c r="F7124" s="6" t="s">
        <v>1765</v>
      </c>
      <c r="G7124" s="6" t="s">
        <v>10546</v>
      </c>
      <c r="H7124" s="6">
        <v>199</v>
      </c>
    </row>
    <row r="7125" spans="1:8" ht="32.1">
      <c r="A7125" s="140">
        <v>45599.395833333336</v>
      </c>
      <c r="B7125" s="6" t="s">
        <v>10931</v>
      </c>
      <c r="C7125" s="6" t="s">
        <v>10932</v>
      </c>
      <c r="D7125" s="6" t="s">
        <v>158</v>
      </c>
      <c r="E7125" s="6" t="s">
        <v>161</v>
      </c>
      <c r="F7125" s="6" t="s">
        <v>1765</v>
      </c>
      <c r="G7125" s="6" t="s">
        <v>5770</v>
      </c>
      <c r="H7125" s="6">
        <v>115</v>
      </c>
    </row>
    <row r="7126" spans="1:8" ht="32.1">
      <c r="A7126" s="140">
        <v>45599.40625</v>
      </c>
      <c r="B7126" s="6" t="s">
        <v>10933</v>
      </c>
      <c r="C7126" s="6" t="s">
        <v>10932</v>
      </c>
      <c r="D7126" s="6" t="s">
        <v>253</v>
      </c>
      <c r="E7126" s="6" t="s">
        <v>416</v>
      </c>
      <c r="F7126" s="6" t="s">
        <v>1765</v>
      </c>
      <c r="G7126" s="6" t="s">
        <v>5902</v>
      </c>
      <c r="H7126" s="6">
        <v>50</v>
      </c>
    </row>
    <row r="7127" spans="1:8" ht="32.1">
      <c r="A7127" s="140">
        <v>45599.5</v>
      </c>
      <c r="B7127" s="6" t="s">
        <v>10934</v>
      </c>
      <c r="C7127" s="6" t="s">
        <v>5752</v>
      </c>
      <c r="D7127" s="6" t="s">
        <v>158</v>
      </c>
      <c r="E7127" s="6" t="s">
        <v>159</v>
      </c>
      <c r="F7127" s="6" t="s">
        <v>439</v>
      </c>
      <c r="G7127" s="6" t="s">
        <v>1195</v>
      </c>
      <c r="H7127" s="6">
        <v>683</v>
      </c>
    </row>
    <row r="7128" spans="1:8" ht="32.1">
      <c r="A7128" s="140">
        <v>45599.510416666664</v>
      </c>
      <c r="B7128" s="6" t="s">
        <v>10935</v>
      </c>
      <c r="C7128" s="6" t="s">
        <v>4997</v>
      </c>
      <c r="D7128" s="6" t="s">
        <v>158</v>
      </c>
      <c r="E7128" s="6" t="s">
        <v>159</v>
      </c>
      <c r="F7128" s="6" t="s">
        <v>439</v>
      </c>
      <c r="G7128" s="6" t="s">
        <v>10936</v>
      </c>
      <c r="H7128" s="6">
        <v>130</v>
      </c>
    </row>
    <row r="7129" spans="1:8" ht="32.1">
      <c r="A7129" s="140">
        <v>45599.614583333336</v>
      </c>
      <c r="B7129" s="6" t="s">
        <v>10937</v>
      </c>
      <c r="C7129" s="6" t="s">
        <v>9253</v>
      </c>
      <c r="D7129" s="6" t="s">
        <v>253</v>
      </c>
      <c r="E7129" s="6" t="s">
        <v>416</v>
      </c>
      <c r="F7129" s="6" t="s">
        <v>1765</v>
      </c>
      <c r="G7129" s="6" t="s">
        <v>5902</v>
      </c>
      <c r="H7129" s="6">
        <v>102</v>
      </c>
    </row>
    <row r="7130" spans="1:8" ht="32.1">
      <c r="A7130" s="140">
        <v>45599.635416666664</v>
      </c>
      <c r="B7130" s="6" t="s">
        <v>10938</v>
      </c>
      <c r="C7130" s="6" t="s">
        <v>10939</v>
      </c>
      <c r="D7130" s="6" t="s">
        <v>158</v>
      </c>
      <c r="E7130" s="6" t="s">
        <v>161</v>
      </c>
      <c r="F7130" s="6" t="s">
        <v>1765</v>
      </c>
      <c r="G7130" s="6" t="s">
        <v>10940</v>
      </c>
      <c r="H7130" s="6">
        <v>100</v>
      </c>
    </row>
    <row r="7131" spans="1:8" ht="32.1">
      <c r="A7131" s="140">
        <v>45599.666666666664</v>
      </c>
      <c r="B7131" s="6" t="s">
        <v>10941</v>
      </c>
      <c r="C7131" s="6" t="s">
        <v>9214</v>
      </c>
      <c r="D7131" s="6" t="s">
        <v>253</v>
      </c>
      <c r="E7131" s="6" t="s">
        <v>416</v>
      </c>
      <c r="F7131" s="6" t="s">
        <v>1765</v>
      </c>
      <c r="G7131" s="6" t="s">
        <v>5902</v>
      </c>
      <c r="H7131" s="6">
        <v>89</v>
      </c>
    </row>
    <row r="7132" spans="1:8" ht="32.1">
      <c r="A7132" s="140">
        <v>45599.760416666664</v>
      </c>
      <c r="B7132" s="6" t="s">
        <v>10942</v>
      </c>
      <c r="C7132" s="6" t="s">
        <v>324</v>
      </c>
      <c r="D7132" s="6" t="s">
        <v>253</v>
      </c>
      <c r="E7132" s="6" t="s">
        <v>416</v>
      </c>
      <c r="F7132" s="6" t="s">
        <v>1765</v>
      </c>
      <c r="G7132" s="6" t="s">
        <v>5902</v>
      </c>
      <c r="H7132" s="6">
        <v>50</v>
      </c>
    </row>
    <row r="7133" spans="1:8" ht="32.1">
      <c r="A7133" s="140">
        <v>45599.770833333336</v>
      </c>
      <c r="B7133" s="6" t="s">
        <v>10943</v>
      </c>
      <c r="C7133" s="6" t="s">
        <v>9530</v>
      </c>
      <c r="D7133" s="6" t="s">
        <v>253</v>
      </c>
      <c r="E7133" s="6" t="s">
        <v>416</v>
      </c>
      <c r="F7133" s="6" t="s">
        <v>1765</v>
      </c>
      <c r="G7133" s="6" t="s">
        <v>1083</v>
      </c>
      <c r="H7133" s="6">
        <v>57</v>
      </c>
    </row>
    <row r="7134" spans="1:8" ht="32.1">
      <c r="A7134" s="140">
        <v>45599.84375</v>
      </c>
      <c r="B7134" s="6" t="s">
        <v>10944</v>
      </c>
      <c r="C7134" s="6" t="s">
        <v>6375</v>
      </c>
      <c r="D7134" s="6" t="s">
        <v>158</v>
      </c>
      <c r="E7134" s="6" t="s">
        <v>161</v>
      </c>
      <c r="F7134" s="6" t="s">
        <v>1765</v>
      </c>
      <c r="G7134" s="6" t="s">
        <v>10945</v>
      </c>
      <c r="H7134" s="6">
        <v>890</v>
      </c>
    </row>
    <row r="7135" spans="1:8" ht="32.1">
      <c r="A7135" s="140">
        <v>45599.854166666664</v>
      </c>
      <c r="B7135" s="6" t="s">
        <v>10946</v>
      </c>
      <c r="C7135" s="6" t="s">
        <v>5457</v>
      </c>
      <c r="D7135" s="6" t="s">
        <v>158</v>
      </c>
      <c r="E7135" s="6" t="s">
        <v>161</v>
      </c>
      <c r="F7135" s="6" t="s">
        <v>439</v>
      </c>
      <c r="G7135" s="6" t="s">
        <v>5458</v>
      </c>
      <c r="H7135" s="6">
        <v>220</v>
      </c>
    </row>
    <row r="7136" spans="1:8" ht="32.1">
      <c r="A7136" s="140">
        <v>45599.875</v>
      </c>
      <c r="B7136" s="6" t="s">
        <v>10947</v>
      </c>
      <c r="C7136" s="6" t="s">
        <v>5457</v>
      </c>
      <c r="D7136" s="6" t="s">
        <v>158</v>
      </c>
      <c r="E7136" s="6" t="s">
        <v>161</v>
      </c>
      <c r="F7136" s="6" t="s">
        <v>1765</v>
      </c>
      <c r="G7136" s="6" t="s">
        <v>5458</v>
      </c>
      <c r="H7136" s="6">
        <v>280</v>
      </c>
    </row>
    <row r="7137" spans="1:8" ht="32.1">
      <c r="A7137" s="140">
        <v>45599.927083333336</v>
      </c>
      <c r="B7137" s="6" t="s">
        <v>10948</v>
      </c>
      <c r="C7137" s="6" t="s">
        <v>10949</v>
      </c>
      <c r="D7137" s="6" t="s">
        <v>253</v>
      </c>
      <c r="E7137" s="6" t="s">
        <v>416</v>
      </c>
      <c r="F7137" s="6" t="s">
        <v>1765</v>
      </c>
      <c r="G7137" s="6" t="s">
        <v>5902</v>
      </c>
      <c r="H7137" s="6">
        <v>301</v>
      </c>
    </row>
    <row r="7138" spans="1:8" ht="32.1">
      <c r="A7138" s="140">
        <v>45600.34375</v>
      </c>
      <c r="B7138" s="6" t="s">
        <v>10950</v>
      </c>
      <c r="C7138" s="6" t="s">
        <v>9090</v>
      </c>
      <c r="D7138" s="6" t="s">
        <v>253</v>
      </c>
      <c r="E7138" s="6" t="s">
        <v>416</v>
      </c>
      <c r="F7138" s="6" t="s">
        <v>1765</v>
      </c>
      <c r="G7138" s="6" t="s">
        <v>5902</v>
      </c>
      <c r="H7138" s="6">
        <v>102</v>
      </c>
    </row>
    <row r="7139" spans="1:8" ht="32.1">
      <c r="A7139" s="140">
        <v>45600.364583333336</v>
      </c>
      <c r="B7139" s="6" t="s">
        <v>9733</v>
      </c>
      <c r="C7139" s="6" t="s">
        <v>9090</v>
      </c>
      <c r="D7139" s="6" t="s">
        <v>253</v>
      </c>
      <c r="E7139" s="6" t="s">
        <v>416</v>
      </c>
      <c r="F7139" s="6" t="s">
        <v>255</v>
      </c>
      <c r="G7139" s="6" t="s">
        <v>2303</v>
      </c>
      <c r="H7139" s="6">
        <v>15</v>
      </c>
    </row>
    <row r="7140" spans="1:8" ht="32.1">
      <c r="A7140" s="140">
        <v>45600.510416666664</v>
      </c>
      <c r="B7140" s="6" t="s">
        <v>10951</v>
      </c>
      <c r="C7140" s="6" t="s">
        <v>9094</v>
      </c>
      <c r="D7140" s="6" t="s">
        <v>253</v>
      </c>
      <c r="E7140" s="6" t="s">
        <v>416</v>
      </c>
      <c r="F7140" s="6" t="s">
        <v>1765</v>
      </c>
      <c r="G7140" s="6" t="s">
        <v>5902</v>
      </c>
      <c r="H7140" s="6">
        <v>82</v>
      </c>
    </row>
    <row r="7141" spans="1:8" ht="32.1">
      <c r="A7141" s="140">
        <v>45600.53125</v>
      </c>
      <c r="B7141" s="6" t="s">
        <v>10952</v>
      </c>
      <c r="C7141" s="6" t="s">
        <v>9094</v>
      </c>
      <c r="D7141" s="6" t="s">
        <v>253</v>
      </c>
      <c r="E7141" s="6" t="s">
        <v>416</v>
      </c>
      <c r="F7141" s="6" t="s">
        <v>1765</v>
      </c>
      <c r="G7141" s="6" t="s">
        <v>5902</v>
      </c>
      <c r="H7141" s="6">
        <v>98</v>
      </c>
    </row>
    <row r="7142" spans="1:8" ht="32.1">
      <c r="A7142" s="140">
        <v>45600.541666666664</v>
      </c>
      <c r="B7142" s="6" t="s">
        <v>10953</v>
      </c>
      <c r="C7142" s="6" t="s">
        <v>9253</v>
      </c>
      <c r="D7142" s="6" t="s">
        <v>253</v>
      </c>
      <c r="E7142" s="6" t="s">
        <v>416</v>
      </c>
      <c r="F7142" s="6" t="s">
        <v>1765</v>
      </c>
      <c r="G7142" s="6" t="s">
        <v>5902</v>
      </c>
      <c r="H7142" s="6">
        <v>103</v>
      </c>
    </row>
    <row r="7143" spans="1:8" ht="32.1">
      <c r="A7143" s="140">
        <v>45600.583333333336</v>
      </c>
      <c r="B7143" s="6" t="s">
        <v>10954</v>
      </c>
      <c r="C7143" s="6" t="s">
        <v>9214</v>
      </c>
      <c r="D7143" s="6" t="s">
        <v>158</v>
      </c>
      <c r="E7143" s="6" t="s">
        <v>159</v>
      </c>
      <c r="F7143" s="6" t="s">
        <v>1765</v>
      </c>
      <c r="G7143" s="6" t="s">
        <v>1435</v>
      </c>
      <c r="H7143" s="6">
        <v>99</v>
      </c>
    </row>
    <row r="7144" spans="1:8" ht="32.1">
      <c r="A7144" s="140">
        <v>45601.34375</v>
      </c>
      <c r="B7144" s="6" t="s">
        <v>10785</v>
      </c>
      <c r="C7144" s="6" t="s">
        <v>9090</v>
      </c>
      <c r="D7144" s="6" t="s">
        <v>253</v>
      </c>
      <c r="E7144" s="6" t="s">
        <v>416</v>
      </c>
      <c r="F7144" s="6" t="s">
        <v>1765</v>
      </c>
      <c r="G7144" s="6" t="s">
        <v>5902</v>
      </c>
      <c r="H7144" s="6">
        <v>82</v>
      </c>
    </row>
    <row r="7145" spans="1:8" ht="32.1">
      <c r="A7145" s="140">
        <v>45601.354166666664</v>
      </c>
      <c r="B7145" s="6" t="s">
        <v>10006</v>
      </c>
      <c r="C7145" s="6" t="s">
        <v>9090</v>
      </c>
      <c r="D7145" s="6" t="s">
        <v>253</v>
      </c>
      <c r="E7145" s="6" t="s">
        <v>416</v>
      </c>
      <c r="F7145" s="6" t="s">
        <v>255</v>
      </c>
      <c r="G7145" s="6" t="s">
        <v>2303</v>
      </c>
      <c r="H7145" s="6">
        <v>10</v>
      </c>
    </row>
    <row r="7146" spans="1:8" ht="32.1">
      <c r="A7146" s="140">
        <v>45601.364583333336</v>
      </c>
      <c r="B7146" s="6" t="s">
        <v>10955</v>
      </c>
      <c r="C7146" s="6" t="s">
        <v>9090</v>
      </c>
      <c r="D7146" s="6" t="s">
        <v>158</v>
      </c>
      <c r="E7146" s="6" t="s">
        <v>161</v>
      </c>
      <c r="F7146" s="6" t="s">
        <v>1765</v>
      </c>
      <c r="G7146" s="6" t="s">
        <v>10956</v>
      </c>
      <c r="H7146" s="6">
        <v>20</v>
      </c>
    </row>
    <row r="7147" spans="1:8" ht="32.1">
      <c r="A7147" s="140">
        <v>45601.520833333336</v>
      </c>
      <c r="B7147" s="6" t="s">
        <v>10957</v>
      </c>
      <c r="C7147" s="6" t="s">
        <v>9094</v>
      </c>
      <c r="D7147" s="6" t="s">
        <v>253</v>
      </c>
      <c r="E7147" s="6" t="s">
        <v>416</v>
      </c>
      <c r="F7147" s="6" t="s">
        <v>1765</v>
      </c>
      <c r="G7147" s="6" t="s">
        <v>5902</v>
      </c>
      <c r="H7147" s="6">
        <v>180</v>
      </c>
    </row>
    <row r="7148" spans="1:8" ht="32.1">
      <c r="A7148" s="140">
        <v>45601.572916666664</v>
      </c>
      <c r="B7148" s="6" t="s">
        <v>10958</v>
      </c>
      <c r="C7148" s="6" t="s">
        <v>9739</v>
      </c>
      <c r="D7148" s="6" t="s">
        <v>253</v>
      </c>
      <c r="E7148" s="6" t="s">
        <v>416</v>
      </c>
      <c r="F7148" s="6" t="s">
        <v>1765</v>
      </c>
      <c r="G7148" s="6" t="s">
        <v>3093</v>
      </c>
      <c r="H7148" s="6">
        <v>1752</v>
      </c>
    </row>
    <row r="7149" spans="1:8" ht="32.1">
      <c r="A7149" s="140">
        <v>45601.729166666664</v>
      </c>
      <c r="B7149" s="6" t="s">
        <v>10959</v>
      </c>
      <c r="C7149" s="6" t="s">
        <v>10960</v>
      </c>
      <c r="D7149" s="6" t="s">
        <v>253</v>
      </c>
      <c r="E7149" s="6" t="s">
        <v>416</v>
      </c>
      <c r="F7149" s="6" t="s">
        <v>1765</v>
      </c>
      <c r="G7149" s="6" t="s">
        <v>5902</v>
      </c>
      <c r="H7149" s="6">
        <v>50</v>
      </c>
    </row>
    <row r="7150" spans="1:8" ht="32.1">
      <c r="A7150" s="140">
        <v>45601.739583333336</v>
      </c>
      <c r="B7150" s="6" t="s">
        <v>10961</v>
      </c>
      <c r="C7150" s="6" t="s">
        <v>10962</v>
      </c>
      <c r="D7150" s="6" t="s">
        <v>253</v>
      </c>
      <c r="E7150" s="6" t="s">
        <v>416</v>
      </c>
      <c r="F7150" s="6" t="s">
        <v>1765</v>
      </c>
      <c r="G7150" s="6" t="s">
        <v>1083</v>
      </c>
      <c r="H7150" s="6">
        <v>57</v>
      </c>
    </row>
    <row r="7151" spans="1:8" ht="32.1">
      <c r="A7151" s="140">
        <v>45601.791666666664</v>
      </c>
      <c r="B7151" s="6" t="s">
        <v>10963</v>
      </c>
      <c r="C7151" s="6" t="s">
        <v>10964</v>
      </c>
      <c r="D7151" s="6" t="s">
        <v>242</v>
      </c>
      <c r="E7151" s="6" t="s">
        <v>387</v>
      </c>
      <c r="F7151" s="6" t="s">
        <v>1765</v>
      </c>
      <c r="G7151" s="6" t="s">
        <v>10965</v>
      </c>
      <c r="H7151" s="6">
        <v>2548</v>
      </c>
    </row>
    <row r="7152" spans="1:8" ht="15.95">
      <c r="A7152" s="140">
        <v>45601.8125</v>
      </c>
      <c r="B7152" s="6" t="s">
        <v>10966</v>
      </c>
      <c r="C7152" s="6" t="s">
        <v>10964</v>
      </c>
      <c r="D7152" s="6" t="s">
        <v>242</v>
      </c>
      <c r="E7152" s="6" t="s">
        <v>387</v>
      </c>
      <c r="F7152" s="6" t="s">
        <v>439</v>
      </c>
      <c r="G7152" s="6" t="s">
        <v>5388</v>
      </c>
      <c r="H7152" s="6">
        <v>431</v>
      </c>
    </row>
    <row r="7153" spans="1:8" ht="15.95">
      <c r="A7153" s="140">
        <v>45601.822916666664</v>
      </c>
      <c r="B7153" s="6" t="s">
        <v>10967</v>
      </c>
      <c r="C7153" s="6" t="s">
        <v>10968</v>
      </c>
      <c r="D7153" s="6" t="s">
        <v>242</v>
      </c>
      <c r="E7153" s="6" t="s">
        <v>8277</v>
      </c>
      <c r="F7153" s="6" t="s">
        <v>1765</v>
      </c>
      <c r="G7153" s="6" t="s">
        <v>8277</v>
      </c>
      <c r="H7153" s="6">
        <v>2</v>
      </c>
    </row>
    <row r="7154" spans="1:8" ht="15.95">
      <c r="A7154" s="140">
        <v>45601.833333333336</v>
      </c>
      <c r="B7154" s="6" t="s">
        <v>10969</v>
      </c>
      <c r="C7154" s="6" t="s">
        <v>10970</v>
      </c>
      <c r="D7154" s="6" t="s">
        <v>242</v>
      </c>
      <c r="E7154" s="6" t="s">
        <v>387</v>
      </c>
      <c r="F7154" s="6" t="s">
        <v>439</v>
      </c>
      <c r="G7154" s="6" t="s">
        <v>10971</v>
      </c>
      <c r="H7154" s="6">
        <v>3210</v>
      </c>
    </row>
    <row r="7155" spans="1:8" ht="32.1">
      <c r="A7155" s="140">
        <v>45601.84375</v>
      </c>
      <c r="B7155" s="6" t="s">
        <v>10972</v>
      </c>
      <c r="C7155" s="6" t="s">
        <v>10973</v>
      </c>
      <c r="D7155" s="6" t="s">
        <v>253</v>
      </c>
      <c r="E7155" s="6" t="s">
        <v>416</v>
      </c>
      <c r="F7155" s="6" t="s">
        <v>1765</v>
      </c>
      <c r="G7155" s="6" t="s">
        <v>10707</v>
      </c>
      <c r="H7155" s="6">
        <v>96</v>
      </c>
    </row>
    <row r="7156" spans="1:8" ht="32.1">
      <c r="A7156" s="140">
        <v>45601.854166666664</v>
      </c>
      <c r="B7156" s="6" t="s">
        <v>10974</v>
      </c>
      <c r="C7156" s="6" t="s">
        <v>10975</v>
      </c>
      <c r="D7156" s="6" t="s">
        <v>253</v>
      </c>
      <c r="E7156" s="6" t="s">
        <v>416</v>
      </c>
      <c r="F7156" s="6" t="s">
        <v>1765</v>
      </c>
      <c r="G7156" s="6" t="s">
        <v>1083</v>
      </c>
      <c r="H7156" s="6">
        <v>57</v>
      </c>
    </row>
    <row r="7157" spans="1:8" ht="32.1">
      <c r="A7157" s="140">
        <v>45601.875</v>
      </c>
      <c r="B7157" s="6" t="s">
        <v>10976</v>
      </c>
      <c r="C7157" s="6" t="s">
        <v>10977</v>
      </c>
      <c r="D7157" s="6" t="s">
        <v>253</v>
      </c>
      <c r="E7157" s="6" t="s">
        <v>416</v>
      </c>
      <c r="F7157" s="6" t="s">
        <v>1765</v>
      </c>
      <c r="G7157" s="6" t="s">
        <v>5902</v>
      </c>
      <c r="H7157" s="6">
        <v>50</v>
      </c>
    </row>
    <row r="7158" spans="1:8" ht="32.1">
      <c r="A7158" s="140">
        <v>45601.90625</v>
      </c>
      <c r="B7158" s="6" t="s">
        <v>10978</v>
      </c>
      <c r="C7158" s="6" t="s">
        <v>10979</v>
      </c>
      <c r="D7158" s="6" t="s">
        <v>158</v>
      </c>
      <c r="E7158" s="6" t="s">
        <v>161</v>
      </c>
      <c r="F7158" s="6" t="s">
        <v>1765</v>
      </c>
      <c r="G7158" s="6" t="s">
        <v>10980</v>
      </c>
      <c r="H7158" s="6">
        <v>930</v>
      </c>
    </row>
    <row r="7159" spans="1:8" ht="32.1">
      <c r="A7159" s="140">
        <v>45601.916666666664</v>
      </c>
      <c r="B7159" s="6" t="s">
        <v>10981</v>
      </c>
      <c r="C7159" s="6" t="s">
        <v>10982</v>
      </c>
      <c r="D7159" s="6" t="s">
        <v>158</v>
      </c>
      <c r="E7159" s="6" t="s">
        <v>161</v>
      </c>
      <c r="F7159" s="6" t="s">
        <v>1765</v>
      </c>
      <c r="G7159" s="6" t="s">
        <v>10983</v>
      </c>
      <c r="H7159" s="6">
        <v>280</v>
      </c>
    </row>
    <row r="7160" spans="1:8" ht="32.1">
      <c r="A7160" s="140">
        <v>45601.958333333336</v>
      </c>
      <c r="B7160" s="6" t="s">
        <v>10984</v>
      </c>
      <c r="C7160" s="6" t="s">
        <v>10985</v>
      </c>
      <c r="D7160" s="6" t="s">
        <v>253</v>
      </c>
      <c r="E7160" s="6" t="s">
        <v>416</v>
      </c>
      <c r="F7160" s="6" t="s">
        <v>1765</v>
      </c>
      <c r="G7160" s="6" t="s">
        <v>5902</v>
      </c>
      <c r="H7160" s="6">
        <v>285</v>
      </c>
    </row>
    <row r="7161" spans="1:8" ht="32.1">
      <c r="A7161" s="140">
        <v>45602.34375</v>
      </c>
      <c r="B7161" s="6" t="s">
        <v>10986</v>
      </c>
      <c r="C7161" s="6" t="s">
        <v>9090</v>
      </c>
      <c r="D7161" s="6" t="s">
        <v>253</v>
      </c>
      <c r="E7161" s="6" t="s">
        <v>416</v>
      </c>
      <c r="F7161" s="6" t="s">
        <v>1765</v>
      </c>
      <c r="G7161" s="6" t="s">
        <v>5902</v>
      </c>
      <c r="H7161" s="6">
        <v>82</v>
      </c>
    </row>
    <row r="7162" spans="1:8" ht="32.1">
      <c r="A7162" s="140">
        <v>45602.354166666664</v>
      </c>
      <c r="B7162" s="6" t="s">
        <v>10987</v>
      </c>
      <c r="C7162" s="6" t="s">
        <v>9090</v>
      </c>
      <c r="D7162" s="6" t="s">
        <v>158</v>
      </c>
      <c r="E7162" s="6" t="s">
        <v>161</v>
      </c>
      <c r="F7162" s="6" t="s">
        <v>1765</v>
      </c>
      <c r="G7162" s="6" t="s">
        <v>10532</v>
      </c>
      <c r="H7162" s="6">
        <v>40</v>
      </c>
    </row>
    <row r="7163" spans="1:8" ht="32.1">
      <c r="A7163" s="140">
        <v>45602.364583333336</v>
      </c>
      <c r="B7163" s="6" t="s">
        <v>10988</v>
      </c>
      <c r="C7163" s="6" t="s">
        <v>9090</v>
      </c>
      <c r="D7163" s="6" t="s">
        <v>253</v>
      </c>
      <c r="E7163" s="6" t="s">
        <v>416</v>
      </c>
      <c r="F7163" s="6" t="s">
        <v>255</v>
      </c>
      <c r="G7163" s="6" t="s">
        <v>2303</v>
      </c>
      <c r="H7163" s="6">
        <v>15</v>
      </c>
    </row>
    <row r="7164" spans="1:8" ht="32.1">
      <c r="A7164" s="140">
        <v>45602.520833333336</v>
      </c>
      <c r="B7164" s="6" t="s">
        <v>10989</v>
      </c>
      <c r="C7164" s="6" t="s">
        <v>9094</v>
      </c>
      <c r="D7164" s="6" t="s">
        <v>253</v>
      </c>
      <c r="E7164" s="6" t="s">
        <v>416</v>
      </c>
      <c r="F7164" s="6" t="s">
        <v>439</v>
      </c>
      <c r="G7164" s="6" t="s">
        <v>5902</v>
      </c>
      <c r="H7164" s="6">
        <v>80</v>
      </c>
    </row>
    <row r="7165" spans="1:8" ht="32.1">
      <c r="A7165" s="140">
        <v>45602.541666666664</v>
      </c>
      <c r="B7165" s="6" t="s">
        <v>10990</v>
      </c>
      <c r="C7165" s="6" t="s">
        <v>9253</v>
      </c>
      <c r="D7165" s="6" t="s">
        <v>253</v>
      </c>
      <c r="E7165" s="6" t="s">
        <v>416</v>
      </c>
      <c r="F7165" s="6" t="s">
        <v>439</v>
      </c>
      <c r="G7165" s="6" t="s">
        <v>5902</v>
      </c>
      <c r="H7165" s="6">
        <v>88</v>
      </c>
    </row>
    <row r="7166" spans="1:8" ht="32.1">
      <c r="A7166" s="140">
        <v>45602.572916666664</v>
      </c>
      <c r="B7166" s="6" t="s">
        <v>10991</v>
      </c>
      <c r="C7166" s="6" t="s">
        <v>9112</v>
      </c>
      <c r="D7166" s="6" t="s">
        <v>253</v>
      </c>
      <c r="E7166" s="6" t="s">
        <v>416</v>
      </c>
      <c r="F7166" s="6" t="s">
        <v>439</v>
      </c>
      <c r="G7166" s="6" t="s">
        <v>5902</v>
      </c>
      <c r="H7166" s="6">
        <v>130</v>
      </c>
    </row>
    <row r="7167" spans="1:8" ht="15.95">
      <c r="A7167" s="140">
        <v>45602.583333333336</v>
      </c>
      <c r="B7167" s="6" t="s">
        <v>10992</v>
      </c>
      <c r="C7167" s="6" t="s">
        <v>10993</v>
      </c>
      <c r="D7167" s="6" t="s">
        <v>158</v>
      </c>
      <c r="E7167" s="6" t="s">
        <v>159</v>
      </c>
      <c r="F7167" s="6" t="s">
        <v>439</v>
      </c>
      <c r="G7167" s="6" t="s">
        <v>10993</v>
      </c>
      <c r="H7167" s="6">
        <v>219</v>
      </c>
    </row>
    <row r="7168" spans="1:8" ht="15.95">
      <c r="A7168" s="140">
        <v>45602.59375</v>
      </c>
      <c r="B7168" s="6" t="s">
        <v>10994</v>
      </c>
      <c r="C7168" s="6" t="s">
        <v>10995</v>
      </c>
      <c r="D7168" s="6" t="s">
        <v>158</v>
      </c>
      <c r="E7168" s="6" t="s">
        <v>159</v>
      </c>
      <c r="F7168" s="6" t="s">
        <v>439</v>
      </c>
      <c r="G7168" s="6" t="s">
        <v>1786</v>
      </c>
      <c r="H7168" s="6">
        <v>75</v>
      </c>
    </row>
    <row r="7169" spans="1:8" ht="32.1">
      <c r="A7169" s="140">
        <v>45602.625</v>
      </c>
      <c r="B7169" s="6" t="s">
        <v>10996</v>
      </c>
      <c r="C7169" s="6" t="s">
        <v>9214</v>
      </c>
      <c r="D7169" s="6" t="s">
        <v>253</v>
      </c>
      <c r="E7169" s="6" t="s">
        <v>416</v>
      </c>
      <c r="F7169" s="6" t="s">
        <v>439</v>
      </c>
      <c r="G7169" s="6" t="s">
        <v>5902</v>
      </c>
      <c r="H7169" s="6">
        <v>99</v>
      </c>
    </row>
    <row r="7170" spans="1:8" ht="32.1">
      <c r="A7170" s="140">
        <v>45602.760416666664</v>
      </c>
      <c r="B7170" s="6" t="s">
        <v>10997</v>
      </c>
      <c r="C7170" s="6" t="s">
        <v>10998</v>
      </c>
      <c r="D7170" s="6" t="s">
        <v>242</v>
      </c>
      <c r="E7170" s="6" t="s">
        <v>10194</v>
      </c>
      <c r="F7170" s="6" t="s">
        <v>439</v>
      </c>
      <c r="G7170" s="6" t="s">
        <v>5570</v>
      </c>
      <c r="H7170" s="6">
        <v>840</v>
      </c>
    </row>
    <row r="7171" spans="1:8" ht="32.1">
      <c r="A7171" s="140">
        <v>45602.770833333336</v>
      </c>
      <c r="B7171" s="6" t="s">
        <v>10999</v>
      </c>
      <c r="C7171" s="6" t="s">
        <v>5770</v>
      </c>
      <c r="D7171" s="6" t="s">
        <v>158</v>
      </c>
      <c r="E7171" s="6" t="s">
        <v>159</v>
      </c>
      <c r="F7171" s="6" t="s">
        <v>439</v>
      </c>
      <c r="G7171" s="6" t="s">
        <v>5770</v>
      </c>
      <c r="H7171" s="6">
        <v>35</v>
      </c>
    </row>
    <row r="7172" spans="1:8" ht="32.1">
      <c r="A7172" s="140">
        <v>45602.791666666664</v>
      </c>
      <c r="B7172" s="6" t="s">
        <v>11000</v>
      </c>
      <c r="C7172" s="6" t="s">
        <v>10216</v>
      </c>
      <c r="D7172" s="6" t="s">
        <v>158</v>
      </c>
      <c r="E7172" s="6" t="s">
        <v>159</v>
      </c>
      <c r="F7172" s="6" t="s">
        <v>1765</v>
      </c>
      <c r="G7172" s="6" t="s">
        <v>7361</v>
      </c>
      <c r="H7172" s="6">
        <v>1480</v>
      </c>
    </row>
    <row r="7173" spans="1:8" ht="32.1">
      <c r="A7173" s="140">
        <v>45602.802083333336</v>
      </c>
      <c r="B7173" s="6" t="s">
        <v>11001</v>
      </c>
      <c r="C7173" s="6" t="s">
        <v>11002</v>
      </c>
      <c r="D7173" s="6" t="s">
        <v>158</v>
      </c>
      <c r="E7173" s="6" t="s">
        <v>161</v>
      </c>
      <c r="F7173" s="6" t="s">
        <v>1765</v>
      </c>
      <c r="G7173" s="6" t="s">
        <v>11003</v>
      </c>
      <c r="H7173" s="6">
        <v>35</v>
      </c>
    </row>
    <row r="7174" spans="1:8" ht="32.1">
      <c r="A7174" s="140">
        <v>45602.8125</v>
      </c>
      <c r="B7174" s="6" t="s">
        <v>11004</v>
      </c>
      <c r="C7174" s="6" t="s">
        <v>11005</v>
      </c>
      <c r="D7174" s="6" t="s">
        <v>158</v>
      </c>
      <c r="E7174" s="6" t="s">
        <v>161</v>
      </c>
      <c r="F7174" s="6" t="s">
        <v>1765</v>
      </c>
      <c r="G7174" s="6" t="s">
        <v>2557</v>
      </c>
      <c r="H7174" s="6">
        <v>38</v>
      </c>
    </row>
    <row r="7175" spans="1:8" ht="32.1">
      <c r="A7175" s="140">
        <v>45602.822916666664</v>
      </c>
      <c r="B7175" s="6" t="s">
        <v>11006</v>
      </c>
      <c r="C7175" s="6" t="s">
        <v>11005</v>
      </c>
      <c r="D7175" s="6" t="s">
        <v>158</v>
      </c>
      <c r="E7175" s="6" t="s">
        <v>161</v>
      </c>
      <c r="F7175" s="6" t="s">
        <v>1765</v>
      </c>
      <c r="G7175" s="6" t="s">
        <v>2557</v>
      </c>
      <c r="H7175" s="6">
        <v>28</v>
      </c>
    </row>
    <row r="7176" spans="1:8" ht="32.1">
      <c r="A7176" s="140">
        <v>45602.833333333336</v>
      </c>
      <c r="B7176" s="6" t="s">
        <v>11007</v>
      </c>
      <c r="C7176" s="6" t="s">
        <v>1625</v>
      </c>
      <c r="D7176" s="6" t="s">
        <v>158</v>
      </c>
      <c r="E7176" s="6" t="s">
        <v>159</v>
      </c>
      <c r="F7176" s="6" t="s">
        <v>1765</v>
      </c>
      <c r="G7176" s="6" t="s">
        <v>7361</v>
      </c>
      <c r="H7176" s="6">
        <v>90</v>
      </c>
    </row>
    <row r="7177" spans="1:8" ht="32.1">
      <c r="A7177" s="140">
        <v>45603.34375</v>
      </c>
      <c r="B7177" s="6" t="s">
        <v>11008</v>
      </c>
      <c r="C7177" s="6" t="s">
        <v>9090</v>
      </c>
      <c r="D7177" s="6" t="s">
        <v>253</v>
      </c>
      <c r="E7177" s="6" t="s">
        <v>416</v>
      </c>
      <c r="F7177" s="6" t="s">
        <v>439</v>
      </c>
      <c r="G7177" s="6" t="s">
        <v>5902</v>
      </c>
      <c r="H7177" s="6">
        <v>90</v>
      </c>
    </row>
    <row r="7178" spans="1:8" ht="32.1">
      <c r="A7178" s="140">
        <v>45603.520833333336</v>
      </c>
      <c r="B7178" s="6" t="s">
        <v>11009</v>
      </c>
      <c r="C7178" s="6" t="s">
        <v>9094</v>
      </c>
      <c r="D7178" s="6" t="s">
        <v>253</v>
      </c>
      <c r="E7178" s="6" t="s">
        <v>416</v>
      </c>
      <c r="F7178" s="6" t="s">
        <v>1765</v>
      </c>
      <c r="G7178" s="6" t="s">
        <v>5902</v>
      </c>
      <c r="H7178" s="6">
        <v>180</v>
      </c>
    </row>
    <row r="7179" spans="1:8" ht="15.95">
      <c r="A7179" s="140">
        <v>45603.59375</v>
      </c>
      <c r="B7179" s="6" t="s">
        <v>11010</v>
      </c>
      <c r="C7179" s="6" t="s">
        <v>6667</v>
      </c>
      <c r="D7179" s="6" t="s">
        <v>158</v>
      </c>
      <c r="E7179" s="6" t="s">
        <v>145</v>
      </c>
      <c r="F7179" s="6" t="s">
        <v>439</v>
      </c>
      <c r="G7179" s="6" t="s">
        <v>7922</v>
      </c>
      <c r="H7179" s="6">
        <v>2000</v>
      </c>
    </row>
    <row r="7180" spans="1:8" ht="32.1">
      <c r="A7180" s="140">
        <v>45603.6875</v>
      </c>
      <c r="B7180" s="6" t="s">
        <v>11011</v>
      </c>
      <c r="C7180" s="6" t="s">
        <v>11012</v>
      </c>
      <c r="D7180" s="6" t="s">
        <v>253</v>
      </c>
      <c r="E7180" s="6" t="s">
        <v>416</v>
      </c>
      <c r="F7180" s="6" t="s">
        <v>1765</v>
      </c>
      <c r="G7180" s="6" t="s">
        <v>5902</v>
      </c>
      <c r="H7180" s="6">
        <v>50</v>
      </c>
    </row>
    <row r="7181" spans="1:8" ht="32.1">
      <c r="A7181" s="140">
        <v>45603.697916666664</v>
      </c>
      <c r="B7181" s="6" t="s">
        <v>11013</v>
      </c>
      <c r="C7181" s="6" t="s">
        <v>11014</v>
      </c>
      <c r="D7181" s="6" t="s">
        <v>253</v>
      </c>
      <c r="E7181" s="6" t="s">
        <v>416</v>
      </c>
      <c r="F7181" s="6" t="s">
        <v>1765</v>
      </c>
      <c r="G7181" s="6" t="s">
        <v>1083</v>
      </c>
      <c r="H7181" s="6">
        <v>126</v>
      </c>
    </row>
    <row r="7182" spans="1:8" ht="32.1">
      <c r="A7182" s="140">
        <v>45603.760416666664</v>
      </c>
      <c r="B7182" s="6" t="s">
        <v>11015</v>
      </c>
      <c r="C7182" s="6" t="s">
        <v>11016</v>
      </c>
      <c r="D7182" s="6" t="s">
        <v>253</v>
      </c>
      <c r="E7182" s="6" t="s">
        <v>416</v>
      </c>
      <c r="F7182" s="6" t="s">
        <v>1765</v>
      </c>
      <c r="G7182" s="6" t="s">
        <v>5902</v>
      </c>
      <c r="H7182" s="6">
        <v>78</v>
      </c>
    </row>
    <row r="7183" spans="1:8" ht="32.1">
      <c r="A7183" s="140">
        <v>45603.791666666664</v>
      </c>
      <c r="B7183" s="6" t="s">
        <v>11017</v>
      </c>
      <c r="C7183" s="6" t="s">
        <v>11018</v>
      </c>
      <c r="D7183" s="6" t="s">
        <v>314</v>
      </c>
      <c r="E7183" s="6" t="s">
        <v>314</v>
      </c>
      <c r="F7183" s="6" t="s">
        <v>1765</v>
      </c>
      <c r="G7183" s="6" t="s">
        <v>314</v>
      </c>
      <c r="H7183" s="6">
        <v>12</v>
      </c>
    </row>
    <row r="7184" spans="1:8" ht="32.1">
      <c r="A7184" s="140">
        <v>45603.802083333336</v>
      </c>
      <c r="B7184" s="6" t="s">
        <v>11019</v>
      </c>
      <c r="C7184" s="6" t="s">
        <v>11020</v>
      </c>
      <c r="D7184" s="6" t="s">
        <v>158</v>
      </c>
      <c r="E7184" s="6" t="s">
        <v>159</v>
      </c>
      <c r="F7184" s="6" t="s">
        <v>1765</v>
      </c>
      <c r="G7184" s="6" t="s">
        <v>11021</v>
      </c>
      <c r="H7184" s="6">
        <v>240</v>
      </c>
    </row>
    <row r="7185" spans="1:8" ht="32.1">
      <c r="A7185" s="140">
        <v>45603.8125</v>
      </c>
      <c r="B7185" s="6" t="s">
        <v>11022</v>
      </c>
      <c r="C7185" s="6" t="s">
        <v>11023</v>
      </c>
      <c r="D7185" s="6" t="s">
        <v>158</v>
      </c>
      <c r="E7185" s="6" t="s">
        <v>161</v>
      </c>
      <c r="F7185" s="6" t="s">
        <v>1765</v>
      </c>
      <c r="G7185" s="6" t="s">
        <v>11021</v>
      </c>
      <c r="H7185" s="6">
        <v>120</v>
      </c>
    </row>
    <row r="7186" spans="1:8" ht="32.1">
      <c r="A7186" s="140">
        <v>45603.822916666664</v>
      </c>
      <c r="B7186" s="6" t="s">
        <v>11024</v>
      </c>
      <c r="C7186" s="6" t="s">
        <v>11025</v>
      </c>
      <c r="D7186" s="6" t="s">
        <v>158</v>
      </c>
      <c r="E7186" s="6" t="s">
        <v>161</v>
      </c>
      <c r="F7186" s="6" t="s">
        <v>1765</v>
      </c>
      <c r="G7186" s="6" t="s">
        <v>11021</v>
      </c>
      <c r="H7186" s="6">
        <v>120</v>
      </c>
    </row>
    <row r="7187" spans="1:8" ht="32.1">
      <c r="A7187" s="140">
        <v>45603.833333333336</v>
      </c>
      <c r="B7187" s="6" t="s">
        <v>11026</v>
      </c>
      <c r="C7187" s="6" t="s">
        <v>11027</v>
      </c>
      <c r="D7187" s="6" t="s">
        <v>158</v>
      </c>
      <c r="E7187" s="6" t="s">
        <v>161</v>
      </c>
      <c r="F7187" s="6" t="s">
        <v>1765</v>
      </c>
      <c r="G7187" s="6" t="s">
        <v>11021</v>
      </c>
      <c r="H7187" s="6">
        <v>20</v>
      </c>
    </row>
    <row r="7188" spans="1:8" ht="32.1">
      <c r="A7188" s="140">
        <v>45603.84375</v>
      </c>
      <c r="B7188" s="6" t="s">
        <v>11028</v>
      </c>
      <c r="C7188" s="6" t="s">
        <v>11029</v>
      </c>
      <c r="D7188" s="6" t="s">
        <v>158</v>
      </c>
      <c r="E7188" s="6" t="s">
        <v>161</v>
      </c>
      <c r="F7188" s="6" t="s">
        <v>1765</v>
      </c>
      <c r="G7188" s="6" t="s">
        <v>11021</v>
      </c>
      <c r="H7188" s="6">
        <v>110</v>
      </c>
    </row>
    <row r="7189" spans="1:8" ht="32.1">
      <c r="A7189" s="140">
        <v>45603.854166666664</v>
      </c>
      <c r="B7189" s="6" t="s">
        <v>11030</v>
      </c>
      <c r="C7189" s="6" t="s">
        <v>11031</v>
      </c>
      <c r="D7189" s="6" t="s">
        <v>158</v>
      </c>
      <c r="E7189" s="6" t="s">
        <v>161</v>
      </c>
      <c r="F7189" s="6" t="s">
        <v>255</v>
      </c>
      <c r="G7189" s="6" t="s">
        <v>11021</v>
      </c>
      <c r="H7189" s="6">
        <v>70</v>
      </c>
    </row>
    <row r="7190" spans="1:8" ht="32.1">
      <c r="A7190" s="140">
        <v>45603.885416666664</v>
      </c>
      <c r="B7190" s="6" t="s">
        <v>11032</v>
      </c>
      <c r="C7190" s="6" t="s">
        <v>11033</v>
      </c>
      <c r="D7190" s="6" t="s">
        <v>253</v>
      </c>
      <c r="E7190" s="6" t="s">
        <v>416</v>
      </c>
      <c r="F7190" s="6" t="s">
        <v>1765</v>
      </c>
      <c r="G7190" s="6" t="s">
        <v>5902</v>
      </c>
      <c r="H7190" s="6">
        <v>200</v>
      </c>
    </row>
    <row r="7191" spans="1:8" ht="32.1">
      <c r="A7191" s="140">
        <v>45604.34375</v>
      </c>
      <c r="B7191" s="6" t="s">
        <v>11034</v>
      </c>
      <c r="C7191" s="6" t="s">
        <v>9090</v>
      </c>
      <c r="D7191" s="6" t="s">
        <v>253</v>
      </c>
      <c r="E7191" s="6" t="s">
        <v>416</v>
      </c>
      <c r="F7191" s="6" t="s">
        <v>1765</v>
      </c>
      <c r="G7191" s="6" t="s">
        <v>5902</v>
      </c>
      <c r="H7191" s="6">
        <v>82</v>
      </c>
    </row>
    <row r="7192" spans="1:8" ht="32.1">
      <c r="A7192" s="140">
        <v>45604.354166666664</v>
      </c>
      <c r="B7192" s="6" t="s">
        <v>9733</v>
      </c>
      <c r="C7192" s="6" t="s">
        <v>9090</v>
      </c>
      <c r="D7192" s="6" t="s">
        <v>253</v>
      </c>
      <c r="E7192" s="6" t="s">
        <v>416</v>
      </c>
      <c r="F7192" s="6" t="s">
        <v>255</v>
      </c>
      <c r="G7192" s="6" t="s">
        <v>2303</v>
      </c>
      <c r="H7192" s="6">
        <v>15</v>
      </c>
    </row>
    <row r="7193" spans="1:8" ht="32.1">
      <c r="A7193" s="140">
        <v>45604.510416666664</v>
      </c>
      <c r="B7193" s="6" t="s">
        <v>11035</v>
      </c>
      <c r="C7193" s="6" t="s">
        <v>9094</v>
      </c>
      <c r="D7193" s="6" t="s">
        <v>253</v>
      </c>
      <c r="E7193" s="6" t="s">
        <v>416</v>
      </c>
      <c r="F7193" s="6" t="s">
        <v>1765</v>
      </c>
      <c r="G7193" s="6" t="s">
        <v>5902</v>
      </c>
      <c r="H7193" s="6">
        <v>72</v>
      </c>
    </row>
    <row r="7194" spans="1:8" ht="32.1">
      <c r="A7194" s="140">
        <v>45604.520833333336</v>
      </c>
      <c r="B7194" s="6" t="s">
        <v>11036</v>
      </c>
      <c r="C7194" s="6" t="s">
        <v>9094</v>
      </c>
      <c r="D7194" s="6" t="s">
        <v>253</v>
      </c>
      <c r="E7194" s="6" t="s">
        <v>416</v>
      </c>
      <c r="F7194" s="6" t="s">
        <v>1765</v>
      </c>
      <c r="G7194" s="6" t="s">
        <v>5902</v>
      </c>
      <c r="H7194" s="6">
        <v>100</v>
      </c>
    </row>
    <row r="7195" spans="1:8" ht="32.1">
      <c r="A7195" s="140">
        <v>45604.65625</v>
      </c>
      <c r="B7195" s="6" t="s">
        <v>11037</v>
      </c>
      <c r="C7195" s="6" t="s">
        <v>11038</v>
      </c>
      <c r="D7195" s="6" t="s">
        <v>253</v>
      </c>
      <c r="E7195" s="6" t="s">
        <v>416</v>
      </c>
      <c r="F7195" s="6" t="s">
        <v>1765</v>
      </c>
      <c r="G7195" s="6" t="s">
        <v>1083</v>
      </c>
      <c r="H7195" s="6">
        <v>80</v>
      </c>
    </row>
    <row r="7196" spans="1:8" ht="32.1">
      <c r="A7196" s="140">
        <v>45604.770833333336</v>
      </c>
      <c r="B7196" s="6" t="s">
        <v>11039</v>
      </c>
      <c r="C7196" s="6" t="s">
        <v>11040</v>
      </c>
      <c r="D7196" s="6" t="s">
        <v>253</v>
      </c>
      <c r="E7196" s="6" t="s">
        <v>416</v>
      </c>
      <c r="F7196" s="6" t="s">
        <v>1765</v>
      </c>
      <c r="G7196" s="6" t="s">
        <v>5902</v>
      </c>
      <c r="H7196" s="6">
        <v>85</v>
      </c>
    </row>
    <row r="7197" spans="1:8" ht="32.1">
      <c r="A7197" s="140">
        <v>45604.78125</v>
      </c>
      <c r="B7197" s="6" t="s">
        <v>11041</v>
      </c>
      <c r="C7197" s="6" t="s">
        <v>11042</v>
      </c>
      <c r="D7197" s="6" t="s">
        <v>158</v>
      </c>
      <c r="E7197" s="6" t="s">
        <v>161</v>
      </c>
      <c r="F7197" s="6" t="s">
        <v>1765</v>
      </c>
      <c r="G7197" s="6" t="s">
        <v>4006</v>
      </c>
      <c r="H7197" s="6">
        <v>177</v>
      </c>
    </row>
    <row r="7198" spans="1:8" ht="32.1">
      <c r="A7198" s="140">
        <v>45604.791666666664</v>
      </c>
      <c r="B7198" s="6" t="s">
        <v>11043</v>
      </c>
      <c r="C7198" s="6" t="s">
        <v>11044</v>
      </c>
      <c r="D7198" s="6" t="s">
        <v>158</v>
      </c>
      <c r="E7198" s="6" t="s">
        <v>161</v>
      </c>
      <c r="F7198" s="6" t="s">
        <v>1765</v>
      </c>
      <c r="G7198" s="6" t="s">
        <v>4006</v>
      </c>
      <c r="H7198" s="6">
        <v>25</v>
      </c>
    </row>
    <row r="7199" spans="1:8" ht="32.1">
      <c r="A7199" s="140">
        <v>45604.84375</v>
      </c>
      <c r="B7199" s="6" t="s">
        <v>11045</v>
      </c>
      <c r="C7199" s="6" t="s">
        <v>11046</v>
      </c>
      <c r="D7199" s="6" t="s">
        <v>253</v>
      </c>
      <c r="E7199" s="6" t="s">
        <v>416</v>
      </c>
      <c r="F7199" s="6" t="s">
        <v>1765</v>
      </c>
      <c r="G7199" s="6" t="s">
        <v>5902</v>
      </c>
      <c r="H7199" s="6">
        <v>238</v>
      </c>
    </row>
    <row r="7200" spans="1:8" ht="32.1">
      <c r="A7200" s="140">
        <v>45605.416666666664</v>
      </c>
      <c r="B7200" s="6" t="s">
        <v>11047</v>
      </c>
      <c r="C7200" s="6" t="s">
        <v>9090</v>
      </c>
      <c r="D7200" s="6" t="s">
        <v>253</v>
      </c>
      <c r="E7200" s="6" t="s">
        <v>416</v>
      </c>
      <c r="F7200" s="6" t="s">
        <v>1765</v>
      </c>
      <c r="G7200" s="6" t="s">
        <v>5902</v>
      </c>
      <c r="H7200" s="6">
        <v>82</v>
      </c>
    </row>
    <row r="7201" spans="1:8" ht="32.1">
      <c r="A7201" s="140">
        <v>45605.489583333336</v>
      </c>
      <c r="B7201" s="6" t="s">
        <v>11048</v>
      </c>
      <c r="C7201" s="6" t="s">
        <v>11049</v>
      </c>
      <c r="D7201" s="6" t="s">
        <v>158</v>
      </c>
      <c r="E7201" s="6" t="s">
        <v>161</v>
      </c>
      <c r="F7201" s="6" t="s">
        <v>1765</v>
      </c>
      <c r="G7201" s="6" t="s">
        <v>11050</v>
      </c>
      <c r="H7201" s="6">
        <v>285</v>
      </c>
    </row>
    <row r="7202" spans="1:8" ht="32.1">
      <c r="A7202" s="140">
        <v>45605.5</v>
      </c>
      <c r="B7202" s="6" t="s">
        <v>11051</v>
      </c>
      <c r="C7202" s="6" t="s">
        <v>11049</v>
      </c>
      <c r="D7202" s="6" t="s">
        <v>158</v>
      </c>
      <c r="E7202" s="6" t="s">
        <v>161</v>
      </c>
      <c r="F7202" s="6" t="s">
        <v>1765</v>
      </c>
      <c r="G7202" s="6" t="s">
        <v>11050</v>
      </c>
      <c r="H7202" s="6">
        <v>20</v>
      </c>
    </row>
    <row r="7203" spans="1:8" ht="32.1">
      <c r="A7203" s="140">
        <v>45605.510416666664</v>
      </c>
      <c r="B7203" s="6" t="s">
        <v>11052</v>
      </c>
      <c r="C7203" s="6" t="s">
        <v>9094</v>
      </c>
      <c r="D7203" s="6" t="s">
        <v>253</v>
      </c>
      <c r="E7203" s="6" t="s">
        <v>416</v>
      </c>
      <c r="F7203" s="6" t="s">
        <v>1765</v>
      </c>
      <c r="G7203" s="6" t="s">
        <v>5902</v>
      </c>
      <c r="H7203" s="6">
        <v>97</v>
      </c>
    </row>
    <row r="7204" spans="1:8" ht="32.1">
      <c r="A7204" s="140">
        <v>45605.520833333336</v>
      </c>
      <c r="B7204" s="6" t="s">
        <v>11053</v>
      </c>
      <c r="C7204" s="6" t="s">
        <v>10697</v>
      </c>
      <c r="D7204" s="6" t="s">
        <v>158</v>
      </c>
      <c r="E7204" s="6" t="s">
        <v>159</v>
      </c>
      <c r="F7204" s="6" t="s">
        <v>439</v>
      </c>
      <c r="G7204" s="6" t="s">
        <v>9311</v>
      </c>
      <c r="H7204" s="6">
        <v>155</v>
      </c>
    </row>
    <row r="7205" spans="1:8" ht="32.1">
      <c r="A7205" s="140">
        <v>45605.552083333336</v>
      </c>
      <c r="B7205" s="6" t="s">
        <v>11054</v>
      </c>
      <c r="C7205" s="6" t="s">
        <v>9094</v>
      </c>
      <c r="D7205" s="6" t="s">
        <v>242</v>
      </c>
      <c r="E7205" s="6" t="s">
        <v>3813</v>
      </c>
      <c r="F7205" s="6" t="s">
        <v>439</v>
      </c>
      <c r="G7205" s="6" t="s">
        <v>3814</v>
      </c>
      <c r="H7205" s="6">
        <v>400</v>
      </c>
    </row>
    <row r="7206" spans="1:8" ht="15.95">
      <c r="A7206" s="140">
        <v>45606.40625</v>
      </c>
      <c r="B7206" s="6" t="s">
        <v>11055</v>
      </c>
      <c r="C7206" s="6" t="s">
        <v>158</v>
      </c>
      <c r="D7206" s="6" t="s">
        <v>158</v>
      </c>
      <c r="E7206" s="6" t="s">
        <v>159</v>
      </c>
      <c r="F7206" s="6" t="s">
        <v>439</v>
      </c>
      <c r="G7206" s="6" t="s">
        <v>4507</v>
      </c>
      <c r="H7206" s="6">
        <v>30</v>
      </c>
    </row>
    <row r="7207" spans="1:8" ht="32.1">
      <c r="A7207" s="140">
        <v>45606.53125</v>
      </c>
      <c r="B7207" s="6" t="s">
        <v>11056</v>
      </c>
      <c r="C7207" s="6" t="s">
        <v>11057</v>
      </c>
      <c r="D7207" s="6" t="s">
        <v>253</v>
      </c>
      <c r="E7207" s="6" t="s">
        <v>416</v>
      </c>
      <c r="F7207" s="6" t="s">
        <v>1765</v>
      </c>
      <c r="G7207" s="6" t="s">
        <v>5902</v>
      </c>
      <c r="H7207" s="6">
        <v>263</v>
      </c>
    </row>
    <row r="7208" spans="1:8" ht="32.1">
      <c r="A7208" s="140">
        <v>45606.614583333336</v>
      </c>
      <c r="B7208" s="6" t="s">
        <v>11058</v>
      </c>
      <c r="C7208" s="6" t="s">
        <v>11059</v>
      </c>
      <c r="D7208" s="6" t="s">
        <v>253</v>
      </c>
      <c r="E7208" s="6" t="s">
        <v>416</v>
      </c>
      <c r="F7208" s="6" t="s">
        <v>439</v>
      </c>
      <c r="G7208" s="6" t="s">
        <v>11060</v>
      </c>
      <c r="H7208" s="6">
        <v>1120</v>
      </c>
    </row>
    <row r="7209" spans="1:8" ht="32.1">
      <c r="A7209" s="140">
        <v>45606.625</v>
      </c>
      <c r="B7209" s="6" t="s">
        <v>11061</v>
      </c>
      <c r="C7209" s="6" t="s">
        <v>1625</v>
      </c>
      <c r="D7209" s="6" t="s">
        <v>158</v>
      </c>
      <c r="E7209" s="6" t="s">
        <v>1625</v>
      </c>
      <c r="F7209" s="6" t="s">
        <v>439</v>
      </c>
      <c r="G7209" s="6" t="s">
        <v>1789</v>
      </c>
      <c r="H7209" s="6">
        <v>340</v>
      </c>
    </row>
    <row r="7210" spans="1:8" ht="32.1">
      <c r="A7210" s="140">
        <v>45606.635416666664</v>
      </c>
      <c r="B7210" s="6" t="s">
        <v>11062</v>
      </c>
      <c r="C7210" s="6" t="s">
        <v>259</v>
      </c>
      <c r="D7210" s="6" t="s">
        <v>158</v>
      </c>
      <c r="E7210" s="6" t="s">
        <v>259</v>
      </c>
      <c r="F7210" s="6" t="s">
        <v>439</v>
      </c>
      <c r="G7210" s="6" t="s">
        <v>1789</v>
      </c>
      <c r="H7210" s="6">
        <v>580</v>
      </c>
    </row>
    <row r="7211" spans="1:8" ht="32.1">
      <c r="A7211" s="140">
        <v>45606.645833333336</v>
      </c>
      <c r="B7211" s="6" t="s">
        <v>11063</v>
      </c>
      <c r="C7211" s="6" t="s">
        <v>11064</v>
      </c>
      <c r="D7211" s="6" t="s">
        <v>158</v>
      </c>
      <c r="E7211" s="6" t="s">
        <v>259</v>
      </c>
      <c r="F7211" s="6" t="s">
        <v>1765</v>
      </c>
      <c r="G7211" s="6" t="s">
        <v>1789</v>
      </c>
      <c r="H7211" s="6">
        <v>140</v>
      </c>
    </row>
    <row r="7212" spans="1:8" ht="32.1">
      <c r="A7212" s="140">
        <v>45606.65625</v>
      </c>
      <c r="B7212" s="6" t="s">
        <v>11065</v>
      </c>
      <c r="C7212" s="6" t="s">
        <v>11066</v>
      </c>
      <c r="D7212" s="6" t="s">
        <v>158</v>
      </c>
      <c r="E7212" s="6" t="s">
        <v>161</v>
      </c>
      <c r="F7212" s="6" t="s">
        <v>1765</v>
      </c>
      <c r="G7212" s="6" t="s">
        <v>1789</v>
      </c>
      <c r="H7212" s="6">
        <v>14</v>
      </c>
    </row>
    <row r="7213" spans="1:8" ht="32.1">
      <c r="A7213" s="140">
        <v>45606.6875</v>
      </c>
      <c r="B7213" s="6" t="s">
        <v>11067</v>
      </c>
      <c r="C7213" s="6" t="s">
        <v>11068</v>
      </c>
      <c r="D7213" s="6" t="s">
        <v>253</v>
      </c>
      <c r="E7213" s="6" t="s">
        <v>416</v>
      </c>
      <c r="F7213" s="6" t="s">
        <v>1765</v>
      </c>
      <c r="G7213" s="6" t="s">
        <v>5902</v>
      </c>
      <c r="H7213" s="6">
        <v>253</v>
      </c>
    </row>
    <row r="7214" spans="1:8" ht="32.1">
      <c r="A7214" s="140">
        <v>45607.25</v>
      </c>
      <c r="B7214" s="6" t="s">
        <v>11069</v>
      </c>
      <c r="C7214" s="6" t="s">
        <v>1349</v>
      </c>
      <c r="D7214" s="6" t="s">
        <v>242</v>
      </c>
      <c r="E7214" s="6" t="s">
        <v>139</v>
      </c>
      <c r="F7214" s="6" t="s">
        <v>439</v>
      </c>
      <c r="G7214" s="6" t="s">
        <v>1349</v>
      </c>
      <c r="H7214" s="6">
        <v>119</v>
      </c>
    </row>
    <row r="7215" spans="1:8" ht="32.1">
      <c r="A7215" s="140">
        <v>45607.260416666664</v>
      </c>
      <c r="B7215" s="6" t="s">
        <v>11070</v>
      </c>
      <c r="C7215" s="6" t="s">
        <v>1349</v>
      </c>
      <c r="D7215" s="6" t="s">
        <v>242</v>
      </c>
      <c r="E7215" s="6" t="s">
        <v>139</v>
      </c>
      <c r="F7215" s="6" t="s">
        <v>439</v>
      </c>
      <c r="G7215" s="6" t="s">
        <v>1349</v>
      </c>
      <c r="H7215" s="6">
        <v>1755</v>
      </c>
    </row>
    <row r="7216" spans="1:8" ht="32.1">
      <c r="A7216" s="140">
        <v>45607.270833333336</v>
      </c>
      <c r="B7216" s="6" t="s">
        <v>11071</v>
      </c>
      <c r="C7216" s="6" t="s">
        <v>10079</v>
      </c>
      <c r="D7216" s="6" t="s">
        <v>242</v>
      </c>
      <c r="E7216" s="6" t="s">
        <v>458</v>
      </c>
      <c r="F7216" s="6" t="s">
        <v>439</v>
      </c>
      <c r="G7216" s="6" t="s">
        <v>8261</v>
      </c>
      <c r="H7216" s="6">
        <v>22000</v>
      </c>
    </row>
    <row r="7217" spans="1:8" ht="32.1">
      <c r="A7217" s="140">
        <v>45607.34375</v>
      </c>
      <c r="B7217" s="6" t="s">
        <v>11072</v>
      </c>
      <c r="C7217" s="6" t="s">
        <v>9090</v>
      </c>
      <c r="D7217" s="6" t="s">
        <v>253</v>
      </c>
      <c r="E7217" s="6" t="s">
        <v>416</v>
      </c>
      <c r="F7217" s="6" t="s">
        <v>439</v>
      </c>
      <c r="G7217" s="6" t="s">
        <v>5902</v>
      </c>
      <c r="H7217" s="6">
        <v>90</v>
      </c>
    </row>
    <row r="7218" spans="1:8" ht="15.95">
      <c r="A7218" s="140">
        <v>45607.479166666664</v>
      </c>
      <c r="B7218" s="6" t="s">
        <v>11073</v>
      </c>
      <c r="C7218" s="6" t="s">
        <v>654</v>
      </c>
      <c r="D7218" s="6" t="s">
        <v>242</v>
      </c>
      <c r="E7218" s="6" t="s">
        <v>144</v>
      </c>
      <c r="F7218" s="6" t="s">
        <v>439</v>
      </c>
      <c r="G7218" s="6" t="s">
        <v>488</v>
      </c>
      <c r="H7218" s="6">
        <v>806</v>
      </c>
    </row>
    <row r="7219" spans="1:8" ht="32.1">
      <c r="A7219" s="140">
        <v>45607.520833333336</v>
      </c>
      <c r="B7219" s="6" t="s">
        <v>11074</v>
      </c>
      <c r="C7219" s="6" t="s">
        <v>9090</v>
      </c>
      <c r="D7219" s="6" t="s">
        <v>253</v>
      </c>
      <c r="E7219" s="6" t="s">
        <v>416</v>
      </c>
      <c r="F7219" s="6" t="s">
        <v>439</v>
      </c>
      <c r="G7219" s="6" t="s">
        <v>11075</v>
      </c>
      <c r="H7219" s="6">
        <v>80</v>
      </c>
    </row>
    <row r="7220" spans="1:8" ht="32.1">
      <c r="A7220" s="140">
        <v>45607.541666666664</v>
      </c>
      <c r="B7220" s="6" t="s">
        <v>11076</v>
      </c>
      <c r="C7220" s="6" t="s">
        <v>9112</v>
      </c>
      <c r="D7220" s="6" t="s">
        <v>253</v>
      </c>
      <c r="E7220" s="6" t="s">
        <v>416</v>
      </c>
      <c r="F7220" s="6" t="s">
        <v>439</v>
      </c>
      <c r="G7220" s="6" t="s">
        <v>5902</v>
      </c>
      <c r="H7220" s="6">
        <v>88</v>
      </c>
    </row>
    <row r="7221" spans="1:8" ht="15.95">
      <c r="A7221" s="140">
        <v>45607.552083333336</v>
      </c>
      <c r="B7221" s="6" t="s">
        <v>11077</v>
      </c>
      <c r="C7221" s="6" t="s">
        <v>11078</v>
      </c>
      <c r="D7221" s="6" t="s">
        <v>242</v>
      </c>
      <c r="E7221" s="6" t="s">
        <v>387</v>
      </c>
      <c r="F7221" s="6" t="s">
        <v>439</v>
      </c>
      <c r="G7221" s="6" t="s">
        <v>11078</v>
      </c>
      <c r="H7221" s="6">
        <v>149</v>
      </c>
    </row>
    <row r="7222" spans="1:8" ht="15.95">
      <c r="A7222" s="140">
        <v>45607.5625</v>
      </c>
      <c r="B7222" s="6" t="s">
        <v>11079</v>
      </c>
      <c r="C7222" s="6" t="s">
        <v>11080</v>
      </c>
      <c r="D7222" s="6" t="s">
        <v>242</v>
      </c>
      <c r="E7222" s="6" t="s">
        <v>458</v>
      </c>
      <c r="F7222" s="6" t="s">
        <v>439</v>
      </c>
      <c r="G7222" s="6" t="s">
        <v>8283</v>
      </c>
      <c r="H7222" s="6">
        <v>1800</v>
      </c>
    </row>
    <row r="7223" spans="1:8" ht="32.1">
      <c r="A7223" s="140">
        <v>45607.572916666664</v>
      </c>
      <c r="B7223" s="6" t="s">
        <v>9689</v>
      </c>
      <c r="C7223" s="6" t="s">
        <v>9214</v>
      </c>
      <c r="D7223" s="6" t="s">
        <v>242</v>
      </c>
      <c r="E7223" s="6" t="s">
        <v>458</v>
      </c>
      <c r="F7223" s="6" t="s">
        <v>439</v>
      </c>
      <c r="G7223" s="6" t="s">
        <v>8283</v>
      </c>
      <c r="H7223" s="6">
        <v>2700</v>
      </c>
    </row>
    <row r="7224" spans="1:8" ht="32.1">
      <c r="A7224" s="140">
        <v>45607.583333333336</v>
      </c>
      <c r="B7224" s="6" t="s">
        <v>11081</v>
      </c>
      <c r="C7224" s="6" t="s">
        <v>11082</v>
      </c>
      <c r="D7224" s="6" t="s">
        <v>158</v>
      </c>
      <c r="E7224" s="6" t="s">
        <v>161</v>
      </c>
      <c r="F7224" s="6" t="s">
        <v>439</v>
      </c>
      <c r="G7224" s="6" t="s">
        <v>10774</v>
      </c>
      <c r="H7224" s="6">
        <v>30</v>
      </c>
    </row>
    <row r="7225" spans="1:8" ht="15.95">
      <c r="A7225" s="140">
        <v>45607.59375</v>
      </c>
      <c r="B7225" s="6" t="s">
        <v>11083</v>
      </c>
      <c r="C7225" s="6" t="s">
        <v>11084</v>
      </c>
      <c r="D7225" s="6" t="s">
        <v>158</v>
      </c>
      <c r="E7225" s="6" t="s">
        <v>161</v>
      </c>
      <c r="F7225" s="6" t="s">
        <v>439</v>
      </c>
      <c r="G7225" s="6" t="s">
        <v>8452</v>
      </c>
      <c r="H7225" s="6">
        <v>40</v>
      </c>
    </row>
    <row r="7226" spans="1:8" ht="32.1">
      <c r="A7226" s="140">
        <v>45607.645833333336</v>
      </c>
      <c r="B7226" s="6" t="s">
        <v>11085</v>
      </c>
      <c r="C7226" s="6" t="s">
        <v>9214</v>
      </c>
      <c r="D7226" s="6" t="s">
        <v>253</v>
      </c>
      <c r="E7226" s="6" t="s">
        <v>416</v>
      </c>
      <c r="F7226" s="6" t="s">
        <v>439</v>
      </c>
      <c r="G7226" s="6" t="s">
        <v>5902</v>
      </c>
      <c r="H7226" s="6">
        <v>119</v>
      </c>
    </row>
    <row r="7227" spans="1:8" ht="15.95">
      <c r="A7227" s="140">
        <v>45607.739583333336</v>
      </c>
      <c r="B7227" s="6" t="s">
        <v>11086</v>
      </c>
      <c r="C7227" s="6" t="s">
        <v>11087</v>
      </c>
      <c r="D7227" s="6" t="s">
        <v>158</v>
      </c>
      <c r="E7227" s="6" t="s">
        <v>161</v>
      </c>
      <c r="F7227" s="6" t="s">
        <v>1765</v>
      </c>
      <c r="G7227" s="6" t="s">
        <v>4507</v>
      </c>
      <c r="H7227" s="6">
        <v>35</v>
      </c>
    </row>
    <row r="7228" spans="1:8" ht="32.1">
      <c r="A7228" s="140">
        <v>45607.75</v>
      </c>
      <c r="B7228" s="6" t="s">
        <v>11088</v>
      </c>
      <c r="C7228" s="6" t="s">
        <v>11089</v>
      </c>
      <c r="D7228" s="6" t="s">
        <v>242</v>
      </c>
      <c r="E7228" s="6" t="s">
        <v>433</v>
      </c>
      <c r="F7228" s="6" t="s">
        <v>1765</v>
      </c>
      <c r="G7228" s="6" t="s">
        <v>433</v>
      </c>
      <c r="H7228" s="6">
        <v>800</v>
      </c>
    </row>
    <row r="7229" spans="1:8" ht="15.95">
      <c r="A7229" s="140">
        <v>45607.760416666664</v>
      </c>
      <c r="B7229" s="6" t="s">
        <v>11090</v>
      </c>
      <c r="C7229" s="6" t="s">
        <v>3423</v>
      </c>
      <c r="D7229" s="6" t="s">
        <v>158</v>
      </c>
      <c r="E7229" s="6" t="s">
        <v>161</v>
      </c>
      <c r="F7229" s="6" t="s">
        <v>1765</v>
      </c>
      <c r="G7229" s="6" t="s">
        <v>3423</v>
      </c>
      <c r="H7229" s="6">
        <v>10</v>
      </c>
    </row>
    <row r="7230" spans="1:8" ht="15.95">
      <c r="A7230" s="140">
        <v>45608.354166666664</v>
      </c>
      <c r="B7230" s="6" t="s">
        <v>11091</v>
      </c>
      <c r="C7230" s="6" t="s">
        <v>9090</v>
      </c>
      <c r="D7230" s="6" t="s">
        <v>253</v>
      </c>
      <c r="E7230" s="6" t="s">
        <v>416</v>
      </c>
      <c r="F7230" s="6" t="s">
        <v>439</v>
      </c>
      <c r="G7230" s="6" t="s">
        <v>5902</v>
      </c>
      <c r="H7230" s="6">
        <v>90</v>
      </c>
    </row>
    <row r="7231" spans="1:8" ht="15.95">
      <c r="A7231" s="140">
        <v>45608.364583333336</v>
      </c>
      <c r="B7231" s="6" t="s">
        <v>11092</v>
      </c>
      <c r="C7231" s="6" t="s">
        <v>507</v>
      </c>
      <c r="D7231" s="6" t="s">
        <v>158</v>
      </c>
      <c r="E7231" s="6" t="s">
        <v>159</v>
      </c>
      <c r="F7231" s="6" t="s">
        <v>439</v>
      </c>
      <c r="G7231" s="6" t="s">
        <v>11093</v>
      </c>
      <c r="H7231" s="6">
        <v>100</v>
      </c>
    </row>
    <row r="7232" spans="1:8" ht="15.95">
      <c r="A7232" s="140">
        <v>45608.375</v>
      </c>
      <c r="B7232" s="6" t="s">
        <v>11094</v>
      </c>
      <c r="C7232" s="6" t="s">
        <v>507</v>
      </c>
      <c r="D7232" s="6" t="s">
        <v>158</v>
      </c>
      <c r="E7232" s="6" t="s">
        <v>159</v>
      </c>
      <c r="F7232" s="6" t="s">
        <v>439</v>
      </c>
      <c r="G7232" s="6" t="s">
        <v>11095</v>
      </c>
      <c r="H7232" s="6">
        <v>105</v>
      </c>
    </row>
    <row r="7233" spans="1:8" ht="15.95">
      <c r="A7233" s="140">
        <v>45608.510416666664</v>
      </c>
      <c r="B7233" s="6" t="s">
        <v>11096</v>
      </c>
      <c r="C7233" s="6" t="s">
        <v>9094</v>
      </c>
      <c r="D7233" s="6" t="s">
        <v>253</v>
      </c>
      <c r="E7233" s="6" t="s">
        <v>416</v>
      </c>
      <c r="F7233" s="6" t="s">
        <v>439</v>
      </c>
      <c r="G7233" s="6" t="s">
        <v>5902</v>
      </c>
      <c r="H7233" s="6">
        <v>80</v>
      </c>
    </row>
    <row r="7234" spans="1:8" ht="32.1">
      <c r="A7234" s="140">
        <v>45608.53125</v>
      </c>
      <c r="B7234" s="6" t="s">
        <v>11097</v>
      </c>
      <c r="C7234" s="6" t="s">
        <v>9094</v>
      </c>
      <c r="D7234" s="6" t="s">
        <v>253</v>
      </c>
      <c r="E7234" s="6" t="s">
        <v>416</v>
      </c>
      <c r="F7234" s="6" t="s">
        <v>439</v>
      </c>
      <c r="G7234" s="6" t="s">
        <v>5902</v>
      </c>
      <c r="H7234" s="6">
        <v>80</v>
      </c>
    </row>
    <row r="7235" spans="1:8" ht="32.1">
      <c r="A7235" s="140">
        <v>45609.34375</v>
      </c>
      <c r="B7235" s="6" t="s">
        <v>11098</v>
      </c>
      <c r="C7235" s="6" t="s">
        <v>9090</v>
      </c>
      <c r="D7235" s="6" t="s">
        <v>253</v>
      </c>
      <c r="E7235" s="6" t="s">
        <v>416</v>
      </c>
      <c r="F7235" s="6" t="s">
        <v>1765</v>
      </c>
      <c r="G7235" s="6" t="s">
        <v>5902</v>
      </c>
      <c r="H7235" s="6">
        <v>92</v>
      </c>
    </row>
    <row r="7236" spans="1:8" ht="32.1">
      <c r="A7236" s="140">
        <v>45609.364583333336</v>
      </c>
      <c r="B7236" s="6" t="s">
        <v>9733</v>
      </c>
      <c r="C7236" s="6" t="s">
        <v>9090</v>
      </c>
      <c r="D7236" s="6" t="s">
        <v>253</v>
      </c>
      <c r="E7236" s="6" t="s">
        <v>416</v>
      </c>
      <c r="F7236" s="6" t="s">
        <v>255</v>
      </c>
      <c r="G7236" s="6" t="s">
        <v>2303</v>
      </c>
      <c r="H7236" s="6">
        <v>15</v>
      </c>
    </row>
    <row r="7237" spans="1:8" ht="32.1">
      <c r="A7237" s="140">
        <v>45609.510416666664</v>
      </c>
      <c r="B7237" s="6" t="s">
        <v>11099</v>
      </c>
      <c r="C7237" s="6" t="s">
        <v>9094</v>
      </c>
      <c r="D7237" s="6" t="s">
        <v>253</v>
      </c>
      <c r="E7237" s="6" t="s">
        <v>416</v>
      </c>
      <c r="F7237" s="6" t="s">
        <v>1765</v>
      </c>
      <c r="G7237" s="6" t="s">
        <v>5902</v>
      </c>
      <c r="H7237" s="6">
        <v>180</v>
      </c>
    </row>
    <row r="7238" spans="1:8" ht="32.1">
      <c r="A7238" s="140">
        <v>45609.583333333336</v>
      </c>
      <c r="B7238" s="6" t="s">
        <v>11100</v>
      </c>
      <c r="C7238" s="6" t="s">
        <v>9253</v>
      </c>
      <c r="D7238" s="6" t="s">
        <v>253</v>
      </c>
      <c r="E7238" s="6" t="s">
        <v>416</v>
      </c>
      <c r="F7238" s="6" t="s">
        <v>439</v>
      </c>
      <c r="G7238" s="6" t="s">
        <v>5902</v>
      </c>
      <c r="H7238" s="6">
        <v>102</v>
      </c>
    </row>
    <row r="7239" spans="1:8" ht="32.1">
      <c r="A7239" s="140">
        <v>45609.65625</v>
      </c>
      <c r="B7239" s="6" t="s">
        <v>11101</v>
      </c>
      <c r="C7239" s="6" t="s">
        <v>9214</v>
      </c>
      <c r="D7239" s="6" t="s">
        <v>253</v>
      </c>
      <c r="E7239" s="6" t="s">
        <v>416</v>
      </c>
      <c r="F7239" s="6" t="s">
        <v>439</v>
      </c>
      <c r="G7239" s="6" t="s">
        <v>5902</v>
      </c>
      <c r="H7239" s="6">
        <v>99</v>
      </c>
    </row>
    <row r="7240" spans="1:8" ht="32.1">
      <c r="A7240" s="140">
        <v>45609.729166666664</v>
      </c>
      <c r="B7240" s="6" t="s">
        <v>11102</v>
      </c>
      <c r="C7240" s="6" t="s">
        <v>9090</v>
      </c>
      <c r="D7240" s="6" t="s">
        <v>253</v>
      </c>
      <c r="E7240" s="6" t="s">
        <v>416</v>
      </c>
      <c r="F7240" s="6" t="s">
        <v>255</v>
      </c>
      <c r="G7240" s="6" t="s">
        <v>324</v>
      </c>
      <c r="H7240" s="6">
        <v>150</v>
      </c>
    </row>
    <row r="7241" spans="1:8" ht="32.1">
      <c r="A7241" s="140">
        <v>45609.875</v>
      </c>
      <c r="B7241" s="6" t="s">
        <v>11103</v>
      </c>
      <c r="C7241" s="6" t="s">
        <v>11104</v>
      </c>
      <c r="D7241" s="6" t="s">
        <v>158</v>
      </c>
      <c r="E7241" s="6" t="s">
        <v>161</v>
      </c>
      <c r="F7241" s="6" t="s">
        <v>1765</v>
      </c>
      <c r="G7241" s="6" t="s">
        <v>11105</v>
      </c>
      <c r="H7241" s="6">
        <v>130</v>
      </c>
    </row>
    <row r="7242" spans="1:8" ht="32.1">
      <c r="A7242" s="140">
        <v>45609.885416666664</v>
      </c>
      <c r="B7242" s="6" t="s">
        <v>11106</v>
      </c>
      <c r="C7242" s="6" t="s">
        <v>11107</v>
      </c>
      <c r="D7242" s="6" t="s">
        <v>242</v>
      </c>
      <c r="E7242" s="6" t="s">
        <v>387</v>
      </c>
      <c r="F7242" s="6" t="s">
        <v>439</v>
      </c>
      <c r="G7242" s="6" t="s">
        <v>11108</v>
      </c>
      <c r="H7242" s="6">
        <v>1050</v>
      </c>
    </row>
    <row r="7243" spans="1:8" ht="32.1">
      <c r="A7243" s="140">
        <v>45609.90625</v>
      </c>
      <c r="B7243" s="6" t="s">
        <v>11109</v>
      </c>
      <c r="C7243" s="6" t="s">
        <v>11110</v>
      </c>
      <c r="D7243" s="6" t="s">
        <v>242</v>
      </c>
      <c r="E7243" s="6" t="s">
        <v>387</v>
      </c>
      <c r="F7243" s="6" t="s">
        <v>439</v>
      </c>
      <c r="G7243" s="6" t="s">
        <v>11111</v>
      </c>
      <c r="H7243" s="6">
        <v>965</v>
      </c>
    </row>
    <row r="7244" spans="1:8" ht="32.1">
      <c r="A7244" s="140">
        <v>45609.916666666664</v>
      </c>
      <c r="B7244" s="6" t="s">
        <v>11112</v>
      </c>
      <c r="C7244" s="6" t="s">
        <v>11113</v>
      </c>
      <c r="D7244" s="6" t="s">
        <v>253</v>
      </c>
      <c r="E7244" s="6" t="s">
        <v>416</v>
      </c>
      <c r="F7244" s="6" t="s">
        <v>439</v>
      </c>
      <c r="G7244" s="6" t="s">
        <v>5902</v>
      </c>
      <c r="H7244" s="6">
        <v>78</v>
      </c>
    </row>
    <row r="7245" spans="1:8" ht="15.95">
      <c r="A7245" s="140">
        <v>45609.927083333336</v>
      </c>
      <c r="B7245" s="6" t="s">
        <v>11114</v>
      </c>
      <c r="C7245" s="6" t="s">
        <v>140</v>
      </c>
      <c r="D7245" s="6" t="s">
        <v>242</v>
      </c>
      <c r="E7245" s="6" t="s">
        <v>140</v>
      </c>
      <c r="F7245" s="6" t="s">
        <v>255</v>
      </c>
      <c r="G7245" s="6" t="s">
        <v>1551</v>
      </c>
      <c r="H7245" s="6">
        <v>300</v>
      </c>
    </row>
    <row r="7246" spans="1:8" ht="15.95">
      <c r="A7246" s="140">
        <v>45609.9375</v>
      </c>
      <c r="B7246" s="6" t="s">
        <v>11115</v>
      </c>
      <c r="C7246" s="6" t="s">
        <v>11116</v>
      </c>
      <c r="D7246" s="6" t="s">
        <v>158</v>
      </c>
      <c r="E7246" s="6" t="s">
        <v>159</v>
      </c>
      <c r="F7246" s="6" t="s">
        <v>439</v>
      </c>
      <c r="G7246" s="6" t="s">
        <v>11117</v>
      </c>
      <c r="H7246" s="6">
        <v>20</v>
      </c>
    </row>
    <row r="7247" spans="1:8" ht="32.1">
      <c r="A7247" s="140">
        <v>45610.333333333336</v>
      </c>
      <c r="B7247" s="6" t="s">
        <v>11118</v>
      </c>
      <c r="C7247" s="6" t="s">
        <v>9090</v>
      </c>
      <c r="D7247" s="6" t="s">
        <v>253</v>
      </c>
      <c r="F7247" s="6" t="s">
        <v>439</v>
      </c>
      <c r="H7247" s="6">
        <v>30</v>
      </c>
    </row>
    <row r="7248" spans="1:8" ht="32.1">
      <c r="A7248" s="140">
        <v>45610.34375</v>
      </c>
      <c r="B7248" s="6" t="s">
        <v>11119</v>
      </c>
      <c r="C7248" s="6" t="s">
        <v>9090</v>
      </c>
      <c r="D7248" s="6" t="s">
        <v>253</v>
      </c>
      <c r="E7248" s="6" t="s">
        <v>416</v>
      </c>
      <c r="F7248" s="6" t="s">
        <v>1765</v>
      </c>
      <c r="G7248" s="6" t="s">
        <v>5902</v>
      </c>
      <c r="H7248" s="6">
        <v>112</v>
      </c>
    </row>
    <row r="7249" spans="1:8" ht="32.1">
      <c r="A7249" s="140">
        <v>45610.354166666664</v>
      </c>
      <c r="B7249" s="6" t="s">
        <v>11120</v>
      </c>
      <c r="C7249" s="6" t="s">
        <v>9090</v>
      </c>
      <c r="D7249" s="6" t="s">
        <v>253</v>
      </c>
      <c r="E7249" s="6" t="s">
        <v>416</v>
      </c>
      <c r="F7249" s="6" t="s">
        <v>1765</v>
      </c>
      <c r="G7249" s="6" t="s">
        <v>2303</v>
      </c>
      <c r="H7249" s="6">
        <v>15</v>
      </c>
    </row>
    <row r="7250" spans="1:8" ht="32.1">
      <c r="A7250" s="140">
        <v>45610.510416666664</v>
      </c>
      <c r="B7250" s="6" t="s">
        <v>11121</v>
      </c>
      <c r="C7250" s="6" t="s">
        <v>9094</v>
      </c>
      <c r="D7250" s="6" t="s">
        <v>253</v>
      </c>
      <c r="E7250" s="6" t="s">
        <v>416</v>
      </c>
      <c r="F7250" s="6" t="s">
        <v>1765</v>
      </c>
      <c r="G7250" s="6" t="s">
        <v>5902</v>
      </c>
      <c r="H7250" s="6">
        <v>72</v>
      </c>
    </row>
    <row r="7251" spans="1:8" ht="32.1">
      <c r="A7251" s="140">
        <v>45610.53125</v>
      </c>
      <c r="B7251" s="6" t="s">
        <v>11122</v>
      </c>
      <c r="C7251" s="6" t="s">
        <v>9094</v>
      </c>
      <c r="D7251" s="6" t="s">
        <v>253</v>
      </c>
      <c r="E7251" s="6" t="s">
        <v>416</v>
      </c>
      <c r="F7251" s="6" t="s">
        <v>1765</v>
      </c>
      <c r="G7251" s="6" t="s">
        <v>5902</v>
      </c>
      <c r="H7251" s="6">
        <v>108</v>
      </c>
    </row>
    <row r="7252" spans="1:8" ht="15.95">
      <c r="A7252" s="140">
        <v>45610.59375</v>
      </c>
      <c r="B7252" s="6" t="s">
        <v>11123</v>
      </c>
      <c r="C7252" s="6" t="s">
        <v>507</v>
      </c>
      <c r="D7252" s="6" t="s">
        <v>158</v>
      </c>
      <c r="E7252" s="6" t="s">
        <v>159</v>
      </c>
      <c r="F7252" s="6" t="s">
        <v>439</v>
      </c>
      <c r="G7252" s="6" t="s">
        <v>4507</v>
      </c>
      <c r="H7252" s="6">
        <v>27</v>
      </c>
    </row>
    <row r="7253" spans="1:8" ht="15.95">
      <c r="A7253" s="140">
        <v>45611.34375</v>
      </c>
      <c r="B7253" s="6" t="s">
        <v>11124</v>
      </c>
      <c r="C7253" s="6" t="s">
        <v>9090</v>
      </c>
      <c r="D7253" s="6" t="s">
        <v>253</v>
      </c>
      <c r="E7253" s="6" t="s">
        <v>416</v>
      </c>
      <c r="F7253" s="6" t="s">
        <v>439</v>
      </c>
      <c r="G7253" s="6" t="s">
        <v>5902</v>
      </c>
      <c r="H7253" s="6">
        <v>90</v>
      </c>
    </row>
    <row r="7254" spans="1:8" ht="15.95">
      <c r="A7254" s="140">
        <v>45611.354166666664</v>
      </c>
      <c r="B7254" s="6" t="s">
        <v>11125</v>
      </c>
      <c r="C7254" s="6" t="s">
        <v>10697</v>
      </c>
      <c r="D7254" s="6" t="s">
        <v>158</v>
      </c>
      <c r="E7254" s="6" t="s">
        <v>159</v>
      </c>
      <c r="F7254" s="6" t="s">
        <v>439</v>
      </c>
      <c r="G7254" s="6" t="s">
        <v>9311</v>
      </c>
      <c r="H7254" s="6">
        <v>160</v>
      </c>
    </row>
    <row r="7255" spans="1:8" ht="15.95">
      <c r="A7255" s="140">
        <v>45611.364583333336</v>
      </c>
      <c r="B7255" s="6" t="s">
        <v>11126</v>
      </c>
      <c r="C7255" s="6" t="s">
        <v>4044</v>
      </c>
      <c r="D7255" s="6" t="s">
        <v>158</v>
      </c>
      <c r="E7255" s="6" t="s">
        <v>159</v>
      </c>
      <c r="F7255" s="6" t="s">
        <v>439</v>
      </c>
      <c r="G7255" s="6" t="s">
        <v>4044</v>
      </c>
      <c r="H7255" s="6">
        <v>30</v>
      </c>
    </row>
    <row r="7256" spans="1:8" ht="15.95">
      <c r="A7256" s="140">
        <v>45611.375</v>
      </c>
      <c r="B7256" s="6" t="s">
        <v>11127</v>
      </c>
      <c r="C7256" s="6" t="s">
        <v>4044</v>
      </c>
      <c r="D7256" s="6" t="s">
        <v>158</v>
      </c>
      <c r="E7256" s="6" t="s">
        <v>159</v>
      </c>
      <c r="F7256" s="6" t="s">
        <v>439</v>
      </c>
      <c r="G7256" s="6" t="s">
        <v>4044</v>
      </c>
      <c r="H7256" s="6">
        <v>42</v>
      </c>
    </row>
    <row r="7257" spans="1:8" ht="32.1">
      <c r="A7257" s="140">
        <v>45611.510416666664</v>
      </c>
      <c r="B7257" s="6" t="s">
        <v>11128</v>
      </c>
      <c r="C7257" s="6" t="s">
        <v>9094</v>
      </c>
      <c r="D7257" s="6" t="s">
        <v>253</v>
      </c>
      <c r="E7257" s="6" t="s">
        <v>416</v>
      </c>
      <c r="F7257" s="6" t="s">
        <v>439</v>
      </c>
      <c r="G7257" s="6" t="s">
        <v>5902</v>
      </c>
      <c r="H7257" s="6">
        <v>80</v>
      </c>
    </row>
    <row r="7258" spans="1:8" ht="32.1">
      <c r="A7258" s="140">
        <v>45611.520833333336</v>
      </c>
      <c r="B7258" s="6" t="s">
        <v>11129</v>
      </c>
      <c r="C7258" s="6" t="s">
        <v>9094</v>
      </c>
      <c r="D7258" s="6" t="s">
        <v>253</v>
      </c>
      <c r="E7258" s="6" t="s">
        <v>416</v>
      </c>
      <c r="F7258" s="6" t="s">
        <v>439</v>
      </c>
      <c r="G7258" s="6" t="s">
        <v>5902</v>
      </c>
      <c r="H7258" s="6">
        <v>57</v>
      </c>
    </row>
    <row r="7259" spans="1:8" ht="15.95">
      <c r="A7259" s="140">
        <v>45611.53125</v>
      </c>
      <c r="B7259" s="6" t="s">
        <v>11130</v>
      </c>
      <c r="C7259" s="6" t="s">
        <v>6667</v>
      </c>
      <c r="D7259" s="6" t="s">
        <v>158</v>
      </c>
      <c r="E7259" s="6" t="s">
        <v>145</v>
      </c>
      <c r="F7259" s="6" t="s">
        <v>439</v>
      </c>
      <c r="G7259" s="6" t="s">
        <v>2842</v>
      </c>
      <c r="H7259" s="6">
        <v>56</v>
      </c>
    </row>
    <row r="7260" spans="1:8" ht="32.1">
      <c r="A7260" s="140">
        <v>45612.666666666664</v>
      </c>
      <c r="B7260" s="6" t="s">
        <v>11131</v>
      </c>
      <c r="C7260" s="6" t="s">
        <v>9253</v>
      </c>
      <c r="D7260" s="6" t="s">
        <v>253</v>
      </c>
      <c r="E7260" s="6" t="s">
        <v>416</v>
      </c>
      <c r="F7260" s="6" t="s">
        <v>439</v>
      </c>
      <c r="G7260" s="6" t="s">
        <v>5902</v>
      </c>
      <c r="H7260" s="6">
        <v>100</v>
      </c>
    </row>
    <row r="7261" spans="1:8" ht="32.1">
      <c r="A7261" s="140">
        <v>45612.6875</v>
      </c>
      <c r="B7261" s="6" t="s">
        <v>11132</v>
      </c>
      <c r="C7261" s="6" t="s">
        <v>11133</v>
      </c>
      <c r="D7261" s="6" t="s">
        <v>158</v>
      </c>
      <c r="E7261" s="6" t="s">
        <v>159</v>
      </c>
      <c r="F7261" s="6" t="s">
        <v>439</v>
      </c>
      <c r="G7261" s="6" t="s">
        <v>7146</v>
      </c>
      <c r="H7261" s="6">
        <v>1940</v>
      </c>
    </row>
    <row r="7262" spans="1:8" ht="32.1">
      <c r="A7262" s="140">
        <v>45612.697916666664</v>
      </c>
      <c r="B7262" s="6" t="s">
        <v>11134</v>
      </c>
      <c r="C7262" s="6" t="s">
        <v>11135</v>
      </c>
      <c r="D7262" s="6" t="s">
        <v>158</v>
      </c>
      <c r="E7262" s="6" t="s">
        <v>161</v>
      </c>
      <c r="F7262" s="6" t="s">
        <v>1765</v>
      </c>
      <c r="G7262" s="6" t="s">
        <v>522</v>
      </c>
      <c r="H7262" s="6">
        <v>10</v>
      </c>
    </row>
    <row r="7263" spans="1:8" ht="32.1">
      <c r="A7263" s="140">
        <v>45612.71875</v>
      </c>
      <c r="B7263" s="6" t="s">
        <v>11136</v>
      </c>
      <c r="C7263" s="6" t="s">
        <v>11137</v>
      </c>
      <c r="D7263" s="6" t="s">
        <v>253</v>
      </c>
      <c r="E7263" s="6" t="s">
        <v>416</v>
      </c>
      <c r="F7263" s="6" t="s">
        <v>1765</v>
      </c>
      <c r="G7263" s="6" t="s">
        <v>1083</v>
      </c>
      <c r="H7263" s="6">
        <v>500</v>
      </c>
    </row>
    <row r="7264" spans="1:8" ht="32.1">
      <c r="A7264" s="140">
        <v>45612.729166666664</v>
      </c>
      <c r="B7264" s="6" t="s">
        <v>11138</v>
      </c>
      <c r="C7264" s="6" t="s">
        <v>11139</v>
      </c>
      <c r="D7264" s="6" t="s">
        <v>242</v>
      </c>
      <c r="E7264" s="6" t="s">
        <v>433</v>
      </c>
      <c r="F7264" s="6" t="s">
        <v>1765</v>
      </c>
      <c r="G7264" s="6" t="s">
        <v>5579</v>
      </c>
      <c r="H7264" s="6">
        <v>300</v>
      </c>
    </row>
    <row r="7265" spans="1:8" ht="32.1">
      <c r="A7265" s="140">
        <v>45612.739583333336</v>
      </c>
      <c r="B7265" s="6" t="s">
        <v>11140</v>
      </c>
      <c r="C7265" s="6" t="s">
        <v>11141</v>
      </c>
      <c r="D7265" s="6" t="s">
        <v>158</v>
      </c>
      <c r="E7265" s="6" t="s">
        <v>161</v>
      </c>
      <c r="F7265" s="6" t="s">
        <v>1765</v>
      </c>
      <c r="G7265" s="6" t="s">
        <v>3136</v>
      </c>
      <c r="H7265" s="6">
        <v>60</v>
      </c>
    </row>
    <row r="7266" spans="1:8" ht="32.1">
      <c r="A7266" s="140">
        <v>45612.75</v>
      </c>
      <c r="B7266" s="6" t="s">
        <v>11142</v>
      </c>
      <c r="C7266" s="6" t="s">
        <v>11143</v>
      </c>
      <c r="D7266" s="6" t="s">
        <v>158</v>
      </c>
      <c r="E7266" s="6" t="s">
        <v>161</v>
      </c>
      <c r="F7266" s="6" t="s">
        <v>1765</v>
      </c>
      <c r="G7266" s="6" t="s">
        <v>11144</v>
      </c>
      <c r="H7266" s="6">
        <v>130</v>
      </c>
    </row>
    <row r="7267" spans="1:8" ht="32.1">
      <c r="A7267" s="140">
        <v>45612.770833333336</v>
      </c>
      <c r="B7267" s="6" t="s">
        <v>11145</v>
      </c>
      <c r="C7267" s="6" t="s">
        <v>11146</v>
      </c>
      <c r="D7267" s="6" t="s">
        <v>158</v>
      </c>
      <c r="E7267" s="6" t="s">
        <v>161</v>
      </c>
      <c r="F7267" s="6" t="s">
        <v>1765</v>
      </c>
      <c r="G7267" s="6" t="s">
        <v>11147</v>
      </c>
      <c r="H7267" s="6">
        <v>75</v>
      </c>
    </row>
    <row r="7268" spans="1:8" ht="32.1">
      <c r="A7268" s="140">
        <v>45613.385416666664</v>
      </c>
      <c r="B7268" s="6" t="s">
        <v>11148</v>
      </c>
      <c r="C7268" s="6" t="s">
        <v>140</v>
      </c>
      <c r="D7268" s="6" t="s">
        <v>242</v>
      </c>
      <c r="E7268" s="6" t="s">
        <v>140</v>
      </c>
      <c r="F7268" s="6" t="s">
        <v>1765</v>
      </c>
      <c r="G7268" s="6" t="s">
        <v>1551</v>
      </c>
      <c r="H7268" s="6">
        <v>20</v>
      </c>
    </row>
    <row r="7269" spans="1:8" ht="32.1">
      <c r="A7269" s="140">
        <v>45613.4375</v>
      </c>
      <c r="B7269" s="6" t="s">
        <v>11149</v>
      </c>
      <c r="C7269" s="6" t="s">
        <v>11150</v>
      </c>
      <c r="D7269" s="6" t="s">
        <v>253</v>
      </c>
      <c r="E7269" s="6" t="s">
        <v>416</v>
      </c>
      <c r="F7269" s="6" t="s">
        <v>1765</v>
      </c>
      <c r="G7269" s="6" t="s">
        <v>5902</v>
      </c>
      <c r="H7269" s="6">
        <v>95</v>
      </c>
    </row>
    <row r="7270" spans="1:8" ht="32.1">
      <c r="A7270" s="140">
        <v>45613.53125</v>
      </c>
      <c r="B7270" s="6" t="s">
        <v>11151</v>
      </c>
      <c r="C7270" s="6" t="s">
        <v>11152</v>
      </c>
      <c r="D7270" s="6" t="s">
        <v>253</v>
      </c>
      <c r="E7270" s="6" t="s">
        <v>416</v>
      </c>
      <c r="F7270" s="6" t="s">
        <v>1765</v>
      </c>
      <c r="G7270" s="6" t="s">
        <v>5902</v>
      </c>
      <c r="H7270" s="6">
        <v>113</v>
      </c>
    </row>
    <row r="7271" spans="1:8" ht="32.1">
      <c r="A7271" s="140">
        <v>45613.541666666664</v>
      </c>
      <c r="B7271" s="6" t="s">
        <v>11153</v>
      </c>
      <c r="C7271" s="6" t="s">
        <v>11154</v>
      </c>
      <c r="D7271" s="6" t="s">
        <v>158</v>
      </c>
      <c r="E7271" s="6" t="s">
        <v>161</v>
      </c>
      <c r="F7271" s="6" t="s">
        <v>1765</v>
      </c>
      <c r="G7271" s="6" t="s">
        <v>522</v>
      </c>
      <c r="H7271" s="6">
        <v>30</v>
      </c>
    </row>
    <row r="7272" spans="1:8" ht="32.1">
      <c r="A7272" s="140">
        <v>45613.552083333336</v>
      </c>
      <c r="B7272" s="6" t="s">
        <v>11155</v>
      </c>
      <c r="C7272" s="6" t="s">
        <v>11156</v>
      </c>
      <c r="D7272" s="6" t="s">
        <v>242</v>
      </c>
      <c r="E7272" s="6" t="s">
        <v>387</v>
      </c>
      <c r="F7272" s="6" t="s">
        <v>439</v>
      </c>
      <c r="G7272" s="6" t="s">
        <v>11157</v>
      </c>
      <c r="H7272" s="6">
        <v>2200</v>
      </c>
    </row>
    <row r="7273" spans="1:8" ht="32.1">
      <c r="A7273" s="140">
        <v>45613.5625</v>
      </c>
      <c r="B7273" s="6" t="s">
        <v>11158</v>
      </c>
      <c r="C7273" s="6" t="s">
        <v>11159</v>
      </c>
      <c r="D7273" s="6" t="s">
        <v>253</v>
      </c>
      <c r="E7273" s="6" t="s">
        <v>416</v>
      </c>
      <c r="F7273" s="6" t="s">
        <v>1765</v>
      </c>
      <c r="G7273" s="6" t="s">
        <v>5902</v>
      </c>
      <c r="H7273" s="6">
        <v>89</v>
      </c>
    </row>
    <row r="7274" spans="1:8" ht="32.1">
      <c r="A7274" s="140">
        <v>45613.572916666664</v>
      </c>
      <c r="B7274" s="6" t="s">
        <v>11160</v>
      </c>
      <c r="C7274" s="6" t="s">
        <v>11161</v>
      </c>
      <c r="D7274" s="6" t="s">
        <v>158</v>
      </c>
      <c r="E7274" s="6" t="s">
        <v>161</v>
      </c>
      <c r="F7274" s="6" t="s">
        <v>1765</v>
      </c>
      <c r="G7274" s="6" t="s">
        <v>11162</v>
      </c>
      <c r="H7274" s="6">
        <v>1163</v>
      </c>
    </row>
    <row r="7275" spans="1:8" ht="32.1">
      <c r="A7275" s="140">
        <v>45613.59375</v>
      </c>
      <c r="B7275" s="6" t="s">
        <v>11163</v>
      </c>
      <c r="C7275" s="6" t="s">
        <v>11161</v>
      </c>
      <c r="D7275" s="6" t="s">
        <v>158</v>
      </c>
      <c r="E7275" s="6" t="s">
        <v>161</v>
      </c>
      <c r="F7275" s="6" t="s">
        <v>1765</v>
      </c>
      <c r="G7275" s="6" t="s">
        <v>11162</v>
      </c>
      <c r="H7275" s="6">
        <v>360</v>
      </c>
    </row>
    <row r="7276" spans="1:8" ht="32.1">
      <c r="A7276" s="140">
        <v>45613.614583333336</v>
      </c>
      <c r="B7276" s="6" t="s">
        <v>11164</v>
      </c>
      <c r="C7276" s="6" t="s">
        <v>11165</v>
      </c>
      <c r="D7276" s="6" t="s">
        <v>253</v>
      </c>
      <c r="E7276" s="6" t="s">
        <v>416</v>
      </c>
      <c r="F7276" s="6" t="s">
        <v>1765</v>
      </c>
      <c r="G7276" s="6" t="s">
        <v>5902</v>
      </c>
      <c r="H7276" s="6">
        <v>144</v>
      </c>
    </row>
    <row r="7277" spans="1:8" ht="15.95">
      <c r="A7277" s="140">
        <v>45614.354166666664</v>
      </c>
      <c r="B7277" s="6" t="s">
        <v>11166</v>
      </c>
      <c r="C7277" s="6" t="s">
        <v>9090</v>
      </c>
      <c r="D7277" s="6" t="s">
        <v>253</v>
      </c>
      <c r="E7277" s="6" t="s">
        <v>416</v>
      </c>
      <c r="F7277" s="6" t="s">
        <v>439</v>
      </c>
      <c r="G7277" s="6" t="s">
        <v>5902</v>
      </c>
      <c r="H7277" s="6">
        <v>110</v>
      </c>
    </row>
    <row r="7278" spans="1:8" ht="32.1">
      <c r="A7278" s="140">
        <v>45614.510416666664</v>
      </c>
      <c r="B7278" s="6" t="s">
        <v>11167</v>
      </c>
      <c r="C7278" s="6" t="s">
        <v>9094</v>
      </c>
      <c r="D7278" s="6" t="s">
        <v>253</v>
      </c>
      <c r="E7278" s="6" t="s">
        <v>416</v>
      </c>
      <c r="F7278" s="6" t="s">
        <v>1765</v>
      </c>
      <c r="G7278" s="6" t="s">
        <v>5902</v>
      </c>
      <c r="H7278" s="6">
        <v>90</v>
      </c>
    </row>
    <row r="7279" spans="1:8" ht="32.1">
      <c r="A7279" s="140">
        <v>45614.53125</v>
      </c>
      <c r="B7279" s="6" t="s">
        <v>11168</v>
      </c>
      <c r="C7279" s="6" t="s">
        <v>9094</v>
      </c>
      <c r="D7279" s="6" t="s">
        <v>253</v>
      </c>
      <c r="E7279" s="6" t="s">
        <v>416</v>
      </c>
      <c r="F7279" s="6" t="s">
        <v>1765</v>
      </c>
      <c r="G7279" s="6" t="s">
        <v>5902</v>
      </c>
      <c r="H7279" s="6">
        <v>100</v>
      </c>
    </row>
    <row r="7280" spans="1:8" ht="15.95">
      <c r="A7280" s="140">
        <v>45614.5625</v>
      </c>
      <c r="B7280" s="6" t="s">
        <v>11169</v>
      </c>
      <c r="C7280" s="6" t="s">
        <v>11170</v>
      </c>
      <c r="D7280" s="6" t="s">
        <v>242</v>
      </c>
      <c r="E7280" s="6" t="s">
        <v>4627</v>
      </c>
      <c r="F7280" s="6" t="s">
        <v>1765</v>
      </c>
      <c r="G7280" s="6" t="s">
        <v>6646</v>
      </c>
      <c r="H7280" s="6">
        <v>150</v>
      </c>
    </row>
    <row r="7281" spans="1:8" ht="15.95">
      <c r="A7281" s="140">
        <v>45614.583333333336</v>
      </c>
      <c r="B7281" s="6" t="s">
        <v>11171</v>
      </c>
      <c r="C7281" s="6" t="s">
        <v>9253</v>
      </c>
      <c r="D7281" s="6" t="s">
        <v>253</v>
      </c>
      <c r="E7281" s="6" t="s">
        <v>416</v>
      </c>
      <c r="F7281" s="6" t="s">
        <v>439</v>
      </c>
      <c r="G7281" s="6" t="s">
        <v>5902</v>
      </c>
      <c r="H7281" s="6">
        <v>103</v>
      </c>
    </row>
    <row r="7282" spans="1:8" ht="32.1">
      <c r="A7282" s="140">
        <v>45614.65625</v>
      </c>
      <c r="B7282" s="6" t="s">
        <v>11172</v>
      </c>
      <c r="C7282" s="6" t="s">
        <v>9214</v>
      </c>
      <c r="D7282" s="6" t="s">
        <v>253</v>
      </c>
      <c r="E7282" s="6" t="s">
        <v>416</v>
      </c>
      <c r="F7282" s="6" t="s">
        <v>439</v>
      </c>
      <c r="G7282" s="6" t="s">
        <v>5902</v>
      </c>
      <c r="H7282" s="6">
        <v>119</v>
      </c>
    </row>
    <row r="7283" spans="1:8" ht="32.1">
      <c r="A7283" s="140">
        <v>45614.697916666664</v>
      </c>
      <c r="B7283" s="6" t="s">
        <v>11173</v>
      </c>
      <c r="C7283" s="6" t="s">
        <v>11174</v>
      </c>
      <c r="D7283" s="6" t="s">
        <v>158</v>
      </c>
      <c r="E7283" s="6" t="s">
        <v>159</v>
      </c>
      <c r="F7283" s="6" t="s">
        <v>439</v>
      </c>
      <c r="G7283" s="6" t="s">
        <v>11174</v>
      </c>
      <c r="H7283" s="6">
        <v>100</v>
      </c>
    </row>
    <row r="7284" spans="1:8" ht="32.1">
      <c r="A7284" s="140">
        <v>45614.708333333336</v>
      </c>
      <c r="B7284" s="6" t="s">
        <v>11175</v>
      </c>
      <c r="C7284" s="6" t="s">
        <v>3055</v>
      </c>
      <c r="D7284" s="6" t="s">
        <v>242</v>
      </c>
      <c r="E7284" s="6" t="s">
        <v>458</v>
      </c>
      <c r="F7284" s="6" t="s">
        <v>439</v>
      </c>
      <c r="G7284" s="6" t="s">
        <v>9872</v>
      </c>
      <c r="H7284" s="6">
        <v>131</v>
      </c>
    </row>
    <row r="7285" spans="1:8" ht="32.1">
      <c r="A7285" s="140">
        <v>45614.739583333336</v>
      </c>
      <c r="B7285" s="6" t="s">
        <v>11176</v>
      </c>
      <c r="C7285" s="6" t="s">
        <v>11177</v>
      </c>
      <c r="D7285" s="6" t="s">
        <v>253</v>
      </c>
      <c r="E7285" s="6" t="s">
        <v>416</v>
      </c>
      <c r="F7285" s="6" t="s">
        <v>1765</v>
      </c>
      <c r="G7285" s="6" t="s">
        <v>1083</v>
      </c>
      <c r="H7285" s="6">
        <v>43</v>
      </c>
    </row>
    <row r="7286" spans="1:8" ht="32.1">
      <c r="A7286" s="140">
        <v>45614.791666666664</v>
      </c>
      <c r="B7286" s="6" t="s">
        <v>11178</v>
      </c>
      <c r="C7286" s="6" t="s">
        <v>11179</v>
      </c>
      <c r="D7286" s="6" t="s">
        <v>253</v>
      </c>
      <c r="E7286" s="6" t="s">
        <v>416</v>
      </c>
      <c r="F7286" s="6" t="s">
        <v>1765</v>
      </c>
      <c r="G7286" s="6" t="s">
        <v>5902</v>
      </c>
      <c r="H7286" s="6">
        <v>85</v>
      </c>
    </row>
    <row r="7287" spans="1:8" ht="48">
      <c r="A7287" s="140">
        <v>45614.802083333336</v>
      </c>
      <c r="B7287" s="6" t="s">
        <v>11180</v>
      </c>
      <c r="C7287" s="6" t="s">
        <v>11181</v>
      </c>
      <c r="D7287" s="6" t="s">
        <v>242</v>
      </c>
      <c r="E7287" s="6" t="s">
        <v>458</v>
      </c>
      <c r="F7287" s="6" t="s">
        <v>439</v>
      </c>
      <c r="G7287" s="6" t="s">
        <v>8283</v>
      </c>
      <c r="H7287" s="6">
        <v>1800</v>
      </c>
    </row>
    <row r="7288" spans="1:8" ht="48">
      <c r="A7288" s="140">
        <v>45614.8125</v>
      </c>
      <c r="B7288" s="6" t="s">
        <v>11182</v>
      </c>
      <c r="C7288" s="6" t="s">
        <v>11181</v>
      </c>
      <c r="D7288" s="6" t="s">
        <v>242</v>
      </c>
      <c r="E7288" s="6" t="s">
        <v>458</v>
      </c>
      <c r="F7288" s="6" t="s">
        <v>439</v>
      </c>
      <c r="G7288" s="6" t="s">
        <v>8283</v>
      </c>
      <c r="H7288" s="6">
        <v>650</v>
      </c>
    </row>
    <row r="7289" spans="1:8" ht="32.1">
      <c r="A7289" s="140">
        <v>45614.822916666664</v>
      </c>
      <c r="B7289" s="6" t="s">
        <v>11183</v>
      </c>
      <c r="C7289" s="6" t="s">
        <v>11181</v>
      </c>
      <c r="D7289" s="6" t="s">
        <v>242</v>
      </c>
      <c r="E7289" s="6" t="s">
        <v>458</v>
      </c>
      <c r="F7289" s="6" t="s">
        <v>439</v>
      </c>
      <c r="G7289" s="6" t="s">
        <v>8283</v>
      </c>
      <c r="H7289" s="6">
        <v>2700</v>
      </c>
    </row>
    <row r="7290" spans="1:8" ht="48">
      <c r="A7290" s="140">
        <v>45614.833333333336</v>
      </c>
      <c r="B7290" s="6" t="s">
        <v>11184</v>
      </c>
      <c r="C7290" s="6" t="s">
        <v>11181</v>
      </c>
      <c r="D7290" s="6" t="s">
        <v>242</v>
      </c>
      <c r="E7290" s="6" t="s">
        <v>458</v>
      </c>
      <c r="F7290" s="6" t="s">
        <v>439</v>
      </c>
      <c r="G7290" s="6" t="s">
        <v>8283</v>
      </c>
      <c r="H7290" s="6">
        <v>2700</v>
      </c>
    </row>
    <row r="7291" spans="1:8" ht="48">
      <c r="A7291" s="140">
        <v>45614.84375</v>
      </c>
      <c r="B7291" s="6" t="s">
        <v>11185</v>
      </c>
      <c r="C7291" s="6" t="s">
        <v>11181</v>
      </c>
      <c r="D7291" s="6" t="s">
        <v>242</v>
      </c>
      <c r="E7291" s="6" t="s">
        <v>458</v>
      </c>
      <c r="F7291" s="6" t="s">
        <v>439</v>
      </c>
      <c r="G7291" s="6" t="s">
        <v>8283</v>
      </c>
      <c r="H7291" s="6">
        <v>2700</v>
      </c>
    </row>
    <row r="7292" spans="1:8" ht="48">
      <c r="A7292" s="140">
        <v>45614.854166666664</v>
      </c>
      <c r="B7292" s="6" t="s">
        <v>11186</v>
      </c>
      <c r="C7292" s="6" t="s">
        <v>11181</v>
      </c>
      <c r="D7292" s="6" t="s">
        <v>242</v>
      </c>
      <c r="E7292" s="6" t="s">
        <v>458</v>
      </c>
      <c r="F7292" s="6" t="s">
        <v>439</v>
      </c>
      <c r="G7292" s="6" t="s">
        <v>8283</v>
      </c>
      <c r="H7292" s="6">
        <v>1800</v>
      </c>
    </row>
    <row r="7293" spans="1:8" ht="48">
      <c r="A7293" s="140">
        <v>45614.864583333336</v>
      </c>
      <c r="B7293" s="6" t="s">
        <v>11187</v>
      </c>
      <c r="C7293" s="6" t="s">
        <v>11181</v>
      </c>
      <c r="D7293" s="6" t="s">
        <v>242</v>
      </c>
      <c r="E7293" s="6" t="s">
        <v>458</v>
      </c>
      <c r="F7293" s="6" t="s">
        <v>439</v>
      </c>
      <c r="G7293" s="6" t="s">
        <v>8283</v>
      </c>
      <c r="H7293" s="6">
        <v>1300</v>
      </c>
    </row>
    <row r="7294" spans="1:8" ht="32.1">
      <c r="A7294" s="140">
        <v>45614.875</v>
      </c>
      <c r="B7294" s="6" t="s">
        <v>11188</v>
      </c>
      <c r="C7294" s="6" t="s">
        <v>11189</v>
      </c>
      <c r="D7294" s="6" t="s">
        <v>158</v>
      </c>
      <c r="E7294" s="6" t="s">
        <v>161</v>
      </c>
      <c r="F7294" s="6" t="s">
        <v>1765</v>
      </c>
      <c r="G7294" s="6" t="s">
        <v>11190</v>
      </c>
      <c r="H7294" s="6">
        <v>140</v>
      </c>
    </row>
    <row r="7295" spans="1:8" ht="32.1">
      <c r="A7295" s="140">
        <v>45614.895833333336</v>
      </c>
      <c r="B7295" s="6" t="s">
        <v>11191</v>
      </c>
      <c r="C7295" s="6" t="s">
        <v>11192</v>
      </c>
      <c r="D7295" s="6" t="s">
        <v>253</v>
      </c>
      <c r="E7295" s="6" t="s">
        <v>416</v>
      </c>
      <c r="F7295" s="6" t="s">
        <v>255</v>
      </c>
      <c r="G7295" s="6" t="s">
        <v>2303</v>
      </c>
      <c r="H7295" s="6">
        <v>20</v>
      </c>
    </row>
    <row r="7296" spans="1:8" ht="32.1">
      <c r="A7296" s="140">
        <v>45614.90625</v>
      </c>
      <c r="B7296" s="6" t="s">
        <v>11193</v>
      </c>
      <c r="C7296" s="6" t="s">
        <v>11194</v>
      </c>
      <c r="D7296" s="6" t="s">
        <v>253</v>
      </c>
      <c r="E7296" s="6" t="s">
        <v>416</v>
      </c>
      <c r="F7296" s="6" t="s">
        <v>255</v>
      </c>
      <c r="G7296" s="6" t="s">
        <v>1083</v>
      </c>
      <c r="H7296" s="6">
        <v>45</v>
      </c>
    </row>
    <row r="7297" spans="1:8" ht="32.1">
      <c r="A7297" s="140">
        <v>45615.333333333336</v>
      </c>
      <c r="B7297" s="6" t="s">
        <v>11195</v>
      </c>
      <c r="C7297" s="6" t="s">
        <v>9090</v>
      </c>
      <c r="D7297" s="6" t="s">
        <v>158</v>
      </c>
      <c r="E7297" s="6" t="s">
        <v>145</v>
      </c>
      <c r="F7297" s="6" t="s">
        <v>439</v>
      </c>
      <c r="G7297" s="6" t="s">
        <v>11117</v>
      </c>
      <c r="H7297" s="6">
        <v>20</v>
      </c>
    </row>
    <row r="7298" spans="1:8" ht="32.1">
      <c r="A7298" s="140">
        <v>45615.34375</v>
      </c>
      <c r="B7298" s="6" t="s">
        <v>11196</v>
      </c>
      <c r="C7298" s="6" t="s">
        <v>9090</v>
      </c>
      <c r="D7298" s="6" t="s">
        <v>253</v>
      </c>
      <c r="E7298" s="6" t="s">
        <v>416</v>
      </c>
      <c r="F7298" s="6" t="s">
        <v>1765</v>
      </c>
      <c r="G7298" s="6" t="s">
        <v>5902</v>
      </c>
      <c r="H7298" s="6">
        <v>92</v>
      </c>
    </row>
    <row r="7299" spans="1:8" ht="32.1">
      <c r="A7299" s="140">
        <v>45615.354166666664</v>
      </c>
      <c r="B7299" s="6" t="s">
        <v>11197</v>
      </c>
      <c r="C7299" s="6" t="s">
        <v>9090</v>
      </c>
      <c r="D7299" s="6" t="s">
        <v>253</v>
      </c>
      <c r="E7299" s="6" t="s">
        <v>416</v>
      </c>
      <c r="F7299" s="6" t="s">
        <v>1765</v>
      </c>
      <c r="G7299" s="6" t="s">
        <v>2303</v>
      </c>
      <c r="H7299" s="6">
        <v>15</v>
      </c>
    </row>
    <row r="7300" spans="1:8" ht="32.1">
      <c r="A7300" s="140">
        <v>45615.510416666664</v>
      </c>
      <c r="B7300" s="6" t="s">
        <v>11198</v>
      </c>
      <c r="C7300" s="6" t="s">
        <v>9094</v>
      </c>
      <c r="D7300" s="6" t="s">
        <v>253</v>
      </c>
      <c r="E7300" s="6" t="s">
        <v>416</v>
      </c>
      <c r="F7300" s="6" t="s">
        <v>1765</v>
      </c>
      <c r="G7300" s="6" t="s">
        <v>5902</v>
      </c>
      <c r="H7300" s="6">
        <v>82</v>
      </c>
    </row>
    <row r="7301" spans="1:8" ht="32.1">
      <c r="A7301" s="140">
        <v>45615.53125</v>
      </c>
      <c r="B7301" s="6" t="s">
        <v>11199</v>
      </c>
      <c r="C7301" s="6" t="s">
        <v>9094</v>
      </c>
      <c r="D7301" s="6" t="s">
        <v>253</v>
      </c>
      <c r="E7301" s="6" t="s">
        <v>416</v>
      </c>
      <c r="F7301" s="6" t="s">
        <v>255</v>
      </c>
      <c r="G7301" s="6" t="s">
        <v>5902</v>
      </c>
      <c r="H7301" s="6">
        <v>80</v>
      </c>
    </row>
    <row r="7302" spans="1:8" ht="15.95">
      <c r="A7302" s="140">
        <v>45615.645833333336</v>
      </c>
      <c r="B7302" s="6" t="s">
        <v>11200</v>
      </c>
      <c r="C7302" s="6" t="s">
        <v>6667</v>
      </c>
      <c r="D7302" s="6" t="s">
        <v>158</v>
      </c>
      <c r="E7302" s="6" t="s">
        <v>145</v>
      </c>
      <c r="F7302" s="6" t="s">
        <v>439</v>
      </c>
      <c r="G7302" s="6" t="s">
        <v>7922</v>
      </c>
      <c r="H7302" s="6">
        <v>2000</v>
      </c>
    </row>
    <row r="7303" spans="1:8" ht="15.95">
      <c r="A7303" s="140">
        <v>45616.34375</v>
      </c>
      <c r="B7303" s="6" t="s">
        <v>11201</v>
      </c>
      <c r="C7303" s="6" t="s">
        <v>9090</v>
      </c>
      <c r="D7303" s="6" t="s">
        <v>253</v>
      </c>
      <c r="E7303" s="6" t="s">
        <v>416</v>
      </c>
      <c r="F7303" s="6" t="s">
        <v>439</v>
      </c>
      <c r="G7303" s="6" t="s">
        <v>5902</v>
      </c>
      <c r="H7303" s="6">
        <v>100</v>
      </c>
    </row>
    <row r="7304" spans="1:8" ht="15.95">
      <c r="A7304" s="140">
        <v>45616.375</v>
      </c>
      <c r="B7304" s="6" t="s">
        <v>11202</v>
      </c>
      <c r="C7304" s="6" t="s">
        <v>507</v>
      </c>
      <c r="D7304" s="6" t="s">
        <v>158</v>
      </c>
      <c r="E7304" s="6" t="s">
        <v>159</v>
      </c>
      <c r="F7304" s="6" t="s">
        <v>439</v>
      </c>
      <c r="G7304" s="6" t="s">
        <v>6646</v>
      </c>
      <c r="H7304" s="6">
        <v>260</v>
      </c>
    </row>
    <row r="7305" spans="1:8" ht="15.95">
      <c r="A7305" s="140">
        <v>45616.385416666664</v>
      </c>
      <c r="B7305" s="6" t="s">
        <v>11203</v>
      </c>
      <c r="C7305" s="6" t="s">
        <v>6667</v>
      </c>
      <c r="D7305" s="6" t="s">
        <v>158</v>
      </c>
      <c r="E7305" s="6" t="s">
        <v>145</v>
      </c>
      <c r="F7305" s="6" t="s">
        <v>439</v>
      </c>
      <c r="G7305" s="6" t="s">
        <v>2842</v>
      </c>
      <c r="H7305" s="6">
        <v>27</v>
      </c>
    </row>
    <row r="7306" spans="1:8" ht="32.1">
      <c r="A7306" s="140">
        <v>45616.520833333336</v>
      </c>
      <c r="B7306" s="6" t="s">
        <v>11204</v>
      </c>
      <c r="C7306" s="6" t="s">
        <v>9090</v>
      </c>
      <c r="D7306" s="6" t="s">
        <v>253</v>
      </c>
      <c r="E7306" s="6" t="s">
        <v>416</v>
      </c>
      <c r="F7306" s="6" t="s">
        <v>439</v>
      </c>
      <c r="G7306" s="6" t="s">
        <v>5902</v>
      </c>
      <c r="H7306" s="6">
        <v>80</v>
      </c>
    </row>
    <row r="7307" spans="1:8" ht="32.1">
      <c r="A7307" s="140">
        <v>45616.53125</v>
      </c>
      <c r="B7307" s="6" t="s">
        <v>11205</v>
      </c>
      <c r="C7307" s="6" t="s">
        <v>9253</v>
      </c>
      <c r="D7307" s="6" t="s">
        <v>253</v>
      </c>
      <c r="E7307" s="6" t="s">
        <v>416</v>
      </c>
      <c r="F7307" s="6" t="s">
        <v>439</v>
      </c>
      <c r="G7307" s="6" t="s">
        <v>5902</v>
      </c>
      <c r="H7307" s="6">
        <v>100</v>
      </c>
    </row>
    <row r="7308" spans="1:8" ht="32.1">
      <c r="A7308" s="140">
        <v>45616.572916666664</v>
      </c>
      <c r="B7308" s="6" t="s">
        <v>11206</v>
      </c>
      <c r="C7308" s="6" t="s">
        <v>9253</v>
      </c>
      <c r="D7308" s="6" t="s">
        <v>253</v>
      </c>
      <c r="E7308" s="6" t="s">
        <v>416</v>
      </c>
      <c r="F7308" s="6" t="s">
        <v>439</v>
      </c>
      <c r="G7308" s="6" t="s">
        <v>5902</v>
      </c>
      <c r="H7308" s="6">
        <v>200</v>
      </c>
    </row>
    <row r="7309" spans="1:8" ht="15.95">
      <c r="A7309" s="140">
        <v>45616.583333333336</v>
      </c>
      <c r="B7309" s="6" t="s">
        <v>11207</v>
      </c>
      <c r="C7309" s="6" t="s">
        <v>11208</v>
      </c>
      <c r="D7309" s="6" t="s">
        <v>158</v>
      </c>
      <c r="E7309" s="6" t="s">
        <v>159</v>
      </c>
      <c r="F7309" s="6" t="s">
        <v>439</v>
      </c>
      <c r="G7309" s="6" t="s">
        <v>8283</v>
      </c>
      <c r="H7309" s="6">
        <v>40</v>
      </c>
    </row>
    <row r="7310" spans="1:8" ht="32.1">
      <c r="A7310" s="140">
        <v>45616.59375</v>
      </c>
      <c r="B7310" s="6" t="s">
        <v>11209</v>
      </c>
      <c r="C7310" s="6" t="s">
        <v>11208</v>
      </c>
      <c r="D7310" s="6" t="s">
        <v>242</v>
      </c>
      <c r="E7310" s="6" t="s">
        <v>458</v>
      </c>
      <c r="F7310" s="6" t="s">
        <v>439</v>
      </c>
      <c r="G7310" s="6" t="s">
        <v>8283</v>
      </c>
      <c r="H7310" s="6">
        <v>1800</v>
      </c>
    </row>
    <row r="7311" spans="1:8" ht="32.1">
      <c r="A7311" s="140">
        <v>45616.635416666664</v>
      </c>
      <c r="B7311" s="6" t="s">
        <v>11210</v>
      </c>
      <c r="C7311" s="6" t="s">
        <v>9214</v>
      </c>
      <c r="D7311" s="6" t="s">
        <v>253</v>
      </c>
      <c r="E7311" s="6" t="s">
        <v>416</v>
      </c>
      <c r="F7311" s="6" t="s">
        <v>439</v>
      </c>
      <c r="G7311" s="6" t="s">
        <v>5902</v>
      </c>
      <c r="H7311" s="6">
        <v>100</v>
      </c>
    </row>
    <row r="7312" spans="1:8" ht="15.95">
      <c r="A7312" s="140">
        <v>45617.34375</v>
      </c>
      <c r="B7312" s="6" t="s">
        <v>11211</v>
      </c>
      <c r="C7312" s="6" t="s">
        <v>9090</v>
      </c>
      <c r="D7312" s="6" t="s">
        <v>253</v>
      </c>
      <c r="E7312" s="6" t="s">
        <v>416</v>
      </c>
      <c r="F7312" s="6" t="s">
        <v>439</v>
      </c>
      <c r="G7312" s="6" t="s">
        <v>5902</v>
      </c>
      <c r="H7312" s="6">
        <v>80</v>
      </c>
    </row>
    <row r="7313" spans="1:8" ht="32.1">
      <c r="A7313" s="140">
        <v>45617.46875</v>
      </c>
      <c r="B7313" s="6" t="s">
        <v>11212</v>
      </c>
      <c r="C7313" s="6" t="s">
        <v>11213</v>
      </c>
      <c r="D7313" s="6" t="s">
        <v>242</v>
      </c>
      <c r="E7313" s="6" t="s">
        <v>140</v>
      </c>
      <c r="F7313" s="6" t="s">
        <v>439</v>
      </c>
      <c r="G7313" s="6" t="s">
        <v>11214</v>
      </c>
      <c r="H7313" s="6">
        <v>800</v>
      </c>
    </row>
    <row r="7314" spans="1:8" ht="32.1">
      <c r="A7314" s="140">
        <v>45617.510416666664</v>
      </c>
      <c r="B7314" s="6" t="s">
        <v>11215</v>
      </c>
      <c r="C7314" s="6" t="s">
        <v>11216</v>
      </c>
      <c r="D7314" s="6" t="s">
        <v>253</v>
      </c>
      <c r="E7314" s="6" t="s">
        <v>416</v>
      </c>
      <c r="F7314" s="6" t="s">
        <v>439</v>
      </c>
      <c r="G7314" s="6" t="s">
        <v>5902</v>
      </c>
      <c r="H7314" s="6">
        <v>230</v>
      </c>
    </row>
    <row r="7315" spans="1:8" ht="32.1">
      <c r="A7315" s="140">
        <v>45617.822916666664</v>
      </c>
      <c r="B7315" s="6" t="s">
        <v>11217</v>
      </c>
      <c r="C7315" s="6" t="s">
        <v>11218</v>
      </c>
      <c r="D7315" s="6" t="s">
        <v>158</v>
      </c>
      <c r="E7315" s="6" t="s">
        <v>161</v>
      </c>
      <c r="F7315" s="6" t="s">
        <v>1765</v>
      </c>
      <c r="G7315" s="6" t="s">
        <v>11219</v>
      </c>
      <c r="H7315" s="6">
        <v>40</v>
      </c>
    </row>
    <row r="7316" spans="1:8" ht="48">
      <c r="A7316" s="140">
        <v>45618.333333333336</v>
      </c>
      <c r="B7316" s="6" t="s">
        <v>11220</v>
      </c>
      <c r="C7316" s="6" t="s">
        <v>1615</v>
      </c>
      <c r="D7316" s="6" t="s">
        <v>242</v>
      </c>
      <c r="E7316" s="6" t="s">
        <v>1615</v>
      </c>
      <c r="F7316" s="6" t="s">
        <v>439</v>
      </c>
      <c r="G7316" s="6" t="s">
        <v>11221</v>
      </c>
      <c r="H7316" s="6">
        <v>48</v>
      </c>
    </row>
    <row r="7317" spans="1:8" ht="48">
      <c r="A7317" s="140">
        <v>45618.34375</v>
      </c>
      <c r="B7317" s="6" t="s">
        <v>11222</v>
      </c>
      <c r="C7317" s="6" t="s">
        <v>9090</v>
      </c>
      <c r="D7317" s="6" t="s">
        <v>253</v>
      </c>
      <c r="E7317" s="6" t="s">
        <v>416</v>
      </c>
      <c r="F7317" s="6" t="s">
        <v>1765</v>
      </c>
      <c r="G7317" s="6" t="s">
        <v>5902</v>
      </c>
      <c r="H7317" s="6">
        <v>92</v>
      </c>
    </row>
    <row r="7318" spans="1:8" ht="48">
      <c r="A7318" s="140">
        <v>45618.354166666664</v>
      </c>
      <c r="B7318" s="6" t="s">
        <v>11223</v>
      </c>
      <c r="C7318" s="6" t="s">
        <v>11224</v>
      </c>
      <c r="D7318" s="6" t="s">
        <v>158</v>
      </c>
      <c r="E7318" s="6" t="s">
        <v>161</v>
      </c>
      <c r="F7318" s="6" t="s">
        <v>1765</v>
      </c>
      <c r="G7318" s="6" t="s">
        <v>11225</v>
      </c>
      <c r="H7318" s="6">
        <v>120</v>
      </c>
    </row>
    <row r="7319" spans="1:8" ht="48">
      <c r="A7319" s="140">
        <v>45618.364583333336</v>
      </c>
      <c r="B7319" s="6" t="s">
        <v>11226</v>
      </c>
      <c r="C7319" s="6" t="s">
        <v>11227</v>
      </c>
      <c r="D7319" s="6" t="s">
        <v>158</v>
      </c>
      <c r="E7319" s="6" t="s">
        <v>161</v>
      </c>
      <c r="F7319" s="6" t="s">
        <v>1765</v>
      </c>
      <c r="G7319" s="6" t="s">
        <v>11225</v>
      </c>
      <c r="H7319" s="6">
        <v>100</v>
      </c>
    </row>
    <row r="7320" spans="1:8" ht="48">
      <c r="A7320" s="140">
        <v>45618.375</v>
      </c>
      <c r="B7320" s="6" t="s">
        <v>11228</v>
      </c>
      <c r="C7320" s="6" t="s">
        <v>11229</v>
      </c>
      <c r="D7320" s="6" t="s">
        <v>158</v>
      </c>
      <c r="E7320" s="6" t="s">
        <v>161</v>
      </c>
      <c r="F7320" s="6" t="s">
        <v>1765</v>
      </c>
      <c r="G7320" s="6" t="s">
        <v>11225</v>
      </c>
      <c r="H7320" s="6">
        <v>220</v>
      </c>
    </row>
    <row r="7321" spans="1:8" ht="48">
      <c r="A7321" s="140">
        <v>45618.385416666664</v>
      </c>
      <c r="B7321" s="6" t="s">
        <v>11230</v>
      </c>
      <c r="C7321" s="6" t="s">
        <v>11231</v>
      </c>
      <c r="D7321" s="6" t="s">
        <v>158</v>
      </c>
      <c r="E7321" s="6" t="s">
        <v>159</v>
      </c>
      <c r="F7321" s="6" t="s">
        <v>439</v>
      </c>
      <c r="G7321" s="6" t="s">
        <v>11225</v>
      </c>
      <c r="H7321" s="6">
        <v>67</v>
      </c>
    </row>
    <row r="7322" spans="1:8" ht="48">
      <c r="A7322" s="140">
        <v>45618.395833333336</v>
      </c>
      <c r="B7322" s="6" t="s">
        <v>11232</v>
      </c>
      <c r="C7322" s="6" t="s">
        <v>11233</v>
      </c>
      <c r="D7322" s="6" t="s">
        <v>253</v>
      </c>
      <c r="E7322" s="6" t="s">
        <v>416</v>
      </c>
      <c r="F7322" s="6" t="s">
        <v>1765</v>
      </c>
      <c r="G7322" s="6" t="s">
        <v>5902</v>
      </c>
      <c r="H7322" s="6">
        <v>97</v>
      </c>
    </row>
    <row r="7323" spans="1:8" ht="32.1">
      <c r="A7323" s="140">
        <v>45618.510416666664</v>
      </c>
      <c r="B7323" s="6" t="s">
        <v>11234</v>
      </c>
      <c r="C7323" s="6" t="s">
        <v>9094</v>
      </c>
      <c r="D7323" s="6" t="s">
        <v>253</v>
      </c>
      <c r="E7323" s="6" t="s">
        <v>416</v>
      </c>
      <c r="F7323" s="6" t="s">
        <v>1765</v>
      </c>
      <c r="G7323" s="6" t="s">
        <v>5902</v>
      </c>
      <c r="H7323" s="6">
        <v>82</v>
      </c>
    </row>
    <row r="7324" spans="1:8" ht="48">
      <c r="A7324" s="140">
        <v>45618.520833333336</v>
      </c>
      <c r="B7324" s="6" t="s">
        <v>11235</v>
      </c>
      <c r="C7324" s="6" t="s">
        <v>9094</v>
      </c>
      <c r="D7324" s="6" t="s">
        <v>253</v>
      </c>
      <c r="E7324" s="6" t="s">
        <v>416</v>
      </c>
      <c r="F7324" s="6" t="s">
        <v>1765</v>
      </c>
      <c r="G7324" s="6" t="s">
        <v>324</v>
      </c>
      <c r="H7324" s="6">
        <v>100</v>
      </c>
    </row>
    <row r="7325" spans="1:8" ht="48">
      <c r="A7325" s="140">
        <v>45618.53125</v>
      </c>
      <c r="B7325" s="6" t="s">
        <v>11236</v>
      </c>
      <c r="C7325" s="6" t="s">
        <v>11237</v>
      </c>
      <c r="D7325" s="6" t="s">
        <v>158</v>
      </c>
      <c r="E7325" s="6" t="s">
        <v>161</v>
      </c>
      <c r="F7325" s="6" t="s">
        <v>1765</v>
      </c>
      <c r="G7325" s="6" t="s">
        <v>522</v>
      </c>
      <c r="H7325" s="6">
        <v>60</v>
      </c>
    </row>
    <row r="7326" spans="1:8" ht="32.1">
      <c r="A7326" s="140">
        <v>45618.625</v>
      </c>
      <c r="B7326" s="6" t="s">
        <v>11238</v>
      </c>
      <c r="C7326" s="6" t="s">
        <v>11239</v>
      </c>
      <c r="D7326" s="6" t="s">
        <v>242</v>
      </c>
      <c r="E7326" s="6" t="s">
        <v>139</v>
      </c>
      <c r="F7326" s="6" t="s">
        <v>1765</v>
      </c>
      <c r="G7326" s="6" t="s">
        <v>5609</v>
      </c>
      <c r="H7326" s="6">
        <v>250</v>
      </c>
    </row>
    <row r="7327" spans="1:8" ht="32.1">
      <c r="A7327" s="140">
        <v>45618.65625</v>
      </c>
      <c r="B7327" s="6" t="s">
        <v>11240</v>
      </c>
      <c r="C7327" s="6" t="s">
        <v>11241</v>
      </c>
      <c r="D7327" s="6" t="s">
        <v>242</v>
      </c>
      <c r="E7327" s="6" t="s">
        <v>436</v>
      </c>
      <c r="F7327" s="6" t="s">
        <v>1765</v>
      </c>
      <c r="G7327" s="6" t="s">
        <v>11241</v>
      </c>
      <c r="H7327" s="6">
        <v>2</v>
      </c>
    </row>
    <row r="7328" spans="1:8" ht="32.1">
      <c r="A7328" s="140">
        <v>45618.770833333336</v>
      </c>
      <c r="B7328" s="6" t="s">
        <v>11242</v>
      </c>
      <c r="C7328" s="6" t="s">
        <v>11243</v>
      </c>
      <c r="D7328" s="6" t="s">
        <v>242</v>
      </c>
      <c r="E7328" s="6" t="s">
        <v>436</v>
      </c>
      <c r="F7328" s="6" t="s">
        <v>1765</v>
      </c>
      <c r="G7328" s="6" t="s">
        <v>11244</v>
      </c>
      <c r="H7328" s="6">
        <v>1230</v>
      </c>
    </row>
    <row r="7329" spans="1:8" ht="32.1">
      <c r="A7329" s="140">
        <v>45619.354166666664</v>
      </c>
      <c r="B7329" s="6" t="s">
        <v>11245</v>
      </c>
      <c r="C7329" s="6" t="s">
        <v>11246</v>
      </c>
      <c r="D7329" s="6" t="s">
        <v>158</v>
      </c>
      <c r="E7329" s="6" t="s">
        <v>161</v>
      </c>
      <c r="F7329" s="6" t="s">
        <v>1765</v>
      </c>
      <c r="G7329" s="6" t="s">
        <v>11247</v>
      </c>
      <c r="H7329" s="6">
        <v>160</v>
      </c>
    </row>
    <row r="7330" spans="1:8" ht="32.1">
      <c r="A7330" s="140">
        <v>45619.416666666664</v>
      </c>
      <c r="B7330" s="6" t="s">
        <v>11248</v>
      </c>
      <c r="C7330" s="6" t="s">
        <v>11249</v>
      </c>
      <c r="D7330" s="6" t="s">
        <v>253</v>
      </c>
      <c r="E7330" s="6" t="s">
        <v>416</v>
      </c>
      <c r="F7330" s="6" t="s">
        <v>1765</v>
      </c>
      <c r="G7330" s="6" t="s">
        <v>256</v>
      </c>
      <c r="H7330" s="6">
        <v>461</v>
      </c>
    </row>
    <row r="7331" spans="1:8" ht="32.1">
      <c r="A7331" s="140">
        <v>45619.479166666664</v>
      </c>
      <c r="B7331" s="6" t="s">
        <v>11250</v>
      </c>
      <c r="C7331" s="6" t="s">
        <v>11251</v>
      </c>
      <c r="D7331" s="6" t="s">
        <v>242</v>
      </c>
      <c r="E7331" s="6" t="s">
        <v>436</v>
      </c>
      <c r="F7331" s="6" t="s">
        <v>2031</v>
      </c>
      <c r="G7331" s="6" t="s">
        <v>11244</v>
      </c>
      <c r="H7331" s="6">
        <v>250</v>
      </c>
    </row>
    <row r="7332" spans="1:8" ht="32.1">
      <c r="A7332" s="140">
        <v>45619.5625</v>
      </c>
      <c r="B7332" s="6" t="s">
        <v>11252</v>
      </c>
      <c r="C7332" s="6" t="s">
        <v>11253</v>
      </c>
      <c r="D7332" s="6" t="s">
        <v>158</v>
      </c>
      <c r="E7332" s="6" t="s">
        <v>161</v>
      </c>
      <c r="F7332" s="6" t="s">
        <v>1765</v>
      </c>
      <c r="G7332" s="6" t="s">
        <v>11244</v>
      </c>
      <c r="H7332" s="6">
        <v>150</v>
      </c>
    </row>
    <row r="7333" spans="1:8" ht="32.1">
      <c r="A7333" s="140">
        <v>45619.583333333336</v>
      </c>
      <c r="B7333" s="6" t="s">
        <v>11254</v>
      </c>
      <c r="C7333" s="6" t="s">
        <v>11255</v>
      </c>
      <c r="D7333" s="6" t="s">
        <v>158</v>
      </c>
      <c r="E7333" s="6" t="s">
        <v>161</v>
      </c>
      <c r="F7333" s="6" t="s">
        <v>1765</v>
      </c>
      <c r="G7333" s="6" t="s">
        <v>11244</v>
      </c>
      <c r="H7333" s="6">
        <v>130</v>
      </c>
    </row>
    <row r="7334" spans="1:8" ht="32.1">
      <c r="A7334" s="140">
        <v>45619.59375</v>
      </c>
      <c r="B7334" s="6" t="s">
        <v>11256</v>
      </c>
      <c r="C7334" s="6" t="s">
        <v>11257</v>
      </c>
      <c r="D7334" s="6" t="s">
        <v>158</v>
      </c>
      <c r="E7334" s="6" t="s">
        <v>161</v>
      </c>
      <c r="F7334" s="6" t="s">
        <v>1765</v>
      </c>
      <c r="G7334" s="6" t="s">
        <v>11244</v>
      </c>
      <c r="H7334" s="6">
        <v>60</v>
      </c>
    </row>
    <row r="7335" spans="1:8" ht="32.1">
      <c r="A7335" s="140">
        <v>45619.666666666664</v>
      </c>
      <c r="B7335" s="6" t="s">
        <v>11258</v>
      </c>
      <c r="C7335" s="6" t="s">
        <v>11259</v>
      </c>
      <c r="D7335" s="6" t="s">
        <v>158</v>
      </c>
      <c r="E7335" s="6" t="s">
        <v>161</v>
      </c>
      <c r="F7335" s="6" t="s">
        <v>1765</v>
      </c>
      <c r="G7335" s="6" t="s">
        <v>11244</v>
      </c>
      <c r="H7335" s="6">
        <v>200</v>
      </c>
    </row>
    <row r="7336" spans="1:8" ht="32.1">
      <c r="A7336" s="140">
        <v>45619.677083333336</v>
      </c>
      <c r="B7336" s="6" t="s">
        <v>11260</v>
      </c>
      <c r="C7336" s="6" t="s">
        <v>11261</v>
      </c>
      <c r="D7336" s="6" t="s">
        <v>253</v>
      </c>
      <c r="E7336" s="6" t="s">
        <v>416</v>
      </c>
      <c r="F7336" s="6" t="s">
        <v>255</v>
      </c>
      <c r="G7336" s="6" t="s">
        <v>2303</v>
      </c>
      <c r="H7336" s="6">
        <v>90</v>
      </c>
    </row>
    <row r="7337" spans="1:8" ht="32.1">
      <c r="A7337" s="140">
        <v>45619.729166666664</v>
      </c>
      <c r="B7337" s="6" t="s">
        <v>11262</v>
      </c>
      <c r="C7337" s="6" t="s">
        <v>11263</v>
      </c>
      <c r="D7337" s="6" t="s">
        <v>253</v>
      </c>
      <c r="E7337" s="6" t="s">
        <v>416</v>
      </c>
      <c r="F7337" s="6" t="s">
        <v>255</v>
      </c>
      <c r="G7337" s="6" t="s">
        <v>324</v>
      </c>
      <c r="H7337" s="6">
        <v>60</v>
      </c>
    </row>
    <row r="7338" spans="1:8" ht="32.1">
      <c r="A7338" s="140">
        <v>45619.770833333336</v>
      </c>
      <c r="B7338" s="6" t="s">
        <v>11264</v>
      </c>
      <c r="C7338" s="6" t="s">
        <v>11265</v>
      </c>
      <c r="D7338" s="6" t="s">
        <v>158</v>
      </c>
      <c r="E7338" s="6" t="s">
        <v>161</v>
      </c>
      <c r="F7338" s="6" t="s">
        <v>1765</v>
      </c>
      <c r="G7338" s="6" t="s">
        <v>2656</v>
      </c>
      <c r="H7338" s="6">
        <v>1201</v>
      </c>
    </row>
    <row r="7339" spans="1:8" ht="32.1">
      <c r="A7339" s="140">
        <v>45619.822916666664</v>
      </c>
      <c r="B7339" s="6" t="s">
        <v>11266</v>
      </c>
      <c r="C7339" s="6" t="s">
        <v>11267</v>
      </c>
      <c r="D7339" s="6" t="s">
        <v>253</v>
      </c>
      <c r="E7339" s="6" t="s">
        <v>416</v>
      </c>
      <c r="F7339" s="6" t="s">
        <v>1765</v>
      </c>
      <c r="G7339" s="6" t="s">
        <v>5902</v>
      </c>
      <c r="H7339" s="6">
        <v>222</v>
      </c>
    </row>
    <row r="7340" spans="1:8" ht="32.1">
      <c r="A7340" s="140">
        <v>45620.322916666664</v>
      </c>
      <c r="B7340" s="6" t="s">
        <v>11268</v>
      </c>
      <c r="C7340" s="6" t="s">
        <v>11269</v>
      </c>
      <c r="D7340" s="6" t="s">
        <v>242</v>
      </c>
      <c r="E7340" s="6" t="s">
        <v>436</v>
      </c>
      <c r="F7340" s="6" t="s">
        <v>1765</v>
      </c>
      <c r="G7340" s="6" t="s">
        <v>2061</v>
      </c>
      <c r="H7340" s="6">
        <v>299</v>
      </c>
    </row>
    <row r="7341" spans="1:8" ht="32.1">
      <c r="A7341" s="140">
        <v>45620.4375</v>
      </c>
      <c r="B7341" s="6" t="s">
        <v>11270</v>
      </c>
      <c r="C7341" s="6" t="s">
        <v>9253</v>
      </c>
      <c r="D7341" s="6" t="s">
        <v>253</v>
      </c>
      <c r="E7341" s="6" t="s">
        <v>416</v>
      </c>
      <c r="F7341" s="6" t="s">
        <v>1765</v>
      </c>
      <c r="G7341" s="6" t="s">
        <v>5902</v>
      </c>
      <c r="H7341" s="6">
        <v>103</v>
      </c>
    </row>
    <row r="7342" spans="1:8" ht="32.1">
      <c r="A7342" s="140">
        <v>45620.520833333336</v>
      </c>
      <c r="B7342" s="6" t="s">
        <v>11271</v>
      </c>
      <c r="C7342" s="6" t="s">
        <v>9214</v>
      </c>
      <c r="D7342" s="6" t="s">
        <v>253</v>
      </c>
      <c r="E7342" s="6" t="s">
        <v>416</v>
      </c>
      <c r="F7342" s="6" t="s">
        <v>1765</v>
      </c>
      <c r="G7342" s="6" t="s">
        <v>5902</v>
      </c>
      <c r="H7342" s="6">
        <v>100</v>
      </c>
    </row>
    <row r="7343" spans="1:8" ht="15.95">
      <c r="A7343" s="140">
        <v>45620.59375</v>
      </c>
      <c r="B7343" s="6" t="s">
        <v>11272</v>
      </c>
      <c r="C7343" s="6" t="s">
        <v>9253</v>
      </c>
      <c r="D7343" s="6" t="s">
        <v>253</v>
      </c>
      <c r="E7343" s="6" t="s">
        <v>416</v>
      </c>
      <c r="F7343" s="6" t="s">
        <v>439</v>
      </c>
      <c r="G7343" s="6" t="s">
        <v>5902</v>
      </c>
      <c r="H7343" s="6">
        <v>150</v>
      </c>
    </row>
    <row r="7344" spans="1:8" ht="32.1">
      <c r="A7344" s="140">
        <v>45620.854166666664</v>
      </c>
      <c r="B7344" s="6" t="s">
        <v>11273</v>
      </c>
      <c r="C7344" s="6" t="s">
        <v>11274</v>
      </c>
      <c r="D7344" s="6" t="s">
        <v>253</v>
      </c>
      <c r="E7344" s="6" t="s">
        <v>416</v>
      </c>
      <c r="F7344" s="6" t="s">
        <v>1152</v>
      </c>
      <c r="G7344" s="6" t="s">
        <v>1083</v>
      </c>
      <c r="H7344" s="6">
        <v>15</v>
      </c>
    </row>
    <row r="7345" spans="1:8" ht="32.1">
      <c r="A7345" s="140">
        <v>45620.864583333336</v>
      </c>
      <c r="B7345" s="6" t="s">
        <v>11275</v>
      </c>
      <c r="C7345" s="6" t="s">
        <v>11276</v>
      </c>
      <c r="D7345" s="6" t="s">
        <v>158</v>
      </c>
      <c r="E7345" s="6" t="s">
        <v>161</v>
      </c>
      <c r="F7345" s="6" t="s">
        <v>1765</v>
      </c>
      <c r="G7345" s="6" t="s">
        <v>3136</v>
      </c>
      <c r="H7345" s="6">
        <v>100</v>
      </c>
    </row>
    <row r="7346" spans="1:8" ht="32.1">
      <c r="A7346" s="140">
        <v>45620.875</v>
      </c>
      <c r="B7346" s="6" t="s">
        <v>11277</v>
      </c>
      <c r="C7346" s="6" t="s">
        <v>11278</v>
      </c>
      <c r="D7346" s="6" t="s">
        <v>158</v>
      </c>
      <c r="E7346" s="6" t="s">
        <v>161</v>
      </c>
      <c r="F7346" s="6" t="s">
        <v>1765</v>
      </c>
      <c r="G7346" s="6" t="s">
        <v>3136</v>
      </c>
      <c r="H7346" s="6">
        <v>90</v>
      </c>
    </row>
    <row r="7347" spans="1:8" ht="32.1">
      <c r="A7347" s="140">
        <v>45620.885416666664</v>
      </c>
      <c r="B7347" s="6" t="s">
        <v>11279</v>
      </c>
      <c r="C7347" s="6" t="s">
        <v>11280</v>
      </c>
      <c r="D7347" s="6" t="s">
        <v>158</v>
      </c>
      <c r="E7347" s="6" t="s">
        <v>161</v>
      </c>
      <c r="F7347" s="6" t="s">
        <v>1765</v>
      </c>
      <c r="G7347" s="6" t="s">
        <v>5339</v>
      </c>
      <c r="H7347" s="6">
        <v>140</v>
      </c>
    </row>
    <row r="7348" spans="1:8" ht="32.1">
      <c r="A7348" s="140">
        <v>45620.927083333336</v>
      </c>
      <c r="B7348" s="6" t="s">
        <v>11281</v>
      </c>
      <c r="C7348" s="6" t="s">
        <v>10066</v>
      </c>
      <c r="D7348" s="6" t="s">
        <v>253</v>
      </c>
      <c r="E7348" s="6" t="s">
        <v>416</v>
      </c>
      <c r="F7348" s="6" t="s">
        <v>1152</v>
      </c>
      <c r="G7348" s="6" t="s">
        <v>1083</v>
      </c>
      <c r="H7348" s="6">
        <v>15</v>
      </c>
    </row>
    <row r="7349" spans="1:8" ht="32.1">
      <c r="A7349" s="140">
        <v>45621.322916666664</v>
      </c>
      <c r="B7349" s="6" t="s">
        <v>11282</v>
      </c>
      <c r="C7349" s="6" t="s">
        <v>140</v>
      </c>
      <c r="D7349" s="6" t="s">
        <v>242</v>
      </c>
      <c r="E7349" s="6" t="s">
        <v>140</v>
      </c>
      <c r="F7349" s="6" t="s">
        <v>1765</v>
      </c>
      <c r="G7349" s="6" t="s">
        <v>1551</v>
      </c>
      <c r="H7349" s="6">
        <v>40</v>
      </c>
    </row>
    <row r="7350" spans="1:8" ht="32.1">
      <c r="A7350" s="140">
        <v>45621.34375</v>
      </c>
      <c r="B7350" s="6" t="s">
        <v>11283</v>
      </c>
      <c r="C7350" s="6" t="s">
        <v>9090</v>
      </c>
      <c r="D7350" s="6" t="s">
        <v>253</v>
      </c>
      <c r="E7350" s="6" t="s">
        <v>416</v>
      </c>
      <c r="F7350" s="6" t="s">
        <v>1765</v>
      </c>
      <c r="G7350" s="6" t="s">
        <v>5902</v>
      </c>
      <c r="H7350" s="6">
        <v>72</v>
      </c>
    </row>
    <row r="7351" spans="1:8" ht="32.1">
      <c r="A7351" s="140">
        <v>45621.354166666664</v>
      </c>
      <c r="B7351" s="6" t="s">
        <v>11284</v>
      </c>
      <c r="C7351" s="6" t="s">
        <v>9090</v>
      </c>
      <c r="D7351" s="6" t="s">
        <v>253</v>
      </c>
      <c r="E7351" s="6" t="s">
        <v>416</v>
      </c>
      <c r="F7351" s="6" t="s">
        <v>1765</v>
      </c>
      <c r="G7351" s="6" t="s">
        <v>2303</v>
      </c>
      <c r="H7351" s="6">
        <v>15</v>
      </c>
    </row>
    <row r="7352" spans="1:8" ht="48">
      <c r="A7352" s="140">
        <v>45621.5</v>
      </c>
      <c r="B7352" s="6" t="s">
        <v>11285</v>
      </c>
      <c r="C7352" s="6" t="s">
        <v>9094</v>
      </c>
      <c r="D7352" s="6" t="s">
        <v>253</v>
      </c>
      <c r="E7352" s="6" t="s">
        <v>416</v>
      </c>
      <c r="F7352" s="6" t="s">
        <v>1765</v>
      </c>
      <c r="G7352" s="6" t="s">
        <v>5902</v>
      </c>
      <c r="H7352" s="6">
        <v>82</v>
      </c>
    </row>
    <row r="7353" spans="1:8" ht="48">
      <c r="A7353" s="140">
        <v>45621.510416666664</v>
      </c>
      <c r="B7353" s="6" t="s">
        <v>11286</v>
      </c>
      <c r="C7353" s="6" t="s">
        <v>9094</v>
      </c>
      <c r="D7353" s="6" t="s">
        <v>158</v>
      </c>
      <c r="E7353" s="6" t="s">
        <v>159</v>
      </c>
      <c r="F7353" s="6" t="s">
        <v>439</v>
      </c>
      <c r="G7353" s="6" t="s">
        <v>10894</v>
      </c>
      <c r="H7353" s="6">
        <v>1245</v>
      </c>
    </row>
    <row r="7354" spans="1:8" ht="32.1">
      <c r="A7354" s="140">
        <v>45621.520833333336</v>
      </c>
      <c r="B7354" s="6" t="s">
        <v>11287</v>
      </c>
      <c r="C7354" s="6" t="s">
        <v>9094</v>
      </c>
      <c r="D7354" s="6" t="s">
        <v>158</v>
      </c>
      <c r="E7354" s="6" t="s">
        <v>159</v>
      </c>
      <c r="F7354" s="6" t="s">
        <v>439</v>
      </c>
      <c r="G7354" s="6" t="s">
        <v>5465</v>
      </c>
      <c r="H7354" s="6">
        <v>27</v>
      </c>
    </row>
    <row r="7355" spans="1:8" ht="48">
      <c r="A7355" s="140">
        <v>45621.53125</v>
      </c>
      <c r="B7355" s="6" t="s">
        <v>11288</v>
      </c>
      <c r="C7355" s="6" t="s">
        <v>9094</v>
      </c>
      <c r="D7355" s="6" t="s">
        <v>253</v>
      </c>
      <c r="E7355" s="6" t="s">
        <v>416</v>
      </c>
      <c r="F7355" s="6" t="s">
        <v>1765</v>
      </c>
      <c r="G7355" s="6" t="s">
        <v>5902</v>
      </c>
      <c r="H7355" s="6">
        <v>77</v>
      </c>
    </row>
    <row r="7356" spans="1:8" ht="32.1">
      <c r="A7356" s="140">
        <v>45621.583333333336</v>
      </c>
      <c r="B7356" s="6" t="s">
        <v>11289</v>
      </c>
      <c r="C7356" s="6" t="s">
        <v>9253</v>
      </c>
      <c r="D7356" s="6" t="s">
        <v>253</v>
      </c>
      <c r="E7356" s="6" t="s">
        <v>416</v>
      </c>
      <c r="F7356" s="6" t="s">
        <v>439</v>
      </c>
      <c r="G7356" s="6" t="s">
        <v>5902</v>
      </c>
      <c r="H7356" s="6">
        <v>103</v>
      </c>
    </row>
    <row r="7357" spans="1:8" ht="15.95">
      <c r="A7357" s="140">
        <v>45621.604166666664</v>
      </c>
      <c r="B7357" s="6" t="s">
        <v>11290</v>
      </c>
      <c r="C7357" s="6" t="s">
        <v>9214</v>
      </c>
      <c r="D7357" s="6" t="s">
        <v>242</v>
      </c>
      <c r="E7357" s="6" t="s">
        <v>458</v>
      </c>
      <c r="F7357" s="6" t="s">
        <v>439</v>
      </c>
      <c r="G7357" s="6" t="s">
        <v>8283</v>
      </c>
      <c r="H7357" s="6">
        <v>900</v>
      </c>
    </row>
    <row r="7358" spans="1:8" ht="32.1">
      <c r="A7358" s="140">
        <v>45621.645833333336</v>
      </c>
      <c r="B7358" s="6" t="s">
        <v>11291</v>
      </c>
      <c r="C7358" s="6" t="s">
        <v>9214</v>
      </c>
      <c r="D7358" s="6" t="s">
        <v>253</v>
      </c>
      <c r="E7358" s="6" t="s">
        <v>416</v>
      </c>
      <c r="F7358" s="6" t="s">
        <v>439</v>
      </c>
      <c r="G7358" s="6" t="s">
        <v>5902</v>
      </c>
      <c r="H7358" s="6">
        <v>99</v>
      </c>
    </row>
    <row r="7359" spans="1:8" ht="32.1">
      <c r="A7359" s="140">
        <v>45621.729166666664</v>
      </c>
      <c r="B7359" s="6" t="s">
        <v>11292</v>
      </c>
      <c r="C7359" s="6" t="s">
        <v>11293</v>
      </c>
      <c r="D7359" s="6" t="s">
        <v>253</v>
      </c>
      <c r="E7359" s="6" t="s">
        <v>416</v>
      </c>
      <c r="F7359" s="6" t="s">
        <v>1765</v>
      </c>
      <c r="G7359" s="6" t="s">
        <v>1083</v>
      </c>
      <c r="H7359" s="6">
        <v>80</v>
      </c>
    </row>
    <row r="7360" spans="1:8" ht="32.1">
      <c r="A7360" s="140">
        <v>45621.770833333336</v>
      </c>
      <c r="B7360" s="6" t="s">
        <v>11294</v>
      </c>
      <c r="C7360" s="6" t="s">
        <v>11295</v>
      </c>
      <c r="D7360" s="6" t="s">
        <v>253</v>
      </c>
      <c r="E7360" s="6" t="s">
        <v>416</v>
      </c>
      <c r="F7360" s="6" t="s">
        <v>1152</v>
      </c>
      <c r="G7360" s="6" t="s">
        <v>1083</v>
      </c>
      <c r="H7360" s="6">
        <v>40</v>
      </c>
    </row>
    <row r="7361" spans="1:8" ht="32.1">
      <c r="A7361" s="140">
        <v>45621.791666666664</v>
      </c>
      <c r="B7361" s="6" t="s">
        <v>11296</v>
      </c>
      <c r="C7361" s="6" t="s">
        <v>11297</v>
      </c>
      <c r="D7361" s="6" t="s">
        <v>242</v>
      </c>
      <c r="E7361" s="6" t="s">
        <v>387</v>
      </c>
      <c r="F7361" s="6" t="s">
        <v>1765</v>
      </c>
      <c r="G7361" s="6" t="s">
        <v>11298</v>
      </c>
      <c r="H7361" s="6">
        <v>9000</v>
      </c>
    </row>
    <row r="7362" spans="1:8" ht="32.1">
      <c r="A7362" s="140">
        <v>45621.802083333336</v>
      </c>
      <c r="B7362" s="6" t="s">
        <v>11299</v>
      </c>
      <c r="C7362" s="6" t="s">
        <v>11300</v>
      </c>
      <c r="D7362" s="6" t="s">
        <v>158</v>
      </c>
      <c r="E7362" s="6" t="s">
        <v>161</v>
      </c>
      <c r="F7362" s="6" t="s">
        <v>1765</v>
      </c>
      <c r="G7362" s="6" t="s">
        <v>11301</v>
      </c>
      <c r="H7362" s="6">
        <v>618</v>
      </c>
    </row>
    <row r="7363" spans="1:8" ht="32.1">
      <c r="A7363" s="140">
        <v>45621.8125</v>
      </c>
      <c r="B7363" s="6" t="s">
        <v>11302</v>
      </c>
      <c r="C7363" s="6" t="s">
        <v>11303</v>
      </c>
      <c r="D7363" s="6" t="s">
        <v>158</v>
      </c>
      <c r="E7363" s="6" t="s">
        <v>161</v>
      </c>
      <c r="F7363" s="6" t="s">
        <v>1765</v>
      </c>
      <c r="G7363" s="6" t="s">
        <v>11301</v>
      </c>
      <c r="H7363" s="6">
        <v>18</v>
      </c>
    </row>
    <row r="7364" spans="1:8" ht="32.1">
      <c r="A7364" s="140">
        <v>45621.822916666664</v>
      </c>
      <c r="B7364" s="6" t="s">
        <v>11304</v>
      </c>
      <c r="C7364" s="6" t="s">
        <v>11305</v>
      </c>
      <c r="D7364" s="6" t="s">
        <v>158</v>
      </c>
      <c r="E7364" s="6" t="s">
        <v>161</v>
      </c>
      <c r="F7364" s="6" t="s">
        <v>1765</v>
      </c>
      <c r="G7364" s="6" t="s">
        <v>11301</v>
      </c>
      <c r="H7364" s="6">
        <v>300</v>
      </c>
    </row>
    <row r="7365" spans="1:8" ht="32.1">
      <c r="A7365" s="140">
        <v>45621.833333333336</v>
      </c>
      <c r="B7365" s="6" t="s">
        <v>11306</v>
      </c>
      <c r="C7365" s="6" t="s">
        <v>11307</v>
      </c>
      <c r="D7365" s="6" t="s">
        <v>158</v>
      </c>
      <c r="E7365" s="6" t="s">
        <v>161</v>
      </c>
      <c r="F7365" s="6" t="s">
        <v>1765</v>
      </c>
      <c r="G7365" s="6" t="s">
        <v>11301</v>
      </c>
      <c r="H7365" s="6">
        <v>140</v>
      </c>
    </row>
    <row r="7366" spans="1:8" ht="32.1">
      <c r="A7366" s="140">
        <v>45621.885416666664</v>
      </c>
      <c r="B7366" s="6" t="s">
        <v>11308</v>
      </c>
      <c r="C7366" s="6" t="s">
        <v>11309</v>
      </c>
      <c r="D7366" s="6" t="s">
        <v>253</v>
      </c>
      <c r="E7366" s="6" t="s">
        <v>416</v>
      </c>
      <c r="F7366" s="6" t="s">
        <v>1765</v>
      </c>
      <c r="G7366" s="6" t="s">
        <v>5902</v>
      </c>
      <c r="H7366" s="6">
        <v>240</v>
      </c>
    </row>
    <row r="7367" spans="1:8" ht="32.1">
      <c r="A7367" s="140">
        <v>45622.34375</v>
      </c>
      <c r="B7367" s="6" t="s">
        <v>11310</v>
      </c>
      <c r="C7367" s="6" t="s">
        <v>9090</v>
      </c>
      <c r="D7367" s="6" t="s">
        <v>253</v>
      </c>
      <c r="E7367" s="6" t="s">
        <v>416</v>
      </c>
      <c r="F7367" s="6" t="s">
        <v>1765</v>
      </c>
      <c r="G7367" s="6" t="s">
        <v>5902</v>
      </c>
      <c r="H7367" s="6">
        <v>82</v>
      </c>
    </row>
    <row r="7368" spans="1:8" ht="48">
      <c r="A7368" s="140">
        <v>45622.354166666664</v>
      </c>
      <c r="B7368" s="6" t="s">
        <v>11311</v>
      </c>
      <c r="C7368" s="6" t="s">
        <v>9090</v>
      </c>
      <c r="D7368" s="6" t="s">
        <v>253</v>
      </c>
      <c r="E7368" s="6" t="s">
        <v>416</v>
      </c>
      <c r="F7368" s="6" t="s">
        <v>1765</v>
      </c>
      <c r="G7368" s="6" t="s">
        <v>2303</v>
      </c>
      <c r="H7368" s="6">
        <v>15</v>
      </c>
    </row>
    <row r="7369" spans="1:8" ht="32.1">
      <c r="A7369" s="140">
        <v>45622.53125</v>
      </c>
      <c r="B7369" s="6" t="s">
        <v>11312</v>
      </c>
      <c r="C7369" s="6" t="s">
        <v>9094</v>
      </c>
      <c r="D7369" s="6" t="s">
        <v>253</v>
      </c>
      <c r="E7369" s="6" t="s">
        <v>416</v>
      </c>
      <c r="F7369" s="6" t="s">
        <v>1765</v>
      </c>
      <c r="G7369" s="6" t="s">
        <v>5902</v>
      </c>
      <c r="H7369" s="6">
        <v>180</v>
      </c>
    </row>
    <row r="7370" spans="1:8" ht="32.1">
      <c r="A7370" s="140">
        <v>45622.895833333336</v>
      </c>
      <c r="B7370" s="6" t="s">
        <v>11313</v>
      </c>
      <c r="C7370" s="6" t="s">
        <v>140</v>
      </c>
      <c r="D7370" s="6" t="s">
        <v>242</v>
      </c>
      <c r="E7370" s="6" t="s">
        <v>140</v>
      </c>
      <c r="F7370" s="6" t="s">
        <v>439</v>
      </c>
      <c r="G7370" s="6" t="s">
        <v>1551</v>
      </c>
      <c r="H7370" s="6">
        <v>40</v>
      </c>
    </row>
    <row r="7371" spans="1:8" ht="32.1">
      <c r="A7371" s="140">
        <v>45623.333333333336</v>
      </c>
      <c r="B7371" s="6" t="s">
        <v>11314</v>
      </c>
      <c r="C7371" s="6" t="s">
        <v>140</v>
      </c>
      <c r="D7371" s="6" t="s">
        <v>242</v>
      </c>
      <c r="E7371" s="6" t="s">
        <v>140</v>
      </c>
      <c r="F7371" s="6" t="s">
        <v>439</v>
      </c>
      <c r="G7371" s="6" t="s">
        <v>1551</v>
      </c>
      <c r="H7371" s="6">
        <v>20</v>
      </c>
    </row>
    <row r="7372" spans="1:8" ht="32.1">
      <c r="A7372" s="140">
        <v>45623.34375</v>
      </c>
      <c r="B7372" s="6" t="s">
        <v>11315</v>
      </c>
      <c r="C7372" s="6" t="s">
        <v>9090</v>
      </c>
      <c r="D7372" s="6" t="s">
        <v>253</v>
      </c>
      <c r="E7372" s="6" t="s">
        <v>416</v>
      </c>
      <c r="F7372" s="6" t="s">
        <v>1765</v>
      </c>
      <c r="G7372" s="6" t="s">
        <v>5902</v>
      </c>
      <c r="H7372" s="6">
        <v>82</v>
      </c>
    </row>
    <row r="7373" spans="1:8" ht="32.1">
      <c r="A7373" s="140">
        <v>45623.354166666664</v>
      </c>
      <c r="B7373" s="6" t="s">
        <v>11316</v>
      </c>
      <c r="C7373" s="6" t="s">
        <v>9090</v>
      </c>
      <c r="D7373" s="6" t="s">
        <v>253</v>
      </c>
      <c r="E7373" s="6" t="s">
        <v>416</v>
      </c>
      <c r="F7373" s="6" t="s">
        <v>1765</v>
      </c>
      <c r="G7373" s="6" t="s">
        <v>5902</v>
      </c>
      <c r="H7373" s="6">
        <v>30</v>
      </c>
    </row>
    <row r="7374" spans="1:8" ht="32.1">
      <c r="A7374" s="140">
        <v>45623.364583333336</v>
      </c>
      <c r="B7374" s="6" t="s">
        <v>11317</v>
      </c>
      <c r="C7374" s="6" t="s">
        <v>9090</v>
      </c>
      <c r="D7374" s="6" t="s">
        <v>253</v>
      </c>
      <c r="E7374" s="6" t="s">
        <v>416</v>
      </c>
      <c r="F7374" s="6" t="s">
        <v>255</v>
      </c>
      <c r="G7374" s="6" t="s">
        <v>2303</v>
      </c>
      <c r="H7374" s="6">
        <v>15</v>
      </c>
    </row>
    <row r="7375" spans="1:8" ht="32.1">
      <c r="A7375" s="140">
        <v>45623.375</v>
      </c>
      <c r="B7375" s="6" t="s">
        <v>11318</v>
      </c>
      <c r="C7375" s="6" t="s">
        <v>11319</v>
      </c>
      <c r="D7375" s="6" t="s">
        <v>158</v>
      </c>
      <c r="E7375" s="6" t="s">
        <v>161</v>
      </c>
      <c r="F7375" s="6" t="s">
        <v>1765</v>
      </c>
      <c r="G7375" s="6" t="s">
        <v>11320</v>
      </c>
      <c r="H7375" s="6">
        <v>40</v>
      </c>
    </row>
    <row r="7376" spans="1:8" ht="32.1">
      <c r="A7376" s="140">
        <v>45623.520833333336</v>
      </c>
      <c r="B7376" s="6" t="s">
        <v>11321</v>
      </c>
      <c r="C7376" s="6" t="s">
        <v>9094</v>
      </c>
      <c r="D7376" s="6" t="s">
        <v>253</v>
      </c>
      <c r="E7376" s="6" t="s">
        <v>416</v>
      </c>
      <c r="F7376" s="6" t="s">
        <v>1765</v>
      </c>
      <c r="G7376" s="6" t="s">
        <v>5902</v>
      </c>
      <c r="H7376" s="6">
        <v>82</v>
      </c>
    </row>
    <row r="7377" spans="1:8" ht="32.1">
      <c r="A7377" s="140">
        <v>45623.53125</v>
      </c>
      <c r="B7377" s="6" t="s">
        <v>11322</v>
      </c>
      <c r="C7377" s="6" t="s">
        <v>9112</v>
      </c>
      <c r="D7377" s="6" t="s">
        <v>253</v>
      </c>
      <c r="E7377" s="6" t="s">
        <v>416</v>
      </c>
      <c r="F7377" s="6" t="s">
        <v>1765</v>
      </c>
      <c r="G7377" s="6" t="s">
        <v>5902</v>
      </c>
      <c r="H7377" s="6">
        <v>96</v>
      </c>
    </row>
    <row r="7378" spans="1:8" ht="32.1">
      <c r="A7378" s="140">
        <v>45623.552083333336</v>
      </c>
      <c r="B7378" s="6" t="s">
        <v>11323</v>
      </c>
      <c r="C7378" s="6" t="s">
        <v>11324</v>
      </c>
      <c r="D7378" s="6" t="s">
        <v>158</v>
      </c>
      <c r="E7378" s="6" t="s">
        <v>161</v>
      </c>
      <c r="F7378" s="6" t="s">
        <v>1765</v>
      </c>
      <c r="G7378" s="6" t="s">
        <v>1786</v>
      </c>
      <c r="H7378" s="6">
        <v>60</v>
      </c>
    </row>
    <row r="7379" spans="1:8" ht="32.1">
      <c r="A7379" s="140">
        <v>45623.625</v>
      </c>
      <c r="B7379" s="6" t="s">
        <v>11325</v>
      </c>
      <c r="C7379" s="6" t="s">
        <v>9214</v>
      </c>
      <c r="D7379" s="6" t="s">
        <v>253</v>
      </c>
      <c r="E7379" s="6" t="s">
        <v>416</v>
      </c>
      <c r="F7379" s="6" t="s">
        <v>1765</v>
      </c>
      <c r="G7379" s="6" t="s">
        <v>5902</v>
      </c>
      <c r="H7379" s="6">
        <v>99</v>
      </c>
    </row>
    <row r="7380" spans="1:8" ht="48">
      <c r="A7380" s="140">
        <v>45623.802083333336</v>
      </c>
      <c r="B7380" s="6" t="s">
        <v>11326</v>
      </c>
      <c r="C7380" s="6" t="s">
        <v>11327</v>
      </c>
      <c r="D7380" s="6" t="s">
        <v>253</v>
      </c>
      <c r="E7380" s="6" t="s">
        <v>416</v>
      </c>
      <c r="F7380" s="6" t="s">
        <v>1152</v>
      </c>
      <c r="G7380" s="6" t="s">
        <v>1083</v>
      </c>
      <c r="H7380" s="6">
        <v>43</v>
      </c>
    </row>
    <row r="7381" spans="1:8" ht="32.1">
      <c r="A7381" s="140">
        <v>45623.822916666664</v>
      </c>
      <c r="B7381" s="6" t="s">
        <v>11328</v>
      </c>
      <c r="C7381" s="6" t="s">
        <v>11329</v>
      </c>
      <c r="D7381" s="6" t="s">
        <v>253</v>
      </c>
      <c r="E7381" s="6" t="s">
        <v>416</v>
      </c>
      <c r="F7381" s="6" t="s">
        <v>255</v>
      </c>
      <c r="G7381" s="6" t="s">
        <v>2303</v>
      </c>
      <c r="H7381" s="6">
        <v>15</v>
      </c>
    </row>
    <row r="7382" spans="1:8" ht="32.1">
      <c r="A7382" s="140">
        <v>45623.875</v>
      </c>
      <c r="B7382" s="6" t="s">
        <v>11330</v>
      </c>
      <c r="C7382" s="6" t="s">
        <v>11331</v>
      </c>
      <c r="D7382" s="6" t="s">
        <v>158</v>
      </c>
      <c r="E7382" s="6" t="s">
        <v>161</v>
      </c>
      <c r="F7382" s="6" t="s">
        <v>1765</v>
      </c>
      <c r="G7382" s="6" t="s">
        <v>11332</v>
      </c>
      <c r="H7382" s="6">
        <v>130</v>
      </c>
    </row>
    <row r="7383" spans="1:8" ht="32.1">
      <c r="A7383" s="140">
        <v>45623.895833333336</v>
      </c>
      <c r="B7383" s="6" t="s">
        <v>11333</v>
      </c>
      <c r="C7383" s="6" t="s">
        <v>11334</v>
      </c>
      <c r="D7383" s="6" t="s">
        <v>253</v>
      </c>
      <c r="E7383" s="6" t="s">
        <v>416</v>
      </c>
      <c r="F7383" s="6" t="s">
        <v>1765</v>
      </c>
      <c r="G7383" s="6" t="s">
        <v>5902</v>
      </c>
      <c r="H7383" s="6">
        <v>50</v>
      </c>
    </row>
    <row r="7384" spans="1:8" ht="48">
      <c r="A7384" s="140">
        <v>45623.927083333336</v>
      </c>
      <c r="B7384" s="6" t="s">
        <v>11335</v>
      </c>
      <c r="C7384" s="6" t="s">
        <v>11336</v>
      </c>
      <c r="D7384" s="6" t="s">
        <v>253</v>
      </c>
      <c r="E7384" s="6" t="s">
        <v>416</v>
      </c>
      <c r="F7384" s="6" t="s">
        <v>1152</v>
      </c>
      <c r="G7384" s="6" t="s">
        <v>1083</v>
      </c>
      <c r="H7384" s="6">
        <v>40</v>
      </c>
    </row>
    <row r="7385" spans="1:8" ht="15.95">
      <c r="A7385" s="140">
        <v>45624.083333333336</v>
      </c>
      <c r="B7385" s="6" t="s">
        <v>11337</v>
      </c>
      <c r="C7385" s="6" t="s">
        <v>2087</v>
      </c>
      <c r="D7385" s="6" t="s">
        <v>158</v>
      </c>
      <c r="E7385" s="6" t="s">
        <v>159</v>
      </c>
      <c r="F7385" s="6" t="s">
        <v>439</v>
      </c>
      <c r="G7385" s="6" t="s">
        <v>10116</v>
      </c>
      <c r="H7385" s="6">
        <v>2514</v>
      </c>
    </row>
    <row r="7386" spans="1:8" ht="32.1">
      <c r="A7386" s="140">
        <v>45624.34375</v>
      </c>
      <c r="B7386" s="6" t="s">
        <v>11338</v>
      </c>
      <c r="C7386" s="6" t="s">
        <v>9090</v>
      </c>
      <c r="D7386" s="6" t="s">
        <v>253</v>
      </c>
      <c r="E7386" s="6" t="s">
        <v>416</v>
      </c>
      <c r="F7386" s="6" t="s">
        <v>1765</v>
      </c>
      <c r="G7386" s="6" t="s">
        <v>5902</v>
      </c>
      <c r="H7386" s="6">
        <v>92</v>
      </c>
    </row>
    <row r="7387" spans="1:8" ht="48">
      <c r="A7387" s="140">
        <v>45624.364583333336</v>
      </c>
      <c r="B7387" s="6" t="s">
        <v>11339</v>
      </c>
      <c r="C7387" s="6" t="s">
        <v>9090</v>
      </c>
      <c r="D7387" s="6" t="s">
        <v>253</v>
      </c>
      <c r="E7387" s="6" t="s">
        <v>416</v>
      </c>
      <c r="F7387" s="6" t="s">
        <v>1765</v>
      </c>
      <c r="G7387" s="6" t="s">
        <v>2303</v>
      </c>
      <c r="H7387" s="6">
        <v>15</v>
      </c>
    </row>
    <row r="7388" spans="1:8" ht="32.1">
      <c r="A7388" s="140">
        <v>45624.510416666664</v>
      </c>
      <c r="B7388" s="6" t="s">
        <v>11340</v>
      </c>
      <c r="C7388" s="6" t="s">
        <v>9094</v>
      </c>
      <c r="D7388" s="6" t="s">
        <v>253</v>
      </c>
      <c r="E7388" s="6" t="s">
        <v>416</v>
      </c>
      <c r="F7388" s="6" t="s">
        <v>1765</v>
      </c>
      <c r="G7388" s="6" t="s">
        <v>5902</v>
      </c>
      <c r="H7388" s="6">
        <v>82</v>
      </c>
    </row>
    <row r="7389" spans="1:8" ht="32.1">
      <c r="A7389" s="140">
        <v>45624.520833333336</v>
      </c>
      <c r="B7389" s="6" t="s">
        <v>11341</v>
      </c>
      <c r="C7389" s="6" t="s">
        <v>9094</v>
      </c>
      <c r="D7389" s="6" t="s">
        <v>158</v>
      </c>
      <c r="E7389" s="6" t="s">
        <v>159</v>
      </c>
      <c r="F7389" s="6" t="s">
        <v>439</v>
      </c>
      <c r="G7389" s="6" t="s">
        <v>11342</v>
      </c>
      <c r="H7389" s="6">
        <v>100</v>
      </c>
    </row>
    <row r="7390" spans="1:8" ht="32.1">
      <c r="A7390" s="140">
        <v>45624.53125</v>
      </c>
      <c r="B7390" s="6" t="s">
        <v>11343</v>
      </c>
      <c r="C7390" s="6" t="s">
        <v>11344</v>
      </c>
      <c r="D7390" s="6" t="s">
        <v>242</v>
      </c>
      <c r="E7390" s="6" t="s">
        <v>461</v>
      </c>
      <c r="F7390" s="6" t="s">
        <v>439</v>
      </c>
      <c r="G7390" s="6" t="s">
        <v>11344</v>
      </c>
      <c r="H7390" s="6">
        <v>3150</v>
      </c>
    </row>
    <row r="7391" spans="1:8" ht="32.1">
      <c r="A7391" s="140">
        <v>45624.552083333336</v>
      </c>
      <c r="B7391" s="6" t="s">
        <v>11345</v>
      </c>
      <c r="C7391" s="6" t="s">
        <v>11346</v>
      </c>
      <c r="D7391" s="6" t="s">
        <v>253</v>
      </c>
      <c r="E7391" s="6" t="s">
        <v>416</v>
      </c>
      <c r="F7391" s="6" t="s">
        <v>1765</v>
      </c>
      <c r="G7391" s="6" t="s">
        <v>324</v>
      </c>
      <c r="H7391" s="6">
        <v>200</v>
      </c>
    </row>
    <row r="7392" spans="1:8" ht="32.1">
      <c r="A7392" s="140">
        <v>45624.572916666664</v>
      </c>
      <c r="B7392" s="6" t="s">
        <v>11347</v>
      </c>
      <c r="C7392" s="6" t="s">
        <v>9797</v>
      </c>
      <c r="D7392" s="6" t="s">
        <v>158</v>
      </c>
      <c r="E7392" s="6" t="s">
        <v>159</v>
      </c>
      <c r="F7392" s="6" t="s">
        <v>439</v>
      </c>
      <c r="G7392" s="6" t="s">
        <v>1435</v>
      </c>
      <c r="H7392" s="6">
        <v>300</v>
      </c>
    </row>
    <row r="7393" spans="1:8" ht="15.95">
      <c r="A7393" s="140">
        <v>45624.583333333336</v>
      </c>
      <c r="B7393" s="6" t="s">
        <v>11348</v>
      </c>
      <c r="C7393" s="6" t="s">
        <v>6667</v>
      </c>
      <c r="D7393" s="6" t="s">
        <v>158</v>
      </c>
      <c r="E7393" s="6" t="s">
        <v>145</v>
      </c>
      <c r="F7393" s="6" t="s">
        <v>439</v>
      </c>
      <c r="G7393" s="6" t="s">
        <v>10102</v>
      </c>
      <c r="H7393" s="6">
        <v>37</v>
      </c>
    </row>
    <row r="7394" spans="1:8" ht="32.1">
      <c r="A7394" s="140">
        <v>45624.833333333336</v>
      </c>
      <c r="B7394" s="6" t="s">
        <v>11349</v>
      </c>
      <c r="C7394" s="6" t="s">
        <v>6661</v>
      </c>
      <c r="D7394" s="6" t="s">
        <v>158</v>
      </c>
      <c r="E7394" s="6" t="s">
        <v>161</v>
      </c>
      <c r="F7394" s="6" t="s">
        <v>1765</v>
      </c>
      <c r="G7394" s="6" t="s">
        <v>6661</v>
      </c>
      <c r="H7394" s="6">
        <v>80</v>
      </c>
    </row>
    <row r="7395" spans="1:8" ht="32.1">
      <c r="A7395" s="140">
        <v>45625.34375</v>
      </c>
      <c r="B7395" s="6" t="s">
        <v>11350</v>
      </c>
      <c r="C7395" s="6" t="s">
        <v>9090</v>
      </c>
      <c r="D7395" s="6" t="s">
        <v>253</v>
      </c>
      <c r="E7395" s="6" t="s">
        <v>416</v>
      </c>
      <c r="F7395" s="6" t="s">
        <v>1765</v>
      </c>
      <c r="G7395" s="6" t="s">
        <v>5902</v>
      </c>
      <c r="H7395" s="6">
        <v>92</v>
      </c>
    </row>
    <row r="7396" spans="1:8" ht="48">
      <c r="A7396" s="140">
        <v>45625.364583333336</v>
      </c>
      <c r="B7396" s="6" t="s">
        <v>11339</v>
      </c>
      <c r="C7396" s="6" t="s">
        <v>9090</v>
      </c>
      <c r="D7396" s="6" t="s">
        <v>253</v>
      </c>
      <c r="E7396" s="6" t="s">
        <v>416</v>
      </c>
      <c r="F7396" s="6" t="s">
        <v>1765</v>
      </c>
      <c r="G7396" s="6" t="s">
        <v>2303</v>
      </c>
      <c r="H7396" s="6">
        <v>15</v>
      </c>
    </row>
    <row r="7397" spans="1:8" ht="32.1">
      <c r="A7397" s="140">
        <v>45625.5</v>
      </c>
      <c r="B7397" s="6" t="s">
        <v>11351</v>
      </c>
      <c r="C7397" s="6" t="s">
        <v>158</v>
      </c>
      <c r="D7397" s="6" t="s">
        <v>158</v>
      </c>
      <c r="E7397" s="6" t="s">
        <v>159</v>
      </c>
      <c r="F7397" s="6" t="s">
        <v>439</v>
      </c>
      <c r="G7397" s="6" t="s">
        <v>11352</v>
      </c>
      <c r="H7397" s="6">
        <v>120</v>
      </c>
    </row>
    <row r="7398" spans="1:8" ht="32.1">
      <c r="A7398" s="140">
        <v>45625.510416666664</v>
      </c>
      <c r="B7398" s="6" t="s">
        <v>11353</v>
      </c>
      <c r="C7398" s="6" t="s">
        <v>9094</v>
      </c>
      <c r="D7398" s="6" t="s">
        <v>253</v>
      </c>
      <c r="E7398" s="6" t="s">
        <v>416</v>
      </c>
      <c r="F7398" s="6" t="s">
        <v>1765</v>
      </c>
      <c r="G7398" s="6" t="s">
        <v>5902</v>
      </c>
      <c r="H7398" s="6">
        <v>82</v>
      </c>
    </row>
    <row r="7399" spans="1:8" ht="32.1">
      <c r="A7399" s="140">
        <v>45625.520833333336</v>
      </c>
      <c r="B7399" s="6" t="s">
        <v>11354</v>
      </c>
      <c r="C7399" s="6" t="s">
        <v>10893</v>
      </c>
      <c r="D7399" s="6" t="s">
        <v>158</v>
      </c>
      <c r="E7399" s="6" t="s">
        <v>159</v>
      </c>
      <c r="F7399" s="6" t="s">
        <v>439</v>
      </c>
      <c r="G7399" s="6" t="s">
        <v>10894</v>
      </c>
      <c r="H7399" s="6">
        <v>555</v>
      </c>
    </row>
    <row r="7400" spans="1:8" ht="32.1">
      <c r="A7400" s="140">
        <v>45625.53125</v>
      </c>
      <c r="B7400" s="6" t="s">
        <v>11355</v>
      </c>
      <c r="C7400" s="6" t="s">
        <v>10697</v>
      </c>
      <c r="D7400" s="6" t="s">
        <v>158</v>
      </c>
      <c r="E7400" s="6" t="s">
        <v>328</v>
      </c>
      <c r="F7400" s="6" t="s">
        <v>439</v>
      </c>
      <c r="G7400" s="6" t="s">
        <v>9311</v>
      </c>
      <c r="H7400" s="6">
        <v>688</v>
      </c>
    </row>
    <row r="7401" spans="1:8" ht="32.1">
      <c r="A7401" s="140">
        <v>45625.541666666664</v>
      </c>
      <c r="B7401" s="6" t="s">
        <v>11356</v>
      </c>
      <c r="C7401" s="6" t="s">
        <v>9094</v>
      </c>
      <c r="D7401" s="6" t="s">
        <v>253</v>
      </c>
      <c r="E7401" s="6" t="s">
        <v>416</v>
      </c>
      <c r="F7401" s="6" t="s">
        <v>1765</v>
      </c>
      <c r="G7401" s="6" t="s">
        <v>5902</v>
      </c>
      <c r="H7401" s="6">
        <v>107</v>
      </c>
    </row>
    <row r="7402" spans="1:8" ht="32.1">
      <c r="A7402" s="140">
        <v>45625.666666666664</v>
      </c>
      <c r="B7402" s="6" t="s">
        <v>11357</v>
      </c>
      <c r="C7402" s="6" t="s">
        <v>11358</v>
      </c>
      <c r="D7402" s="6" t="s">
        <v>158</v>
      </c>
      <c r="E7402" s="6" t="s">
        <v>161</v>
      </c>
      <c r="F7402" s="6" t="s">
        <v>439</v>
      </c>
      <c r="G7402" s="6" t="s">
        <v>11359</v>
      </c>
      <c r="H7402" s="6">
        <v>2550</v>
      </c>
    </row>
    <row r="7403" spans="1:8" ht="32.1">
      <c r="A7403" s="140">
        <v>45625.729166666664</v>
      </c>
      <c r="B7403" s="6" t="s">
        <v>11360</v>
      </c>
      <c r="C7403" s="6" t="s">
        <v>11361</v>
      </c>
      <c r="D7403" s="6" t="s">
        <v>253</v>
      </c>
      <c r="E7403" s="6" t="s">
        <v>416</v>
      </c>
      <c r="F7403" s="6" t="s">
        <v>1765</v>
      </c>
      <c r="G7403" s="6" t="s">
        <v>1083</v>
      </c>
      <c r="H7403" s="6">
        <v>15</v>
      </c>
    </row>
    <row r="7404" spans="1:8" ht="32.1">
      <c r="A7404" s="140">
        <v>45625.739583333336</v>
      </c>
      <c r="B7404" s="6" t="s">
        <v>11362</v>
      </c>
      <c r="C7404" s="6" t="s">
        <v>11363</v>
      </c>
      <c r="D7404" s="6" t="s">
        <v>253</v>
      </c>
      <c r="E7404" s="6" t="s">
        <v>416</v>
      </c>
      <c r="F7404" s="6" t="s">
        <v>1152</v>
      </c>
      <c r="G7404" s="6" t="s">
        <v>1083</v>
      </c>
      <c r="H7404" s="6">
        <v>15</v>
      </c>
    </row>
    <row r="7405" spans="1:8" ht="32.1">
      <c r="A7405" s="140">
        <v>45625.75</v>
      </c>
      <c r="B7405" s="6" t="s">
        <v>11364</v>
      </c>
      <c r="C7405" s="6" t="s">
        <v>11365</v>
      </c>
      <c r="D7405" s="6" t="s">
        <v>158</v>
      </c>
      <c r="E7405" s="6" t="s">
        <v>161</v>
      </c>
      <c r="F7405" s="6" t="s">
        <v>1765</v>
      </c>
      <c r="G7405" s="6" t="s">
        <v>5339</v>
      </c>
      <c r="H7405" s="6">
        <v>917</v>
      </c>
    </row>
    <row r="7406" spans="1:8" ht="32.1">
      <c r="A7406" s="140">
        <v>45625.760416666664</v>
      </c>
      <c r="B7406" s="6" t="s">
        <v>11366</v>
      </c>
      <c r="C7406" s="6" t="s">
        <v>11367</v>
      </c>
      <c r="D7406" s="6" t="s">
        <v>158</v>
      </c>
      <c r="E7406" s="6" t="s">
        <v>161</v>
      </c>
      <c r="F7406" s="6" t="s">
        <v>1765</v>
      </c>
      <c r="G7406" s="6" t="s">
        <v>5339</v>
      </c>
      <c r="H7406" s="6">
        <v>160</v>
      </c>
    </row>
    <row r="7407" spans="1:8" ht="32.1">
      <c r="A7407" s="140">
        <v>45625.770833333336</v>
      </c>
      <c r="B7407" s="6" t="s">
        <v>11368</v>
      </c>
      <c r="C7407" s="6" t="s">
        <v>11369</v>
      </c>
      <c r="D7407" s="6" t="s">
        <v>158</v>
      </c>
      <c r="E7407" s="6" t="s">
        <v>161</v>
      </c>
      <c r="F7407" s="6" t="s">
        <v>1765</v>
      </c>
      <c r="G7407" s="6" t="s">
        <v>522</v>
      </c>
      <c r="H7407" s="6">
        <v>20</v>
      </c>
    </row>
    <row r="7408" spans="1:8" ht="32.1">
      <c r="A7408" s="140">
        <v>45625.78125</v>
      </c>
      <c r="B7408" s="6" t="s">
        <v>11370</v>
      </c>
      <c r="C7408" s="6" t="s">
        <v>11371</v>
      </c>
      <c r="D7408" s="6" t="s">
        <v>158</v>
      </c>
      <c r="E7408" s="6" t="s">
        <v>159</v>
      </c>
      <c r="F7408" s="6" t="s">
        <v>1765</v>
      </c>
      <c r="G7408" s="6" t="s">
        <v>7361</v>
      </c>
      <c r="H7408" s="6">
        <v>1214</v>
      </c>
    </row>
    <row r="7409" spans="1:8" ht="32.1">
      <c r="A7409" s="140">
        <v>45625.802083333336</v>
      </c>
      <c r="B7409" s="6" t="s">
        <v>11372</v>
      </c>
      <c r="C7409" s="6" t="s">
        <v>11373</v>
      </c>
      <c r="D7409" s="6" t="s">
        <v>253</v>
      </c>
      <c r="E7409" s="6" t="s">
        <v>416</v>
      </c>
      <c r="F7409" s="6" t="s">
        <v>1765</v>
      </c>
      <c r="G7409" s="6" t="s">
        <v>5902</v>
      </c>
      <c r="H7409" s="6">
        <v>105</v>
      </c>
    </row>
    <row r="7410" spans="1:8" ht="32.1">
      <c r="A7410" s="140">
        <v>45626.4375</v>
      </c>
      <c r="B7410" s="6" t="s">
        <v>11374</v>
      </c>
      <c r="C7410" s="6" t="s">
        <v>11375</v>
      </c>
      <c r="D7410" s="6" t="s">
        <v>253</v>
      </c>
      <c r="E7410" s="6" t="s">
        <v>416</v>
      </c>
      <c r="F7410" s="6" t="s">
        <v>439</v>
      </c>
      <c r="G7410" s="6" t="s">
        <v>5902</v>
      </c>
      <c r="H7410" s="6">
        <v>64</v>
      </c>
    </row>
    <row r="7411" spans="1:8" ht="32.1">
      <c r="A7411" s="140">
        <v>45626.458333333336</v>
      </c>
      <c r="B7411" s="6" t="s">
        <v>11376</v>
      </c>
      <c r="C7411" s="6" t="s">
        <v>11377</v>
      </c>
      <c r="D7411" s="6" t="s">
        <v>158</v>
      </c>
      <c r="E7411" s="6" t="s">
        <v>161</v>
      </c>
      <c r="F7411" s="6" t="s">
        <v>1765</v>
      </c>
      <c r="G7411" s="6" t="s">
        <v>6661</v>
      </c>
      <c r="H7411" s="6">
        <v>255</v>
      </c>
    </row>
    <row r="7412" spans="1:8" ht="32.1">
      <c r="A7412" s="140">
        <v>45626.46875</v>
      </c>
      <c r="B7412" s="6" t="s">
        <v>11378</v>
      </c>
      <c r="C7412" s="6" t="s">
        <v>11379</v>
      </c>
      <c r="D7412" s="6" t="s">
        <v>253</v>
      </c>
      <c r="E7412" s="6" t="s">
        <v>416</v>
      </c>
      <c r="F7412" s="6" t="s">
        <v>1765</v>
      </c>
      <c r="G7412" s="6" t="s">
        <v>5902</v>
      </c>
      <c r="H7412" s="6">
        <v>51</v>
      </c>
    </row>
    <row r="7413" spans="1:8" ht="32.1">
      <c r="A7413" s="140">
        <v>45627.4375</v>
      </c>
      <c r="B7413" s="6" t="s">
        <v>11380</v>
      </c>
      <c r="C7413" s="6" t="s">
        <v>9253</v>
      </c>
      <c r="D7413" s="6" t="s">
        <v>253</v>
      </c>
      <c r="E7413" s="6" t="s">
        <v>416</v>
      </c>
      <c r="F7413" s="6" t="s">
        <v>1765</v>
      </c>
      <c r="G7413" s="6" t="s">
        <v>5902</v>
      </c>
      <c r="H7413" s="6">
        <v>103</v>
      </c>
    </row>
    <row r="7414" spans="1:8" ht="32.1">
      <c r="A7414" s="140">
        <v>45627.5</v>
      </c>
      <c r="B7414" s="6" t="s">
        <v>11381</v>
      </c>
      <c r="C7414" s="6" t="s">
        <v>9214</v>
      </c>
      <c r="D7414" s="6" t="s">
        <v>253</v>
      </c>
      <c r="E7414" s="6" t="s">
        <v>416</v>
      </c>
      <c r="F7414" s="6" t="s">
        <v>1765</v>
      </c>
      <c r="G7414" s="6" t="s">
        <v>5902</v>
      </c>
      <c r="H7414" s="6">
        <v>100</v>
      </c>
    </row>
    <row r="7415" spans="1:8" ht="15.95">
      <c r="A7415" s="140">
        <v>45627.53125</v>
      </c>
      <c r="B7415" s="6" t="s">
        <v>10158</v>
      </c>
      <c r="C7415" s="6" t="s">
        <v>11382</v>
      </c>
      <c r="D7415" s="6" t="s">
        <v>242</v>
      </c>
      <c r="E7415" s="6" t="s">
        <v>458</v>
      </c>
      <c r="F7415" s="6" t="s">
        <v>439</v>
      </c>
      <c r="G7415" s="6" t="s">
        <v>8283</v>
      </c>
      <c r="H7415" s="6">
        <v>1300</v>
      </c>
    </row>
    <row r="7416" spans="1:8" ht="15.95">
      <c r="A7416" s="140">
        <v>45627.541666666664</v>
      </c>
      <c r="B7416" s="6" t="s">
        <v>8946</v>
      </c>
      <c r="C7416" s="6" t="s">
        <v>11382</v>
      </c>
      <c r="D7416" s="6" t="s">
        <v>242</v>
      </c>
      <c r="E7416" s="6" t="s">
        <v>458</v>
      </c>
      <c r="F7416" s="6" t="s">
        <v>439</v>
      </c>
      <c r="G7416" s="6" t="s">
        <v>8283</v>
      </c>
      <c r="H7416" s="6">
        <v>1800</v>
      </c>
    </row>
    <row r="7417" spans="1:8" ht="48">
      <c r="A7417" s="140">
        <v>45627.791666666664</v>
      </c>
      <c r="B7417" s="6" t="s">
        <v>11383</v>
      </c>
      <c r="C7417" s="6" t="s">
        <v>11384</v>
      </c>
      <c r="D7417" s="6" t="s">
        <v>253</v>
      </c>
      <c r="E7417" s="6" t="s">
        <v>416</v>
      </c>
      <c r="F7417" s="6" t="s">
        <v>1152</v>
      </c>
      <c r="G7417" s="6" t="s">
        <v>1083</v>
      </c>
      <c r="H7417" s="6">
        <v>43</v>
      </c>
    </row>
    <row r="7418" spans="1:8" ht="32.1">
      <c r="A7418" s="140">
        <v>45627.8125</v>
      </c>
      <c r="B7418" s="6" t="s">
        <v>11385</v>
      </c>
      <c r="C7418" s="6" t="s">
        <v>11386</v>
      </c>
      <c r="D7418" s="6" t="s">
        <v>253</v>
      </c>
      <c r="E7418" s="6" t="s">
        <v>416</v>
      </c>
      <c r="F7418" s="6" t="s">
        <v>255</v>
      </c>
      <c r="G7418" s="6" t="s">
        <v>2303</v>
      </c>
      <c r="H7418" s="6">
        <v>15</v>
      </c>
    </row>
    <row r="7419" spans="1:8" ht="32.1">
      <c r="A7419" s="140">
        <v>45627.822916666664</v>
      </c>
      <c r="B7419" s="6" t="s">
        <v>11385</v>
      </c>
      <c r="C7419" s="6" t="s">
        <v>11386</v>
      </c>
      <c r="D7419" s="6" t="s">
        <v>253</v>
      </c>
      <c r="E7419" s="6" t="s">
        <v>416</v>
      </c>
      <c r="F7419" s="6" t="s">
        <v>255</v>
      </c>
      <c r="G7419" s="6" t="s">
        <v>2303</v>
      </c>
      <c r="H7419" s="6">
        <v>15</v>
      </c>
    </row>
    <row r="7420" spans="1:8" ht="48">
      <c r="A7420" s="140">
        <v>45627.833333333336</v>
      </c>
      <c r="B7420" s="6" t="s">
        <v>11387</v>
      </c>
      <c r="C7420" s="6" t="s">
        <v>11388</v>
      </c>
      <c r="D7420" s="6" t="s">
        <v>314</v>
      </c>
      <c r="E7420" s="6" t="s">
        <v>314</v>
      </c>
      <c r="F7420" s="6" t="s">
        <v>1765</v>
      </c>
      <c r="G7420" s="6" t="s">
        <v>5289</v>
      </c>
      <c r="H7420" s="6">
        <v>50</v>
      </c>
    </row>
    <row r="7421" spans="1:8" ht="48">
      <c r="A7421" s="140">
        <v>45627.864583333336</v>
      </c>
      <c r="B7421" s="6" t="s">
        <v>11389</v>
      </c>
      <c r="C7421" s="6" t="s">
        <v>11390</v>
      </c>
      <c r="D7421" s="6" t="s">
        <v>158</v>
      </c>
      <c r="E7421" s="6" t="s">
        <v>161</v>
      </c>
      <c r="F7421" s="6" t="s">
        <v>1765</v>
      </c>
      <c r="G7421" s="6" t="s">
        <v>11190</v>
      </c>
      <c r="H7421" s="6">
        <v>130</v>
      </c>
    </row>
    <row r="7422" spans="1:8" ht="32.1">
      <c r="A7422" s="140">
        <v>45627.895833333336</v>
      </c>
      <c r="B7422" s="6" t="s">
        <v>11391</v>
      </c>
      <c r="C7422" s="6" t="s">
        <v>11392</v>
      </c>
      <c r="D7422" s="6" t="s">
        <v>253</v>
      </c>
      <c r="E7422" s="6" t="s">
        <v>416</v>
      </c>
      <c r="F7422" s="6" t="s">
        <v>1765</v>
      </c>
      <c r="G7422" s="6" t="s">
        <v>5902</v>
      </c>
      <c r="H7422" s="6">
        <v>96</v>
      </c>
    </row>
    <row r="7423" spans="1:8" ht="32.1">
      <c r="A7423" s="140">
        <v>45628.34375</v>
      </c>
      <c r="B7423" s="6" t="s">
        <v>11393</v>
      </c>
      <c r="C7423" s="6" t="s">
        <v>9090</v>
      </c>
      <c r="D7423" s="6" t="s">
        <v>253</v>
      </c>
      <c r="E7423" s="6" t="s">
        <v>416</v>
      </c>
      <c r="F7423" s="6" t="s">
        <v>1765</v>
      </c>
      <c r="G7423" s="6" t="s">
        <v>5902</v>
      </c>
      <c r="H7423" s="6">
        <v>100</v>
      </c>
    </row>
    <row r="7424" spans="1:8" ht="32.1">
      <c r="A7424" s="140">
        <v>45628.395833333336</v>
      </c>
      <c r="B7424" s="6" t="s">
        <v>11394</v>
      </c>
      <c r="C7424" s="6" t="s">
        <v>9090</v>
      </c>
      <c r="D7424" s="6" t="s">
        <v>253</v>
      </c>
      <c r="E7424" s="6" t="s">
        <v>416</v>
      </c>
      <c r="F7424" s="6" t="s">
        <v>255</v>
      </c>
      <c r="G7424" s="6" t="s">
        <v>5902</v>
      </c>
      <c r="H7424" s="6">
        <v>250</v>
      </c>
    </row>
    <row r="7425" spans="1:8" ht="32.1">
      <c r="A7425" s="140">
        <v>45628.40625</v>
      </c>
      <c r="B7425" s="6" t="s">
        <v>11395</v>
      </c>
      <c r="C7425" s="6" t="s">
        <v>9090</v>
      </c>
      <c r="D7425" s="6" t="s">
        <v>242</v>
      </c>
      <c r="E7425" s="6" t="s">
        <v>387</v>
      </c>
      <c r="F7425" s="6" t="s">
        <v>439</v>
      </c>
      <c r="G7425" s="6" t="s">
        <v>11111</v>
      </c>
      <c r="H7425" s="6">
        <v>460</v>
      </c>
    </row>
    <row r="7426" spans="1:8" ht="32.1">
      <c r="A7426" s="140">
        <v>45628.416666666664</v>
      </c>
      <c r="B7426" s="6" t="s">
        <v>11396</v>
      </c>
      <c r="C7426" s="6" t="s">
        <v>9090</v>
      </c>
      <c r="D7426" s="6" t="s">
        <v>253</v>
      </c>
      <c r="E7426" s="6" t="s">
        <v>416</v>
      </c>
      <c r="F7426" s="6" t="s">
        <v>255</v>
      </c>
      <c r="G7426" s="6" t="s">
        <v>2303</v>
      </c>
      <c r="H7426" s="6">
        <v>20</v>
      </c>
    </row>
    <row r="7427" spans="1:8" ht="32.1">
      <c r="A7427" s="140">
        <v>45628.427083333336</v>
      </c>
      <c r="B7427" s="6" t="s">
        <v>11397</v>
      </c>
      <c r="C7427" s="6" t="s">
        <v>9090</v>
      </c>
      <c r="D7427" s="6" t="s">
        <v>158</v>
      </c>
      <c r="E7427" s="6" t="s">
        <v>161</v>
      </c>
      <c r="F7427" s="6" t="s">
        <v>255</v>
      </c>
      <c r="G7427" s="6" t="s">
        <v>11225</v>
      </c>
      <c r="H7427" s="6">
        <v>155</v>
      </c>
    </row>
    <row r="7428" spans="1:8" ht="32.1">
      <c r="A7428" s="140">
        <v>45628.4375</v>
      </c>
      <c r="B7428" s="6" t="s">
        <v>11398</v>
      </c>
      <c r="C7428" s="6" t="s">
        <v>9090</v>
      </c>
      <c r="D7428" s="6" t="s">
        <v>158</v>
      </c>
      <c r="E7428" s="6" t="s">
        <v>161</v>
      </c>
      <c r="F7428" s="6" t="s">
        <v>439</v>
      </c>
      <c r="G7428" s="6" t="s">
        <v>11225</v>
      </c>
      <c r="H7428" s="6">
        <v>235</v>
      </c>
    </row>
    <row r="7429" spans="1:8" ht="32.1">
      <c r="A7429" s="140">
        <v>45628.458333333336</v>
      </c>
      <c r="B7429" s="6" t="s">
        <v>11399</v>
      </c>
      <c r="C7429" s="6" t="s">
        <v>9530</v>
      </c>
      <c r="D7429" s="6" t="s">
        <v>253</v>
      </c>
      <c r="E7429" s="6" t="s">
        <v>416</v>
      </c>
      <c r="F7429" s="6" t="s">
        <v>1765</v>
      </c>
      <c r="G7429" s="6" t="s">
        <v>5902</v>
      </c>
      <c r="H7429" s="6">
        <v>107</v>
      </c>
    </row>
    <row r="7430" spans="1:8" ht="32.1">
      <c r="A7430" s="140">
        <v>45628.510416666664</v>
      </c>
      <c r="B7430" s="6" t="s">
        <v>11400</v>
      </c>
      <c r="C7430" s="6" t="s">
        <v>9094</v>
      </c>
      <c r="D7430" s="6" t="s">
        <v>253</v>
      </c>
      <c r="E7430" s="6" t="s">
        <v>416</v>
      </c>
      <c r="F7430" s="6" t="s">
        <v>1765</v>
      </c>
      <c r="G7430" s="6" t="s">
        <v>5902</v>
      </c>
      <c r="H7430" s="6">
        <v>72</v>
      </c>
    </row>
    <row r="7431" spans="1:8" ht="32.1">
      <c r="A7431" s="140">
        <v>45628.53125</v>
      </c>
      <c r="B7431" s="6" t="s">
        <v>11401</v>
      </c>
      <c r="C7431" s="6" t="s">
        <v>9094</v>
      </c>
      <c r="D7431" s="6" t="s">
        <v>253</v>
      </c>
      <c r="E7431" s="6" t="s">
        <v>416</v>
      </c>
      <c r="F7431" s="6" t="s">
        <v>1765</v>
      </c>
      <c r="G7431" s="6" t="s">
        <v>5902</v>
      </c>
      <c r="H7431" s="6">
        <v>108</v>
      </c>
    </row>
    <row r="7432" spans="1:8" ht="15.95">
      <c r="A7432" s="140">
        <v>45629.322916666664</v>
      </c>
      <c r="B7432" s="6" t="s">
        <v>11402</v>
      </c>
      <c r="C7432" s="6" t="s">
        <v>10546</v>
      </c>
      <c r="D7432" s="6" t="s">
        <v>242</v>
      </c>
      <c r="E7432" s="6" t="s">
        <v>436</v>
      </c>
      <c r="F7432" s="6" t="s">
        <v>1765</v>
      </c>
      <c r="G7432" s="6" t="s">
        <v>10546</v>
      </c>
      <c r="H7432" s="6">
        <v>199</v>
      </c>
    </row>
    <row r="7433" spans="1:8" ht="32.1">
      <c r="A7433" s="140">
        <v>45629.4375</v>
      </c>
      <c r="B7433" s="6" t="s">
        <v>11403</v>
      </c>
      <c r="C7433" s="6" t="s">
        <v>11404</v>
      </c>
      <c r="D7433" s="6" t="s">
        <v>253</v>
      </c>
      <c r="E7433" s="6" t="s">
        <v>416</v>
      </c>
      <c r="F7433" s="6" t="s">
        <v>1152</v>
      </c>
      <c r="G7433" s="6" t="s">
        <v>1083</v>
      </c>
      <c r="H7433" s="6">
        <v>43</v>
      </c>
    </row>
    <row r="7434" spans="1:8" ht="48">
      <c r="A7434" s="140">
        <v>45629.458333333336</v>
      </c>
      <c r="B7434" s="6" t="s">
        <v>11405</v>
      </c>
      <c r="C7434" s="6" t="s">
        <v>9094</v>
      </c>
      <c r="D7434" s="6" t="s">
        <v>253</v>
      </c>
      <c r="E7434" s="6" t="s">
        <v>416</v>
      </c>
      <c r="F7434" s="6" t="s">
        <v>439</v>
      </c>
      <c r="G7434" s="6" t="s">
        <v>5902</v>
      </c>
      <c r="H7434" s="6">
        <v>80</v>
      </c>
    </row>
    <row r="7435" spans="1:8" ht="48">
      <c r="A7435" s="140">
        <v>45629.46875</v>
      </c>
      <c r="B7435" s="6" t="s">
        <v>11406</v>
      </c>
      <c r="C7435" s="6" t="s">
        <v>9094</v>
      </c>
      <c r="D7435" s="6" t="s">
        <v>253</v>
      </c>
      <c r="E7435" s="6" t="s">
        <v>416</v>
      </c>
      <c r="F7435" s="6" t="s">
        <v>439</v>
      </c>
      <c r="G7435" s="6" t="s">
        <v>5902</v>
      </c>
      <c r="H7435" s="6">
        <v>100</v>
      </c>
    </row>
    <row r="7436" spans="1:8" ht="32.1">
      <c r="A7436" s="140">
        <v>45629.479166666664</v>
      </c>
      <c r="B7436" s="6" t="s">
        <v>11407</v>
      </c>
      <c r="C7436" s="6" t="s">
        <v>11408</v>
      </c>
      <c r="D7436" s="6" t="s">
        <v>158</v>
      </c>
      <c r="E7436" s="6" t="s">
        <v>161</v>
      </c>
      <c r="F7436" s="6" t="s">
        <v>1765</v>
      </c>
      <c r="G7436" s="6" t="s">
        <v>5289</v>
      </c>
      <c r="H7436" s="6">
        <v>60</v>
      </c>
    </row>
    <row r="7437" spans="1:8" ht="32.1">
      <c r="A7437" s="140">
        <v>45629.489583333336</v>
      </c>
      <c r="B7437" s="6" t="s">
        <v>11409</v>
      </c>
      <c r="C7437" s="6" t="s">
        <v>11408</v>
      </c>
      <c r="D7437" s="6" t="s">
        <v>158</v>
      </c>
      <c r="E7437" s="6" t="s">
        <v>161</v>
      </c>
      <c r="F7437" s="6" t="s">
        <v>1765</v>
      </c>
      <c r="G7437" s="6" t="s">
        <v>5289</v>
      </c>
      <c r="H7437" s="6">
        <v>80</v>
      </c>
    </row>
    <row r="7438" spans="1:8" ht="32.1">
      <c r="A7438" s="140">
        <v>45629.5</v>
      </c>
      <c r="B7438" s="6" t="s">
        <v>11410</v>
      </c>
      <c r="C7438" s="6" t="s">
        <v>11411</v>
      </c>
      <c r="D7438" s="6" t="s">
        <v>314</v>
      </c>
      <c r="E7438" s="6" t="s">
        <v>314</v>
      </c>
      <c r="F7438" s="6" t="s">
        <v>1765</v>
      </c>
      <c r="G7438" s="6" t="s">
        <v>5289</v>
      </c>
      <c r="H7438" s="6">
        <v>5</v>
      </c>
    </row>
    <row r="7439" spans="1:8" ht="32.1">
      <c r="A7439" s="140">
        <v>45629.510416666664</v>
      </c>
      <c r="B7439" s="6" t="s">
        <v>11412</v>
      </c>
      <c r="C7439" s="6" t="s">
        <v>11413</v>
      </c>
      <c r="D7439" s="6" t="s">
        <v>314</v>
      </c>
      <c r="E7439" s="6" t="s">
        <v>314</v>
      </c>
      <c r="F7439" s="6" t="s">
        <v>1765</v>
      </c>
      <c r="G7439" s="6" t="s">
        <v>5289</v>
      </c>
      <c r="H7439" s="6">
        <v>10</v>
      </c>
    </row>
    <row r="7440" spans="1:8" ht="48">
      <c r="A7440" s="140">
        <v>45629.520833333336</v>
      </c>
      <c r="B7440" s="6" t="s">
        <v>11414</v>
      </c>
      <c r="C7440" s="6" t="s">
        <v>11415</v>
      </c>
      <c r="D7440" s="6" t="s">
        <v>253</v>
      </c>
      <c r="E7440" s="6" t="s">
        <v>416</v>
      </c>
      <c r="F7440" s="6" t="s">
        <v>1765</v>
      </c>
      <c r="G7440" s="6" t="s">
        <v>5902</v>
      </c>
      <c r="H7440" s="6">
        <v>106</v>
      </c>
    </row>
    <row r="7441" spans="1:8" ht="32.1">
      <c r="A7441" s="140">
        <v>45629.53125</v>
      </c>
      <c r="B7441" s="6" t="s">
        <v>11416</v>
      </c>
      <c r="C7441" s="6" t="s">
        <v>11417</v>
      </c>
      <c r="D7441" s="6" t="s">
        <v>158</v>
      </c>
      <c r="E7441" s="6" t="s">
        <v>161</v>
      </c>
      <c r="F7441" s="6" t="s">
        <v>1765</v>
      </c>
      <c r="G7441" s="6" t="s">
        <v>11301</v>
      </c>
      <c r="H7441" s="6">
        <v>108</v>
      </c>
    </row>
    <row r="7442" spans="1:8" ht="32.1">
      <c r="A7442" s="140">
        <v>45629.541666666664</v>
      </c>
      <c r="B7442" s="6" t="s">
        <v>11418</v>
      </c>
      <c r="C7442" s="6" t="s">
        <v>11417</v>
      </c>
      <c r="D7442" s="6" t="s">
        <v>158</v>
      </c>
      <c r="E7442" s="6" t="s">
        <v>161</v>
      </c>
      <c r="F7442" s="6" t="s">
        <v>1765</v>
      </c>
      <c r="G7442" s="6" t="s">
        <v>11301</v>
      </c>
      <c r="H7442" s="6">
        <v>120</v>
      </c>
    </row>
    <row r="7443" spans="1:8" ht="48">
      <c r="A7443" s="140">
        <v>45629.583333333336</v>
      </c>
      <c r="B7443" s="6" t="s">
        <v>11419</v>
      </c>
      <c r="C7443" s="6" t="s">
        <v>11417</v>
      </c>
      <c r="D7443" s="6" t="s">
        <v>158</v>
      </c>
      <c r="E7443" s="6" t="s">
        <v>145</v>
      </c>
      <c r="F7443" s="6" t="s">
        <v>439</v>
      </c>
      <c r="G7443" s="6" t="s">
        <v>7922</v>
      </c>
      <c r="H7443" s="6">
        <v>2000</v>
      </c>
    </row>
    <row r="7444" spans="1:8" ht="48">
      <c r="A7444" s="140">
        <v>45629.604166666664</v>
      </c>
      <c r="B7444" s="6" t="s">
        <v>11420</v>
      </c>
      <c r="C7444" s="6" t="s">
        <v>11421</v>
      </c>
      <c r="D7444" s="6" t="s">
        <v>253</v>
      </c>
      <c r="E7444" s="6" t="s">
        <v>416</v>
      </c>
      <c r="F7444" s="6" t="s">
        <v>1152</v>
      </c>
      <c r="G7444" s="6" t="s">
        <v>1083</v>
      </c>
      <c r="H7444" s="6">
        <v>40</v>
      </c>
    </row>
    <row r="7445" spans="1:8" ht="32.1">
      <c r="A7445" s="140">
        <v>45630.333333333336</v>
      </c>
      <c r="B7445" s="6" t="s">
        <v>11422</v>
      </c>
      <c r="C7445" s="6" t="s">
        <v>9090</v>
      </c>
      <c r="D7445" s="6" t="s">
        <v>253</v>
      </c>
      <c r="E7445" s="6" t="s">
        <v>416</v>
      </c>
      <c r="F7445" s="6" t="s">
        <v>439</v>
      </c>
      <c r="G7445" s="6" t="s">
        <v>5902</v>
      </c>
      <c r="H7445" s="6">
        <v>90</v>
      </c>
    </row>
    <row r="7446" spans="1:8" ht="15.95">
      <c r="A7446" s="140">
        <v>45630.34375</v>
      </c>
      <c r="B7446" s="6" t="s">
        <v>11423</v>
      </c>
      <c r="C7446" s="6" t="s">
        <v>654</v>
      </c>
      <c r="D7446" s="6" t="s">
        <v>242</v>
      </c>
      <c r="E7446" s="6" t="s">
        <v>144</v>
      </c>
      <c r="F7446" s="6" t="s">
        <v>439</v>
      </c>
      <c r="G7446" s="6" t="s">
        <v>488</v>
      </c>
      <c r="H7446" s="6">
        <v>806</v>
      </c>
    </row>
    <row r="7447" spans="1:8" ht="15.95">
      <c r="A7447" s="140">
        <v>45630.354166666664</v>
      </c>
      <c r="B7447" s="6" t="s">
        <v>11424</v>
      </c>
      <c r="C7447" s="6" t="s">
        <v>5752</v>
      </c>
      <c r="D7447" s="6" t="s">
        <v>158</v>
      </c>
      <c r="E7447" s="6" t="s">
        <v>159</v>
      </c>
      <c r="F7447" s="6" t="s">
        <v>439</v>
      </c>
      <c r="G7447" s="6" t="s">
        <v>1195</v>
      </c>
      <c r="H7447" s="6">
        <v>2135</v>
      </c>
    </row>
    <row r="7448" spans="1:8" ht="15.95">
      <c r="A7448" s="140">
        <v>45630.364583333336</v>
      </c>
      <c r="B7448" s="6" t="s">
        <v>11425</v>
      </c>
      <c r="C7448" s="6" t="s">
        <v>5752</v>
      </c>
      <c r="D7448" s="6" t="s">
        <v>158</v>
      </c>
      <c r="E7448" s="6" t="s">
        <v>159</v>
      </c>
      <c r="F7448" s="6" t="s">
        <v>439</v>
      </c>
      <c r="G7448" s="6" t="s">
        <v>1195</v>
      </c>
      <c r="H7448" s="6">
        <v>120</v>
      </c>
    </row>
    <row r="7449" spans="1:8" ht="48">
      <c r="A7449" s="140">
        <v>45630.5</v>
      </c>
      <c r="B7449" s="6" t="s">
        <v>11426</v>
      </c>
      <c r="C7449" s="6" t="s">
        <v>9090</v>
      </c>
      <c r="D7449" s="6" t="s">
        <v>253</v>
      </c>
      <c r="E7449" s="6" t="s">
        <v>416</v>
      </c>
      <c r="F7449" s="6" t="s">
        <v>439</v>
      </c>
      <c r="G7449" s="6" t="s">
        <v>5902</v>
      </c>
      <c r="H7449" s="6">
        <v>70</v>
      </c>
    </row>
    <row r="7450" spans="1:8" ht="48">
      <c r="A7450" s="140">
        <v>45630.510416666664</v>
      </c>
      <c r="B7450" s="6" t="s">
        <v>11427</v>
      </c>
      <c r="C7450" s="6" t="s">
        <v>9090</v>
      </c>
      <c r="D7450" s="6" t="s">
        <v>253</v>
      </c>
      <c r="E7450" s="6" t="s">
        <v>416</v>
      </c>
      <c r="F7450" s="6" t="s">
        <v>439</v>
      </c>
      <c r="G7450" s="6" t="s">
        <v>5902</v>
      </c>
      <c r="H7450" s="6">
        <v>80</v>
      </c>
    </row>
    <row r="7451" spans="1:8" ht="32.1">
      <c r="A7451" s="140">
        <v>45630.520833333336</v>
      </c>
      <c r="B7451" s="6" t="s">
        <v>11428</v>
      </c>
      <c r="C7451" s="6" t="s">
        <v>387</v>
      </c>
      <c r="D7451" s="6" t="s">
        <v>242</v>
      </c>
      <c r="E7451" s="6" t="s">
        <v>387</v>
      </c>
      <c r="F7451" s="6" t="s">
        <v>439</v>
      </c>
      <c r="G7451" s="6" t="s">
        <v>11429</v>
      </c>
      <c r="H7451" s="6">
        <v>384</v>
      </c>
    </row>
    <row r="7452" spans="1:8" ht="15.95">
      <c r="A7452" s="140">
        <v>45630.53125</v>
      </c>
      <c r="B7452" s="6" t="s">
        <v>11430</v>
      </c>
      <c r="C7452" s="6" t="s">
        <v>9253</v>
      </c>
      <c r="D7452" s="6" t="s">
        <v>253</v>
      </c>
      <c r="E7452" s="6" t="s">
        <v>416</v>
      </c>
      <c r="F7452" s="6" t="s">
        <v>439</v>
      </c>
      <c r="G7452" s="6" t="s">
        <v>5902</v>
      </c>
      <c r="H7452" s="6">
        <v>100</v>
      </c>
    </row>
    <row r="7453" spans="1:8" ht="32.1">
      <c r="A7453" s="140">
        <v>45630.572916666664</v>
      </c>
      <c r="B7453" s="6" t="s">
        <v>11431</v>
      </c>
      <c r="C7453" s="6" t="s">
        <v>11432</v>
      </c>
      <c r="D7453" s="6" t="s">
        <v>158</v>
      </c>
      <c r="E7453" s="6" t="s">
        <v>159</v>
      </c>
      <c r="F7453" s="6" t="s">
        <v>439</v>
      </c>
      <c r="G7453" s="6" t="s">
        <v>10993</v>
      </c>
      <c r="H7453" s="6">
        <v>126</v>
      </c>
    </row>
    <row r="7454" spans="1:8" ht="15.95">
      <c r="A7454" s="140">
        <v>45630.583333333336</v>
      </c>
      <c r="B7454" s="6" t="s">
        <v>11433</v>
      </c>
      <c r="C7454" s="6" t="s">
        <v>507</v>
      </c>
      <c r="D7454" s="6" t="s">
        <v>158</v>
      </c>
      <c r="E7454" s="6" t="s">
        <v>159</v>
      </c>
      <c r="F7454" s="6" t="s">
        <v>439</v>
      </c>
      <c r="G7454" s="6" t="s">
        <v>11434</v>
      </c>
      <c r="H7454" s="6">
        <v>35</v>
      </c>
    </row>
    <row r="7455" spans="1:8" ht="32.1">
      <c r="A7455" s="140">
        <v>45630.59375</v>
      </c>
      <c r="B7455" s="6" t="s">
        <v>11435</v>
      </c>
      <c r="C7455" s="6" t="s">
        <v>11436</v>
      </c>
      <c r="D7455" s="6" t="s">
        <v>253</v>
      </c>
      <c r="E7455" s="6" t="s">
        <v>416</v>
      </c>
      <c r="F7455" s="6" t="s">
        <v>1152</v>
      </c>
      <c r="G7455" s="6" t="s">
        <v>1083</v>
      </c>
      <c r="H7455" s="6">
        <v>15</v>
      </c>
    </row>
    <row r="7456" spans="1:8" ht="32.1">
      <c r="A7456" s="140">
        <v>45630.604166666664</v>
      </c>
      <c r="B7456" s="6" t="s">
        <v>11437</v>
      </c>
      <c r="C7456" s="6" t="s">
        <v>11438</v>
      </c>
      <c r="D7456" s="6" t="s">
        <v>253</v>
      </c>
      <c r="E7456" s="6" t="s">
        <v>416</v>
      </c>
      <c r="F7456" s="6" t="s">
        <v>255</v>
      </c>
      <c r="G7456" s="6" t="s">
        <v>2303</v>
      </c>
      <c r="H7456" s="6">
        <v>5</v>
      </c>
    </row>
    <row r="7457" spans="1:8" ht="15.95">
      <c r="A7457" s="140">
        <v>45630.614583333336</v>
      </c>
      <c r="B7457" s="6" t="s">
        <v>11439</v>
      </c>
      <c r="C7457" s="6" t="s">
        <v>11440</v>
      </c>
      <c r="D7457" s="6" t="s">
        <v>242</v>
      </c>
      <c r="E7457" s="6" t="s">
        <v>433</v>
      </c>
      <c r="F7457" s="6" t="s">
        <v>255</v>
      </c>
      <c r="G7457" s="6" t="s">
        <v>11440</v>
      </c>
      <c r="H7457" s="6">
        <v>150</v>
      </c>
    </row>
    <row r="7458" spans="1:8" ht="32.1">
      <c r="A7458" s="140">
        <v>45630.625</v>
      </c>
      <c r="B7458" s="6" t="s">
        <v>11441</v>
      </c>
      <c r="C7458" s="6" t="s">
        <v>11442</v>
      </c>
      <c r="D7458" s="6" t="s">
        <v>158</v>
      </c>
      <c r="E7458" s="6" t="s">
        <v>161</v>
      </c>
      <c r="F7458" s="6" t="s">
        <v>255</v>
      </c>
      <c r="G7458" s="6" t="s">
        <v>4113</v>
      </c>
      <c r="H7458" s="6">
        <v>22</v>
      </c>
    </row>
    <row r="7459" spans="1:8" ht="32.1">
      <c r="A7459" s="140">
        <v>45630.635416666664</v>
      </c>
      <c r="B7459" s="6" t="s">
        <v>11443</v>
      </c>
      <c r="C7459" s="6" t="s">
        <v>11444</v>
      </c>
      <c r="D7459" s="6" t="s">
        <v>253</v>
      </c>
      <c r="E7459" s="6" t="s">
        <v>416</v>
      </c>
      <c r="F7459" s="6" t="s">
        <v>255</v>
      </c>
      <c r="G7459" s="6" t="s">
        <v>2303</v>
      </c>
      <c r="H7459" s="6">
        <v>5</v>
      </c>
    </row>
    <row r="7460" spans="1:8" ht="32.1">
      <c r="A7460" s="140">
        <v>45630.645833333336</v>
      </c>
      <c r="B7460" s="6" t="s">
        <v>11445</v>
      </c>
      <c r="C7460" s="6" t="s">
        <v>11446</v>
      </c>
      <c r="D7460" s="6" t="s">
        <v>158</v>
      </c>
      <c r="E7460" s="6" t="s">
        <v>161</v>
      </c>
      <c r="F7460" s="6" t="s">
        <v>255</v>
      </c>
      <c r="G7460" s="6" t="s">
        <v>2557</v>
      </c>
      <c r="H7460" s="6">
        <v>93</v>
      </c>
    </row>
    <row r="7461" spans="1:8" ht="32.1">
      <c r="A7461" s="140">
        <v>45630.65625</v>
      </c>
      <c r="B7461" s="6" t="s">
        <v>11447</v>
      </c>
      <c r="C7461" s="6" t="s">
        <v>11448</v>
      </c>
      <c r="D7461" s="6" t="s">
        <v>253</v>
      </c>
      <c r="E7461" s="6" t="s">
        <v>416</v>
      </c>
      <c r="F7461" s="6" t="s">
        <v>1152</v>
      </c>
      <c r="G7461" s="6" t="s">
        <v>1083</v>
      </c>
      <c r="H7461" s="6">
        <v>15</v>
      </c>
    </row>
    <row r="7462" spans="1:8" ht="32.1">
      <c r="A7462" s="140">
        <v>45630.666666666664</v>
      </c>
      <c r="B7462" s="6" t="s">
        <v>11449</v>
      </c>
      <c r="C7462" s="6" t="s">
        <v>9214</v>
      </c>
      <c r="D7462" s="6" t="s">
        <v>253</v>
      </c>
      <c r="E7462" s="6" t="s">
        <v>416</v>
      </c>
      <c r="F7462" s="6" t="s">
        <v>439</v>
      </c>
      <c r="G7462" s="6" t="s">
        <v>5902</v>
      </c>
      <c r="H7462" s="6">
        <v>100</v>
      </c>
    </row>
    <row r="7463" spans="1:8" ht="32.1">
      <c r="A7463" s="140">
        <v>45631.3125</v>
      </c>
      <c r="B7463" s="6" t="s">
        <v>11450</v>
      </c>
      <c r="C7463" s="6" t="s">
        <v>11451</v>
      </c>
      <c r="D7463" s="6" t="s">
        <v>253</v>
      </c>
      <c r="E7463" s="6" t="s">
        <v>416</v>
      </c>
      <c r="F7463" s="6" t="s">
        <v>255</v>
      </c>
      <c r="G7463" s="6" t="s">
        <v>5902</v>
      </c>
      <c r="H7463" s="6">
        <v>130</v>
      </c>
    </row>
    <row r="7464" spans="1:8" ht="32.1">
      <c r="A7464" s="140">
        <v>45631.34375</v>
      </c>
      <c r="B7464" s="6" t="s">
        <v>11452</v>
      </c>
      <c r="C7464" s="6" t="s">
        <v>11453</v>
      </c>
      <c r="D7464" s="6" t="s">
        <v>253</v>
      </c>
      <c r="E7464" s="6" t="s">
        <v>416</v>
      </c>
      <c r="F7464" s="6" t="s">
        <v>439</v>
      </c>
      <c r="G7464" s="6" t="s">
        <v>5902</v>
      </c>
      <c r="H7464" s="6">
        <v>90</v>
      </c>
    </row>
    <row r="7465" spans="1:8" ht="32.1">
      <c r="A7465" s="140">
        <v>45631.375</v>
      </c>
      <c r="B7465" s="6" t="s">
        <v>11454</v>
      </c>
      <c r="C7465" s="6" t="s">
        <v>11455</v>
      </c>
      <c r="D7465" s="6" t="s">
        <v>158</v>
      </c>
      <c r="E7465" s="6" t="s">
        <v>161</v>
      </c>
      <c r="F7465" s="6" t="s">
        <v>255</v>
      </c>
      <c r="G7465" s="6" t="s">
        <v>11456</v>
      </c>
      <c r="H7465" s="6">
        <v>55</v>
      </c>
    </row>
    <row r="7466" spans="1:8" ht="32.1">
      <c r="A7466" s="140">
        <v>45631.385416666664</v>
      </c>
      <c r="B7466" s="6" t="s">
        <v>11457</v>
      </c>
      <c r="C7466" s="6" t="s">
        <v>11455</v>
      </c>
      <c r="D7466" s="6" t="s">
        <v>158</v>
      </c>
      <c r="E7466" s="6" t="s">
        <v>161</v>
      </c>
      <c r="F7466" s="6" t="s">
        <v>255</v>
      </c>
      <c r="G7466" s="6" t="s">
        <v>11456</v>
      </c>
      <c r="H7466" s="6">
        <v>48</v>
      </c>
    </row>
    <row r="7467" spans="1:8" ht="32.1">
      <c r="A7467" s="140">
        <v>45631.510416666664</v>
      </c>
      <c r="B7467" s="6" t="s">
        <v>11458</v>
      </c>
      <c r="C7467" s="6" t="s">
        <v>11453</v>
      </c>
      <c r="D7467" s="6" t="s">
        <v>253</v>
      </c>
      <c r="E7467" s="6" t="s">
        <v>416</v>
      </c>
      <c r="F7467" s="6" t="s">
        <v>439</v>
      </c>
      <c r="G7467" s="6" t="s">
        <v>5902</v>
      </c>
      <c r="H7467" s="6">
        <v>80</v>
      </c>
    </row>
    <row r="7468" spans="1:8" ht="32.1">
      <c r="A7468" s="140">
        <v>45631.53125</v>
      </c>
      <c r="B7468" s="6" t="s">
        <v>11459</v>
      </c>
      <c r="C7468" s="6" t="s">
        <v>11453</v>
      </c>
      <c r="D7468" s="6" t="s">
        <v>253</v>
      </c>
      <c r="E7468" s="6" t="s">
        <v>416</v>
      </c>
      <c r="F7468" s="6" t="s">
        <v>439</v>
      </c>
      <c r="G7468" s="6" t="s">
        <v>5902</v>
      </c>
      <c r="H7468" s="6">
        <v>80</v>
      </c>
    </row>
    <row r="7469" spans="1:8" ht="32.1">
      <c r="A7469" s="140">
        <v>45631.666666666664</v>
      </c>
      <c r="B7469" s="6" t="s">
        <v>11460</v>
      </c>
      <c r="C7469" s="6" t="s">
        <v>11461</v>
      </c>
      <c r="D7469" s="6" t="s">
        <v>253</v>
      </c>
      <c r="E7469" s="6" t="s">
        <v>416</v>
      </c>
      <c r="F7469" s="6" t="s">
        <v>255</v>
      </c>
      <c r="G7469" s="6" t="s">
        <v>2303</v>
      </c>
      <c r="H7469" s="6">
        <v>5</v>
      </c>
    </row>
    <row r="7470" spans="1:8" ht="32.1">
      <c r="A7470" s="140">
        <v>45631.6875</v>
      </c>
      <c r="B7470" s="6" t="s">
        <v>11462</v>
      </c>
      <c r="C7470" s="6" t="s">
        <v>11463</v>
      </c>
      <c r="D7470" s="6" t="s">
        <v>253</v>
      </c>
      <c r="E7470" s="6" t="s">
        <v>416</v>
      </c>
      <c r="F7470" s="6" t="s">
        <v>1152</v>
      </c>
      <c r="G7470" s="6" t="s">
        <v>1083</v>
      </c>
      <c r="H7470" s="6">
        <v>15</v>
      </c>
    </row>
    <row r="7471" spans="1:8" ht="32.1">
      <c r="A7471" s="140">
        <v>45631.739583333336</v>
      </c>
      <c r="B7471" s="6" t="s">
        <v>11464</v>
      </c>
      <c r="C7471" s="6" t="s">
        <v>11465</v>
      </c>
      <c r="D7471" s="6" t="s">
        <v>242</v>
      </c>
      <c r="E7471" s="6" t="s">
        <v>458</v>
      </c>
      <c r="F7471" s="6" t="s">
        <v>1765</v>
      </c>
      <c r="G7471" s="6" t="s">
        <v>11466</v>
      </c>
      <c r="H7471" s="6">
        <v>400</v>
      </c>
    </row>
    <row r="7472" spans="1:8" ht="32.1">
      <c r="A7472" s="140">
        <v>45631.75</v>
      </c>
      <c r="B7472" s="6" t="s">
        <v>11467</v>
      </c>
      <c r="C7472" s="6" t="s">
        <v>11468</v>
      </c>
      <c r="D7472" s="6" t="s">
        <v>242</v>
      </c>
      <c r="E7472" s="6" t="s">
        <v>458</v>
      </c>
      <c r="F7472" s="6" t="s">
        <v>1765</v>
      </c>
      <c r="G7472" s="6" t="s">
        <v>9420</v>
      </c>
      <c r="H7472" s="6">
        <v>3232</v>
      </c>
    </row>
    <row r="7473" spans="1:8" ht="32.1">
      <c r="A7473" s="140">
        <v>45631.78125</v>
      </c>
      <c r="B7473" s="6" t="s">
        <v>11469</v>
      </c>
      <c r="C7473" s="6" t="s">
        <v>11470</v>
      </c>
      <c r="D7473" s="6" t="s">
        <v>242</v>
      </c>
      <c r="E7473" s="6" t="s">
        <v>8277</v>
      </c>
      <c r="F7473" s="6" t="s">
        <v>1765</v>
      </c>
      <c r="G7473" s="6" t="s">
        <v>8277</v>
      </c>
      <c r="H7473" s="6">
        <v>3</v>
      </c>
    </row>
    <row r="7474" spans="1:8" ht="32.1">
      <c r="A7474" s="140">
        <v>45631.802083333336</v>
      </c>
      <c r="B7474" s="6" t="s">
        <v>11471</v>
      </c>
      <c r="C7474" s="6" t="s">
        <v>11472</v>
      </c>
      <c r="D7474" s="6" t="s">
        <v>158</v>
      </c>
      <c r="E7474" s="6" t="s">
        <v>161</v>
      </c>
      <c r="F7474" s="6" t="s">
        <v>1765</v>
      </c>
      <c r="G7474" s="6" t="s">
        <v>11473</v>
      </c>
      <c r="H7474" s="6">
        <v>150</v>
      </c>
    </row>
    <row r="7475" spans="1:8" ht="32.1">
      <c r="A7475" s="140">
        <v>45631.822916666664</v>
      </c>
      <c r="B7475" s="6" t="s">
        <v>11474</v>
      </c>
      <c r="C7475" s="6" t="s">
        <v>11475</v>
      </c>
      <c r="D7475" s="6" t="s">
        <v>158</v>
      </c>
      <c r="E7475" s="6" t="s">
        <v>161</v>
      </c>
      <c r="F7475" s="6" t="s">
        <v>1765</v>
      </c>
      <c r="G7475" s="6" t="s">
        <v>11476</v>
      </c>
      <c r="H7475" s="6">
        <v>25</v>
      </c>
    </row>
    <row r="7476" spans="1:8" ht="32.1">
      <c r="A7476" s="140">
        <v>45631.854166666664</v>
      </c>
      <c r="B7476" s="6" t="s">
        <v>11477</v>
      </c>
      <c r="C7476" s="6" t="s">
        <v>11478</v>
      </c>
      <c r="D7476" s="6" t="s">
        <v>253</v>
      </c>
      <c r="E7476" s="6" t="s">
        <v>416</v>
      </c>
      <c r="F7476" s="6" t="s">
        <v>1152</v>
      </c>
      <c r="G7476" s="6" t="s">
        <v>1083</v>
      </c>
      <c r="H7476" s="6">
        <v>21</v>
      </c>
    </row>
    <row r="7477" spans="1:8" ht="32.1">
      <c r="A7477" s="140">
        <v>45632.34375</v>
      </c>
      <c r="B7477" s="6" t="s">
        <v>11479</v>
      </c>
      <c r="C7477" s="6" t="s">
        <v>9090</v>
      </c>
      <c r="D7477" s="6" t="s">
        <v>253</v>
      </c>
      <c r="E7477" s="6" t="s">
        <v>416</v>
      </c>
      <c r="F7477" s="6" t="s">
        <v>1765</v>
      </c>
      <c r="G7477" s="6" t="s">
        <v>5902</v>
      </c>
      <c r="H7477" s="6">
        <v>82</v>
      </c>
    </row>
    <row r="7478" spans="1:8" ht="32.1">
      <c r="A7478" s="140">
        <v>45632.354166666664</v>
      </c>
      <c r="B7478" s="6" t="s">
        <v>11480</v>
      </c>
      <c r="C7478" s="6" t="s">
        <v>9090</v>
      </c>
      <c r="D7478" s="6" t="s">
        <v>253</v>
      </c>
      <c r="E7478" s="6" t="s">
        <v>416</v>
      </c>
      <c r="F7478" s="6" t="s">
        <v>255</v>
      </c>
      <c r="G7478" s="6" t="s">
        <v>2303</v>
      </c>
      <c r="H7478" s="6">
        <v>15</v>
      </c>
    </row>
    <row r="7479" spans="1:8" ht="32.1">
      <c r="A7479" s="140">
        <v>45632.364583333336</v>
      </c>
      <c r="B7479" s="6" t="s">
        <v>11481</v>
      </c>
      <c r="C7479" s="6" t="s">
        <v>9090</v>
      </c>
      <c r="D7479" s="6" t="s">
        <v>158</v>
      </c>
      <c r="E7479" s="6" t="s">
        <v>161</v>
      </c>
      <c r="F7479" s="6" t="s">
        <v>1765</v>
      </c>
      <c r="G7479" s="6" t="s">
        <v>3423</v>
      </c>
      <c r="H7479" s="6">
        <v>10</v>
      </c>
    </row>
    <row r="7480" spans="1:8" ht="32.1">
      <c r="A7480" s="140">
        <v>45632.5</v>
      </c>
      <c r="B7480" s="6" t="s">
        <v>11482</v>
      </c>
      <c r="C7480" s="6" t="s">
        <v>11483</v>
      </c>
      <c r="D7480" s="6" t="s">
        <v>253</v>
      </c>
      <c r="E7480" s="6" t="s">
        <v>416</v>
      </c>
      <c r="F7480" s="6" t="s">
        <v>1152</v>
      </c>
      <c r="G7480" s="6" t="s">
        <v>1083</v>
      </c>
      <c r="H7480" s="6">
        <v>15</v>
      </c>
    </row>
    <row r="7481" spans="1:8" ht="32.1">
      <c r="A7481" s="140">
        <v>45632.53125</v>
      </c>
      <c r="B7481" s="6" t="s">
        <v>11484</v>
      </c>
      <c r="C7481" s="6" t="s">
        <v>11485</v>
      </c>
      <c r="D7481" s="6" t="s">
        <v>253</v>
      </c>
      <c r="E7481" s="6" t="s">
        <v>416</v>
      </c>
      <c r="F7481" s="6" t="s">
        <v>439</v>
      </c>
      <c r="G7481" s="6" t="s">
        <v>5902</v>
      </c>
      <c r="H7481" s="6">
        <v>80</v>
      </c>
    </row>
    <row r="7482" spans="1:8" ht="32.1">
      <c r="A7482" s="140">
        <v>45632.541666666664</v>
      </c>
      <c r="B7482" s="6" t="s">
        <v>11486</v>
      </c>
      <c r="C7482" s="6" t="s">
        <v>11487</v>
      </c>
      <c r="D7482" s="6" t="s">
        <v>253</v>
      </c>
      <c r="E7482" s="6" t="s">
        <v>416</v>
      </c>
      <c r="F7482" s="6" t="s">
        <v>439</v>
      </c>
      <c r="G7482" s="6" t="s">
        <v>5902</v>
      </c>
      <c r="H7482" s="6">
        <v>108</v>
      </c>
    </row>
    <row r="7483" spans="1:8" ht="32.1">
      <c r="A7483" s="140">
        <v>45632.635416666664</v>
      </c>
      <c r="B7483" s="6" t="s">
        <v>11488</v>
      </c>
      <c r="C7483" s="6" t="s">
        <v>11489</v>
      </c>
      <c r="D7483" s="6" t="s">
        <v>158</v>
      </c>
      <c r="E7483" s="6" t="s">
        <v>161</v>
      </c>
      <c r="F7483" s="6" t="s">
        <v>1765</v>
      </c>
      <c r="G7483" s="6" t="s">
        <v>11456</v>
      </c>
      <c r="H7483" s="6">
        <v>80</v>
      </c>
    </row>
    <row r="7484" spans="1:8" ht="32.1">
      <c r="A7484" s="140">
        <v>45632.645833333336</v>
      </c>
      <c r="B7484" s="6" t="s">
        <v>11490</v>
      </c>
      <c r="C7484" s="6" t="s">
        <v>11491</v>
      </c>
      <c r="D7484" s="6" t="s">
        <v>158</v>
      </c>
      <c r="E7484" s="6" t="s">
        <v>161</v>
      </c>
      <c r="F7484" s="6" t="s">
        <v>1765</v>
      </c>
      <c r="G7484" s="6" t="s">
        <v>11456</v>
      </c>
      <c r="H7484" s="6">
        <v>45</v>
      </c>
    </row>
    <row r="7485" spans="1:8" ht="32.1">
      <c r="A7485" s="140">
        <v>45632.65625</v>
      </c>
      <c r="B7485" s="6" t="s">
        <v>11492</v>
      </c>
      <c r="C7485" s="6" t="s">
        <v>9214</v>
      </c>
      <c r="D7485" s="6" t="s">
        <v>253</v>
      </c>
      <c r="E7485" s="6" t="s">
        <v>416</v>
      </c>
      <c r="F7485" s="6" t="s">
        <v>439</v>
      </c>
      <c r="G7485" s="6" t="s">
        <v>5902</v>
      </c>
      <c r="H7485" s="6">
        <v>100</v>
      </c>
    </row>
    <row r="7486" spans="1:8" ht="32.1">
      <c r="A7486" s="140">
        <v>45632.677083333336</v>
      </c>
      <c r="B7486" s="6" t="s">
        <v>11493</v>
      </c>
      <c r="C7486" s="6" t="s">
        <v>11494</v>
      </c>
      <c r="D7486" s="6" t="s">
        <v>242</v>
      </c>
      <c r="E7486" s="6" t="s">
        <v>458</v>
      </c>
      <c r="F7486" s="6" t="s">
        <v>1765</v>
      </c>
      <c r="G7486" s="6" t="s">
        <v>4382</v>
      </c>
      <c r="H7486" s="6">
        <v>30000</v>
      </c>
    </row>
    <row r="7487" spans="1:8" ht="32.1">
      <c r="A7487" s="140">
        <v>45632.833333333336</v>
      </c>
      <c r="B7487" s="6" t="s">
        <v>11495</v>
      </c>
      <c r="C7487" s="6" t="s">
        <v>11496</v>
      </c>
      <c r="D7487" s="6" t="s">
        <v>158</v>
      </c>
      <c r="E7487" s="6" t="s">
        <v>161</v>
      </c>
      <c r="F7487" s="6" t="s">
        <v>1765</v>
      </c>
      <c r="G7487" s="6" t="s">
        <v>2557</v>
      </c>
      <c r="H7487" s="6">
        <v>38</v>
      </c>
    </row>
    <row r="7488" spans="1:8" ht="32.1">
      <c r="A7488" s="140">
        <v>45632.84375</v>
      </c>
      <c r="B7488" s="6" t="s">
        <v>11497</v>
      </c>
      <c r="C7488" s="6" t="s">
        <v>11498</v>
      </c>
      <c r="D7488" s="6" t="s">
        <v>158</v>
      </c>
      <c r="E7488" s="6" t="s">
        <v>161</v>
      </c>
      <c r="F7488" s="6" t="s">
        <v>1765</v>
      </c>
      <c r="G7488" s="6" t="s">
        <v>2557</v>
      </c>
      <c r="H7488" s="6">
        <v>45</v>
      </c>
    </row>
    <row r="7489" spans="1:8" ht="32.1">
      <c r="A7489" s="140">
        <v>45632.854166666664</v>
      </c>
      <c r="B7489" s="6" t="s">
        <v>11499</v>
      </c>
      <c r="C7489" s="6" t="s">
        <v>11500</v>
      </c>
      <c r="D7489" s="6" t="s">
        <v>158</v>
      </c>
      <c r="E7489" s="6" t="s">
        <v>161</v>
      </c>
      <c r="F7489" s="6" t="s">
        <v>1765</v>
      </c>
      <c r="G7489" s="6" t="s">
        <v>2557</v>
      </c>
      <c r="H7489" s="6">
        <v>237</v>
      </c>
    </row>
    <row r="7490" spans="1:8" ht="32.1">
      <c r="A7490" s="140">
        <v>45632.864583333336</v>
      </c>
      <c r="B7490" s="6" t="s">
        <v>11501</v>
      </c>
      <c r="C7490" s="6" t="s">
        <v>11502</v>
      </c>
      <c r="D7490" s="6" t="s">
        <v>253</v>
      </c>
      <c r="E7490" s="6" t="s">
        <v>416</v>
      </c>
      <c r="F7490" s="6" t="s">
        <v>1152</v>
      </c>
      <c r="G7490" s="6" t="s">
        <v>1083</v>
      </c>
      <c r="H7490" s="6">
        <v>15</v>
      </c>
    </row>
    <row r="7491" spans="1:8" ht="15.95">
      <c r="A7491" s="140">
        <v>45633.395833333336</v>
      </c>
      <c r="B7491" s="6" t="s">
        <v>11503</v>
      </c>
      <c r="C7491" s="6" t="s">
        <v>10833</v>
      </c>
      <c r="D7491" s="6" t="s">
        <v>158</v>
      </c>
      <c r="E7491" s="6" t="s">
        <v>161</v>
      </c>
      <c r="F7491" s="6" t="s">
        <v>439</v>
      </c>
      <c r="G7491" s="6" t="s">
        <v>522</v>
      </c>
      <c r="H7491" s="6">
        <v>136</v>
      </c>
    </row>
    <row r="7492" spans="1:8" ht="15.95">
      <c r="A7492" s="140">
        <v>45633.40625</v>
      </c>
      <c r="B7492" s="6" t="s">
        <v>11504</v>
      </c>
      <c r="C7492" s="6" t="s">
        <v>11505</v>
      </c>
      <c r="D7492" s="6" t="s">
        <v>253</v>
      </c>
      <c r="E7492" s="6" t="s">
        <v>416</v>
      </c>
      <c r="F7492" s="6" t="s">
        <v>439</v>
      </c>
      <c r="G7492" s="6" t="s">
        <v>5902</v>
      </c>
      <c r="H7492" s="6">
        <v>40</v>
      </c>
    </row>
    <row r="7493" spans="1:8" ht="32.1">
      <c r="A7493" s="140">
        <v>45633.75</v>
      </c>
      <c r="B7493" s="6" t="s">
        <v>11506</v>
      </c>
      <c r="C7493" s="6" t="s">
        <v>11507</v>
      </c>
      <c r="D7493" s="6" t="s">
        <v>253</v>
      </c>
      <c r="E7493" s="6" t="s">
        <v>416</v>
      </c>
      <c r="F7493" s="6" t="s">
        <v>1765</v>
      </c>
      <c r="G7493" s="6" t="s">
        <v>5902</v>
      </c>
      <c r="H7493" s="6">
        <v>135</v>
      </c>
    </row>
    <row r="7494" spans="1:8" ht="32.1">
      <c r="A7494" s="140">
        <v>45633.802083333336</v>
      </c>
      <c r="B7494" s="6" t="s">
        <v>11508</v>
      </c>
      <c r="C7494" s="6" t="s">
        <v>11509</v>
      </c>
      <c r="D7494" s="6" t="s">
        <v>242</v>
      </c>
      <c r="E7494" s="6" t="s">
        <v>458</v>
      </c>
      <c r="F7494" s="6" t="s">
        <v>255</v>
      </c>
      <c r="G7494" s="6" t="s">
        <v>4563</v>
      </c>
      <c r="H7494" s="6">
        <v>1700</v>
      </c>
    </row>
    <row r="7495" spans="1:8" ht="32.1">
      <c r="A7495" s="140">
        <v>45633.8125</v>
      </c>
      <c r="B7495" s="6" t="s">
        <v>11510</v>
      </c>
      <c r="C7495" s="6" t="s">
        <v>11511</v>
      </c>
      <c r="D7495" s="6" t="s">
        <v>158</v>
      </c>
      <c r="E7495" s="6" t="s">
        <v>161</v>
      </c>
      <c r="F7495" s="6" t="s">
        <v>1765</v>
      </c>
      <c r="G7495" s="6" t="s">
        <v>4507</v>
      </c>
      <c r="H7495" s="6">
        <v>30</v>
      </c>
    </row>
    <row r="7496" spans="1:8" ht="32.1">
      <c r="A7496" s="140">
        <v>45634.4375</v>
      </c>
      <c r="B7496" s="6" t="s">
        <v>11512</v>
      </c>
      <c r="C7496" s="6" t="s">
        <v>9253</v>
      </c>
      <c r="D7496" s="6" t="s">
        <v>253</v>
      </c>
      <c r="E7496" s="6" t="s">
        <v>416</v>
      </c>
      <c r="F7496" s="6" t="s">
        <v>439</v>
      </c>
      <c r="G7496" s="6" t="s">
        <v>5902</v>
      </c>
      <c r="H7496" s="6">
        <v>109</v>
      </c>
    </row>
    <row r="7497" spans="1:8" ht="32.1">
      <c r="A7497" s="140">
        <v>45634.458333333336</v>
      </c>
      <c r="B7497" s="6" t="s">
        <v>11513</v>
      </c>
      <c r="C7497" s="6" t="s">
        <v>1786</v>
      </c>
      <c r="D7497" s="6" t="s">
        <v>158</v>
      </c>
      <c r="E7497" s="6" t="s">
        <v>161</v>
      </c>
      <c r="F7497" s="6" t="s">
        <v>439</v>
      </c>
      <c r="G7497" s="6" t="s">
        <v>1786</v>
      </c>
      <c r="H7497" s="6">
        <v>75</v>
      </c>
    </row>
    <row r="7498" spans="1:8" ht="15.95">
      <c r="A7498" s="140">
        <v>45634.46875</v>
      </c>
      <c r="B7498" s="6" t="s">
        <v>11514</v>
      </c>
      <c r="C7498" s="6" t="s">
        <v>11515</v>
      </c>
      <c r="D7498" s="6" t="s">
        <v>242</v>
      </c>
      <c r="E7498" s="6" t="s">
        <v>458</v>
      </c>
      <c r="F7498" s="6" t="s">
        <v>439</v>
      </c>
      <c r="G7498" s="6" t="s">
        <v>2039</v>
      </c>
      <c r="H7498" s="6">
        <v>494</v>
      </c>
    </row>
    <row r="7499" spans="1:8" ht="32.1">
      <c r="A7499" s="140">
        <v>45634.479166666664</v>
      </c>
      <c r="B7499" s="6" t="s">
        <v>11516</v>
      </c>
      <c r="C7499" s="6" t="s">
        <v>9214</v>
      </c>
      <c r="D7499" s="6" t="s">
        <v>253</v>
      </c>
      <c r="E7499" s="6" t="s">
        <v>416</v>
      </c>
      <c r="F7499" s="6" t="s">
        <v>439</v>
      </c>
      <c r="G7499" s="6" t="s">
        <v>5902</v>
      </c>
      <c r="H7499" s="6">
        <v>98</v>
      </c>
    </row>
    <row r="7500" spans="1:8" ht="32.1">
      <c r="A7500" s="140">
        <v>45634.489583333336</v>
      </c>
      <c r="B7500" s="6" t="s">
        <v>11517</v>
      </c>
      <c r="C7500" s="6" t="s">
        <v>8305</v>
      </c>
      <c r="D7500" s="6" t="s">
        <v>158</v>
      </c>
      <c r="E7500" s="6" t="s">
        <v>159</v>
      </c>
      <c r="F7500" s="6" t="s">
        <v>439</v>
      </c>
      <c r="G7500" s="6" t="s">
        <v>1435</v>
      </c>
      <c r="H7500" s="6">
        <v>364</v>
      </c>
    </row>
    <row r="7501" spans="1:8" ht="32.1">
      <c r="A7501" s="140">
        <v>45634.5</v>
      </c>
      <c r="B7501" s="6" t="s">
        <v>11518</v>
      </c>
      <c r="C7501" s="6" t="s">
        <v>11519</v>
      </c>
      <c r="D7501" s="6" t="s">
        <v>158</v>
      </c>
      <c r="E7501" s="6" t="s">
        <v>159</v>
      </c>
      <c r="F7501" s="6" t="s">
        <v>439</v>
      </c>
      <c r="G7501" s="6" t="s">
        <v>1195</v>
      </c>
      <c r="H7501" s="6">
        <v>40</v>
      </c>
    </row>
    <row r="7502" spans="1:8" ht="15.95">
      <c r="A7502" s="140">
        <v>45634.541666666664</v>
      </c>
      <c r="B7502" s="6" t="s">
        <v>11520</v>
      </c>
      <c r="C7502" s="6" t="s">
        <v>11521</v>
      </c>
      <c r="D7502" s="6" t="s">
        <v>158</v>
      </c>
      <c r="E7502" s="6" t="s">
        <v>159</v>
      </c>
      <c r="F7502" s="6" t="s">
        <v>255</v>
      </c>
      <c r="G7502" s="6" t="s">
        <v>6872</v>
      </c>
      <c r="H7502" s="6">
        <v>500</v>
      </c>
    </row>
    <row r="7503" spans="1:8" ht="32.1">
      <c r="A7503" s="140">
        <v>45635.34375</v>
      </c>
      <c r="B7503" s="6" t="s">
        <v>11522</v>
      </c>
      <c r="C7503" s="6" t="s">
        <v>9090</v>
      </c>
      <c r="D7503" s="6" t="s">
        <v>253</v>
      </c>
      <c r="E7503" s="6" t="s">
        <v>416</v>
      </c>
      <c r="F7503" s="6" t="s">
        <v>1765</v>
      </c>
      <c r="G7503" s="6" t="s">
        <v>5902</v>
      </c>
      <c r="H7503" s="6">
        <v>92</v>
      </c>
    </row>
    <row r="7504" spans="1:8" ht="32.1">
      <c r="A7504" s="140">
        <v>45635.354166666664</v>
      </c>
      <c r="B7504" s="6" t="s">
        <v>11523</v>
      </c>
      <c r="C7504" s="6" t="s">
        <v>9090</v>
      </c>
      <c r="D7504" s="6" t="s">
        <v>158</v>
      </c>
      <c r="E7504" s="6" t="s">
        <v>159</v>
      </c>
      <c r="F7504" s="6" t="s">
        <v>439</v>
      </c>
      <c r="G7504" s="6" t="s">
        <v>10281</v>
      </c>
      <c r="H7504" s="6">
        <v>50</v>
      </c>
    </row>
    <row r="7505" spans="1:8" ht="48">
      <c r="A7505" s="140">
        <v>45635.364583333336</v>
      </c>
      <c r="B7505" s="6" t="s">
        <v>11311</v>
      </c>
      <c r="C7505" s="6" t="s">
        <v>9090</v>
      </c>
      <c r="D7505" s="6" t="s">
        <v>253</v>
      </c>
      <c r="E7505" s="6" t="s">
        <v>416</v>
      </c>
      <c r="F7505" s="6" t="s">
        <v>1765</v>
      </c>
      <c r="G7505" s="6" t="s">
        <v>2303</v>
      </c>
      <c r="H7505" s="6">
        <v>15</v>
      </c>
    </row>
    <row r="7506" spans="1:8" ht="32.1">
      <c r="A7506" s="140">
        <v>45635.489583333336</v>
      </c>
      <c r="B7506" s="6" t="s">
        <v>11524</v>
      </c>
      <c r="C7506" s="6" t="s">
        <v>9253</v>
      </c>
      <c r="D7506" s="6" t="s">
        <v>253</v>
      </c>
      <c r="E7506" s="6" t="s">
        <v>416</v>
      </c>
      <c r="F7506" s="6" t="s">
        <v>439</v>
      </c>
      <c r="G7506" s="6" t="s">
        <v>5902</v>
      </c>
      <c r="H7506" s="6">
        <v>113</v>
      </c>
    </row>
    <row r="7507" spans="1:8" ht="32.1">
      <c r="A7507" s="140">
        <v>45635.5</v>
      </c>
      <c r="B7507" s="6" t="s">
        <v>11525</v>
      </c>
      <c r="C7507" s="6" t="s">
        <v>9090</v>
      </c>
      <c r="D7507" s="6" t="s">
        <v>253</v>
      </c>
      <c r="E7507" s="6" t="s">
        <v>416</v>
      </c>
      <c r="F7507" s="6" t="s">
        <v>439</v>
      </c>
      <c r="G7507" s="6" t="s">
        <v>5902</v>
      </c>
      <c r="H7507" s="6">
        <v>70</v>
      </c>
    </row>
    <row r="7508" spans="1:8" ht="15.95">
      <c r="A7508" s="140">
        <v>45635.510416666664</v>
      </c>
      <c r="B7508" s="6" t="s">
        <v>11526</v>
      </c>
      <c r="C7508" s="6" t="s">
        <v>1615</v>
      </c>
      <c r="D7508" s="6" t="s">
        <v>242</v>
      </c>
      <c r="E7508" s="6" t="s">
        <v>1615</v>
      </c>
      <c r="F7508" s="6" t="s">
        <v>439</v>
      </c>
      <c r="G7508" s="6" t="s">
        <v>11527</v>
      </c>
      <c r="H7508" s="6">
        <v>261</v>
      </c>
    </row>
    <row r="7509" spans="1:8" ht="32.1">
      <c r="A7509" s="140">
        <v>45635.520833333336</v>
      </c>
      <c r="B7509" s="6" t="s">
        <v>11528</v>
      </c>
      <c r="C7509" s="6" t="s">
        <v>9094</v>
      </c>
      <c r="D7509" s="6" t="s">
        <v>253</v>
      </c>
      <c r="E7509" s="6" t="s">
        <v>416</v>
      </c>
      <c r="F7509" s="6" t="s">
        <v>439</v>
      </c>
      <c r="G7509" s="6" t="s">
        <v>5902</v>
      </c>
      <c r="H7509" s="6">
        <v>64</v>
      </c>
    </row>
    <row r="7510" spans="1:8" ht="32.1">
      <c r="A7510" s="140">
        <v>45635.614583333336</v>
      </c>
      <c r="B7510" s="6" t="s">
        <v>11529</v>
      </c>
      <c r="C7510" s="6" t="s">
        <v>10131</v>
      </c>
      <c r="D7510" s="6" t="s">
        <v>253</v>
      </c>
      <c r="E7510" s="6" t="s">
        <v>416</v>
      </c>
      <c r="F7510" s="6" t="s">
        <v>1765</v>
      </c>
      <c r="G7510" s="6" t="s">
        <v>5902</v>
      </c>
      <c r="H7510" s="6">
        <v>126</v>
      </c>
    </row>
    <row r="7511" spans="1:8" ht="32.1">
      <c r="A7511" s="140">
        <v>45635.677083333336</v>
      </c>
      <c r="B7511" s="6" t="s">
        <v>11530</v>
      </c>
      <c r="C7511" s="6" t="s">
        <v>11531</v>
      </c>
      <c r="D7511" s="6" t="s">
        <v>242</v>
      </c>
      <c r="E7511" s="6" t="s">
        <v>458</v>
      </c>
      <c r="F7511" s="6" t="s">
        <v>1765</v>
      </c>
      <c r="G7511" s="6" t="s">
        <v>5573</v>
      </c>
      <c r="H7511" s="6">
        <v>12492</v>
      </c>
    </row>
    <row r="7512" spans="1:8" ht="32.1">
      <c r="A7512" s="140">
        <v>45635.697916666664</v>
      </c>
      <c r="B7512" s="6" t="s">
        <v>11532</v>
      </c>
      <c r="C7512" s="6" t="s">
        <v>11533</v>
      </c>
      <c r="D7512" s="6" t="s">
        <v>158</v>
      </c>
      <c r="E7512" s="6" t="s">
        <v>159</v>
      </c>
      <c r="F7512" s="6" t="s">
        <v>1765</v>
      </c>
      <c r="G7512" s="6" t="s">
        <v>7361</v>
      </c>
      <c r="H7512" s="6">
        <v>2243</v>
      </c>
    </row>
    <row r="7513" spans="1:8" ht="32.1">
      <c r="A7513" s="140">
        <v>45635.708333333336</v>
      </c>
      <c r="B7513" s="6" t="s">
        <v>11534</v>
      </c>
      <c r="C7513" s="6" t="s">
        <v>11535</v>
      </c>
      <c r="D7513" s="6" t="s">
        <v>253</v>
      </c>
      <c r="E7513" s="6" t="s">
        <v>416</v>
      </c>
      <c r="F7513" s="6" t="s">
        <v>1765</v>
      </c>
      <c r="G7513" s="6" t="s">
        <v>5902</v>
      </c>
      <c r="H7513" s="6">
        <v>50</v>
      </c>
    </row>
    <row r="7514" spans="1:8" ht="32.1">
      <c r="A7514" s="140">
        <v>45635.71875</v>
      </c>
      <c r="B7514" s="6" t="s">
        <v>11536</v>
      </c>
      <c r="C7514" s="6" t="s">
        <v>11537</v>
      </c>
      <c r="D7514" s="6" t="s">
        <v>158</v>
      </c>
      <c r="E7514" s="6" t="s">
        <v>161</v>
      </c>
      <c r="F7514" s="6" t="s">
        <v>1765</v>
      </c>
      <c r="G7514" s="6" t="s">
        <v>11538</v>
      </c>
      <c r="H7514" s="6">
        <v>285</v>
      </c>
    </row>
    <row r="7515" spans="1:8" ht="32.1">
      <c r="A7515" s="140">
        <v>45635.729166666664</v>
      </c>
      <c r="B7515" s="6" t="s">
        <v>11539</v>
      </c>
      <c r="C7515" s="6" t="s">
        <v>11540</v>
      </c>
      <c r="D7515" s="6" t="s">
        <v>158</v>
      </c>
      <c r="E7515" s="6" t="s">
        <v>161</v>
      </c>
      <c r="F7515" s="6" t="s">
        <v>1765</v>
      </c>
      <c r="G7515" s="6" t="s">
        <v>11541</v>
      </c>
      <c r="H7515" s="6">
        <v>270</v>
      </c>
    </row>
    <row r="7516" spans="1:8" ht="32.1">
      <c r="A7516" s="140">
        <v>45635.770833333336</v>
      </c>
      <c r="B7516" s="6" t="s">
        <v>11542</v>
      </c>
      <c r="C7516" s="6" t="s">
        <v>11543</v>
      </c>
      <c r="D7516" s="6" t="s">
        <v>253</v>
      </c>
      <c r="E7516" s="6" t="s">
        <v>416</v>
      </c>
      <c r="F7516" s="6" t="s">
        <v>1765</v>
      </c>
      <c r="G7516" s="6" t="s">
        <v>5902</v>
      </c>
      <c r="H7516" s="6">
        <v>105</v>
      </c>
    </row>
    <row r="7517" spans="1:8" ht="32.1">
      <c r="A7517" s="140">
        <v>45636.34375</v>
      </c>
      <c r="B7517" s="6" t="s">
        <v>11544</v>
      </c>
      <c r="C7517" s="6" t="s">
        <v>9094</v>
      </c>
      <c r="D7517" s="6" t="s">
        <v>253</v>
      </c>
      <c r="E7517" s="6" t="s">
        <v>416</v>
      </c>
      <c r="F7517" s="6" t="s">
        <v>439</v>
      </c>
      <c r="G7517" s="6" t="s">
        <v>5902</v>
      </c>
      <c r="H7517" s="6">
        <v>90</v>
      </c>
    </row>
    <row r="7518" spans="1:8" ht="15.95">
      <c r="A7518" s="140">
        <v>45636.354166666664</v>
      </c>
      <c r="B7518" s="6" t="s">
        <v>11545</v>
      </c>
      <c r="C7518" s="6" t="s">
        <v>7428</v>
      </c>
      <c r="D7518" s="6" t="s">
        <v>158</v>
      </c>
      <c r="E7518" s="6" t="s">
        <v>161</v>
      </c>
      <c r="F7518" s="6" t="s">
        <v>439</v>
      </c>
      <c r="G7518" s="6" t="s">
        <v>11546</v>
      </c>
      <c r="H7518" s="6">
        <v>30</v>
      </c>
    </row>
    <row r="7519" spans="1:8" ht="15.95">
      <c r="A7519" s="140">
        <v>45636.510416666664</v>
      </c>
      <c r="B7519" s="6" t="s">
        <v>11547</v>
      </c>
      <c r="C7519" s="6" t="s">
        <v>9090</v>
      </c>
      <c r="D7519" s="6" t="s">
        <v>253</v>
      </c>
      <c r="E7519" s="6" t="s">
        <v>416</v>
      </c>
      <c r="F7519" s="6" t="s">
        <v>439</v>
      </c>
      <c r="G7519" s="6" t="s">
        <v>5902</v>
      </c>
      <c r="H7519" s="6">
        <v>80</v>
      </c>
    </row>
    <row r="7520" spans="1:8" ht="32.1">
      <c r="A7520" s="140">
        <v>45636.541666666664</v>
      </c>
      <c r="B7520" s="6" t="s">
        <v>11548</v>
      </c>
      <c r="C7520" s="6" t="s">
        <v>9094</v>
      </c>
      <c r="D7520" s="6" t="s">
        <v>253</v>
      </c>
      <c r="E7520" s="6" t="s">
        <v>416</v>
      </c>
      <c r="F7520" s="6" t="s">
        <v>439</v>
      </c>
      <c r="G7520" s="6" t="s">
        <v>5902</v>
      </c>
      <c r="H7520" s="6">
        <v>100</v>
      </c>
    </row>
    <row r="7521" spans="1:8" ht="15.95">
      <c r="A7521" s="140">
        <v>45636.833333333336</v>
      </c>
      <c r="B7521" s="6" t="s">
        <v>11549</v>
      </c>
      <c r="C7521" s="6" t="s">
        <v>11319</v>
      </c>
      <c r="D7521" s="6" t="s">
        <v>158</v>
      </c>
      <c r="E7521" s="6" t="s">
        <v>161</v>
      </c>
      <c r="F7521" s="6" t="s">
        <v>1765</v>
      </c>
      <c r="G7521" s="6" t="s">
        <v>5770</v>
      </c>
      <c r="H7521" s="6">
        <v>55</v>
      </c>
    </row>
    <row r="7522" spans="1:8" ht="15.95">
      <c r="A7522" s="140">
        <v>45637.354166666664</v>
      </c>
      <c r="B7522" s="6" t="s">
        <v>11550</v>
      </c>
      <c r="C7522" s="6" t="s">
        <v>11551</v>
      </c>
      <c r="D7522" s="6" t="s">
        <v>158</v>
      </c>
      <c r="E7522" s="6" t="s">
        <v>159</v>
      </c>
      <c r="F7522" s="6" t="s">
        <v>439</v>
      </c>
      <c r="G7522" s="6" t="s">
        <v>10281</v>
      </c>
      <c r="H7522" s="6">
        <v>80</v>
      </c>
    </row>
    <row r="7523" spans="1:8" ht="32.1">
      <c r="A7523" s="140">
        <v>45637.458333333336</v>
      </c>
      <c r="B7523" s="6" t="s">
        <v>11552</v>
      </c>
      <c r="C7523" s="6" t="s">
        <v>11553</v>
      </c>
      <c r="D7523" s="6" t="s">
        <v>242</v>
      </c>
      <c r="E7523" s="6" t="s">
        <v>387</v>
      </c>
      <c r="F7523" s="6" t="s">
        <v>1765</v>
      </c>
      <c r="G7523" s="6" t="s">
        <v>263</v>
      </c>
      <c r="H7523" s="6">
        <v>790</v>
      </c>
    </row>
    <row r="7524" spans="1:8" ht="32.1">
      <c r="A7524" s="140">
        <v>45637.479166666664</v>
      </c>
      <c r="B7524" s="6" t="s">
        <v>11554</v>
      </c>
      <c r="C7524" s="6" t="s">
        <v>11555</v>
      </c>
      <c r="D7524" s="6" t="s">
        <v>253</v>
      </c>
      <c r="E7524" s="6" t="s">
        <v>416</v>
      </c>
      <c r="F7524" s="6" t="s">
        <v>1152</v>
      </c>
      <c r="G7524" s="6" t="s">
        <v>5902</v>
      </c>
      <c r="H7524" s="6">
        <v>34</v>
      </c>
    </row>
    <row r="7525" spans="1:8" ht="32.1">
      <c r="A7525" s="140">
        <v>45637.5</v>
      </c>
      <c r="B7525" s="6" t="s">
        <v>11556</v>
      </c>
      <c r="C7525" s="6" t="s">
        <v>11557</v>
      </c>
      <c r="D7525" s="6" t="s">
        <v>253</v>
      </c>
      <c r="E7525" s="6" t="s">
        <v>416</v>
      </c>
      <c r="F7525" s="6" t="s">
        <v>439</v>
      </c>
      <c r="G7525" s="6" t="s">
        <v>5902</v>
      </c>
      <c r="H7525" s="6">
        <v>104</v>
      </c>
    </row>
    <row r="7526" spans="1:8" ht="15.95">
      <c r="A7526" s="140">
        <v>45637.53125</v>
      </c>
      <c r="B7526" s="6" t="s">
        <v>11558</v>
      </c>
      <c r="C7526" s="6" t="s">
        <v>11559</v>
      </c>
      <c r="D7526" s="6" t="s">
        <v>158</v>
      </c>
      <c r="E7526" s="6" t="s">
        <v>161</v>
      </c>
      <c r="F7526" s="6" t="s">
        <v>439</v>
      </c>
      <c r="G7526" s="6" t="s">
        <v>1786</v>
      </c>
      <c r="H7526" s="6">
        <v>50</v>
      </c>
    </row>
    <row r="7527" spans="1:8" ht="15.95">
      <c r="A7527" s="140">
        <v>45637.541666666664</v>
      </c>
      <c r="B7527" s="6" t="s">
        <v>11560</v>
      </c>
      <c r="C7527" s="6" t="s">
        <v>11561</v>
      </c>
      <c r="D7527" s="6" t="s">
        <v>158</v>
      </c>
      <c r="E7527" s="6" t="s">
        <v>159</v>
      </c>
      <c r="F7527" s="6" t="s">
        <v>439</v>
      </c>
      <c r="G7527" s="6" t="s">
        <v>10993</v>
      </c>
      <c r="H7527" s="6">
        <v>318</v>
      </c>
    </row>
    <row r="7528" spans="1:8" ht="32.1">
      <c r="A7528" s="140">
        <v>45637.552083333336</v>
      </c>
      <c r="B7528" s="6" t="s">
        <v>11562</v>
      </c>
      <c r="C7528" s="6" t="s">
        <v>11563</v>
      </c>
      <c r="D7528" s="6" t="s">
        <v>242</v>
      </c>
      <c r="E7528" s="6" t="s">
        <v>458</v>
      </c>
      <c r="F7528" s="6" t="s">
        <v>439</v>
      </c>
      <c r="G7528" s="6" t="s">
        <v>8283</v>
      </c>
      <c r="H7528" s="6">
        <v>2700</v>
      </c>
    </row>
    <row r="7529" spans="1:8" ht="32.1">
      <c r="A7529" s="140">
        <v>45637.5625</v>
      </c>
      <c r="B7529" s="6" t="s">
        <v>11564</v>
      </c>
      <c r="C7529" s="6" t="s">
        <v>11563</v>
      </c>
      <c r="D7529" s="6" t="s">
        <v>242</v>
      </c>
      <c r="E7529" s="6" t="s">
        <v>458</v>
      </c>
      <c r="F7529" s="6" t="s">
        <v>439</v>
      </c>
      <c r="G7529" s="6" t="s">
        <v>8283</v>
      </c>
      <c r="H7529" s="6">
        <v>650</v>
      </c>
    </row>
    <row r="7530" spans="1:8" ht="32.1">
      <c r="A7530" s="140">
        <v>45637.572916666664</v>
      </c>
      <c r="B7530" s="6" t="s">
        <v>11565</v>
      </c>
      <c r="C7530" s="6" t="s">
        <v>11563</v>
      </c>
      <c r="D7530" s="6" t="s">
        <v>242</v>
      </c>
      <c r="E7530" s="6" t="s">
        <v>458</v>
      </c>
      <c r="F7530" s="6" t="s">
        <v>439</v>
      </c>
      <c r="G7530" s="6" t="s">
        <v>8283</v>
      </c>
      <c r="H7530" s="6">
        <v>1800</v>
      </c>
    </row>
    <row r="7531" spans="1:8" ht="32.1">
      <c r="A7531" s="140">
        <v>45637.583333333336</v>
      </c>
      <c r="B7531" s="6" t="s">
        <v>11566</v>
      </c>
      <c r="C7531" s="6" t="s">
        <v>9214</v>
      </c>
      <c r="D7531" s="6" t="s">
        <v>253</v>
      </c>
      <c r="E7531" s="6" t="s">
        <v>416</v>
      </c>
      <c r="F7531" s="6" t="s">
        <v>439</v>
      </c>
      <c r="G7531" s="6" t="s">
        <v>5902</v>
      </c>
      <c r="H7531" s="6">
        <v>99</v>
      </c>
    </row>
    <row r="7532" spans="1:8" ht="32.1">
      <c r="A7532" s="140">
        <v>45637.59375</v>
      </c>
      <c r="B7532" s="6" t="s">
        <v>11567</v>
      </c>
      <c r="C7532" s="6" t="s">
        <v>10079</v>
      </c>
      <c r="D7532" s="6" t="s">
        <v>242</v>
      </c>
      <c r="E7532" s="6" t="s">
        <v>458</v>
      </c>
      <c r="F7532" s="6" t="s">
        <v>439</v>
      </c>
      <c r="G7532" s="6" t="s">
        <v>8261</v>
      </c>
      <c r="H7532" s="6">
        <v>22000</v>
      </c>
    </row>
    <row r="7533" spans="1:8" ht="32.1">
      <c r="A7533" s="140">
        <v>45637.635416666664</v>
      </c>
      <c r="B7533" s="6" t="s">
        <v>11568</v>
      </c>
      <c r="C7533" s="6" t="s">
        <v>11569</v>
      </c>
      <c r="D7533" s="6" t="s">
        <v>253</v>
      </c>
      <c r="E7533" s="6" t="s">
        <v>416</v>
      </c>
      <c r="F7533" s="6" t="s">
        <v>1152</v>
      </c>
      <c r="G7533" s="6" t="s">
        <v>1083</v>
      </c>
      <c r="H7533" s="6">
        <v>34</v>
      </c>
    </row>
    <row r="7534" spans="1:8" ht="15.95">
      <c r="A7534" s="140">
        <v>45637.645833333336</v>
      </c>
      <c r="B7534" s="6" t="s">
        <v>11570</v>
      </c>
      <c r="C7534" s="6" t="s">
        <v>11571</v>
      </c>
      <c r="D7534" s="6" t="s">
        <v>158</v>
      </c>
      <c r="E7534" s="6" t="s">
        <v>161</v>
      </c>
      <c r="F7534" s="6" t="s">
        <v>1765</v>
      </c>
      <c r="G7534" s="6" t="s">
        <v>6646</v>
      </c>
      <c r="H7534" s="6">
        <v>10</v>
      </c>
    </row>
    <row r="7535" spans="1:8" ht="32.1">
      <c r="A7535" s="140">
        <v>45638.333333333336</v>
      </c>
      <c r="B7535" s="6" t="s">
        <v>11572</v>
      </c>
      <c r="C7535" s="6" t="s">
        <v>9371</v>
      </c>
      <c r="D7535" s="6" t="s">
        <v>253</v>
      </c>
      <c r="E7535" s="6" t="s">
        <v>416</v>
      </c>
      <c r="F7535" s="6" t="s">
        <v>1765</v>
      </c>
      <c r="G7535" s="6" t="s">
        <v>5902</v>
      </c>
      <c r="H7535" s="6">
        <v>82</v>
      </c>
    </row>
    <row r="7536" spans="1:8" ht="15.95">
      <c r="A7536" s="140">
        <v>45638.34375</v>
      </c>
      <c r="B7536" s="6" t="s">
        <v>11573</v>
      </c>
      <c r="C7536" s="6" t="s">
        <v>11574</v>
      </c>
      <c r="D7536" s="6" t="s">
        <v>253</v>
      </c>
      <c r="E7536" s="6" t="s">
        <v>416</v>
      </c>
      <c r="F7536" s="6" t="s">
        <v>255</v>
      </c>
      <c r="G7536" s="6" t="s">
        <v>2303</v>
      </c>
      <c r="H7536" s="6">
        <v>10</v>
      </c>
    </row>
    <row r="7537" spans="1:8" ht="32.1">
      <c r="A7537" s="140">
        <v>45638.354166666664</v>
      </c>
      <c r="B7537" s="6" t="s">
        <v>11575</v>
      </c>
      <c r="C7537" s="6" t="s">
        <v>11576</v>
      </c>
      <c r="D7537" s="6" t="s">
        <v>158</v>
      </c>
      <c r="E7537" s="6" t="s">
        <v>161</v>
      </c>
      <c r="F7537" s="6" t="s">
        <v>1765</v>
      </c>
      <c r="G7537" s="6" t="s">
        <v>11577</v>
      </c>
      <c r="H7537" s="6">
        <v>165</v>
      </c>
    </row>
    <row r="7538" spans="1:8" ht="32.1">
      <c r="A7538" s="140">
        <v>45638.364583333336</v>
      </c>
      <c r="B7538" s="6" t="s">
        <v>11578</v>
      </c>
      <c r="C7538" s="6" t="s">
        <v>11576</v>
      </c>
      <c r="D7538" s="6" t="s">
        <v>158</v>
      </c>
      <c r="E7538" s="6" t="s">
        <v>161</v>
      </c>
      <c r="F7538" s="6" t="s">
        <v>1765</v>
      </c>
      <c r="G7538" s="6" t="s">
        <v>11577</v>
      </c>
      <c r="H7538" s="6">
        <v>45</v>
      </c>
    </row>
    <row r="7539" spans="1:8" ht="32.1">
      <c r="A7539" s="140">
        <v>45638.375</v>
      </c>
      <c r="B7539" s="6" t="s">
        <v>11579</v>
      </c>
      <c r="C7539" s="6" t="s">
        <v>11580</v>
      </c>
      <c r="D7539" s="6" t="s">
        <v>158</v>
      </c>
      <c r="E7539" s="6" t="s">
        <v>161</v>
      </c>
      <c r="F7539" s="6" t="s">
        <v>1765</v>
      </c>
      <c r="G7539" s="6" t="s">
        <v>11225</v>
      </c>
      <c r="H7539" s="6">
        <v>155</v>
      </c>
    </row>
    <row r="7540" spans="1:8" ht="32.1">
      <c r="A7540" s="140">
        <v>45638.385416666664</v>
      </c>
      <c r="B7540" s="6" t="s">
        <v>11581</v>
      </c>
      <c r="C7540" s="6" t="s">
        <v>11582</v>
      </c>
      <c r="D7540" s="6" t="s">
        <v>253</v>
      </c>
      <c r="E7540" s="6" t="s">
        <v>416</v>
      </c>
      <c r="F7540" s="6" t="s">
        <v>255</v>
      </c>
      <c r="G7540" s="6" t="s">
        <v>2303</v>
      </c>
      <c r="H7540" s="6">
        <v>10</v>
      </c>
    </row>
    <row r="7541" spans="1:8" ht="32.1">
      <c r="A7541" s="140">
        <v>45638.395833333336</v>
      </c>
      <c r="B7541" s="6" t="s">
        <v>11583</v>
      </c>
      <c r="C7541" s="6" t="s">
        <v>11584</v>
      </c>
      <c r="D7541" s="6" t="s">
        <v>253</v>
      </c>
      <c r="E7541" s="6" t="s">
        <v>416</v>
      </c>
      <c r="F7541" s="6" t="s">
        <v>1765</v>
      </c>
      <c r="G7541" s="6" t="s">
        <v>5902</v>
      </c>
      <c r="H7541" s="6">
        <v>60</v>
      </c>
    </row>
    <row r="7542" spans="1:8" ht="32.1">
      <c r="A7542" s="140">
        <v>45638.40625</v>
      </c>
      <c r="B7542" s="6" t="s">
        <v>11585</v>
      </c>
      <c r="C7542" s="6" t="s">
        <v>9739</v>
      </c>
      <c r="D7542" s="6" t="s">
        <v>253</v>
      </c>
      <c r="E7542" s="6" t="s">
        <v>416</v>
      </c>
      <c r="F7542" s="6" t="s">
        <v>1765</v>
      </c>
      <c r="G7542" s="6" t="s">
        <v>3093</v>
      </c>
      <c r="H7542" s="6">
        <v>1752</v>
      </c>
    </row>
    <row r="7543" spans="1:8" ht="32.1">
      <c r="A7543" s="140">
        <v>45638.489583333336</v>
      </c>
      <c r="B7543" s="6" t="s">
        <v>11586</v>
      </c>
      <c r="C7543" s="6" t="s">
        <v>11587</v>
      </c>
      <c r="D7543" s="6" t="s">
        <v>158</v>
      </c>
      <c r="E7543" s="6" t="s">
        <v>159</v>
      </c>
      <c r="F7543" s="6" t="s">
        <v>439</v>
      </c>
      <c r="G7543" s="6" t="s">
        <v>266</v>
      </c>
      <c r="H7543" s="6">
        <v>4065</v>
      </c>
    </row>
    <row r="7544" spans="1:8" ht="32.1">
      <c r="A7544" s="140">
        <v>45638.541666666664</v>
      </c>
      <c r="B7544" s="6" t="s">
        <v>11588</v>
      </c>
      <c r="C7544" s="6" t="s">
        <v>11589</v>
      </c>
      <c r="D7544" s="6" t="s">
        <v>253</v>
      </c>
      <c r="E7544" s="6" t="s">
        <v>416</v>
      </c>
      <c r="F7544" s="6" t="s">
        <v>439</v>
      </c>
      <c r="G7544" s="6" t="s">
        <v>5902</v>
      </c>
      <c r="H7544" s="6">
        <v>150</v>
      </c>
    </row>
    <row r="7545" spans="1:8" ht="32.1">
      <c r="A7545" s="140">
        <v>45638.677083333336</v>
      </c>
      <c r="B7545" s="6" t="s">
        <v>11590</v>
      </c>
      <c r="C7545" s="6" t="s">
        <v>11591</v>
      </c>
      <c r="D7545" s="6" t="s">
        <v>253</v>
      </c>
      <c r="E7545" s="6" t="s">
        <v>416</v>
      </c>
      <c r="F7545" s="6" t="s">
        <v>5902</v>
      </c>
      <c r="G7545" s="6" t="s">
        <v>10712</v>
      </c>
      <c r="H7545" s="6">
        <v>2518</v>
      </c>
    </row>
    <row r="7546" spans="1:8" ht="32.1">
      <c r="A7546" s="140">
        <v>45639.3125</v>
      </c>
      <c r="B7546" s="6" t="s">
        <v>11592</v>
      </c>
      <c r="C7546" s="6" t="s">
        <v>9253</v>
      </c>
      <c r="D7546" s="6" t="s">
        <v>253</v>
      </c>
      <c r="E7546" s="6" t="s">
        <v>416</v>
      </c>
      <c r="F7546" s="6" t="s">
        <v>1765</v>
      </c>
      <c r="G7546" s="6" t="s">
        <v>5902</v>
      </c>
      <c r="H7546" s="6">
        <v>98</v>
      </c>
    </row>
    <row r="7547" spans="1:8" ht="15.95">
      <c r="A7547" s="140">
        <v>45639.333333333336</v>
      </c>
      <c r="B7547" s="6" t="s">
        <v>11593</v>
      </c>
      <c r="C7547" s="6" t="s">
        <v>11594</v>
      </c>
      <c r="D7547" s="6" t="s">
        <v>158</v>
      </c>
      <c r="E7547" s="6" t="s">
        <v>159</v>
      </c>
      <c r="F7547" s="6" t="s">
        <v>1765</v>
      </c>
      <c r="G7547" s="6" t="s">
        <v>10993</v>
      </c>
      <c r="H7547" s="6">
        <v>88</v>
      </c>
    </row>
    <row r="7548" spans="1:8" ht="15.95">
      <c r="A7548" s="140">
        <v>45639.385416666664</v>
      </c>
      <c r="B7548" s="6" t="s">
        <v>11595</v>
      </c>
      <c r="C7548" s="6" t="s">
        <v>11596</v>
      </c>
      <c r="D7548" s="6" t="s">
        <v>158</v>
      </c>
      <c r="E7548" s="6" t="s">
        <v>161</v>
      </c>
      <c r="F7548" s="6" t="s">
        <v>1765</v>
      </c>
      <c r="G7548" s="6" t="s">
        <v>413</v>
      </c>
      <c r="H7548" s="6">
        <v>40</v>
      </c>
    </row>
    <row r="7549" spans="1:8" ht="32.1">
      <c r="A7549" s="140">
        <v>45639.625</v>
      </c>
      <c r="B7549" s="6" t="s">
        <v>11597</v>
      </c>
      <c r="C7549" s="6" t="s">
        <v>9253</v>
      </c>
      <c r="D7549" s="6" t="s">
        <v>253</v>
      </c>
      <c r="E7549" s="6" t="s">
        <v>416</v>
      </c>
      <c r="F7549" s="6" t="s">
        <v>439</v>
      </c>
      <c r="G7549" s="6" t="s">
        <v>5902</v>
      </c>
      <c r="H7549" s="6">
        <v>104</v>
      </c>
    </row>
    <row r="7550" spans="1:8" ht="32.1">
      <c r="A7550" s="140">
        <v>45639.677083333336</v>
      </c>
      <c r="B7550" s="6" t="s">
        <v>11598</v>
      </c>
      <c r="C7550" s="6" t="s">
        <v>11599</v>
      </c>
      <c r="D7550" s="6" t="s">
        <v>242</v>
      </c>
      <c r="E7550" s="6" t="s">
        <v>139</v>
      </c>
      <c r="F7550" s="6" t="s">
        <v>439</v>
      </c>
      <c r="G7550" s="6" t="s">
        <v>1349</v>
      </c>
      <c r="H7550" s="6">
        <v>2000</v>
      </c>
    </row>
    <row r="7551" spans="1:8" ht="32.1">
      <c r="A7551" s="140">
        <v>45640.375</v>
      </c>
      <c r="B7551" s="6" t="s">
        <v>11600</v>
      </c>
      <c r="C7551" s="6" t="s">
        <v>11601</v>
      </c>
      <c r="D7551" s="6" t="s">
        <v>242</v>
      </c>
      <c r="E7551" s="6" t="s">
        <v>458</v>
      </c>
      <c r="F7551" s="6" t="s">
        <v>1765</v>
      </c>
      <c r="G7551" s="6" t="s">
        <v>4382</v>
      </c>
      <c r="H7551" s="6">
        <v>58</v>
      </c>
    </row>
    <row r="7552" spans="1:8" ht="32.1">
      <c r="A7552" s="140">
        <v>45640.395833333336</v>
      </c>
      <c r="B7552" s="6" t="s">
        <v>11602</v>
      </c>
      <c r="C7552" s="6" t="s">
        <v>1625</v>
      </c>
      <c r="D7552" s="6" t="s">
        <v>158</v>
      </c>
      <c r="E7552" s="6" t="s">
        <v>1625</v>
      </c>
      <c r="F7552" s="6" t="s">
        <v>1765</v>
      </c>
      <c r="G7552" s="6" t="s">
        <v>3420</v>
      </c>
      <c r="H7552" s="6">
        <v>270</v>
      </c>
    </row>
    <row r="7553" spans="1:8" ht="32.1">
      <c r="A7553" s="140">
        <v>45640.416666666664</v>
      </c>
      <c r="B7553" s="6" t="s">
        <v>11603</v>
      </c>
      <c r="C7553" s="6" t="s">
        <v>4563</v>
      </c>
      <c r="D7553" s="6" t="s">
        <v>242</v>
      </c>
      <c r="E7553" s="6" t="s">
        <v>458</v>
      </c>
      <c r="F7553" s="6" t="s">
        <v>255</v>
      </c>
      <c r="G7553" s="6" t="s">
        <v>4563</v>
      </c>
      <c r="H7553" s="6">
        <v>4500</v>
      </c>
    </row>
    <row r="7554" spans="1:8" ht="32.1">
      <c r="A7554" s="140">
        <v>45640.71875</v>
      </c>
      <c r="B7554" s="6" t="s">
        <v>11604</v>
      </c>
      <c r="C7554" s="6" t="s">
        <v>11605</v>
      </c>
      <c r="D7554" s="6" t="s">
        <v>253</v>
      </c>
      <c r="E7554" s="6" t="s">
        <v>416</v>
      </c>
      <c r="F7554" s="6" t="s">
        <v>1765</v>
      </c>
      <c r="G7554" s="6" t="s">
        <v>256</v>
      </c>
      <c r="H7554" s="6">
        <v>419</v>
      </c>
    </row>
    <row r="7555" spans="1:8" ht="15.95">
      <c r="A7555" s="140">
        <v>45641.427083333336</v>
      </c>
      <c r="B7555" s="6" t="s">
        <v>11606</v>
      </c>
      <c r="C7555" s="6" t="s">
        <v>9253</v>
      </c>
      <c r="D7555" s="6" t="s">
        <v>253</v>
      </c>
      <c r="E7555" s="6" t="s">
        <v>416</v>
      </c>
      <c r="F7555" s="6" t="s">
        <v>439</v>
      </c>
      <c r="G7555" s="6" t="s">
        <v>5902</v>
      </c>
      <c r="H7555" s="6">
        <v>103</v>
      </c>
    </row>
    <row r="7556" spans="1:8" ht="32.1">
      <c r="A7556" s="140">
        <v>45641.5625</v>
      </c>
      <c r="B7556" s="6" t="s">
        <v>11607</v>
      </c>
      <c r="C7556" s="6" t="s">
        <v>9214</v>
      </c>
      <c r="D7556" s="6" t="s">
        <v>253</v>
      </c>
      <c r="E7556" s="6" t="s">
        <v>416</v>
      </c>
      <c r="F7556" s="6" t="s">
        <v>439</v>
      </c>
      <c r="G7556" s="6" t="s">
        <v>5902</v>
      </c>
      <c r="H7556" s="6">
        <v>119</v>
      </c>
    </row>
    <row r="7557" spans="1:8" ht="15.95">
      <c r="A7557" s="140">
        <v>45641.572916666664</v>
      </c>
      <c r="B7557" s="6" t="s">
        <v>11608</v>
      </c>
      <c r="C7557" s="6" t="s">
        <v>6667</v>
      </c>
      <c r="D7557" s="6" t="s">
        <v>158</v>
      </c>
      <c r="E7557" s="6" t="s">
        <v>145</v>
      </c>
      <c r="F7557" s="6" t="s">
        <v>439</v>
      </c>
      <c r="G7557" s="6" t="s">
        <v>2842</v>
      </c>
      <c r="H7557" s="6">
        <v>68</v>
      </c>
    </row>
    <row r="7558" spans="1:8" ht="15.95">
      <c r="A7558" s="140">
        <v>45642.322916666664</v>
      </c>
      <c r="B7558" s="6" t="s">
        <v>11609</v>
      </c>
      <c r="C7558" s="6" t="s">
        <v>11610</v>
      </c>
      <c r="D7558" s="6" t="s">
        <v>158</v>
      </c>
      <c r="E7558" s="6" t="s">
        <v>1625</v>
      </c>
      <c r="F7558" s="6" t="s">
        <v>1765</v>
      </c>
      <c r="G7558" s="6" t="s">
        <v>3420</v>
      </c>
      <c r="H7558" s="6">
        <v>180</v>
      </c>
    </row>
    <row r="7559" spans="1:8" ht="32.1">
      <c r="A7559" s="140">
        <v>45642.333333333336</v>
      </c>
      <c r="B7559" s="6" t="s">
        <v>11611</v>
      </c>
      <c r="C7559" s="6" t="s">
        <v>9090</v>
      </c>
      <c r="D7559" s="6" t="s">
        <v>253</v>
      </c>
      <c r="E7559" s="6" t="s">
        <v>416</v>
      </c>
      <c r="F7559" s="6" t="s">
        <v>439</v>
      </c>
      <c r="G7559" s="6" t="s">
        <v>5902</v>
      </c>
      <c r="H7559" s="6">
        <v>70</v>
      </c>
    </row>
    <row r="7560" spans="1:8" ht="48">
      <c r="A7560" s="140">
        <v>45642.34375</v>
      </c>
      <c r="B7560" s="6" t="s">
        <v>11612</v>
      </c>
      <c r="C7560" s="6" t="s">
        <v>10697</v>
      </c>
      <c r="D7560" s="6" t="s">
        <v>158</v>
      </c>
      <c r="E7560" s="6" t="s">
        <v>328</v>
      </c>
      <c r="F7560" s="6" t="s">
        <v>439</v>
      </c>
      <c r="G7560" s="6" t="s">
        <v>9311</v>
      </c>
      <c r="H7560" s="6">
        <v>156</v>
      </c>
    </row>
    <row r="7561" spans="1:8" ht="32.1">
      <c r="A7561" s="140">
        <v>45642.510416666664</v>
      </c>
      <c r="B7561" s="6" t="s">
        <v>11613</v>
      </c>
      <c r="C7561" s="6" t="s">
        <v>9090</v>
      </c>
      <c r="D7561" s="6" t="s">
        <v>253</v>
      </c>
      <c r="E7561" s="6" t="s">
        <v>416</v>
      </c>
      <c r="F7561" s="6" t="s">
        <v>439</v>
      </c>
      <c r="G7561" s="6" t="s">
        <v>5902</v>
      </c>
      <c r="H7561" s="6">
        <v>80</v>
      </c>
    </row>
    <row r="7562" spans="1:8" ht="32.1">
      <c r="A7562" s="140">
        <v>45642.520833333336</v>
      </c>
      <c r="B7562" s="6" t="s">
        <v>11614</v>
      </c>
      <c r="C7562" s="6" t="s">
        <v>9094</v>
      </c>
      <c r="D7562" s="6" t="s">
        <v>253</v>
      </c>
      <c r="E7562" s="6" t="s">
        <v>416</v>
      </c>
      <c r="F7562" s="6" t="s">
        <v>439</v>
      </c>
      <c r="G7562" s="6" t="s">
        <v>5902</v>
      </c>
      <c r="H7562" s="6">
        <v>100</v>
      </c>
    </row>
    <row r="7563" spans="1:8" ht="32.1">
      <c r="A7563" s="140">
        <v>45642.53125</v>
      </c>
      <c r="B7563" s="6" t="s">
        <v>11615</v>
      </c>
      <c r="C7563" s="6" t="s">
        <v>11616</v>
      </c>
      <c r="D7563" s="6" t="s">
        <v>253</v>
      </c>
      <c r="E7563" s="6" t="s">
        <v>10582</v>
      </c>
      <c r="F7563" s="6" t="s">
        <v>255</v>
      </c>
      <c r="G7563" s="6" t="s">
        <v>11617</v>
      </c>
      <c r="H7563" s="6">
        <v>200</v>
      </c>
    </row>
    <row r="7564" spans="1:8" ht="48">
      <c r="A7564" s="140">
        <v>45642.583333333336</v>
      </c>
      <c r="B7564" s="6" t="s">
        <v>11618</v>
      </c>
      <c r="C7564" s="6" t="s">
        <v>9253</v>
      </c>
      <c r="D7564" s="6" t="s">
        <v>253</v>
      </c>
      <c r="E7564" s="6" t="s">
        <v>416</v>
      </c>
      <c r="F7564" s="6" t="s">
        <v>439</v>
      </c>
      <c r="G7564" s="6" t="s">
        <v>5902</v>
      </c>
      <c r="H7564" s="6">
        <v>98</v>
      </c>
    </row>
    <row r="7565" spans="1:8" ht="48">
      <c r="A7565" s="140">
        <v>45642.65625</v>
      </c>
      <c r="B7565" s="6" t="s">
        <v>11619</v>
      </c>
      <c r="C7565" s="6" t="s">
        <v>11620</v>
      </c>
      <c r="D7565" s="6" t="s">
        <v>253</v>
      </c>
      <c r="E7565" s="6" t="s">
        <v>416</v>
      </c>
      <c r="F7565" s="6" t="s">
        <v>439</v>
      </c>
      <c r="G7565" s="6" t="s">
        <v>5902</v>
      </c>
      <c r="H7565" s="6">
        <v>140</v>
      </c>
    </row>
    <row r="7566" spans="1:8" ht="48">
      <c r="A7566" s="140">
        <v>45642.666666666664</v>
      </c>
      <c r="B7566" s="6" t="s">
        <v>11621</v>
      </c>
      <c r="C7566" s="6" t="s">
        <v>11622</v>
      </c>
      <c r="D7566" s="6" t="s">
        <v>242</v>
      </c>
      <c r="E7566" s="6" t="s">
        <v>458</v>
      </c>
      <c r="F7566" s="6" t="s">
        <v>439</v>
      </c>
      <c r="G7566" s="6" t="s">
        <v>11623</v>
      </c>
      <c r="H7566" s="6">
        <v>750</v>
      </c>
    </row>
    <row r="7567" spans="1:8" ht="32.1">
      <c r="A7567" s="140">
        <v>45642.677083333336</v>
      </c>
      <c r="B7567" s="6" t="s">
        <v>11624</v>
      </c>
      <c r="C7567" s="6" t="s">
        <v>11625</v>
      </c>
      <c r="D7567" s="6" t="s">
        <v>253</v>
      </c>
      <c r="E7567" s="6" t="s">
        <v>10582</v>
      </c>
      <c r="F7567" s="6" t="s">
        <v>255</v>
      </c>
      <c r="G7567" s="6" t="s">
        <v>11434</v>
      </c>
      <c r="H7567" s="6">
        <v>4000</v>
      </c>
    </row>
    <row r="7568" spans="1:8" ht="32.1">
      <c r="A7568" s="140">
        <v>45642.6875</v>
      </c>
      <c r="B7568" s="6" t="s">
        <v>11626</v>
      </c>
      <c r="C7568" s="6" t="s">
        <v>3246</v>
      </c>
      <c r="D7568" s="6" t="s">
        <v>158</v>
      </c>
      <c r="E7568" s="6" t="s">
        <v>159</v>
      </c>
      <c r="F7568" s="6" t="s">
        <v>439</v>
      </c>
      <c r="G7568" s="6" t="s">
        <v>11627</v>
      </c>
      <c r="H7568" s="6">
        <v>254</v>
      </c>
    </row>
    <row r="7569" spans="1:8" ht="32.1">
      <c r="A7569" s="140">
        <v>45642.697916666664</v>
      </c>
      <c r="B7569" s="6" t="s">
        <v>11628</v>
      </c>
      <c r="C7569" s="6" t="s">
        <v>11629</v>
      </c>
      <c r="D7569" s="6" t="s">
        <v>253</v>
      </c>
      <c r="E7569" s="6" t="s">
        <v>416</v>
      </c>
      <c r="F7569" s="6" t="s">
        <v>439</v>
      </c>
      <c r="G7569" s="6" t="s">
        <v>5902</v>
      </c>
      <c r="H7569" s="6">
        <v>113</v>
      </c>
    </row>
    <row r="7570" spans="1:8" ht="32.1">
      <c r="A7570" s="140">
        <v>45643.322916666664</v>
      </c>
      <c r="B7570" s="6" t="s">
        <v>11630</v>
      </c>
      <c r="C7570" s="6" t="s">
        <v>9090</v>
      </c>
      <c r="D7570" s="6" t="s">
        <v>253</v>
      </c>
      <c r="E7570" s="6" t="s">
        <v>416</v>
      </c>
      <c r="F7570" s="6" t="s">
        <v>1765</v>
      </c>
      <c r="G7570" s="6" t="s">
        <v>5902</v>
      </c>
      <c r="H7570" s="6">
        <v>82</v>
      </c>
    </row>
    <row r="7571" spans="1:8" ht="32.1">
      <c r="A7571" s="140">
        <v>45643.427083333336</v>
      </c>
      <c r="B7571" s="6" t="s">
        <v>11631</v>
      </c>
      <c r="C7571" s="6" t="s">
        <v>5870</v>
      </c>
      <c r="D7571" s="6" t="s">
        <v>158</v>
      </c>
      <c r="E7571" s="6" t="s">
        <v>159</v>
      </c>
      <c r="F7571" s="6" t="s">
        <v>439</v>
      </c>
      <c r="G7571" s="6" t="s">
        <v>10281</v>
      </c>
      <c r="H7571" s="6">
        <v>80</v>
      </c>
    </row>
    <row r="7572" spans="1:8" ht="32.1">
      <c r="A7572" s="140">
        <v>45643.447916666664</v>
      </c>
      <c r="B7572" s="6" t="s">
        <v>11632</v>
      </c>
      <c r="C7572" s="6" t="s">
        <v>11404</v>
      </c>
      <c r="D7572" s="6" t="s">
        <v>253</v>
      </c>
      <c r="E7572" s="6" t="s">
        <v>416</v>
      </c>
      <c r="F7572" s="6" t="s">
        <v>1765</v>
      </c>
      <c r="G7572" s="6" t="s">
        <v>1083</v>
      </c>
      <c r="H7572" s="6">
        <v>34</v>
      </c>
    </row>
    <row r="7573" spans="1:8" ht="32.1">
      <c r="A7573" s="140">
        <v>45643.458333333336</v>
      </c>
      <c r="B7573" s="6" t="s">
        <v>11633</v>
      </c>
      <c r="C7573" s="6" t="s">
        <v>11634</v>
      </c>
      <c r="D7573" s="6" t="s">
        <v>253</v>
      </c>
      <c r="E7573" s="6" t="s">
        <v>416</v>
      </c>
      <c r="F7573" s="6" t="s">
        <v>1765</v>
      </c>
      <c r="G7573" s="6" t="s">
        <v>1083</v>
      </c>
      <c r="H7573" s="6">
        <v>500</v>
      </c>
    </row>
    <row r="7574" spans="1:8" ht="32.1">
      <c r="A7574" s="140">
        <v>45643.489583333336</v>
      </c>
      <c r="B7574" s="6" t="s">
        <v>11635</v>
      </c>
      <c r="C7574" s="6" t="s">
        <v>11636</v>
      </c>
      <c r="D7574" s="6" t="s">
        <v>314</v>
      </c>
      <c r="E7574" s="6" t="s">
        <v>314</v>
      </c>
      <c r="F7574" s="6" t="s">
        <v>255</v>
      </c>
      <c r="G7574" s="6" t="s">
        <v>2289</v>
      </c>
      <c r="H7574" s="6">
        <v>200</v>
      </c>
    </row>
    <row r="7575" spans="1:8" ht="32.1">
      <c r="A7575" s="140">
        <v>45643.510416666664</v>
      </c>
      <c r="B7575" s="6" t="s">
        <v>11637</v>
      </c>
      <c r="C7575" s="6" t="s">
        <v>11453</v>
      </c>
      <c r="D7575" s="6" t="s">
        <v>253</v>
      </c>
      <c r="E7575" s="6" t="s">
        <v>416</v>
      </c>
      <c r="F7575" s="6" t="s">
        <v>439</v>
      </c>
      <c r="G7575" s="6" t="s">
        <v>5902</v>
      </c>
      <c r="H7575" s="6">
        <v>70</v>
      </c>
    </row>
    <row r="7576" spans="1:8" ht="32.1">
      <c r="A7576" s="140">
        <v>45643.520833333336</v>
      </c>
      <c r="B7576" s="6" t="s">
        <v>11638</v>
      </c>
      <c r="C7576" s="6" t="s">
        <v>11453</v>
      </c>
      <c r="D7576" s="6" t="s">
        <v>253</v>
      </c>
      <c r="E7576" s="6" t="s">
        <v>416</v>
      </c>
      <c r="F7576" s="6" t="s">
        <v>439</v>
      </c>
      <c r="G7576" s="6" t="s">
        <v>5902</v>
      </c>
      <c r="H7576" s="6">
        <v>80</v>
      </c>
    </row>
    <row r="7577" spans="1:8" ht="32.1">
      <c r="A7577" s="140">
        <v>45643.53125</v>
      </c>
      <c r="B7577" s="6" t="s">
        <v>11639</v>
      </c>
      <c r="C7577" s="6" t="s">
        <v>11640</v>
      </c>
      <c r="D7577" s="6" t="s">
        <v>253</v>
      </c>
      <c r="E7577" s="6" t="s">
        <v>416</v>
      </c>
      <c r="F7577" s="6" t="s">
        <v>1765</v>
      </c>
      <c r="G7577" s="6" t="s">
        <v>5902</v>
      </c>
      <c r="H7577" s="6">
        <v>165</v>
      </c>
    </row>
    <row r="7578" spans="1:8" ht="32.1">
      <c r="A7578" s="140">
        <v>45643.541666666664</v>
      </c>
      <c r="B7578" s="6" t="s">
        <v>11641</v>
      </c>
      <c r="C7578" s="6" t="s">
        <v>11642</v>
      </c>
      <c r="D7578" s="6" t="s">
        <v>314</v>
      </c>
      <c r="E7578" s="6" t="s">
        <v>314</v>
      </c>
      <c r="F7578" s="6" t="s">
        <v>255</v>
      </c>
      <c r="G7578" s="6" t="s">
        <v>2289</v>
      </c>
      <c r="H7578" s="6">
        <v>1000</v>
      </c>
    </row>
    <row r="7579" spans="1:8" ht="32.1">
      <c r="A7579" s="140">
        <v>45643.5625</v>
      </c>
      <c r="B7579" s="6" t="s">
        <v>11643</v>
      </c>
      <c r="C7579" s="6" t="s">
        <v>2303</v>
      </c>
      <c r="D7579" s="6" t="s">
        <v>253</v>
      </c>
      <c r="E7579" s="6" t="s">
        <v>416</v>
      </c>
      <c r="F7579" s="6" t="s">
        <v>1765</v>
      </c>
      <c r="G7579" s="6" t="s">
        <v>2303</v>
      </c>
      <c r="H7579" s="6">
        <v>15</v>
      </c>
    </row>
    <row r="7580" spans="1:8" ht="32.1">
      <c r="A7580" s="140">
        <v>45644.322916666664</v>
      </c>
      <c r="B7580" s="6" t="s">
        <v>11644</v>
      </c>
      <c r="C7580" s="6" t="s">
        <v>9090</v>
      </c>
      <c r="D7580" s="6" t="s">
        <v>253</v>
      </c>
      <c r="E7580" s="6" t="s">
        <v>416</v>
      </c>
      <c r="F7580" s="6" t="s">
        <v>1765</v>
      </c>
      <c r="G7580" s="6" t="s">
        <v>5902</v>
      </c>
      <c r="H7580" s="6">
        <v>72</v>
      </c>
    </row>
    <row r="7581" spans="1:8" ht="48">
      <c r="A7581" s="140">
        <v>45644.333333333336</v>
      </c>
      <c r="B7581" s="6" t="s">
        <v>11645</v>
      </c>
      <c r="C7581" s="6" t="s">
        <v>9090</v>
      </c>
      <c r="D7581" s="6" t="s">
        <v>253</v>
      </c>
      <c r="E7581" s="6" t="s">
        <v>416</v>
      </c>
      <c r="F7581" s="6" t="s">
        <v>1765</v>
      </c>
      <c r="G7581" s="6" t="s">
        <v>2303</v>
      </c>
      <c r="H7581" s="6">
        <v>15</v>
      </c>
    </row>
    <row r="7582" spans="1:8" ht="32.1">
      <c r="A7582" s="140">
        <v>45644.510416666664</v>
      </c>
      <c r="B7582" s="6" t="s">
        <v>11646</v>
      </c>
      <c r="C7582" s="6" t="s">
        <v>9094</v>
      </c>
      <c r="D7582" s="6" t="s">
        <v>253</v>
      </c>
      <c r="E7582" s="6" t="s">
        <v>416</v>
      </c>
      <c r="F7582" s="6" t="s">
        <v>1765</v>
      </c>
      <c r="G7582" s="6" t="s">
        <v>5902</v>
      </c>
      <c r="H7582" s="6">
        <v>82</v>
      </c>
    </row>
    <row r="7583" spans="1:8" ht="32.1">
      <c r="A7583" s="140">
        <v>45644.53125</v>
      </c>
      <c r="B7583" s="6" t="s">
        <v>11647</v>
      </c>
      <c r="C7583" s="6" t="s">
        <v>9094</v>
      </c>
      <c r="D7583" s="6" t="s">
        <v>158</v>
      </c>
      <c r="E7583" s="6" t="s">
        <v>159</v>
      </c>
      <c r="F7583" s="6" t="s">
        <v>439</v>
      </c>
      <c r="G7583" s="6" t="s">
        <v>10116</v>
      </c>
      <c r="H7583" s="6">
        <v>2314</v>
      </c>
    </row>
    <row r="7584" spans="1:8" ht="32.1">
      <c r="A7584" s="140">
        <v>45644.541666666664</v>
      </c>
      <c r="B7584" s="6" t="s">
        <v>11648</v>
      </c>
      <c r="C7584" s="6" t="s">
        <v>9112</v>
      </c>
      <c r="D7584" s="6" t="s">
        <v>253</v>
      </c>
      <c r="E7584" s="6" t="s">
        <v>416</v>
      </c>
      <c r="F7584" s="6" t="s">
        <v>1765</v>
      </c>
      <c r="G7584" s="6" t="s">
        <v>5902</v>
      </c>
      <c r="H7584" s="6">
        <v>67</v>
      </c>
    </row>
    <row r="7585" spans="1:8" ht="32.1">
      <c r="A7585" s="140">
        <v>45644.5625</v>
      </c>
      <c r="B7585" s="6" t="s">
        <v>11649</v>
      </c>
      <c r="C7585" s="6" t="s">
        <v>11650</v>
      </c>
      <c r="D7585" s="6" t="s">
        <v>158</v>
      </c>
      <c r="E7585" s="6" t="s">
        <v>161</v>
      </c>
      <c r="F7585" s="6" t="s">
        <v>255</v>
      </c>
      <c r="G7585" s="6" t="s">
        <v>8908</v>
      </c>
      <c r="H7585" s="6">
        <v>60</v>
      </c>
    </row>
    <row r="7586" spans="1:8" ht="32.1">
      <c r="A7586" s="140">
        <v>45644.572916666664</v>
      </c>
      <c r="B7586" s="6" t="s">
        <v>11651</v>
      </c>
      <c r="C7586" s="6" t="s">
        <v>11652</v>
      </c>
      <c r="D7586" s="6" t="s">
        <v>242</v>
      </c>
      <c r="E7586" s="6" t="s">
        <v>458</v>
      </c>
      <c r="F7586" s="6" t="s">
        <v>1765</v>
      </c>
      <c r="G7586" s="6" t="s">
        <v>2039</v>
      </c>
      <c r="H7586" s="6">
        <v>1324</v>
      </c>
    </row>
    <row r="7587" spans="1:8" ht="32.1">
      <c r="A7587" s="140">
        <v>45644.583333333336</v>
      </c>
      <c r="B7587" s="6" t="s">
        <v>11653</v>
      </c>
      <c r="C7587" s="6" t="s">
        <v>11084</v>
      </c>
      <c r="D7587" s="6" t="s">
        <v>158</v>
      </c>
      <c r="E7587" s="6" t="s">
        <v>161</v>
      </c>
      <c r="F7587" s="6" t="s">
        <v>1765</v>
      </c>
      <c r="G7587" s="6" t="s">
        <v>8452</v>
      </c>
      <c r="H7587" s="6">
        <v>50</v>
      </c>
    </row>
    <row r="7588" spans="1:8" ht="32.1">
      <c r="A7588" s="140">
        <v>45644.625</v>
      </c>
      <c r="B7588" s="6" t="s">
        <v>11654</v>
      </c>
      <c r="C7588" s="6" t="s">
        <v>9214</v>
      </c>
      <c r="D7588" s="6" t="s">
        <v>253</v>
      </c>
      <c r="E7588" s="6" t="s">
        <v>416</v>
      </c>
      <c r="F7588" s="6" t="s">
        <v>1765</v>
      </c>
      <c r="G7588" s="6" t="s">
        <v>5902</v>
      </c>
      <c r="H7588" s="6">
        <v>99</v>
      </c>
    </row>
    <row r="7589" spans="1:8" ht="15.95">
      <c r="A7589" s="140">
        <v>45644.802083333336</v>
      </c>
      <c r="B7589" s="6" t="s">
        <v>8128</v>
      </c>
      <c r="C7589" s="6" t="s">
        <v>6667</v>
      </c>
      <c r="D7589" s="6" t="s">
        <v>158</v>
      </c>
      <c r="E7589" s="6" t="s">
        <v>145</v>
      </c>
      <c r="F7589" s="6" t="s">
        <v>439</v>
      </c>
      <c r="G7589" s="6" t="s">
        <v>7922</v>
      </c>
      <c r="H7589" s="6">
        <v>2000</v>
      </c>
    </row>
    <row r="7590" spans="1:8" ht="32.1">
      <c r="A7590" s="140">
        <v>45645.333333333336</v>
      </c>
      <c r="B7590" s="6" t="s">
        <v>11655</v>
      </c>
      <c r="C7590" s="6" t="s">
        <v>9090</v>
      </c>
      <c r="D7590" s="6" t="s">
        <v>253</v>
      </c>
      <c r="E7590" s="6" t="s">
        <v>416</v>
      </c>
      <c r="F7590" s="6" t="s">
        <v>1765</v>
      </c>
      <c r="G7590" s="6" t="s">
        <v>5902</v>
      </c>
      <c r="H7590" s="6">
        <v>82</v>
      </c>
    </row>
    <row r="7591" spans="1:8" ht="48">
      <c r="A7591" s="140">
        <v>45645.354166666664</v>
      </c>
      <c r="B7591" s="6" t="s">
        <v>11339</v>
      </c>
      <c r="C7591" s="6" t="s">
        <v>9090</v>
      </c>
      <c r="D7591" s="6" t="s">
        <v>253</v>
      </c>
      <c r="E7591" s="6" t="s">
        <v>416</v>
      </c>
      <c r="F7591" s="6" t="s">
        <v>1765</v>
      </c>
      <c r="G7591" s="6" t="s">
        <v>2303</v>
      </c>
      <c r="H7591" s="6">
        <v>15</v>
      </c>
    </row>
    <row r="7592" spans="1:8" ht="32.1">
      <c r="A7592" s="140">
        <v>45645.458333333336</v>
      </c>
      <c r="B7592" s="6" t="s">
        <v>11656</v>
      </c>
      <c r="C7592" s="6" t="s">
        <v>11657</v>
      </c>
      <c r="D7592" s="6" t="s">
        <v>253</v>
      </c>
      <c r="E7592" s="6" t="s">
        <v>416</v>
      </c>
      <c r="F7592" s="6" t="s">
        <v>439</v>
      </c>
      <c r="G7592" s="6" t="s">
        <v>1083</v>
      </c>
      <c r="H7592" s="6">
        <v>29</v>
      </c>
    </row>
    <row r="7593" spans="1:8" ht="32.1">
      <c r="A7593" s="140">
        <v>45645.510416666664</v>
      </c>
      <c r="B7593" s="6" t="s">
        <v>11658</v>
      </c>
      <c r="C7593" s="6" t="s">
        <v>9094</v>
      </c>
      <c r="D7593" s="6" t="s">
        <v>253</v>
      </c>
      <c r="E7593" s="6" t="s">
        <v>416</v>
      </c>
      <c r="F7593" s="6" t="s">
        <v>1765</v>
      </c>
      <c r="G7593" s="6" t="s">
        <v>5902</v>
      </c>
      <c r="H7593" s="6">
        <v>82</v>
      </c>
    </row>
    <row r="7594" spans="1:8" ht="32.1">
      <c r="A7594" s="140">
        <v>45645.520833333336</v>
      </c>
      <c r="B7594" s="6" t="s">
        <v>11659</v>
      </c>
      <c r="C7594" s="6" t="s">
        <v>11660</v>
      </c>
      <c r="D7594" s="6" t="s">
        <v>242</v>
      </c>
      <c r="E7594" s="6" t="s">
        <v>387</v>
      </c>
      <c r="F7594" s="6" t="s">
        <v>439</v>
      </c>
      <c r="G7594" s="6" t="s">
        <v>5388</v>
      </c>
      <c r="H7594" s="6">
        <v>1900</v>
      </c>
    </row>
    <row r="7595" spans="1:8" ht="32.1">
      <c r="A7595" s="140">
        <v>45645.53125</v>
      </c>
      <c r="B7595" s="6" t="s">
        <v>11661</v>
      </c>
      <c r="C7595" s="6" t="s">
        <v>9094</v>
      </c>
      <c r="D7595" s="6" t="s">
        <v>253</v>
      </c>
      <c r="E7595" s="6" t="s">
        <v>416</v>
      </c>
      <c r="F7595" s="6" t="s">
        <v>1765</v>
      </c>
      <c r="G7595" s="6" t="s">
        <v>5902</v>
      </c>
      <c r="H7595" s="6">
        <v>80</v>
      </c>
    </row>
    <row r="7596" spans="1:8" ht="15.95">
      <c r="A7596" s="140">
        <v>45645.708333333336</v>
      </c>
      <c r="B7596" s="6" t="s">
        <v>11662</v>
      </c>
      <c r="C7596" s="6" t="s">
        <v>4997</v>
      </c>
      <c r="D7596" s="6" t="s">
        <v>158</v>
      </c>
      <c r="E7596" s="6" t="s">
        <v>159</v>
      </c>
      <c r="F7596" s="6" t="s">
        <v>439</v>
      </c>
      <c r="G7596" s="6" t="s">
        <v>11663</v>
      </c>
      <c r="H7596" s="6">
        <v>20</v>
      </c>
    </row>
    <row r="7597" spans="1:8" ht="32.1">
      <c r="A7597" s="140">
        <v>45646.40625</v>
      </c>
      <c r="B7597" s="6" t="s">
        <v>11664</v>
      </c>
      <c r="C7597" s="6" t="s">
        <v>10590</v>
      </c>
      <c r="D7597" s="6" t="s">
        <v>158</v>
      </c>
      <c r="E7597" s="6" t="s">
        <v>159</v>
      </c>
      <c r="F7597" s="6" t="s">
        <v>439</v>
      </c>
      <c r="G7597" s="6" t="s">
        <v>1435</v>
      </c>
      <c r="H7597" s="6">
        <v>1068</v>
      </c>
    </row>
    <row r="7598" spans="1:8" ht="32.1">
      <c r="A7598" s="140">
        <v>45646.416666666664</v>
      </c>
      <c r="B7598" s="6" t="s">
        <v>11665</v>
      </c>
      <c r="C7598" s="6" t="s">
        <v>11563</v>
      </c>
      <c r="D7598" s="6" t="s">
        <v>242</v>
      </c>
      <c r="E7598" s="6" t="s">
        <v>458</v>
      </c>
      <c r="F7598" s="6" t="s">
        <v>439</v>
      </c>
      <c r="G7598" s="6" t="s">
        <v>8283</v>
      </c>
      <c r="H7598" s="6">
        <v>2700</v>
      </c>
    </row>
    <row r="7599" spans="1:8" ht="32.1">
      <c r="A7599" s="140">
        <v>45646.427083333336</v>
      </c>
      <c r="B7599" s="6" t="s">
        <v>11666</v>
      </c>
      <c r="C7599" s="6" t="s">
        <v>11213</v>
      </c>
      <c r="D7599" s="6" t="s">
        <v>242</v>
      </c>
      <c r="E7599" s="6" t="s">
        <v>140</v>
      </c>
      <c r="F7599" s="6" t="s">
        <v>439</v>
      </c>
      <c r="G7599" s="6" t="s">
        <v>1551</v>
      </c>
      <c r="H7599" s="6">
        <v>140</v>
      </c>
    </row>
    <row r="7600" spans="1:8" ht="32.1">
      <c r="A7600" s="140">
        <v>45646.53125</v>
      </c>
      <c r="B7600" s="6" t="s">
        <v>11667</v>
      </c>
      <c r="C7600" s="6" t="s">
        <v>11213</v>
      </c>
      <c r="D7600" s="6" t="s">
        <v>242</v>
      </c>
      <c r="E7600" s="6" t="s">
        <v>140</v>
      </c>
      <c r="F7600" s="6" t="s">
        <v>439</v>
      </c>
      <c r="G7600" s="6" t="s">
        <v>11214</v>
      </c>
      <c r="H7600" s="6">
        <v>800</v>
      </c>
    </row>
    <row r="7601" spans="1:8" ht="15.95">
      <c r="A7601" s="140">
        <v>45646.541666666664</v>
      </c>
      <c r="B7601" s="6" t="s">
        <v>11668</v>
      </c>
      <c r="C7601" s="6" t="s">
        <v>6667</v>
      </c>
      <c r="D7601" s="6" t="s">
        <v>158</v>
      </c>
      <c r="E7601" s="6" t="s">
        <v>145</v>
      </c>
      <c r="F7601" s="6" t="s">
        <v>439</v>
      </c>
      <c r="G7601" s="6" t="s">
        <v>2842</v>
      </c>
      <c r="H7601" s="6">
        <v>27</v>
      </c>
    </row>
    <row r="7602" spans="1:8" ht="15.95">
      <c r="A7602" s="140">
        <v>45646.5625</v>
      </c>
      <c r="B7602" s="6" t="s">
        <v>10071</v>
      </c>
      <c r="C7602" s="6" t="s">
        <v>654</v>
      </c>
      <c r="D7602" s="6" t="s">
        <v>242</v>
      </c>
      <c r="E7602" s="6" t="s">
        <v>144</v>
      </c>
      <c r="F7602" s="6" t="s">
        <v>439</v>
      </c>
      <c r="G7602" s="6" t="s">
        <v>488</v>
      </c>
      <c r="H7602" s="6">
        <v>806</v>
      </c>
    </row>
    <row r="7603" spans="1:8" ht="32.1">
      <c r="A7603" s="140">
        <v>45646.604166666664</v>
      </c>
      <c r="B7603" s="6" t="s">
        <v>11669</v>
      </c>
      <c r="C7603" s="6" t="s">
        <v>11670</v>
      </c>
      <c r="D7603" s="6" t="s">
        <v>158</v>
      </c>
      <c r="E7603" s="6" t="s">
        <v>161</v>
      </c>
      <c r="F7603" s="6" t="s">
        <v>1765</v>
      </c>
      <c r="G7603" s="6" t="s">
        <v>11671</v>
      </c>
      <c r="H7603" s="6">
        <v>10</v>
      </c>
    </row>
    <row r="7604" spans="1:8" ht="15.95">
      <c r="A7604" s="140">
        <v>45646.614583333336</v>
      </c>
      <c r="B7604" s="6" t="s">
        <v>11672</v>
      </c>
      <c r="C7604" s="6" t="s">
        <v>11636</v>
      </c>
      <c r="D7604" s="6" t="s">
        <v>314</v>
      </c>
      <c r="E7604" s="6" t="s">
        <v>314</v>
      </c>
      <c r="F7604" s="6" t="s">
        <v>255</v>
      </c>
      <c r="G7604" s="6" t="s">
        <v>2289</v>
      </c>
      <c r="H7604" s="6">
        <v>500</v>
      </c>
    </row>
    <row r="7605" spans="1:8" ht="32.1">
      <c r="A7605" s="140">
        <v>45646.625</v>
      </c>
      <c r="B7605" s="6" t="s">
        <v>11673</v>
      </c>
      <c r="C7605" s="6" t="s">
        <v>2557</v>
      </c>
      <c r="D7605" s="6" t="s">
        <v>158</v>
      </c>
      <c r="E7605" s="6" t="s">
        <v>161</v>
      </c>
      <c r="F7605" s="6" t="s">
        <v>1765</v>
      </c>
      <c r="G7605" s="6" t="s">
        <v>2557</v>
      </c>
      <c r="H7605" s="6">
        <v>38</v>
      </c>
    </row>
    <row r="7606" spans="1:8" ht="32.1">
      <c r="A7606" s="140">
        <v>45646.635416666664</v>
      </c>
      <c r="B7606" s="6" t="s">
        <v>11674</v>
      </c>
      <c r="C7606" s="6" t="s">
        <v>2557</v>
      </c>
      <c r="D7606" s="6" t="s">
        <v>158</v>
      </c>
      <c r="E7606" s="6" t="s">
        <v>161</v>
      </c>
      <c r="F7606" s="6" t="s">
        <v>1765</v>
      </c>
      <c r="G7606" s="6" t="s">
        <v>2557</v>
      </c>
      <c r="H7606" s="6">
        <v>45</v>
      </c>
    </row>
    <row r="7607" spans="1:8" ht="32.1">
      <c r="A7607" s="140">
        <v>45646.645833333336</v>
      </c>
      <c r="B7607" s="6" t="s">
        <v>11675</v>
      </c>
      <c r="C7607" s="6" t="s">
        <v>2557</v>
      </c>
      <c r="D7607" s="6" t="s">
        <v>158</v>
      </c>
      <c r="E7607" s="6" t="s">
        <v>161</v>
      </c>
      <c r="F7607" s="6" t="s">
        <v>1765</v>
      </c>
      <c r="G7607" s="6" t="s">
        <v>2557</v>
      </c>
      <c r="H7607" s="6">
        <v>193</v>
      </c>
    </row>
    <row r="7608" spans="1:8" ht="32.1">
      <c r="A7608" s="140">
        <v>45646.666666666664</v>
      </c>
      <c r="B7608" s="6" t="s">
        <v>11676</v>
      </c>
      <c r="C7608" s="6" t="s">
        <v>2303</v>
      </c>
      <c r="D7608" s="6" t="s">
        <v>253</v>
      </c>
      <c r="E7608" s="6" t="s">
        <v>416</v>
      </c>
      <c r="F7608" s="6" t="s">
        <v>1765</v>
      </c>
      <c r="G7608" s="6" t="s">
        <v>2303</v>
      </c>
      <c r="H7608" s="6">
        <v>15</v>
      </c>
    </row>
    <row r="7609" spans="1:8" ht="32.1">
      <c r="A7609" s="140">
        <v>45647.572916666664</v>
      </c>
      <c r="B7609" s="6" t="s">
        <v>11677</v>
      </c>
      <c r="C7609" s="6" t="s">
        <v>9866</v>
      </c>
      <c r="D7609" s="6" t="s">
        <v>242</v>
      </c>
      <c r="E7609" s="6" t="s">
        <v>4627</v>
      </c>
      <c r="F7609" s="6" t="s">
        <v>1765</v>
      </c>
      <c r="G7609" s="6" t="s">
        <v>6646</v>
      </c>
      <c r="H7609" s="6">
        <v>300</v>
      </c>
    </row>
    <row r="7610" spans="1:8" ht="32.1">
      <c r="A7610" s="140">
        <v>45647.791666666664</v>
      </c>
      <c r="B7610" s="6" t="s">
        <v>11678</v>
      </c>
      <c r="C7610" s="6" t="s">
        <v>10898</v>
      </c>
      <c r="D7610" s="6" t="s">
        <v>242</v>
      </c>
      <c r="E7610" s="6" t="s">
        <v>433</v>
      </c>
      <c r="F7610" s="6" t="s">
        <v>1765</v>
      </c>
      <c r="G7610" s="6" t="s">
        <v>515</v>
      </c>
      <c r="H7610" s="6">
        <v>899</v>
      </c>
    </row>
    <row r="7611" spans="1:8" ht="48">
      <c r="A7611" s="140">
        <v>45648.302083333336</v>
      </c>
      <c r="B7611" s="6" t="s">
        <v>11679</v>
      </c>
      <c r="C7611" s="6" t="s">
        <v>11680</v>
      </c>
      <c r="D7611" s="6" t="s">
        <v>253</v>
      </c>
      <c r="E7611" s="6" t="s">
        <v>416</v>
      </c>
      <c r="F7611" s="6" t="s">
        <v>1765</v>
      </c>
      <c r="G7611" s="6" t="s">
        <v>5902</v>
      </c>
      <c r="H7611" s="6">
        <v>251</v>
      </c>
    </row>
    <row r="7612" spans="1:8" ht="32.1">
      <c r="A7612" s="140">
        <v>45648.375</v>
      </c>
      <c r="B7612" s="6" t="s">
        <v>11681</v>
      </c>
      <c r="C7612" s="6" t="s">
        <v>11682</v>
      </c>
      <c r="D7612" s="6" t="s">
        <v>242</v>
      </c>
      <c r="E7612" s="6" t="s">
        <v>140</v>
      </c>
      <c r="F7612" s="6" t="s">
        <v>439</v>
      </c>
      <c r="G7612" s="6" t="s">
        <v>1551</v>
      </c>
      <c r="H7612" s="6">
        <v>20</v>
      </c>
    </row>
    <row r="7613" spans="1:8" ht="32.1">
      <c r="A7613" s="140">
        <v>45648.385416666664</v>
      </c>
      <c r="B7613" s="6" t="s">
        <v>11683</v>
      </c>
      <c r="C7613" s="6" t="s">
        <v>11684</v>
      </c>
      <c r="D7613" s="6" t="s">
        <v>314</v>
      </c>
      <c r="E7613" s="6" t="s">
        <v>314</v>
      </c>
      <c r="F7613" s="6" t="s">
        <v>1765</v>
      </c>
      <c r="G7613" s="6" t="s">
        <v>11685</v>
      </c>
      <c r="H7613" s="6">
        <v>10</v>
      </c>
    </row>
    <row r="7614" spans="1:8" ht="32.1">
      <c r="A7614" s="140">
        <v>45648.427083333336</v>
      </c>
      <c r="B7614" s="6" t="s">
        <v>11686</v>
      </c>
      <c r="C7614" s="6" t="s">
        <v>11687</v>
      </c>
      <c r="D7614" s="6" t="s">
        <v>253</v>
      </c>
      <c r="E7614" s="6" t="s">
        <v>416</v>
      </c>
      <c r="F7614" s="6" t="s">
        <v>1765</v>
      </c>
      <c r="G7614" s="6" t="s">
        <v>5902</v>
      </c>
      <c r="H7614" s="6">
        <v>266</v>
      </c>
    </row>
    <row r="7615" spans="1:8" ht="32.1">
      <c r="A7615" s="140">
        <v>45648.5</v>
      </c>
      <c r="B7615" s="6" t="s">
        <v>11688</v>
      </c>
      <c r="C7615" s="6" t="s">
        <v>11689</v>
      </c>
      <c r="D7615" s="6" t="s">
        <v>253</v>
      </c>
      <c r="E7615" s="6" t="s">
        <v>416</v>
      </c>
      <c r="F7615" s="6" t="s">
        <v>439</v>
      </c>
      <c r="G7615" s="6" t="s">
        <v>5902</v>
      </c>
      <c r="H7615" s="6">
        <v>97</v>
      </c>
    </row>
    <row r="7616" spans="1:8" ht="15.95">
      <c r="A7616" s="140">
        <v>45648.541666666664</v>
      </c>
      <c r="B7616" s="6" t="s">
        <v>11690</v>
      </c>
      <c r="C7616" s="6" t="s">
        <v>11691</v>
      </c>
      <c r="D7616" s="6" t="s">
        <v>158</v>
      </c>
      <c r="E7616" s="6" t="s">
        <v>159</v>
      </c>
      <c r="F7616" s="6" t="s">
        <v>439</v>
      </c>
      <c r="G7616" s="6" t="s">
        <v>10993</v>
      </c>
      <c r="H7616" s="6">
        <v>748</v>
      </c>
    </row>
    <row r="7617" spans="1:8" ht="32.1">
      <c r="A7617" s="140">
        <v>45648.552083333336</v>
      </c>
      <c r="B7617" s="6" t="s">
        <v>11692</v>
      </c>
      <c r="C7617" s="6" t="s">
        <v>11691</v>
      </c>
      <c r="D7617" s="6" t="s">
        <v>158</v>
      </c>
      <c r="E7617" s="6" t="s">
        <v>161</v>
      </c>
      <c r="F7617" s="6" t="s">
        <v>439</v>
      </c>
      <c r="G7617" s="6" t="s">
        <v>10993</v>
      </c>
      <c r="H7617" s="6">
        <v>140</v>
      </c>
    </row>
    <row r="7618" spans="1:8" ht="32.1">
      <c r="A7618" s="140">
        <v>45648.572916666664</v>
      </c>
      <c r="B7618" s="6" t="s">
        <v>11693</v>
      </c>
      <c r="C7618" s="6" t="s">
        <v>9214</v>
      </c>
      <c r="D7618" s="6" t="s">
        <v>253</v>
      </c>
      <c r="E7618" s="6" t="s">
        <v>416</v>
      </c>
      <c r="F7618" s="6" t="s">
        <v>439</v>
      </c>
      <c r="G7618" s="6" t="s">
        <v>5902</v>
      </c>
      <c r="H7618" s="6">
        <v>118</v>
      </c>
    </row>
    <row r="7619" spans="1:8" ht="48">
      <c r="A7619" s="140">
        <v>45649.28125</v>
      </c>
      <c r="B7619" s="6" t="s">
        <v>11694</v>
      </c>
      <c r="C7619" s="6" t="s">
        <v>11695</v>
      </c>
      <c r="D7619" s="6" t="s">
        <v>253</v>
      </c>
      <c r="E7619" s="6" t="s">
        <v>416</v>
      </c>
      <c r="F7619" s="6" t="s">
        <v>1765</v>
      </c>
      <c r="G7619" s="6" t="s">
        <v>5902</v>
      </c>
      <c r="H7619" s="6">
        <v>242</v>
      </c>
    </row>
    <row r="7620" spans="1:8" ht="48">
      <c r="A7620" s="140">
        <v>45649.322916666664</v>
      </c>
      <c r="B7620" s="6" t="s">
        <v>11696</v>
      </c>
      <c r="C7620" s="6" t="s">
        <v>11697</v>
      </c>
      <c r="D7620" s="6" t="s">
        <v>253</v>
      </c>
      <c r="E7620" s="6" t="s">
        <v>416</v>
      </c>
      <c r="F7620" s="6" t="s">
        <v>439</v>
      </c>
      <c r="G7620" s="6" t="s">
        <v>5902</v>
      </c>
      <c r="H7620" s="6">
        <v>260</v>
      </c>
    </row>
    <row r="7621" spans="1:8" ht="32.1">
      <c r="A7621" s="140">
        <v>45649.385416666664</v>
      </c>
      <c r="B7621" s="6" t="s">
        <v>11698</v>
      </c>
      <c r="C7621" s="6" t="s">
        <v>11404</v>
      </c>
      <c r="D7621" s="6" t="s">
        <v>253</v>
      </c>
      <c r="E7621" s="6" t="s">
        <v>416</v>
      </c>
      <c r="F7621" s="6" t="s">
        <v>439</v>
      </c>
      <c r="G7621" s="6" t="s">
        <v>5902</v>
      </c>
      <c r="H7621" s="6">
        <v>30</v>
      </c>
    </row>
    <row r="7622" spans="1:8" ht="32.1">
      <c r="A7622" s="140">
        <v>45649.395833333336</v>
      </c>
      <c r="B7622" s="6" t="s">
        <v>11699</v>
      </c>
      <c r="C7622" s="6" t="s">
        <v>11700</v>
      </c>
      <c r="D7622" s="6" t="s">
        <v>253</v>
      </c>
      <c r="E7622" s="6" t="s">
        <v>416</v>
      </c>
      <c r="F7622" s="6" t="s">
        <v>439</v>
      </c>
      <c r="G7622" s="6" t="s">
        <v>5902</v>
      </c>
      <c r="H7622" s="6">
        <v>75</v>
      </c>
    </row>
    <row r="7623" spans="1:8" ht="48">
      <c r="A7623" s="140">
        <v>45649.4375</v>
      </c>
      <c r="B7623" s="6" t="s">
        <v>11701</v>
      </c>
      <c r="C7623" s="6" t="s">
        <v>9530</v>
      </c>
      <c r="D7623" s="6" t="s">
        <v>253</v>
      </c>
      <c r="E7623" s="6" t="s">
        <v>416</v>
      </c>
      <c r="F7623" s="6" t="s">
        <v>1765</v>
      </c>
      <c r="G7623" s="6" t="s">
        <v>5902</v>
      </c>
      <c r="H7623" s="6">
        <v>262</v>
      </c>
    </row>
    <row r="7624" spans="1:8" ht="32.1">
      <c r="A7624" s="140">
        <v>45649.541666666664</v>
      </c>
      <c r="B7624" s="6" t="s">
        <v>11702</v>
      </c>
      <c r="C7624" s="6" t="s">
        <v>5752</v>
      </c>
      <c r="D7624" s="6" t="s">
        <v>158</v>
      </c>
      <c r="E7624" s="6" t="s">
        <v>159</v>
      </c>
      <c r="F7624" s="6" t="s">
        <v>439</v>
      </c>
      <c r="G7624" s="6" t="s">
        <v>1195</v>
      </c>
      <c r="H7624" s="6">
        <v>485</v>
      </c>
    </row>
    <row r="7625" spans="1:8" ht="32.1">
      <c r="A7625" s="140">
        <v>45649.552083333336</v>
      </c>
      <c r="B7625" s="6" t="s">
        <v>11703</v>
      </c>
      <c r="C7625" s="6" t="s">
        <v>10833</v>
      </c>
      <c r="D7625" s="6" t="s">
        <v>158</v>
      </c>
      <c r="E7625" s="6" t="s">
        <v>161</v>
      </c>
      <c r="F7625" s="6" t="s">
        <v>439</v>
      </c>
      <c r="G7625" s="6" t="s">
        <v>4507</v>
      </c>
      <c r="H7625" s="6">
        <v>75</v>
      </c>
    </row>
    <row r="7626" spans="1:8" ht="32.1">
      <c r="A7626" s="140">
        <v>45649.78125</v>
      </c>
      <c r="B7626" s="6" t="s">
        <v>11704</v>
      </c>
      <c r="C7626" s="6" t="s">
        <v>10833</v>
      </c>
      <c r="D7626" s="6" t="s">
        <v>158</v>
      </c>
      <c r="E7626" s="6" t="s">
        <v>161</v>
      </c>
      <c r="F7626" s="6" t="s">
        <v>439</v>
      </c>
      <c r="G7626" s="6" t="s">
        <v>522</v>
      </c>
      <c r="H7626" s="6">
        <v>30</v>
      </c>
    </row>
    <row r="7627" spans="1:8" ht="32.1">
      <c r="A7627" s="140">
        <v>45650.3125</v>
      </c>
      <c r="B7627" s="6" t="s">
        <v>11705</v>
      </c>
      <c r="C7627" s="6" t="s">
        <v>11706</v>
      </c>
      <c r="D7627" s="6" t="s">
        <v>253</v>
      </c>
      <c r="E7627" s="6" t="s">
        <v>416</v>
      </c>
      <c r="F7627" s="6" t="s">
        <v>1765</v>
      </c>
      <c r="G7627" s="6" t="s">
        <v>5902</v>
      </c>
      <c r="H7627" s="6">
        <v>284</v>
      </c>
    </row>
    <row r="7628" spans="1:8" ht="32.1">
      <c r="A7628" s="140">
        <v>45650.322916666664</v>
      </c>
      <c r="B7628" s="6" t="s">
        <v>11707</v>
      </c>
      <c r="C7628" s="6" t="s">
        <v>11708</v>
      </c>
      <c r="D7628" s="6" t="s">
        <v>253</v>
      </c>
      <c r="E7628" s="6" t="s">
        <v>416</v>
      </c>
      <c r="F7628" s="6" t="s">
        <v>439</v>
      </c>
      <c r="G7628" s="6" t="s">
        <v>5902</v>
      </c>
      <c r="H7628" s="6">
        <v>242</v>
      </c>
    </row>
    <row r="7629" spans="1:8" ht="32.1">
      <c r="A7629" s="140">
        <v>45650.510416666664</v>
      </c>
      <c r="B7629" s="6" t="s">
        <v>11709</v>
      </c>
      <c r="C7629" s="6" t="s">
        <v>11710</v>
      </c>
      <c r="D7629" s="6" t="s">
        <v>253</v>
      </c>
      <c r="E7629" s="6" t="s">
        <v>416</v>
      </c>
      <c r="F7629" s="6" t="s">
        <v>1765</v>
      </c>
      <c r="G7629" s="6" t="s">
        <v>5902</v>
      </c>
      <c r="H7629" s="6">
        <v>318</v>
      </c>
    </row>
    <row r="7630" spans="1:8" ht="32.1">
      <c r="A7630" s="140">
        <v>45650.770833333336</v>
      </c>
      <c r="B7630" s="6" t="s">
        <v>11711</v>
      </c>
      <c r="C7630" s="6" t="s">
        <v>10833</v>
      </c>
      <c r="D7630" s="6" t="s">
        <v>158</v>
      </c>
      <c r="E7630" s="6" t="s">
        <v>161</v>
      </c>
      <c r="F7630" s="6" t="s">
        <v>1765</v>
      </c>
      <c r="G7630" s="6" t="s">
        <v>4507</v>
      </c>
      <c r="H7630" s="6">
        <v>50</v>
      </c>
    </row>
    <row r="7631" spans="1:8" ht="48">
      <c r="A7631" s="140">
        <v>45651.322916666664</v>
      </c>
      <c r="B7631" s="6" t="s">
        <v>11712</v>
      </c>
      <c r="C7631" s="6" t="s">
        <v>11713</v>
      </c>
      <c r="D7631" s="6" t="s">
        <v>253</v>
      </c>
      <c r="E7631" s="6" t="s">
        <v>416</v>
      </c>
      <c r="F7631" s="6" t="s">
        <v>1765</v>
      </c>
      <c r="G7631" s="6" t="s">
        <v>5902</v>
      </c>
      <c r="H7631" s="6">
        <v>304</v>
      </c>
    </row>
    <row r="7632" spans="1:8" ht="48">
      <c r="A7632" s="140">
        <v>45651.385416666664</v>
      </c>
      <c r="B7632" s="6" t="s">
        <v>11714</v>
      </c>
      <c r="C7632" s="6" t="s">
        <v>11715</v>
      </c>
      <c r="D7632" s="6" t="s">
        <v>253</v>
      </c>
      <c r="E7632" s="6" t="s">
        <v>416</v>
      </c>
      <c r="F7632" s="6" t="s">
        <v>439</v>
      </c>
      <c r="G7632" s="6" t="s">
        <v>5902</v>
      </c>
      <c r="H7632" s="6">
        <v>260</v>
      </c>
    </row>
    <row r="7633" spans="1:8" ht="32.1">
      <c r="A7633" s="140">
        <v>45651.614583333336</v>
      </c>
      <c r="B7633" s="6" t="s">
        <v>11716</v>
      </c>
      <c r="C7633" s="6" t="s">
        <v>11717</v>
      </c>
      <c r="D7633" s="6" t="s">
        <v>314</v>
      </c>
      <c r="E7633" s="6" t="s">
        <v>314</v>
      </c>
      <c r="F7633" s="6" t="s">
        <v>439</v>
      </c>
      <c r="G7633" s="6" t="s">
        <v>11685</v>
      </c>
      <c r="H7633" s="6">
        <v>20</v>
      </c>
    </row>
    <row r="7634" spans="1:8" ht="48">
      <c r="A7634" s="140">
        <v>45651.635416666664</v>
      </c>
      <c r="B7634" s="6" t="s">
        <v>11718</v>
      </c>
      <c r="C7634" s="6" t="s">
        <v>2087</v>
      </c>
      <c r="D7634" s="6" t="s">
        <v>158</v>
      </c>
      <c r="E7634" s="6" t="s">
        <v>159</v>
      </c>
      <c r="F7634" s="6" t="s">
        <v>439</v>
      </c>
      <c r="G7634" s="6" t="s">
        <v>10116</v>
      </c>
      <c r="H7634" s="6">
        <v>1568</v>
      </c>
    </row>
    <row r="7635" spans="1:8" ht="32.1">
      <c r="A7635" s="140">
        <v>45651.666666666664</v>
      </c>
      <c r="B7635" s="6" t="s">
        <v>11719</v>
      </c>
      <c r="C7635" s="6" t="s">
        <v>11720</v>
      </c>
      <c r="D7635" s="6" t="s">
        <v>253</v>
      </c>
      <c r="E7635" s="6" t="s">
        <v>416</v>
      </c>
      <c r="F7635" s="6" t="s">
        <v>1765</v>
      </c>
      <c r="G7635" s="6" t="s">
        <v>5902</v>
      </c>
      <c r="H7635" s="6">
        <v>291</v>
      </c>
    </row>
    <row r="7636" spans="1:8" ht="15.95">
      <c r="A7636" s="140">
        <v>45651.739583333336</v>
      </c>
      <c r="B7636" s="6" t="s">
        <v>11721</v>
      </c>
      <c r="C7636" s="6" t="s">
        <v>2087</v>
      </c>
      <c r="D7636" s="6" t="s">
        <v>158</v>
      </c>
      <c r="E7636" s="6" t="s">
        <v>159</v>
      </c>
      <c r="F7636" s="6" t="s">
        <v>439</v>
      </c>
      <c r="G7636" s="6" t="s">
        <v>10116</v>
      </c>
      <c r="H7636" s="6">
        <v>320</v>
      </c>
    </row>
    <row r="7637" spans="1:8" ht="15.95">
      <c r="A7637" s="140">
        <v>45651.75</v>
      </c>
      <c r="B7637" s="6" t="s">
        <v>11722</v>
      </c>
      <c r="C7637" s="6" t="s">
        <v>11723</v>
      </c>
      <c r="D7637" s="6" t="s">
        <v>158</v>
      </c>
      <c r="E7637" s="6" t="s">
        <v>159</v>
      </c>
      <c r="F7637" s="6" t="s">
        <v>439</v>
      </c>
      <c r="G7637" s="6" t="s">
        <v>11723</v>
      </c>
      <c r="H7637" s="6">
        <v>30</v>
      </c>
    </row>
    <row r="7638" spans="1:8" ht="32.1">
      <c r="A7638" s="140">
        <v>45651.760416666664</v>
      </c>
      <c r="B7638" s="6" t="s">
        <v>11724</v>
      </c>
      <c r="C7638" s="6" t="s">
        <v>11725</v>
      </c>
      <c r="D7638" s="6" t="s">
        <v>158</v>
      </c>
      <c r="E7638" s="6" t="s">
        <v>159</v>
      </c>
      <c r="F7638" s="6" t="s">
        <v>439</v>
      </c>
      <c r="G7638" s="6" t="s">
        <v>1435</v>
      </c>
      <c r="H7638" s="6">
        <v>467</v>
      </c>
    </row>
    <row r="7639" spans="1:8" ht="15.95">
      <c r="A7639" s="140">
        <v>45651.770833333336</v>
      </c>
      <c r="B7639" s="6" t="s">
        <v>11726</v>
      </c>
      <c r="C7639" s="6" t="s">
        <v>11727</v>
      </c>
      <c r="D7639" s="6" t="s">
        <v>158</v>
      </c>
      <c r="E7639" s="6" t="s">
        <v>159</v>
      </c>
      <c r="F7639" s="6" t="s">
        <v>439</v>
      </c>
      <c r="G7639" s="6" t="s">
        <v>11727</v>
      </c>
      <c r="H7639" s="6">
        <v>105</v>
      </c>
    </row>
    <row r="7640" spans="1:8" ht="15.95">
      <c r="A7640" s="140">
        <v>45651.78125</v>
      </c>
      <c r="B7640" s="6" t="s">
        <v>11728</v>
      </c>
      <c r="C7640" s="6" t="s">
        <v>3420</v>
      </c>
      <c r="D7640" s="6" t="s">
        <v>158</v>
      </c>
      <c r="E7640" s="6" t="s">
        <v>159</v>
      </c>
      <c r="F7640" s="6" t="s">
        <v>439</v>
      </c>
      <c r="G7640" s="6" t="s">
        <v>3420</v>
      </c>
      <c r="H7640" s="6">
        <v>150</v>
      </c>
    </row>
    <row r="7641" spans="1:8" ht="15.95">
      <c r="A7641" s="140">
        <v>45651.791666666664</v>
      </c>
      <c r="B7641" s="6" t="s">
        <v>11729</v>
      </c>
      <c r="C7641" s="6" t="s">
        <v>3420</v>
      </c>
      <c r="D7641" s="6" t="s">
        <v>158</v>
      </c>
      <c r="E7641" s="6" t="s">
        <v>159</v>
      </c>
      <c r="F7641" s="6" t="s">
        <v>439</v>
      </c>
      <c r="G7641" s="6" t="s">
        <v>3420</v>
      </c>
      <c r="H7641" s="6">
        <v>150</v>
      </c>
    </row>
    <row r="7642" spans="1:8" ht="15.95">
      <c r="A7642" s="140">
        <v>45651.802083333336</v>
      </c>
      <c r="B7642" s="6" t="s">
        <v>11730</v>
      </c>
      <c r="C7642" s="6" t="s">
        <v>2087</v>
      </c>
      <c r="D7642" s="6" t="s">
        <v>158</v>
      </c>
      <c r="E7642" s="6" t="s">
        <v>159</v>
      </c>
      <c r="F7642" s="6" t="s">
        <v>439</v>
      </c>
      <c r="G7642" s="6" t="s">
        <v>10116</v>
      </c>
      <c r="H7642" s="6">
        <v>634</v>
      </c>
    </row>
    <row r="7643" spans="1:8" ht="32.1">
      <c r="A7643" s="140">
        <v>45651.84375</v>
      </c>
      <c r="B7643" s="6" t="s">
        <v>11731</v>
      </c>
      <c r="C7643" s="6" t="s">
        <v>2087</v>
      </c>
      <c r="D7643" s="6" t="s">
        <v>158</v>
      </c>
      <c r="E7643" s="6" t="s">
        <v>159</v>
      </c>
      <c r="F7643" s="6" t="s">
        <v>439</v>
      </c>
      <c r="G7643" s="6" t="s">
        <v>10116</v>
      </c>
      <c r="H7643" s="6">
        <v>634</v>
      </c>
    </row>
    <row r="7644" spans="1:8" ht="32.1">
      <c r="A7644" s="140">
        <v>45651.875</v>
      </c>
      <c r="B7644" s="6" t="s">
        <v>11732</v>
      </c>
      <c r="C7644" s="6" t="s">
        <v>11733</v>
      </c>
      <c r="D7644" s="6" t="s">
        <v>158</v>
      </c>
      <c r="E7644" s="6" t="s">
        <v>159</v>
      </c>
      <c r="F7644" s="6" t="s">
        <v>1765</v>
      </c>
      <c r="G7644" s="6" t="s">
        <v>11733</v>
      </c>
      <c r="H7644" s="6">
        <v>175</v>
      </c>
    </row>
    <row r="7645" spans="1:8" ht="32.1">
      <c r="A7645" s="140">
        <v>45651.885416666664</v>
      </c>
      <c r="B7645" s="6" t="s">
        <v>11734</v>
      </c>
      <c r="C7645" s="6" t="s">
        <v>11735</v>
      </c>
      <c r="D7645" s="6" t="s">
        <v>158</v>
      </c>
      <c r="E7645" s="6" t="s">
        <v>159</v>
      </c>
      <c r="F7645" s="6" t="s">
        <v>1765</v>
      </c>
      <c r="G7645" s="6" t="s">
        <v>11733</v>
      </c>
      <c r="H7645" s="6">
        <v>410</v>
      </c>
    </row>
    <row r="7646" spans="1:8" ht="32.1">
      <c r="A7646" s="140">
        <v>45652.239583333336</v>
      </c>
      <c r="B7646" s="6" t="s">
        <v>11736</v>
      </c>
      <c r="C7646" s="6" t="s">
        <v>11717</v>
      </c>
      <c r="D7646" s="6" t="s">
        <v>314</v>
      </c>
      <c r="E7646" s="6" t="s">
        <v>314</v>
      </c>
      <c r="F7646" s="6" t="s">
        <v>255</v>
      </c>
      <c r="G7646" s="6" t="s">
        <v>11685</v>
      </c>
      <c r="H7646" s="6">
        <v>40000</v>
      </c>
    </row>
    <row r="7647" spans="1:8" ht="48">
      <c r="A7647" s="140">
        <v>45652.375</v>
      </c>
      <c r="B7647" s="6" t="s">
        <v>11737</v>
      </c>
      <c r="C7647" s="6" t="s">
        <v>11738</v>
      </c>
      <c r="D7647" s="6" t="s">
        <v>253</v>
      </c>
      <c r="E7647" s="6" t="s">
        <v>416</v>
      </c>
      <c r="F7647" s="6" t="s">
        <v>1765</v>
      </c>
      <c r="G7647" s="6" t="s">
        <v>5902</v>
      </c>
      <c r="H7647" s="6">
        <v>334</v>
      </c>
    </row>
    <row r="7648" spans="1:8" ht="48">
      <c r="A7648" s="140">
        <v>45652.458333333336</v>
      </c>
      <c r="B7648" s="6" t="s">
        <v>11739</v>
      </c>
      <c r="C7648" s="6" t="s">
        <v>11740</v>
      </c>
      <c r="D7648" s="6" t="s">
        <v>253</v>
      </c>
      <c r="E7648" s="6" t="s">
        <v>416</v>
      </c>
      <c r="F7648" s="6" t="s">
        <v>439</v>
      </c>
      <c r="G7648" s="6" t="s">
        <v>5902</v>
      </c>
      <c r="H7648" s="6">
        <v>252</v>
      </c>
    </row>
    <row r="7649" spans="1:8" ht="48">
      <c r="A7649" s="140">
        <v>45652.604166666664</v>
      </c>
      <c r="B7649" s="6" t="s">
        <v>11741</v>
      </c>
      <c r="C7649" s="6" t="s">
        <v>11717</v>
      </c>
      <c r="D7649" s="6" t="s">
        <v>314</v>
      </c>
      <c r="E7649" s="6" t="s">
        <v>314</v>
      </c>
      <c r="F7649" s="6" t="s">
        <v>439</v>
      </c>
      <c r="G7649" s="6" t="s">
        <v>11685</v>
      </c>
      <c r="H7649" s="6">
        <v>24</v>
      </c>
    </row>
    <row r="7650" spans="1:8" ht="32.1">
      <c r="A7650" s="140">
        <v>45652.614583333336</v>
      </c>
      <c r="B7650" s="6" t="s">
        <v>11742</v>
      </c>
      <c r="C7650" s="6" t="s">
        <v>11717</v>
      </c>
      <c r="D7650" s="6" t="s">
        <v>314</v>
      </c>
      <c r="E7650" s="6" t="s">
        <v>314</v>
      </c>
      <c r="F7650" s="6" t="s">
        <v>255</v>
      </c>
      <c r="G7650" s="6" t="s">
        <v>11685</v>
      </c>
      <c r="H7650" s="6">
        <v>6000</v>
      </c>
    </row>
    <row r="7651" spans="1:8" ht="32.1">
      <c r="A7651" s="140">
        <v>45652.625</v>
      </c>
      <c r="B7651" s="6" t="s">
        <v>11743</v>
      </c>
      <c r="C7651" s="6" t="s">
        <v>11717</v>
      </c>
      <c r="D7651" s="6" t="s">
        <v>314</v>
      </c>
      <c r="E7651" s="6" t="s">
        <v>314</v>
      </c>
      <c r="F7651" s="6" t="s">
        <v>255</v>
      </c>
      <c r="G7651" s="6" t="s">
        <v>11685</v>
      </c>
      <c r="H7651" s="6">
        <v>1500</v>
      </c>
    </row>
    <row r="7652" spans="1:8" ht="32.1">
      <c r="A7652" s="140">
        <v>45652.635416666664</v>
      </c>
      <c r="B7652" s="6" t="s">
        <v>11744</v>
      </c>
      <c r="C7652" s="6" t="s">
        <v>11717</v>
      </c>
      <c r="D7652" s="6" t="s">
        <v>314</v>
      </c>
      <c r="E7652" s="6" t="s">
        <v>314</v>
      </c>
      <c r="F7652" s="6" t="s">
        <v>255</v>
      </c>
      <c r="G7652" s="6" t="s">
        <v>11685</v>
      </c>
      <c r="H7652" s="6">
        <v>15000</v>
      </c>
    </row>
    <row r="7653" spans="1:8" ht="48">
      <c r="A7653" s="140">
        <v>45652.6875</v>
      </c>
      <c r="B7653" s="6" t="s">
        <v>11745</v>
      </c>
      <c r="C7653" s="6" t="s">
        <v>11738</v>
      </c>
      <c r="D7653" s="6" t="s">
        <v>253</v>
      </c>
      <c r="E7653" s="6" t="s">
        <v>416</v>
      </c>
      <c r="F7653" s="6" t="s">
        <v>1765</v>
      </c>
      <c r="G7653" s="6" t="s">
        <v>5902</v>
      </c>
      <c r="H7653" s="6">
        <v>311</v>
      </c>
    </row>
    <row r="7654" spans="1:8" ht="15.95">
      <c r="A7654" s="140">
        <v>45653.40625</v>
      </c>
      <c r="B7654" s="6" t="s">
        <v>11746</v>
      </c>
      <c r="C7654" s="6" t="s">
        <v>140</v>
      </c>
      <c r="D7654" s="6" t="s">
        <v>242</v>
      </c>
      <c r="E7654" s="6" t="s">
        <v>140</v>
      </c>
      <c r="F7654" s="6" t="s">
        <v>1765</v>
      </c>
      <c r="G7654" s="6" t="s">
        <v>1551</v>
      </c>
      <c r="H7654" s="6">
        <v>20</v>
      </c>
    </row>
    <row r="7655" spans="1:8" ht="15.95">
      <c r="A7655" s="140">
        <v>45653.8125</v>
      </c>
      <c r="B7655" s="6" t="s">
        <v>11747</v>
      </c>
      <c r="C7655" s="6" t="s">
        <v>11733</v>
      </c>
      <c r="D7655" s="6" t="s">
        <v>158</v>
      </c>
      <c r="E7655" s="6" t="s">
        <v>159</v>
      </c>
      <c r="F7655" s="6" t="s">
        <v>1765</v>
      </c>
      <c r="G7655" s="6" t="s">
        <v>11733</v>
      </c>
      <c r="H7655" s="6">
        <v>137</v>
      </c>
    </row>
    <row r="7656" spans="1:8" ht="32.1">
      <c r="A7656" s="140">
        <v>45654.333333333336</v>
      </c>
      <c r="B7656" s="6" t="s">
        <v>11748</v>
      </c>
      <c r="C7656" s="6" t="s">
        <v>11749</v>
      </c>
      <c r="D7656" s="6" t="s">
        <v>253</v>
      </c>
      <c r="E7656" s="6" t="s">
        <v>416</v>
      </c>
      <c r="F7656" s="6" t="s">
        <v>1765</v>
      </c>
      <c r="G7656" s="6" t="s">
        <v>5902</v>
      </c>
      <c r="H7656" s="6">
        <v>50</v>
      </c>
    </row>
    <row r="7657" spans="1:8" ht="32.1">
      <c r="A7657" s="140">
        <v>45654.385416666664</v>
      </c>
      <c r="B7657" s="6" t="s">
        <v>11750</v>
      </c>
      <c r="C7657" s="6" t="s">
        <v>11749</v>
      </c>
      <c r="D7657" s="6" t="s">
        <v>253</v>
      </c>
      <c r="E7657" s="6" t="s">
        <v>416</v>
      </c>
      <c r="F7657" s="6" t="s">
        <v>1765</v>
      </c>
      <c r="G7657" s="6" t="s">
        <v>5770</v>
      </c>
      <c r="H7657" s="6">
        <v>55</v>
      </c>
    </row>
    <row r="7658" spans="1:8" ht="32.1">
      <c r="A7658" s="140">
        <v>45654.395833333336</v>
      </c>
      <c r="B7658" s="6" t="s">
        <v>11751</v>
      </c>
      <c r="C7658" s="6" t="s">
        <v>11749</v>
      </c>
      <c r="D7658" s="6" t="s">
        <v>158</v>
      </c>
      <c r="E7658" s="6" t="s">
        <v>161</v>
      </c>
      <c r="F7658" s="6" t="s">
        <v>1765</v>
      </c>
      <c r="G7658" s="6" t="s">
        <v>11752</v>
      </c>
      <c r="H7658" s="6">
        <v>180</v>
      </c>
    </row>
    <row r="7659" spans="1:8" ht="32.1">
      <c r="A7659" s="140">
        <v>45654.40625</v>
      </c>
      <c r="B7659" s="6" t="s">
        <v>11753</v>
      </c>
      <c r="C7659" s="6" t="s">
        <v>11749</v>
      </c>
      <c r="D7659" s="6" t="s">
        <v>253</v>
      </c>
      <c r="E7659" s="6" t="s">
        <v>416</v>
      </c>
      <c r="F7659" s="6" t="s">
        <v>1765</v>
      </c>
      <c r="G7659" s="6" t="s">
        <v>5902</v>
      </c>
      <c r="H7659" s="6">
        <v>50</v>
      </c>
    </row>
    <row r="7660" spans="1:8" ht="15.95">
      <c r="A7660" s="140">
        <v>45654.739583333336</v>
      </c>
      <c r="B7660" s="6" t="s">
        <v>11754</v>
      </c>
      <c r="C7660" s="6" t="s">
        <v>6667</v>
      </c>
      <c r="D7660" s="6" t="s">
        <v>158</v>
      </c>
      <c r="E7660" s="6" t="s">
        <v>145</v>
      </c>
      <c r="F7660" s="6" t="s">
        <v>439</v>
      </c>
      <c r="G7660" s="6" t="s">
        <v>2842</v>
      </c>
      <c r="H7660" s="6">
        <v>52</v>
      </c>
    </row>
    <row r="7661" spans="1:8" ht="32.1">
      <c r="A7661" s="140">
        <v>45655.4375</v>
      </c>
      <c r="B7661" s="6" t="s">
        <v>11755</v>
      </c>
      <c r="C7661" s="6" t="s">
        <v>9253</v>
      </c>
      <c r="D7661" s="6" t="s">
        <v>253</v>
      </c>
      <c r="E7661" s="6" t="s">
        <v>416</v>
      </c>
      <c r="F7661" s="6" t="s">
        <v>1765</v>
      </c>
      <c r="G7661" s="6" t="s">
        <v>5902</v>
      </c>
      <c r="H7661" s="6">
        <v>106</v>
      </c>
    </row>
    <row r="7662" spans="1:8" ht="32.1">
      <c r="A7662" s="140">
        <v>45655.53125</v>
      </c>
      <c r="B7662" s="6" t="s">
        <v>11756</v>
      </c>
      <c r="C7662" s="6" t="s">
        <v>9253</v>
      </c>
      <c r="D7662" s="6" t="s">
        <v>253</v>
      </c>
      <c r="E7662" s="6" t="s">
        <v>416</v>
      </c>
      <c r="F7662" s="6" t="s">
        <v>439</v>
      </c>
      <c r="G7662" s="6" t="s">
        <v>5902</v>
      </c>
      <c r="H7662" s="6">
        <v>102</v>
      </c>
    </row>
    <row r="7663" spans="1:8" ht="32.1">
      <c r="A7663" s="140">
        <v>45655.5625</v>
      </c>
      <c r="B7663" s="6" t="s">
        <v>11757</v>
      </c>
      <c r="C7663" s="6" t="s">
        <v>9214</v>
      </c>
      <c r="D7663" s="6" t="s">
        <v>253</v>
      </c>
      <c r="E7663" s="6" t="s">
        <v>416</v>
      </c>
      <c r="F7663" s="6" t="s">
        <v>1765</v>
      </c>
      <c r="G7663" s="6" t="s">
        <v>5902</v>
      </c>
      <c r="H7663" s="6">
        <v>288</v>
      </c>
    </row>
    <row r="7664" spans="1:8" ht="32.1">
      <c r="A7664" s="140">
        <v>45655.572916666664</v>
      </c>
      <c r="B7664" s="6" t="s">
        <v>11758</v>
      </c>
      <c r="C7664" s="6" t="s">
        <v>11759</v>
      </c>
      <c r="D7664" s="6" t="s">
        <v>158</v>
      </c>
      <c r="E7664" s="6" t="s">
        <v>161</v>
      </c>
      <c r="F7664" s="6" t="s">
        <v>1765</v>
      </c>
      <c r="G7664" s="6" t="s">
        <v>11760</v>
      </c>
      <c r="H7664" s="6">
        <v>310</v>
      </c>
    </row>
    <row r="7665" spans="1:8" ht="32.1">
      <c r="A7665" s="140">
        <v>45655.583333333336</v>
      </c>
      <c r="B7665" s="6" t="s">
        <v>11761</v>
      </c>
      <c r="C7665" s="6" t="s">
        <v>11759</v>
      </c>
      <c r="D7665" s="6" t="s">
        <v>158</v>
      </c>
      <c r="E7665" s="6" t="s">
        <v>161</v>
      </c>
      <c r="F7665" s="6" t="s">
        <v>439</v>
      </c>
      <c r="G7665" s="6" t="s">
        <v>11760</v>
      </c>
      <c r="H7665" s="6">
        <v>20</v>
      </c>
    </row>
    <row r="7666" spans="1:8" ht="32.1">
      <c r="A7666" s="140">
        <v>45655.59375</v>
      </c>
      <c r="B7666" s="6" t="s">
        <v>11762</v>
      </c>
      <c r="C7666" s="6" t="s">
        <v>11759</v>
      </c>
      <c r="D7666" s="6" t="s">
        <v>158</v>
      </c>
      <c r="E7666" s="6" t="s">
        <v>161</v>
      </c>
      <c r="F7666" s="6" t="s">
        <v>439</v>
      </c>
      <c r="G7666" s="6" t="s">
        <v>11760</v>
      </c>
      <c r="H7666" s="6">
        <v>160</v>
      </c>
    </row>
    <row r="7667" spans="1:8" ht="32.1">
      <c r="A7667" s="140">
        <v>45655.604166666664</v>
      </c>
      <c r="B7667" s="6" t="s">
        <v>11763</v>
      </c>
      <c r="C7667" s="6" t="s">
        <v>11759</v>
      </c>
      <c r="D7667" s="6" t="s">
        <v>158</v>
      </c>
      <c r="E7667" s="6" t="s">
        <v>161</v>
      </c>
      <c r="F7667" s="6" t="s">
        <v>439</v>
      </c>
      <c r="G7667" s="6" t="s">
        <v>11760</v>
      </c>
      <c r="H7667" s="6">
        <v>300</v>
      </c>
    </row>
    <row r="7668" spans="1:8" ht="32.1">
      <c r="A7668" s="140">
        <v>45655.614583333336</v>
      </c>
      <c r="B7668" s="6" t="s">
        <v>11764</v>
      </c>
      <c r="C7668" s="6" t="s">
        <v>11759</v>
      </c>
      <c r="D7668" s="6" t="s">
        <v>158</v>
      </c>
      <c r="E7668" s="6" t="s">
        <v>161</v>
      </c>
      <c r="F7668" s="6" t="s">
        <v>1765</v>
      </c>
      <c r="G7668" s="6" t="s">
        <v>11760</v>
      </c>
      <c r="H7668" s="6">
        <v>190</v>
      </c>
    </row>
    <row r="7669" spans="1:8" ht="32.1">
      <c r="A7669" s="140">
        <v>45655.625</v>
      </c>
      <c r="B7669" s="6" t="s">
        <v>11765</v>
      </c>
      <c r="C7669" s="6" t="s">
        <v>11759</v>
      </c>
      <c r="D7669" s="6" t="s">
        <v>158</v>
      </c>
      <c r="E7669" s="6" t="s">
        <v>161</v>
      </c>
      <c r="F7669" s="6" t="s">
        <v>1765</v>
      </c>
      <c r="G7669" s="6" t="s">
        <v>11760</v>
      </c>
      <c r="H7669" s="6">
        <v>35</v>
      </c>
    </row>
    <row r="7670" spans="1:8" ht="32.1">
      <c r="A7670" s="140">
        <v>45655.635416666664</v>
      </c>
      <c r="B7670" s="6" t="s">
        <v>11766</v>
      </c>
      <c r="C7670" s="6" t="s">
        <v>11759</v>
      </c>
      <c r="D7670" s="6" t="s">
        <v>158</v>
      </c>
      <c r="E7670" s="6" t="s">
        <v>161</v>
      </c>
      <c r="F7670" s="6" t="s">
        <v>1765</v>
      </c>
      <c r="G7670" s="6" t="s">
        <v>11760</v>
      </c>
      <c r="H7670" s="6">
        <v>100</v>
      </c>
    </row>
    <row r="7671" spans="1:8" ht="32.1">
      <c r="A7671" s="140">
        <v>45655.645833333336</v>
      </c>
      <c r="B7671" s="6" t="s">
        <v>11767</v>
      </c>
      <c r="C7671" s="6" t="s">
        <v>11759</v>
      </c>
      <c r="D7671" s="6" t="s">
        <v>158</v>
      </c>
      <c r="E7671" s="6" t="s">
        <v>161</v>
      </c>
      <c r="F7671" s="6" t="s">
        <v>1765</v>
      </c>
      <c r="G7671" s="6" t="s">
        <v>11760</v>
      </c>
      <c r="H7671" s="6">
        <v>60</v>
      </c>
    </row>
    <row r="7672" spans="1:8" ht="32.1">
      <c r="A7672" s="140">
        <v>45655.666666666664</v>
      </c>
      <c r="B7672" s="6" t="s">
        <v>11768</v>
      </c>
      <c r="C7672" s="6" t="s">
        <v>11759</v>
      </c>
      <c r="D7672" s="6" t="s">
        <v>158</v>
      </c>
      <c r="E7672" s="6" t="s">
        <v>161</v>
      </c>
      <c r="F7672" s="6" t="s">
        <v>439</v>
      </c>
      <c r="G7672" s="6" t="s">
        <v>11760</v>
      </c>
      <c r="H7672" s="6">
        <v>50</v>
      </c>
    </row>
    <row r="7673" spans="1:8" ht="32.1">
      <c r="A7673" s="140">
        <v>45655.677083333336</v>
      </c>
      <c r="B7673" s="6" t="s">
        <v>11769</v>
      </c>
      <c r="C7673" s="6" t="s">
        <v>11759</v>
      </c>
      <c r="D7673" s="6" t="s">
        <v>158</v>
      </c>
      <c r="E7673" s="6" t="s">
        <v>161</v>
      </c>
      <c r="F7673" s="6" t="s">
        <v>439</v>
      </c>
      <c r="G7673" s="6" t="s">
        <v>11760</v>
      </c>
      <c r="H7673" s="6">
        <v>100</v>
      </c>
    </row>
    <row r="7674" spans="1:8" ht="32.1">
      <c r="A7674" s="140">
        <v>45655.708333333336</v>
      </c>
      <c r="B7674" s="6" t="s">
        <v>11770</v>
      </c>
      <c r="C7674" s="6" t="s">
        <v>11759</v>
      </c>
      <c r="D7674" s="6" t="s">
        <v>158</v>
      </c>
      <c r="E7674" s="6" t="s">
        <v>161</v>
      </c>
      <c r="F7674" s="6" t="s">
        <v>439</v>
      </c>
      <c r="G7674" s="6" t="s">
        <v>11760</v>
      </c>
      <c r="H7674" s="6">
        <v>60</v>
      </c>
    </row>
    <row r="7675" spans="1:8" ht="32.1">
      <c r="A7675" s="140">
        <v>45655.78125</v>
      </c>
      <c r="B7675" s="6" t="s">
        <v>11771</v>
      </c>
      <c r="C7675" s="6" t="s">
        <v>11772</v>
      </c>
      <c r="D7675" s="6" t="s">
        <v>253</v>
      </c>
      <c r="E7675" s="6" t="s">
        <v>416</v>
      </c>
      <c r="F7675" s="6" t="s">
        <v>439</v>
      </c>
      <c r="G7675" s="6" t="s">
        <v>5902</v>
      </c>
      <c r="H7675" s="6">
        <v>312</v>
      </c>
    </row>
    <row r="7676" spans="1:8" ht="32.1">
      <c r="A7676" s="140">
        <v>45655.822916666664</v>
      </c>
      <c r="B7676" s="6" t="s">
        <v>11773</v>
      </c>
      <c r="C7676" s="6" t="s">
        <v>11759</v>
      </c>
      <c r="D7676" s="6" t="s">
        <v>158</v>
      </c>
      <c r="E7676" s="6" t="s">
        <v>159</v>
      </c>
      <c r="F7676" s="6" t="s">
        <v>439</v>
      </c>
      <c r="G7676" s="6" t="s">
        <v>11760</v>
      </c>
      <c r="H7676" s="6">
        <v>200</v>
      </c>
    </row>
    <row r="7677" spans="1:8" ht="32.1">
      <c r="A7677" s="140">
        <v>45656.333333333336</v>
      </c>
      <c r="B7677" s="6" t="s">
        <v>11774</v>
      </c>
      <c r="C7677" s="6" t="s">
        <v>9090</v>
      </c>
      <c r="D7677" s="6" t="s">
        <v>253</v>
      </c>
      <c r="E7677" s="6" t="s">
        <v>416</v>
      </c>
      <c r="F7677" s="6" t="s">
        <v>1765</v>
      </c>
      <c r="G7677" s="6" t="s">
        <v>5902</v>
      </c>
      <c r="H7677" s="6">
        <v>75</v>
      </c>
    </row>
    <row r="7678" spans="1:8" ht="32.1">
      <c r="A7678" s="140">
        <v>45656.354166666664</v>
      </c>
      <c r="B7678" s="6" t="s">
        <v>11775</v>
      </c>
      <c r="C7678" s="6" t="s">
        <v>9090</v>
      </c>
      <c r="D7678" s="6" t="s">
        <v>253</v>
      </c>
      <c r="E7678" s="6" t="s">
        <v>416</v>
      </c>
      <c r="F7678" s="6" t="s">
        <v>1765</v>
      </c>
      <c r="G7678" s="6" t="s">
        <v>5902</v>
      </c>
      <c r="H7678" s="6">
        <v>90</v>
      </c>
    </row>
    <row r="7679" spans="1:8" ht="32.1">
      <c r="A7679" s="140">
        <v>45656.520833333336</v>
      </c>
      <c r="B7679" s="6" t="s">
        <v>11776</v>
      </c>
      <c r="C7679" s="6" t="s">
        <v>9094</v>
      </c>
      <c r="D7679" s="6" t="s">
        <v>253</v>
      </c>
      <c r="E7679" s="6" t="s">
        <v>416</v>
      </c>
      <c r="F7679" s="6" t="s">
        <v>1765</v>
      </c>
      <c r="G7679" s="6" t="s">
        <v>5902</v>
      </c>
      <c r="H7679" s="6">
        <v>190</v>
      </c>
    </row>
    <row r="7680" spans="1:8" ht="32.1">
      <c r="A7680" s="140">
        <v>45656.583333333336</v>
      </c>
      <c r="B7680" s="6" t="s">
        <v>11777</v>
      </c>
      <c r="C7680" s="6" t="s">
        <v>9253</v>
      </c>
      <c r="D7680" s="6" t="s">
        <v>253</v>
      </c>
      <c r="E7680" s="6" t="s">
        <v>416</v>
      </c>
      <c r="F7680" s="6" t="s">
        <v>439</v>
      </c>
      <c r="G7680" s="6" t="s">
        <v>5902</v>
      </c>
      <c r="H7680" s="6">
        <v>102</v>
      </c>
    </row>
    <row r="7681" spans="1:8" ht="32.1">
      <c r="A7681" s="140">
        <v>45656.635416666664</v>
      </c>
      <c r="B7681" s="6" t="s">
        <v>11778</v>
      </c>
      <c r="C7681" s="6" t="s">
        <v>9214</v>
      </c>
      <c r="D7681" s="6" t="s">
        <v>253</v>
      </c>
      <c r="E7681" s="6" t="s">
        <v>416</v>
      </c>
      <c r="F7681" s="6" t="s">
        <v>439</v>
      </c>
      <c r="G7681" s="6" t="s">
        <v>5902</v>
      </c>
      <c r="H7681" s="6">
        <v>99</v>
      </c>
    </row>
    <row r="7682" spans="1:8" ht="15.95">
      <c r="A7682" s="140">
        <v>45657.333333333336</v>
      </c>
      <c r="B7682" s="6" t="s">
        <v>11779</v>
      </c>
      <c r="C7682" s="6" t="s">
        <v>9090</v>
      </c>
      <c r="D7682" s="6" t="s">
        <v>253</v>
      </c>
      <c r="E7682" s="6" t="s">
        <v>416</v>
      </c>
      <c r="F7682" s="6" t="s">
        <v>439</v>
      </c>
      <c r="G7682" s="6" t="s">
        <v>5902</v>
      </c>
      <c r="H7682" s="6">
        <v>84</v>
      </c>
    </row>
    <row r="7683" spans="1:8" ht="15.95">
      <c r="A7683" s="140">
        <v>45657.364583333336</v>
      </c>
      <c r="B7683" s="6" t="s">
        <v>11780</v>
      </c>
      <c r="C7683" s="6" t="s">
        <v>10590</v>
      </c>
      <c r="D7683" s="6" t="s">
        <v>158</v>
      </c>
      <c r="E7683" s="6" t="s">
        <v>159</v>
      </c>
      <c r="F7683" s="6" t="s">
        <v>439</v>
      </c>
      <c r="G7683" s="6" t="s">
        <v>1435</v>
      </c>
      <c r="H7683" s="6">
        <v>1250</v>
      </c>
    </row>
    <row r="7684" spans="1:8" ht="15.95">
      <c r="A7684" s="140">
        <v>45657.375</v>
      </c>
      <c r="B7684" s="6" t="s">
        <v>11781</v>
      </c>
      <c r="C7684" s="6" t="s">
        <v>5752</v>
      </c>
      <c r="D7684" s="6" t="s">
        <v>158</v>
      </c>
      <c r="E7684" s="6" t="s">
        <v>159</v>
      </c>
      <c r="F7684" s="6" t="s">
        <v>439</v>
      </c>
      <c r="G7684" s="6" t="s">
        <v>1195</v>
      </c>
      <c r="H7684" s="6">
        <v>460</v>
      </c>
    </row>
    <row r="7685" spans="1:8" ht="15.95">
      <c r="A7685" s="140">
        <v>45657.385416666664</v>
      </c>
      <c r="B7685" s="6" t="s">
        <v>11782</v>
      </c>
      <c r="C7685" s="6" t="s">
        <v>3420</v>
      </c>
      <c r="D7685" s="6" t="s">
        <v>158</v>
      </c>
      <c r="E7685" s="6" t="s">
        <v>159</v>
      </c>
      <c r="F7685" s="6" t="s">
        <v>439</v>
      </c>
      <c r="G7685" s="6" t="s">
        <v>3420</v>
      </c>
      <c r="H7685" s="6">
        <v>30</v>
      </c>
    </row>
    <row r="7686" spans="1:8" ht="32.1">
      <c r="A7686" s="140">
        <v>45657.510416666664</v>
      </c>
      <c r="B7686" s="6" t="s">
        <v>11783</v>
      </c>
      <c r="C7686" s="6" t="s">
        <v>9094</v>
      </c>
      <c r="D7686" s="6" t="s">
        <v>253</v>
      </c>
      <c r="E7686" s="6" t="s">
        <v>416</v>
      </c>
      <c r="F7686" s="6" t="s">
        <v>439</v>
      </c>
      <c r="G7686" s="6" t="s">
        <v>5902</v>
      </c>
      <c r="H7686" s="6">
        <v>87</v>
      </c>
    </row>
    <row r="7687" spans="1:8" ht="32.1">
      <c r="A7687" s="140">
        <v>45657.53125</v>
      </c>
      <c r="B7687" s="6" t="s">
        <v>11784</v>
      </c>
      <c r="C7687" s="6" t="s">
        <v>9094</v>
      </c>
      <c r="D7687" s="6" t="s">
        <v>253</v>
      </c>
      <c r="E7687" s="6" t="s">
        <v>416</v>
      </c>
      <c r="F7687" s="6" t="s">
        <v>439</v>
      </c>
      <c r="G7687" s="6" t="s">
        <v>324</v>
      </c>
      <c r="H7687" s="6">
        <v>100</v>
      </c>
    </row>
    <row r="7688" spans="1:8" ht="32.1">
      <c r="A7688" s="140">
        <v>45657.78125</v>
      </c>
      <c r="B7688" s="6" t="s">
        <v>11785</v>
      </c>
      <c r="C7688" s="6" t="s">
        <v>6667</v>
      </c>
      <c r="D7688" s="6" t="s">
        <v>158</v>
      </c>
      <c r="E7688" s="6" t="s">
        <v>145</v>
      </c>
      <c r="F7688" s="6" t="s">
        <v>1765</v>
      </c>
      <c r="G7688" s="6" t="s">
        <v>2842</v>
      </c>
      <c r="H7688" s="6">
        <v>27</v>
      </c>
    </row>
    <row r="7689" spans="1:8" ht="32.1">
      <c r="A7689" s="140">
        <v>45657.8125</v>
      </c>
      <c r="B7689" s="6" t="s">
        <v>11786</v>
      </c>
      <c r="C7689" s="6" t="s">
        <v>11787</v>
      </c>
      <c r="D7689" s="6" t="s">
        <v>253</v>
      </c>
      <c r="E7689" s="6" t="s">
        <v>416</v>
      </c>
      <c r="F7689" s="6" t="s">
        <v>1152</v>
      </c>
      <c r="G7689" s="6" t="s">
        <v>1083</v>
      </c>
      <c r="H7689" s="6">
        <v>29</v>
      </c>
    </row>
    <row r="7690" spans="1:8" ht="32.1">
      <c r="A7690" s="140">
        <v>45657.833333333336</v>
      </c>
      <c r="B7690" s="6" t="s">
        <v>11788</v>
      </c>
      <c r="C7690" s="6" t="s">
        <v>11789</v>
      </c>
      <c r="D7690" s="6" t="s">
        <v>158</v>
      </c>
      <c r="E7690" s="6" t="s">
        <v>161</v>
      </c>
      <c r="F7690" s="6" t="s">
        <v>1765</v>
      </c>
      <c r="G7690" s="6" t="s">
        <v>11790</v>
      </c>
      <c r="H7690" s="6">
        <v>110</v>
      </c>
    </row>
    <row r="7691" spans="1:8" ht="32.1">
      <c r="A7691" s="140">
        <v>45657.854166666664</v>
      </c>
      <c r="B7691" s="6" t="s">
        <v>11791</v>
      </c>
      <c r="C7691" s="6" t="s">
        <v>11792</v>
      </c>
      <c r="D7691" s="6" t="s">
        <v>158</v>
      </c>
      <c r="E7691" s="6" t="s">
        <v>161</v>
      </c>
      <c r="F7691" s="6" t="s">
        <v>1765</v>
      </c>
      <c r="G7691" s="6" t="s">
        <v>1786</v>
      </c>
      <c r="H7691" s="6">
        <v>58</v>
      </c>
    </row>
    <row r="7692" spans="1:8" ht="32.1">
      <c r="A7692" s="140">
        <v>45657.864583333336</v>
      </c>
      <c r="B7692" s="6" t="s">
        <v>11793</v>
      </c>
      <c r="C7692" s="6" t="s">
        <v>11794</v>
      </c>
      <c r="D7692" s="6" t="s">
        <v>158</v>
      </c>
      <c r="E7692" s="6" t="s">
        <v>161</v>
      </c>
      <c r="F7692" s="6" t="s">
        <v>255</v>
      </c>
      <c r="G7692" s="6" t="s">
        <v>1459</v>
      </c>
      <c r="H7692" s="6">
        <v>95</v>
      </c>
    </row>
    <row r="7693" spans="1:8" ht="32.1">
      <c r="A7693" s="140">
        <v>45657.895833333336</v>
      </c>
      <c r="B7693" s="6" t="s">
        <v>11795</v>
      </c>
      <c r="C7693" s="6" t="s">
        <v>11796</v>
      </c>
      <c r="D7693" s="6" t="s">
        <v>253</v>
      </c>
      <c r="E7693" s="6" t="s">
        <v>416</v>
      </c>
      <c r="F7693" s="6" t="s">
        <v>1152</v>
      </c>
      <c r="G7693" s="6" t="s">
        <v>1083</v>
      </c>
      <c r="H7693" s="6">
        <v>19</v>
      </c>
    </row>
    <row r="7694" spans="1:8" ht="32.1">
      <c r="A7694" s="140">
        <v>45657.947916666664</v>
      </c>
      <c r="B7694" s="6" t="s">
        <v>11797</v>
      </c>
      <c r="C7694" s="6" t="s">
        <v>11798</v>
      </c>
      <c r="D7694" s="6" t="s">
        <v>253</v>
      </c>
      <c r="E7694" s="6" t="s">
        <v>416</v>
      </c>
      <c r="F7694" s="6" t="s">
        <v>1152</v>
      </c>
      <c r="G7694" s="6" t="s">
        <v>1083</v>
      </c>
      <c r="H7694" s="6">
        <v>19</v>
      </c>
    </row>
    <row r="7695" spans="1:8" ht="15.95">
      <c r="A7695" s="140">
        <v>45658.34375</v>
      </c>
      <c r="B7695" s="6" t="s">
        <v>11799</v>
      </c>
      <c r="C7695" s="6" t="s">
        <v>9090</v>
      </c>
      <c r="D7695" s="6" t="s">
        <v>253</v>
      </c>
      <c r="E7695" s="6" t="s">
        <v>416</v>
      </c>
      <c r="F7695" s="6" t="s">
        <v>439</v>
      </c>
      <c r="G7695" s="6" t="s">
        <v>5902</v>
      </c>
      <c r="H7695" s="6">
        <v>75</v>
      </c>
    </row>
    <row r="7696" spans="1:8" ht="48">
      <c r="A7696" s="140">
        <v>45658.510416666664</v>
      </c>
      <c r="B7696" s="6" t="s">
        <v>11800</v>
      </c>
      <c r="C7696" s="6" t="s">
        <v>9090</v>
      </c>
      <c r="D7696" s="6" t="s">
        <v>253</v>
      </c>
      <c r="E7696" s="6" t="s">
        <v>416</v>
      </c>
      <c r="F7696" s="6" t="s">
        <v>1765</v>
      </c>
      <c r="G7696" s="6" t="s">
        <v>5902</v>
      </c>
      <c r="H7696" s="6">
        <v>84</v>
      </c>
    </row>
    <row r="7697" spans="1:8" ht="48">
      <c r="A7697" s="140">
        <v>45658.53125</v>
      </c>
      <c r="B7697" s="6" t="s">
        <v>11801</v>
      </c>
      <c r="C7697" s="6" t="s">
        <v>9090</v>
      </c>
      <c r="D7697" s="6" t="s">
        <v>253</v>
      </c>
      <c r="E7697" s="6" t="s">
        <v>416</v>
      </c>
      <c r="F7697" s="6" t="s">
        <v>1765</v>
      </c>
      <c r="G7697" s="6" t="s">
        <v>5902</v>
      </c>
      <c r="H7697" s="6">
        <v>84</v>
      </c>
    </row>
    <row r="7698" spans="1:8" ht="32.1">
      <c r="A7698" s="140">
        <v>45658.541666666664</v>
      </c>
      <c r="B7698" s="6" t="s">
        <v>11802</v>
      </c>
      <c r="C7698" s="6" t="s">
        <v>11594</v>
      </c>
      <c r="D7698" s="6" t="s">
        <v>158</v>
      </c>
      <c r="E7698" s="6" t="s">
        <v>159</v>
      </c>
      <c r="F7698" s="6" t="s">
        <v>439</v>
      </c>
      <c r="G7698" s="6" t="s">
        <v>10995</v>
      </c>
      <c r="H7698" s="6">
        <v>60</v>
      </c>
    </row>
    <row r="7699" spans="1:8" ht="48">
      <c r="A7699" s="140">
        <v>45658.552083333336</v>
      </c>
      <c r="B7699" s="6" t="s">
        <v>11803</v>
      </c>
      <c r="C7699" s="6" t="s">
        <v>10549</v>
      </c>
      <c r="D7699" s="6" t="s">
        <v>242</v>
      </c>
      <c r="E7699" s="6" t="s">
        <v>458</v>
      </c>
      <c r="F7699" s="6" t="s">
        <v>439</v>
      </c>
      <c r="G7699" s="6" t="s">
        <v>8283</v>
      </c>
      <c r="H7699" s="6">
        <v>2700</v>
      </c>
    </row>
    <row r="7700" spans="1:8" ht="48">
      <c r="A7700" s="140">
        <v>45658.5625</v>
      </c>
      <c r="B7700" s="6" t="s">
        <v>11804</v>
      </c>
      <c r="C7700" s="6" t="s">
        <v>10549</v>
      </c>
      <c r="D7700" s="6" t="s">
        <v>242</v>
      </c>
      <c r="E7700" s="6" t="s">
        <v>458</v>
      </c>
      <c r="F7700" s="6" t="s">
        <v>439</v>
      </c>
      <c r="G7700" s="6" t="s">
        <v>8283</v>
      </c>
      <c r="H7700" s="6">
        <v>1300</v>
      </c>
    </row>
    <row r="7701" spans="1:8" ht="32.1">
      <c r="A7701" s="140">
        <v>45658.614583333336</v>
      </c>
      <c r="B7701" s="6" t="s">
        <v>11805</v>
      </c>
      <c r="C7701" s="6" t="s">
        <v>11806</v>
      </c>
      <c r="D7701" s="6" t="s">
        <v>253</v>
      </c>
      <c r="E7701" s="6" t="s">
        <v>416</v>
      </c>
      <c r="F7701" s="6" t="s">
        <v>1765</v>
      </c>
      <c r="G7701" s="6" t="s">
        <v>5902</v>
      </c>
      <c r="H7701" s="6">
        <v>256</v>
      </c>
    </row>
    <row r="7702" spans="1:8" ht="32.1">
      <c r="A7702" s="140">
        <v>45658.625</v>
      </c>
      <c r="B7702" s="6" t="s">
        <v>11807</v>
      </c>
      <c r="C7702" s="6" t="s">
        <v>11808</v>
      </c>
      <c r="D7702" s="6" t="s">
        <v>158</v>
      </c>
      <c r="E7702" s="6" t="s">
        <v>161</v>
      </c>
      <c r="F7702" s="6" t="s">
        <v>1765</v>
      </c>
      <c r="G7702" s="6" t="s">
        <v>4852</v>
      </c>
      <c r="H7702" s="6">
        <v>50</v>
      </c>
    </row>
    <row r="7703" spans="1:8" ht="32.1">
      <c r="A7703" s="140">
        <v>45658.65625</v>
      </c>
      <c r="B7703" s="6" t="s">
        <v>11809</v>
      </c>
      <c r="C7703" s="6" t="s">
        <v>11808</v>
      </c>
      <c r="D7703" s="6" t="s">
        <v>242</v>
      </c>
      <c r="E7703" s="6" t="s">
        <v>1625</v>
      </c>
      <c r="F7703" s="6" t="s">
        <v>439</v>
      </c>
      <c r="G7703" s="6" t="s">
        <v>359</v>
      </c>
      <c r="H7703" s="6">
        <v>80</v>
      </c>
    </row>
    <row r="7704" spans="1:8" ht="32.1">
      <c r="A7704" s="140">
        <v>45658.666666666664</v>
      </c>
      <c r="B7704" s="6" t="s">
        <v>11810</v>
      </c>
      <c r="C7704" s="6" t="s">
        <v>11808</v>
      </c>
      <c r="D7704" s="6" t="s">
        <v>158</v>
      </c>
      <c r="E7704" s="6" t="s">
        <v>161</v>
      </c>
      <c r="F7704" s="6" t="s">
        <v>1765</v>
      </c>
      <c r="G7704" s="6" t="s">
        <v>4852</v>
      </c>
      <c r="H7704" s="6">
        <v>607</v>
      </c>
    </row>
    <row r="7705" spans="1:8" ht="32.1">
      <c r="A7705" s="140">
        <v>45658.677083333336</v>
      </c>
      <c r="B7705" s="6" t="s">
        <v>11811</v>
      </c>
      <c r="C7705" s="6" t="s">
        <v>11812</v>
      </c>
      <c r="D7705" s="6" t="s">
        <v>158</v>
      </c>
      <c r="E7705" s="6" t="s">
        <v>161</v>
      </c>
      <c r="F7705" s="6" t="s">
        <v>1765</v>
      </c>
      <c r="G7705" s="6" t="s">
        <v>1566</v>
      </c>
      <c r="H7705" s="6">
        <v>1250</v>
      </c>
    </row>
    <row r="7706" spans="1:8" ht="32.1">
      <c r="A7706" s="140">
        <v>45658.729166666664</v>
      </c>
      <c r="B7706" s="6" t="s">
        <v>11813</v>
      </c>
      <c r="C7706" s="6" t="s">
        <v>11814</v>
      </c>
      <c r="D7706" s="6" t="s">
        <v>253</v>
      </c>
      <c r="E7706" s="6" t="s">
        <v>416</v>
      </c>
      <c r="F7706" s="6" t="s">
        <v>1765</v>
      </c>
      <c r="G7706" s="6" t="s">
        <v>8303</v>
      </c>
      <c r="H7706" s="6">
        <v>261</v>
      </c>
    </row>
    <row r="7707" spans="1:8" ht="15.95">
      <c r="A7707" s="140">
        <v>45659.333333333336</v>
      </c>
      <c r="B7707" s="6" t="s">
        <v>11815</v>
      </c>
      <c r="C7707" s="6" t="s">
        <v>253</v>
      </c>
      <c r="D7707" s="6" t="s">
        <v>253</v>
      </c>
      <c r="E7707" s="6" t="s">
        <v>416</v>
      </c>
      <c r="F7707" s="6" t="s">
        <v>439</v>
      </c>
      <c r="G7707" s="6" t="s">
        <v>5902</v>
      </c>
      <c r="H7707" s="6">
        <v>84</v>
      </c>
    </row>
    <row r="7708" spans="1:8" ht="15.95">
      <c r="A7708" s="140">
        <v>45659.385416666664</v>
      </c>
      <c r="B7708" s="6" t="s">
        <v>11816</v>
      </c>
      <c r="C7708" s="6" t="s">
        <v>140</v>
      </c>
      <c r="D7708" s="6" t="s">
        <v>242</v>
      </c>
      <c r="E7708" s="6" t="s">
        <v>140</v>
      </c>
      <c r="F7708" s="6" t="s">
        <v>439</v>
      </c>
      <c r="G7708" s="6" t="s">
        <v>1551</v>
      </c>
      <c r="H7708" s="6">
        <v>20</v>
      </c>
    </row>
    <row r="7709" spans="1:8" ht="15.95">
      <c r="A7709" s="140">
        <v>45659.395833333336</v>
      </c>
      <c r="B7709" s="6" t="s">
        <v>11817</v>
      </c>
      <c r="C7709" s="6" t="s">
        <v>140</v>
      </c>
      <c r="D7709" s="6" t="s">
        <v>242</v>
      </c>
      <c r="E7709" s="6" t="s">
        <v>140</v>
      </c>
      <c r="F7709" s="6" t="s">
        <v>439</v>
      </c>
      <c r="G7709" s="6" t="s">
        <v>1551</v>
      </c>
      <c r="H7709" s="6">
        <v>20</v>
      </c>
    </row>
    <row r="7710" spans="1:8" ht="32.1">
      <c r="A7710" s="140">
        <v>45659.520833333336</v>
      </c>
      <c r="B7710" s="6" t="s">
        <v>11818</v>
      </c>
      <c r="C7710" s="6" t="s">
        <v>9090</v>
      </c>
      <c r="D7710" s="6" t="s">
        <v>253</v>
      </c>
      <c r="E7710" s="6" t="s">
        <v>416</v>
      </c>
      <c r="F7710" s="6" t="s">
        <v>1765</v>
      </c>
      <c r="G7710" s="6" t="s">
        <v>5902</v>
      </c>
      <c r="H7710" s="6">
        <v>76</v>
      </c>
    </row>
    <row r="7711" spans="1:8" ht="32.1">
      <c r="A7711" s="140">
        <v>45659.53125</v>
      </c>
      <c r="B7711" s="6" t="s">
        <v>11819</v>
      </c>
      <c r="C7711" s="6" t="s">
        <v>9090</v>
      </c>
      <c r="D7711" s="6" t="s">
        <v>253</v>
      </c>
      <c r="E7711" s="6" t="s">
        <v>416</v>
      </c>
      <c r="F7711" s="6" t="s">
        <v>1765</v>
      </c>
      <c r="G7711" s="6" t="s">
        <v>5902</v>
      </c>
      <c r="H7711" s="6">
        <v>80</v>
      </c>
    </row>
    <row r="7712" spans="1:8" ht="32.1">
      <c r="A7712" s="140">
        <v>45659.708333333336</v>
      </c>
      <c r="B7712" s="6" t="s">
        <v>11820</v>
      </c>
      <c r="C7712" s="6" t="s">
        <v>9253</v>
      </c>
      <c r="D7712" s="6" t="s">
        <v>253</v>
      </c>
      <c r="E7712" s="6" t="s">
        <v>416</v>
      </c>
      <c r="F7712" s="6" t="s">
        <v>439</v>
      </c>
      <c r="G7712" s="6" t="s">
        <v>5902</v>
      </c>
      <c r="H7712" s="6">
        <v>121</v>
      </c>
    </row>
    <row r="7713" spans="1:8" ht="32.1">
      <c r="A7713" s="140">
        <v>45659.760416666664</v>
      </c>
      <c r="B7713" s="6" t="s">
        <v>11821</v>
      </c>
      <c r="C7713" s="6" t="s">
        <v>9214</v>
      </c>
      <c r="D7713" s="6" t="s">
        <v>253</v>
      </c>
      <c r="E7713" s="6" t="s">
        <v>416</v>
      </c>
      <c r="F7713" s="6" t="s">
        <v>439</v>
      </c>
      <c r="G7713" s="6" t="s">
        <v>5902</v>
      </c>
      <c r="H7713" s="6">
        <v>109</v>
      </c>
    </row>
    <row r="7714" spans="1:8" ht="15.95">
      <c r="A7714" s="140">
        <v>45660.333333333336</v>
      </c>
      <c r="B7714" s="6" t="s">
        <v>11822</v>
      </c>
      <c r="C7714" s="6" t="s">
        <v>9090</v>
      </c>
      <c r="D7714" s="6" t="s">
        <v>253</v>
      </c>
      <c r="E7714" s="6" t="s">
        <v>416</v>
      </c>
      <c r="F7714" s="6" t="s">
        <v>439</v>
      </c>
      <c r="G7714" s="6" t="s">
        <v>5902</v>
      </c>
      <c r="H7714" s="6">
        <v>84</v>
      </c>
    </row>
    <row r="7715" spans="1:8" ht="32.1">
      <c r="A7715" s="140">
        <v>45660.427083333336</v>
      </c>
      <c r="B7715" s="6" t="s">
        <v>11823</v>
      </c>
      <c r="C7715" s="6" t="s">
        <v>10546</v>
      </c>
      <c r="D7715" s="6" t="s">
        <v>242</v>
      </c>
      <c r="E7715" s="6" t="s">
        <v>436</v>
      </c>
      <c r="F7715" s="6" t="s">
        <v>1765</v>
      </c>
      <c r="G7715" s="6" t="s">
        <v>10546</v>
      </c>
      <c r="H7715" s="6">
        <v>199</v>
      </c>
    </row>
    <row r="7716" spans="1:8" ht="32.1">
      <c r="A7716" s="140">
        <v>45660.510416666664</v>
      </c>
      <c r="B7716" s="6" t="s">
        <v>11824</v>
      </c>
      <c r="C7716" s="6" t="s">
        <v>9090</v>
      </c>
      <c r="D7716" s="6" t="s">
        <v>253</v>
      </c>
      <c r="E7716" s="6" t="s">
        <v>416</v>
      </c>
      <c r="F7716" s="6" t="s">
        <v>439</v>
      </c>
      <c r="G7716" s="6" t="s">
        <v>5902</v>
      </c>
      <c r="H7716" s="6">
        <v>84</v>
      </c>
    </row>
    <row r="7717" spans="1:8" ht="32.1">
      <c r="A7717" s="140">
        <v>45660.53125</v>
      </c>
      <c r="B7717" s="6" t="s">
        <v>11825</v>
      </c>
      <c r="C7717" s="6" t="s">
        <v>9090</v>
      </c>
      <c r="D7717" s="6" t="s">
        <v>253</v>
      </c>
      <c r="E7717" s="6" t="s">
        <v>416</v>
      </c>
      <c r="F7717" s="6" t="s">
        <v>439</v>
      </c>
      <c r="G7717" s="6" t="s">
        <v>5902</v>
      </c>
      <c r="H7717" s="6">
        <v>78</v>
      </c>
    </row>
    <row r="7718" spans="1:8" ht="32.1">
      <c r="A7718" s="140">
        <v>45660.864583333336</v>
      </c>
      <c r="B7718" s="6" t="s">
        <v>11826</v>
      </c>
      <c r="C7718" s="6" t="s">
        <v>11827</v>
      </c>
      <c r="D7718" s="6" t="s">
        <v>158</v>
      </c>
      <c r="E7718" s="6" t="s">
        <v>161</v>
      </c>
      <c r="F7718" s="6" t="s">
        <v>1765</v>
      </c>
      <c r="G7718" s="6" t="s">
        <v>1699</v>
      </c>
      <c r="H7718" s="6">
        <v>35</v>
      </c>
    </row>
    <row r="7719" spans="1:8" ht="32.1">
      <c r="A7719" s="140">
        <v>45660.875</v>
      </c>
      <c r="B7719" s="6" t="s">
        <v>11828</v>
      </c>
      <c r="C7719" s="6" t="s">
        <v>11829</v>
      </c>
      <c r="D7719" s="6" t="s">
        <v>158</v>
      </c>
      <c r="E7719" s="6" t="s">
        <v>161</v>
      </c>
      <c r="F7719" s="6" t="s">
        <v>1765</v>
      </c>
      <c r="G7719" s="6" t="s">
        <v>11671</v>
      </c>
      <c r="H7719" s="6">
        <v>15</v>
      </c>
    </row>
    <row r="7720" spans="1:8" ht="32.1">
      <c r="A7720" s="140">
        <v>45661.625</v>
      </c>
      <c r="B7720" s="6" t="s">
        <v>11830</v>
      </c>
      <c r="C7720" s="6" t="s">
        <v>1195</v>
      </c>
      <c r="D7720" s="6" t="s">
        <v>158</v>
      </c>
      <c r="E7720" s="6" t="s">
        <v>159</v>
      </c>
      <c r="F7720" s="6" t="s">
        <v>439</v>
      </c>
      <c r="G7720" s="6" t="s">
        <v>1195</v>
      </c>
      <c r="H7720" s="6">
        <v>264</v>
      </c>
    </row>
    <row r="7721" spans="1:8" ht="15.95">
      <c r="A7721" s="140">
        <v>45661.635416666664</v>
      </c>
      <c r="B7721" s="6" t="s">
        <v>11831</v>
      </c>
      <c r="C7721" s="6" t="s">
        <v>4507</v>
      </c>
      <c r="D7721" s="6" t="s">
        <v>158</v>
      </c>
      <c r="E7721" s="6" t="s">
        <v>161</v>
      </c>
      <c r="F7721" s="6" t="s">
        <v>439</v>
      </c>
      <c r="G7721" s="6" t="s">
        <v>4507</v>
      </c>
      <c r="H7721" s="6">
        <v>27</v>
      </c>
    </row>
    <row r="7722" spans="1:8" ht="15.95">
      <c r="A7722" s="140">
        <v>45661.916666666664</v>
      </c>
      <c r="B7722" s="6" t="s">
        <v>11832</v>
      </c>
      <c r="C7722" s="6" t="s">
        <v>7922</v>
      </c>
      <c r="D7722" s="6" t="s">
        <v>158</v>
      </c>
      <c r="E7722" s="6" t="s">
        <v>145</v>
      </c>
      <c r="F7722" s="6" t="s">
        <v>439</v>
      </c>
      <c r="G7722" s="6" t="s">
        <v>7922</v>
      </c>
      <c r="H7722" s="6">
        <v>2000</v>
      </c>
    </row>
    <row r="7723" spans="1:8" ht="32.1">
      <c r="A7723" s="140">
        <v>45662.666666666664</v>
      </c>
      <c r="B7723" s="6" t="s">
        <v>11833</v>
      </c>
      <c r="C7723" s="6" t="s">
        <v>11834</v>
      </c>
      <c r="D7723" s="6" t="s">
        <v>253</v>
      </c>
      <c r="E7723" s="6" t="s">
        <v>416</v>
      </c>
      <c r="F7723" s="6" t="s">
        <v>1765</v>
      </c>
      <c r="G7723" s="6" t="s">
        <v>5902</v>
      </c>
      <c r="H7723" s="6">
        <v>50</v>
      </c>
    </row>
    <row r="7724" spans="1:8" ht="32.1">
      <c r="A7724" s="140">
        <v>45662.677083333336</v>
      </c>
      <c r="B7724" s="6" t="s">
        <v>11835</v>
      </c>
      <c r="C7724" s="6" t="s">
        <v>11836</v>
      </c>
      <c r="D7724" s="6" t="s">
        <v>253</v>
      </c>
      <c r="E7724" s="6" t="s">
        <v>416</v>
      </c>
      <c r="F7724" s="6" t="s">
        <v>1765</v>
      </c>
      <c r="G7724" s="6" t="s">
        <v>1083</v>
      </c>
      <c r="H7724" s="6">
        <v>129</v>
      </c>
    </row>
    <row r="7725" spans="1:8" ht="32.1">
      <c r="A7725" s="140">
        <v>45662.71875</v>
      </c>
      <c r="B7725" s="6" t="s">
        <v>11837</v>
      </c>
      <c r="C7725" s="6" t="s">
        <v>11838</v>
      </c>
      <c r="D7725" s="6" t="s">
        <v>253</v>
      </c>
      <c r="E7725" s="6" t="s">
        <v>416</v>
      </c>
      <c r="F7725" s="6" t="s">
        <v>1765</v>
      </c>
      <c r="G7725" s="6" t="s">
        <v>5902</v>
      </c>
      <c r="H7725" s="6">
        <v>53</v>
      </c>
    </row>
    <row r="7726" spans="1:8" ht="32.1">
      <c r="A7726" s="140">
        <v>45662.729166666664</v>
      </c>
      <c r="B7726" s="6" t="s">
        <v>11839</v>
      </c>
      <c r="C7726" s="6" t="s">
        <v>11840</v>
      </c>
      <c r="D7726" s="6" t="s">
        <v>158</v>
      </c>
      <c r="E7726" s="6" t="s">
        <v>161</v>
      </c>
      <c r="F7726" s="6" t="s">
        <v>1765</v>
      </c>
      <c r="G7726" s="6" t="s">
        <v>11841</v>
      </c>
      <c r="H7726" s="6">
        <v>80</v>
      </c>
    </row>
    <row r="7727" spans="1:8" ht="32.1">
      <c r="A7727" s="140">
        <v>45662.739583333336</v>
      </c>
      <c r="B7727" s="6" t="s">
        <v>11842</v>
      </c>
      <c r="C7727" s="6" t="s">
        <v>11843</v>
      </c>
      <c r="D7727" s="6" t="s">
        <v>158</v>
      </c>
      <c r="E7727" s="6" t="s">
        <v>161</v>
      </c>
      <c r="F7727" s="6" t="s">
        <v>1765</v>
      </c>
      <c r="G7727" s="6" t="s">
        <v>9437</v>
      </c>
      <c r="H7727" s="6">
        <v>30</v>
      </c>
    </row>
    <row r="7728" spans="1:8" ht="32.1">
      <c r="A7728" s="140">
        <v>45662.75</v>
      </c>
      <c r="B7728" s="6" t="s">
        <v>11844</v>
      </c>
      <c r="C7728" s="6" t="s">
        <v>11845</v>
      </c>
      <c r="D7728" s="6" t="s">
        <v>314</v>
      </c>
      <c r="E7728" s="6" t="s">
        <v>314</v>
      </c>
      <c r="F7728" s="6" t="s">
        <v>1765</v>
      </c>
      <c r="G7728" s="6" t="s">
        <v>8277</v>
      </c>
      <c r="H7728" s="6">
        <v>3</v>
      </c>
    </row>
    <row r="7729" spans="1:8" ht="32.1">
      <c r="A7729" s="140">
        <v>45662.770833333336</v>
      </c>
      <c r="B7729" s="6" t="s">
        <v>11846</v>
      </c>
      <c r="C7729" s="6" t="s">
        <v>11843</v>
      </c>
      <c r="D7729" s="6" t="s">
        <v>158</v>
      </c>
      <c r="E7729" s="6" t="s">
        <v>161</v>
      </c>
      <c r="F7729" s="6" t="s">
        <v>439</v>
      </c>
      <c r="G7729" s="6" t="s">
        <v>9437</v>
      </c>
      <c r="H7729" s="6">
        <v>40</v>
      </c>
    </row>
    <row r="7730" spans="1:8" ht="32.1">
      <c r="A7730" s="140">
        <v>45662.78125</v>
      </c>
      <c r="B7730" s="6" t="s">
        <v>11847</v>
      </c>
      <c r="C7730" s="6" t="s">
        <v>11848</v>
      </c>
      <c r="D7730" s="6" t="s">
        <v>158</v>
      </c>
      <c r="E7730" s="6" t="s">
        <v>161</v>
      </c>
      <c r="F7730" s="6" t="s">
        <v>439</v>
      </c>
      <c r="G7730" s="6" t="s">
        <v>11849</v>
      </c>
      <c r="H7730" s="6">
        <v>27</v>
      </c>
    </row>
    <row r="7731" spans="1:8" ht="32.1">
      <c r="A7731" s="140">
        <v>45662.791666666664</v>
      </c>
      <c r="B7731" s="6" t="s">
        <v>11850</v>
      </c>
      <c r="C7731" s="6" t="s">
        <v>11851</v>
      </c>
      <c r="D7731" s="6" t="s">
        <v>158</v>
      </c>
      <c r="E7731" s="6" t="s">
        <v>161</v>
      </c>
      <c r="F7731" s="6" t="s">
        <v>1765</v>
      </c>
      <c r="G7731" s="6" t="s">
        <v>11852</v>
      </c>
      <c r="H7731" s="6">
        <v>110</v>
      </c>
    </row>
    <row r="7732" spans="1:8" ht="32.1">
      <c r="A7732" s="140">
        <v>45662.802083333336</v>
      </c>
      <c r="B7732" s="6" t="s">
        <v>11853</v>
      </c>
      <c r="C7732" s="6" t="s">
        <v>11854</v>
      </c>
      <c r="D7732" s="6" t="s">
        <v>158</v>
      </c>
      <c r="E7732" s="6" t="s">
        <v>161</v>
      </c>
      <c r="F7732" s="6" t="s">
        <v>1765</v>
      </c>
      <c r="G7732" s="6" t="s">
        <v>11855</v>
      </c>
      <c r="H7732" s="6">
        <v>155</v>
      </c>
    </row>
    <row r="7733" spans="1:8" ht="48">
      <c r="A7733" s="140">
        <v>45662.8125</v>
      </c>
      <c r="B7733" s="6" t="s">
        <v>11856</v>
      </c>
      <c r="C7733" s="6" t="s">
        <v>11854</v>
      </c>
      <c r="D7733" s="6" t="s">
        <v>158</v>
      </c>
      <c r="E7733" s="6" t="s">
        <v>161</v>
      </c>
      <c r="F7733" s="6" t="s">
        <v>1765</v>
      </c>
      <c r="G7733" s="6" t="s">
        <v>11855</v>
      </c>
      <c r="H7733" s="6">
        <v>20</v>
      </c>
    </row>
    <row r="7734" spans="1:8" ht="32.1">
      <c r="A7734" s="140">
        <v>45662.822916666664</v>
      </c>
      <c r="B7734" s="6" t="s">
        <v>11857</v>
      </c>
      <c r="C7734" s="6" t="s">
        <v>11845</v>
      </c>
      <c r="D7734" s="6" t="s">
        <v>314</v>
      </c>
      <c r="E7734" s="6" t="s">
        <v>314</v>
      </c>
      <c r="F7734" s="6" t="s">
        <v>439</v>
      </c>
      <c r="G7734" s="6" t="s">
        <v>8277</v>
      </c>
      <c r="H7734" s="6">
        <v>6</v>
      </c>
    </row>
    <row r="7735" spans="1:8" ht="48">
      <c r="A7735" s="140">
        <v>45662.833333333336</v>
      </c>
      <c r="B7735" s="6" t="s">
        <v>11858</v>
      </c>
      <c r="C7735" s="6" t="s">
        <v>11859</v>
      </c>
      <c r="D7735" s="6" t="s">
        <v>158</v>
      </c>
      <c r="E7735" s="6" t="s">
        <v>161</v>
      </c>
      <c r="F7735" s="6" t="s">
        <v>1765</v>
      </c>
      <c r="G7735" s="6" t="s">
        <v>11860</v>
      </c>
      <c r="H7735" s="6">
        <v>330</v>
      </c>
    </row>
    <row r="7736" spans="1:8" ht="32.1">
      <c r="A7736" s="140">
        <v>45662.885416666664</v>
      </c>
      <c r="B7736" s="6" t="s">
        <v>11861</v>
      </c>
      <c r="C7736" s="6" t="s">
        <v>11862</v>
      </c>
      <c r="D7736" s="6" t="s">
        <v>253</v>
      </c>
      <c r="E7736" s="6" t="s">
        <v>416</v>
      </c>
      <c r="F7736" s="6" t="s">
        <v>1765</v>
      </c>
      <c r="G7736" s="6" t="s">
        <v>256</v>
      </c>
      <c r="H7736" s="6">
        <v>354</v>
      </c>
    </row>
    <row r="7737" spans="1:8" ht="32.1">
      <c r="A7737" s="140">
        <v>45663.34375</v>
      </c>
      <c r="B7737" s="6" t="s">
        <v>11863</v>
      </c>
      <c r="C7737" s="6" t="s">
        <v>9090</v>
      </c>
      <c r="D7737" s="6" t="s">
        <v>253</v>
      </c>
      <c r="E7737" s="6" t="s">
        <v>416</v>
      </c>
      <c r="F7737" s="6" t="s">
        <v>1765</v>
      </c>
      <c r="G7737" s="6" t="s">
        <v>5902</v>
      </c>
      <c r="H7737" s="6">
        <v>106</v>
      </c>
    </row>
    <row r="7738" spans="1:8" ht="32.1">
      <c r="A7738" s="140">
        <v>45663.520833333336</v>
      </c>
      <c r="B7738" s="6" t="s">
        <v>11864</v>
      </c>
      <c r="C7738" s="6" t="s">
        <v>9094</v>
      </c>
      <c r="D7738" s="6" t="s">
        <v>253</v>
      </c>
      <c r="E7738" s="6" t="s">
        <v>416</v>
      </c>
      <c r="F7738" s="6" t="s">
        <v>1765</v>
      </c>
      <c r="G7738" s="6" t="s">
        <v>5902</v>
      </c>
      <c r="H7738" s="6">
        <v>86</v>
      </c>
    </row>
    <row r="7739" spans="1:8" ht="32.1">
      <c r="A7739" s="140">
        <v>45663.53125</v>
      </c>
      <c r="B7739" s="6" t="s">
        <v>11865</v>
      </c>
      <c r="C7739" s="6" t="s">
        <v>9094</v>
      </c>
      <c r="D7739" s="6" t="s">
        <v>253</v>
      </c>
      <c r="E7739" s="6" t="s">
        <v>416</v>
      </c>
      <c r="F7739" s="6" t="s">
        <v>1765</v>
      </c>
      <c r="G7739" s="6" t="s">
        <v>5902</v>
      </c>
      <c r="H7739" s="6">
        <v>100</v>
      </c>
    </row>
    <row r="7740" spans="1:8" ht="32.1">
      <c r="A7740" s="140">
        <v>45663.604166666664</v>
      </c>
      <c r="B7740" s="6" t="s">
        <v>11866</v>
      </c>
      <c r="C7740" s="6" t="s">
        <v>9253</v>
      </c>
      <c r="D7740" s="6" t="s">
        <v>253</v>
      </c>
      <c r="E7740" s="6" t="s">
        <v>416</v>
      </c>
      <c r="F7740" s="6" t="s">
        <v>1765</v>
      </c>
      <c r="G7740" s="6" t="s">
        <v>5902</v>
      </c>
      <c r="H7740" s="6">
        <v>99</v>
      </c>
    </row>
    <row r="7741" spans="1:8" ht="32.1">
      <c r="A7741" s="140">
        <v>45663.625</v>
      </c>
      <c r="B7741" s="6" t="s">
        <v>11867</v>
      </c>
      <c r="C7741" s="6" t="s">
        <v>11691</v>
      </c>
      <c r="D7741" s="6" t="s">
        <v>158</v>
      </c>
      <c r="E7741" s="6" t="s">
        <v>159</v>
      </c>
      <c r="F7741" s="6" t="s">
        <v>1765</v>
      </c>
      <c r="G7741" s="6" t="s">
        <v>10993</v>
      </c>
      <c r="H7741" s="6">
        <v>627</v>
      </c>
    </row>
    <row r="7742" spans="1:8" ht="32.1">
      <c r="A7742" s="140">
        <v>45663.635416666664</v>
      </c>
      <c r="B7742" s="6" t="s">
        <v>11868</v>
      </c>
      <c r="C7742" s="6" t="s">
        <v>11084</v>
      </c>
      <c r="D7742" s="6" t="s">
        <v>158</v>
      </c>
      <c r="E7742" s="6" t="s">
        <v>161</v>
      </c>
      <c r="F7742" s="6" t="s">
        <v>1765</v>
      </c>
      <c r="G7742" s="6" t="s">
        <v>8452</v>
      </c>
      <c r="H7742" s="6">
        <v>75</v>
      </c>
    </row>
    <row r="7743" spans="1:8" ht="32.1">
      <c r="A7743" s="140">
        <v>45663.65625</v>
      </c>
      <c r="B7743" s="6" t="s">
        <v>11869</v>
      </c>
      <c r="C7743" s="6" t="s">
        <v>9214</v>
      </c>
      <c r="D7743" s="6" t="s">
        <v>253</v>
      </c>
      <c r="E7743" s="6" t="s">
        <v>416</v>
      </c>
      <c r="F7743" s="6" t="s">
        <v>1765</v>
      </c>
      <c r="G7743" s="6" t="s">
        <v>5902</v>
      </c>
      <c r="H7743" s="6">
        <v>100</v>
      </c>
    </row>
    <row r="7744" spans="1:8" ht="32.1">
      <c r="A7744" s="140">
        <v>45664.333333333336</v>
      </c>
      <c r="B7744" s="6" t="s">
        <v>11870</v>
      </c>
      <c r="C7744" s="6" t="s">
        <v>9090</v>
      </c>
      <c r="D7744" s="6" t="s">
        <v>253</v>
      </c>
      <c r="E7744" s="6" t="s">
        <v>416</v>
      </c>
      <c r="F7744" s="6" t="s">
        <v>1765</v>
      </c>
      <c r="G7744" s="6" t="s">
        <v>5902</v>
      </c>
      <c r="H7744" s="6">
        <v>106</v>
      </c>
    </row>
    <row r="7745" spans="1:8" ht="32.1">
      <c r="A7745" s="140">
        <v>45664.354166666664</v>
      </c>
      <c r="B7745" s="6" t="s">
        <v>11871</v>
      </c>
      <c r="C7745" s="6" t="s">
        <v>11872</v>
      </c>
      <c r="D7745" s="6" t="s">
        <v>158</v>
      </c>
      <c r="E7745" s="6" t="s">
        <v>161</v>
      </c>
      <c r="F7745" s="6" t="s">
        <v>1765</v>
      </c>
      <c r="G7745" s="6" t="s">
        <v>413</v>
      </c>
      <c r="H7745" s="6">
        <v>20</v>
      </c>
    </row>
    <row r="7746" spans="1:8" ht="32.1">
      <c r="A7746" s="140">
        <v>45664.375</v>
      </c>
      <c r="B7746" s="6" t="s">
        <v>11873</v>
      </c>
      <c r="C7746" s="6" t="s">
        <v>1786</v>
      </c>
      <c r="D7746" s="6" t="s">
        <v>158</v>
      </c>
      <c r="E7746" s="6" t="s">
        <v>159</v>
      </c>
      <c r="F7746" s="6" t="s">
        <v>1765</v>
      </c>
      <c r="G7746" s="6" t="s">
        <v>1786</v>
      </c>
      <c r="H7746" s="6">
        <v>85</v>
      </c>
    </row>
    <row r="7747" spans="1:8" ht="15.95">
      <c r="A7747" s="140">
        <v>45664.427083333336</v>
      </c>
      <c r="B7747" s="6" t="s">
        <v>11874</v>
      </c>
      <c r="C7747" s="6" t="s">
        <v>140</v>
      </c>
      <c r="D7747" s="6" t="s">
        <v>242</v>
      </c>
      <c r="E7747" s="6" t="s">
        <v>140</v>
      </c>
      <c r="F7747" s="6" t="s">
        <v>1765</v>
      </c>
      <c r="G7747" s="6" t="s">
        <v>1551</v>
      </c>
      <c r="H7747" s="6">
        <v>70</v>
      </c>
    </row>
    <row r="7748" spans="1:8" ht="32.1">
      <c r="A7748" s="140">
        <v>45664.510416666664</v>
      </c>
      <c r="B7748" s="6" t="s">
        <v>11875</v>
      </c>
      <c r="C7748" s="6" t="s">
        <v>9094</v>
      </c>
      <c r="D7748" s="6" t="s">
        <v>253</v>
      </c>
      <c r="E7748" s="6" t="s">
        <v>416</v>
      </c>
      <c r="F7748" s="6" t="s">
        <v>1765</v>
      </c>
      <c r="G7748" s="6" t="s">
        <v>5902</v>
      </c>
      <c r="H7748" s="6">
        <v>86</v>
      </c>
    </row>
    <row r="7749" spans="1:8" ht="32.1">
      <c r="A7749" s="140">
        <v>45664.53125</v>
      </c>
      <c r="B7749" s="6" t="s">
        <v>11876</v>
      </c>
      <c r="C7749" s="6" t="s">
        <v>9094</v>
      </c>
      <c r="D7749" s="6" t="s">
        <v>253</v>
      </c>
      <c r="E7749" s="6" t="s">
        <v>416</v>
      </c>
      <c r="F7749" s="6" t="s">
        <v>1765</v>
      </c>
      <c r="G7749" s="6" t="s">
        <v>5902</v>
      </c>
      <c r="H7749" s="6">
        <v>80</v>
      </c>
    </row>
    <row r="7750" spans="1:8" ht="32.1">
      <c r="A7750" s="140">
        <v>45665.333333333336</v>
      </c>
      <c r="B7750" s="6" t="s">
        <v>11877</v>
      </c>
      <c r="C7750" s="6" t="s">
        <v>9090</v>
      </c>
      <c r="D7750" s="6" t="s">
        <v>253</v>
      </c>
      <c r="E7750" s="6" t="s">
        <v>416</v>
      </c>
      <c r="F7750" s="6" t="s">
        <v>1765</v>
      </c>
      <c r="G7750" s="6" t="s">
        <v>5902</v>
      </c>
      <c r="H7750" s="6">
        <v>86</v>
      </c>
    </row>
    <row r="7751" spans="1:8" ht="32.1">
      <c r="A7751" s="140">
        <v>45665.354166666664</v>
      </c>
      <c r="B7751" s="6" t="s">
        <v>11878</v>
      </c>
      <c r="C7751" s="6" t="s">
        <v>9090</v>
      </c>
      <c r="D7751" s="6" t="s">
        <v>158</v>
      </c>
      <c r="E7751" s="6" t="s">
        <v>161</v>
      </c>
      <c r="F7751" s="6" t="s">
        <v>1765</v>
      </c>
      <c r="G7751" s="6" t="s">
        <v>522</v>
      </c>
      <c r="H7751" s="6">
        <v>45</v>
      </c>
    </row>
    <row r="7752" spans="1:8" ht="32.1">
      <c r="A7752" s="140">
        <v>45665.510416666664</v>
      </c>
      <c r="B7752" s="6" t="s">
        <v>11879</v>
      </c>
      <c r="C7752" s="6" t="s">
        <v>9094</v>
      </c>
      <c r="D7752" s="6" t="s">
        <v>253</v>
      </c>
      <c r="E7752" s="6" t="s">
        <v>416</v>
      </c>
      <c r="F7752" s="6" t="s">
        <v>1765</v>
      </c>
      <c r="G7752" s="6" t="s">
        <v>5902</v>
      </c>
      <c r="H7752" s="6">
        <v>86</v>
      </c>
    </row>
    <row r="7753" spans="1:8" ht="32.1">
      <c r="A7753" s="140">
        <v>45665.53125</v>
      </c>
      <c r="B7753" s="6" t="s">
        <v>11880</v>
      </c>
      <c r="C7753" s="6" t="s">
        <v>9112</v>
      </c>
      <c r="D7753" s="6" t="s">
        <v>253</v>
      </c>
      <c r="E7753" s="6" t="s">
        <v>416</v>
      </c>
      <c r="F7753" s="6" t="s">
        <v>1765</v>
      </c>
      <c r="G7753" s="6" t="s">
        <v>5902</v>
      </c>
      <c r="H7753" s="6">
        <v>86</v>
      </c>
    </row>
    <row r="7754" spans="1:8" ht="32.1">
      <c r="A7754" s="140">
        <v>45665.552083333336</v>
      </c>
      <c r="B7754" s="6" t="s">
        <v>11881</v>
      </c>
      <c r="C7754" s="6" t="s">
        <v>11084</v>
      </c>
      <c r="D7754" s="6" t="s">
        <v>158</v>
      </c>
      <c r="E7754" s="6" t="s">
        <v>161</v>
      </c>
      <c r="F7754" s="6" t="s">
        <v>1765</v>
      </c>
      <c r="G7754" s="6" t="s">
        <v>8452</v>
      </c>
      <c r="H7754" s="6">
        <v>115</v>
      </c>
    </row>
    <row r="7755" spans="1:8" ht="32.1">
      <c r="A7755" s="140">
        <v>45665.572916666664</v>
      </c>
      <c r="B7755" s="6" t="s">
        <v>11882</v>
      </c>
      <c r="C7755" s="6" t="s">
        <v>1786</v>
      </c>
      <c r="D7755" s="6" t="s">
        <v>158</v>
      </c>
      <c r="E7755" s="6" t="s">
        <v>161</v>
      </c>
      <c r="F7755" s="6" t="s">
        <v>1765</v>
      </c>
      <c r="G7755" s="6" t="s">
        <v>1786</v>
      </c>
      <c r="H7755" s="6">
        <v>58</v>
      </c>
    </row>
    <row r="7756" spans="1:8" ht="32.1">
      <c r="A7756" s="140">
        <v>45665.625</v>
      </c>
      <c r="B7756" s="6" t="s">
        <v>11883</v>
      </c>
      <c r="C7756" s="6" t="s">
        <v>9214</v>
      </c>
      <c r="D7756" s="6" t="s">
        <v>253</v>
      </c>
      <c r="E7756" s="6" t="s">
        <v>416</v>
      </c>
      <c r="F7756" s="6" t="s">
        <v>1765</v>
      </c>
      <c r="G7756" s="6" t="s">
        <v>5902</v>
      </c>
      <c r="H7756" s="6">
        <v>99</v>
      </c>
    </row>
    <row r="7757" spans="1:8" ht="15.95">
      <c r="A7757" s="140">
        <v>45665.729166666664</v>
      </c>
      <c r="B7757" s="6" t="s">
        <v>11884</v>
      </c>
      <c r="C7757" s="6" t="s">
        <v>7088</v>
      </c>
      <c r="D7757" s="6" t="s">
        <v>314</v>
      </c>
      <c r="E7757" s="6" t="s">
        <v>314</v>
      </c>
      <c r="F7757" s="6" t="s">
        <v>439</v>
      </c>
      <c r="G7757" s="6" t="s">
        <v>11885</v>
      </c>
      <c r="H7757" s="6">
        <v>2400</v>
      </c>
    </row>
    <row r="7758" spans="1:8" ht="32.1">
      <c r="A7758" s="140">
        <v>45666.333333333336</v>
      </c>
      <c r="B7758" s="6" t="s">
        <v>11886</v>
      </c>
      <c r="C7758" s="6" t="s">
        <v>9094</v>
      </c>
      <c r="D7758" s="6" t="s">
        <v>253</v>
      </c>
      <c r="E7758" s="6" t="s">
        <v>416</v>
      </c>
      <c r="F7758" s="6" t="s">
        <v>439</v>
      </c>
      <c r="G7758" s="6" t="s">
        <v>5902</v>
      </c>
      <c r="H7758" s="6">
        <v>84</v>
      </c>
    </row>
    <row r="7759" spans="1:8" ht="32.1">
      <c r="A7759" s="140">
        <v>45666.354166666664</v>
      </c>
      <c r="B7759" s="6" t="s">
        <v>11887</v>
      </c>
      <c r="C7759" s="6" t="s">
        <v>9094</v>
      </c>
      <c r="D7759" s="6" t="s">
        <v>253</v>
      </c>
      <c r="E7759" s="6" t="s">
        <v>416</v>
      </c>
      <c r="F7759" s="6" t="s">
        <v>439</v>
      </c>
      <c r="G7759" s="6" t="s">
        <v>5902</v>
      </c>
      <c r="H7759" s="6">
        <v>108</v>
      </c>
    </row>
    <row r="7760" spans="1:8" ht="15.95">
      <c r="A7760" s="140">
        <v>45666.5</v>
      </c>
      <c r="B7760" s="6" t="s">
        <v>11888</v>
      </c>
      <c r="C7760" s="6" t="s">
        <v>6667</v>
      </c>
      <c r="D7760" s="6" t="s">
        <v>158</v>
      </c>
      <c r="E7760" s="6" t="s">
        <v>145</v>
      </c>
      <c r="F7760" s="6" t="s">
        <v>439</v>
      </c>
      <c r="G7760" s="6" t="s">
        <v>2842</v>
      </c>
      <c r="H7760" s="6">
        <v>57</v>
      </c>
    </row>
    <row r="7761" spans="1:8" ht="32.1">
      <c r="A7761" s="140">
        <v>45666.53125</v>
      </c>
      <c r="B7761" s="6" t="s">
        <v>11889</v>
      </c>
      <c r="C7761" s="6" t="s">
        <v>11890</v>
      </c>
      <c r="D7761" s="6" t="s">
        <v>253</v>
      </c>
      <c r="E7761" s="6" t="s">
        <v>416</v>
      </c>
      <c r="F7761" s="6" t="s">
        <v>439</v>
      </c>
      <c r="G7761" s="6" t="s">
        <v>5902</v>
      </c>
      <c r="H7761" s="6">
        <v>170</v>
      </c>
    </row>
    <row r="7762" spans="1:8" ht="30.75">
      <c r="A7762" s="140">
        <v>45666.572916666664</v>
      </c>
      <c r="B7762" s="6" t="s">
        <v>11891</v>
      </c>
      <c r="C7762" s="6" t="s">
        <v>11892</v>
      </c>
      <c r="D7762" s="6" t="s">
        <v>242</v>
      </c>
      <c r="E7762" s="6" t="s">
        <v>436</v>
      </c>
      <c r="F7762" s="6" t="s">
        <v>11893</v>
      </c>
      <c r="G7762" s="6" t="s">
        <v>2084</v>
      </c>
      <c r="H7762" s="6">
        <v>762</v>
      </c>
    </row>
    <row r="7763" spans="1:8" ht="32.1">
      <c r="A7763" s="140">
        <v>45666.666666666664</v>
      </c>
      <c r="B7763" s="6" t="s">
        <v>11894</v>
      </c>
      <c r="C7763" s="6" t="s">
        <v>11895</v>
      </c>
      <c r="D7763" s="6" t="s">
        <v>253</v>
      </c>
      <c r="E7763" s="6" t="s">
        <v>416</v>
      </c>
      <c r="F7763" s="6" t="s">
        <v>1765</v>
      </c>
      <c r="G7763" s="6" t="s">
        <v>5902</v>
      </c>
      <c r="H7763" s="6">
        <v>50</v>
      </c>
    </row>
    <row r="7764" spans="1:8" ht="32.1">
      <c r="A7764" s="140">
        <v>45666.677083333336</v>
      </c>
      <c r="B7764" s="6" t="s">
        <v>11896</v>
      </c>
      <c r="C7764" s="6" t="s">
        <v>11897</v>
      </c>
      <c r="D7764" s="6" t="s">
        <v>253</v>
      </c>
      <c r="E7764" s="6" t="s">
        <v>416</v>
      </c>
      <c r="F7764" s="6" t="s">
        <v>1765</v>
      </c>
      <c r="G7764" s="6" t="s">
        <v>1083</v>
      </c>
      <c r="H7764" s="6">
        <v>43</v>
      </c>
    </row>
    <row r="7765" spans="1:8" ht="32.1">
      <c r="A7765" s="140">
        <v>45666.697916666664</v>
      </c>
      <c r="B7765" s="6" t="s">
        <v>11898</v>
      </c>
      <c r="C7765" s="6" t="s">
        <v>11899</v>
      </c>
      <c r="D7765" s="6" t="s">
        <v>158</v>
      </c>
      <c r="E7765" s="6" t="s">
        <v>161</v>
      </c>
      <c r="F7765" s="6" t="s">
        <v>1765</v>
      </c>
      <c r="G7765" s="6" t="s">
        <v>11900</v>
      </c>
      <c r="H7765" s="6">
        <v>460</v>
      </c>
    </row>
    <row r="7766" spans="1:8" ht="32.1">
      <c r="A7766" s="140">
        <v>45666.75</v>
      </c>
      <c r="B7766" s="6" t="s">
        <v>11901</v>
      </c>
      <c r="C7766" s="6" t="s">
        <v>11902</v>
      </c>
      <c r="D7766" s="6" t="s">
        <v>158</v>
      </c>
      <c r="E7766" s="6" t="s">
        <v>161</v>
      </c>
      <c r="F7766" s="6" t="s">
        <v>439</v>
      </c>
      <c r="G7766" s="6" t="s">
        <v>11900</v>
      </c>
      <c r="H7766" s="6">
        <v>460</v>
      </c>
    </row>
    <row r="7767" spans="1:8" ht="32.1">
      <c r="A7767" s="140">
        <v>45666.802083333336</v>
      </c>
      <c r="B7767" s="6" t="s">
        <v>11903</v>
      </c>
      <c r="C7767" s="6" t="s">
        <v>11904</v>
      </c>
      <c r="D7767" s="6" t="s">
        <v>158</v>
      </c>
      <c r="E7767" s="6" t="s">
        <v>161</v>
      </c>
      <c r="F7767" s="6" t="s">
        <v>1765</v>
      </c>
      <c r="G7767" s="6" t="s">
        <v>11900</v>
      </c>
      <c r="H7767" s="6">
        <v>268</v>
      </c>
    </row>
    <row r="7768" spans="1:8" ht="32.1">
      <c r="A7768" s="140">
        <v>45666.822916666664</v>
      </c>
      <c r="B7768" s="6" t="s">
        <v>11905</v>
      </c>
      <c r="C7768" s="6" t="s">
        <v>11906</v>
      </c>
      <c r="D7768" s="6" t="s">
        <v>158</v>
      </c>
      <c r="E7768" s="6" t="s">
        <v>161</v>
      </c>
      <c r="F7768" s="6" t="s">
        <v>1765</v>
      </c>
      <c r="G7768" s="6" t="s">
        <v>11900</v>
      </c>
      <c r="H7768" s="6">
        <v>20</v>
      </c>
    </row>
    <row r="7769" spans="1:8" ht="32.1">
      <c r="A7769" s="140">
        <v>45666.84375</v>
      </c>
      <c r="B7769" s="6" t="s">
        <v>11907</v>
      </c>
      <c r="C7769" s="6" t="s">
        <v>11908</v>
      </c>
      <c r="D7769" s="6" t="s">
        <v>253</v>
      </c>
      <c r="E7769" s="6" t="s">
        <v>416</v>
      </c>
      <c r="F7769" s="6" t="s">
        <v>1765</v>
      </c>
      <c r="G7769" s="6" t="s">
        <v>1083</v>
      </c>
      <c r="H7769" s="6">
        <v>43</v>
      </c>
    </row>
    <row r="7770" spans="1:8" ht="32.1">
      <c r="A7770" s="140">
        <v>45666.864583333336</v>
      </c>
      <c r="B7770" s="6" t="s">
        <v>11909</v>
      </c>
      <c r="C7770" s="6" t="s">
        <v>11910</v>
      </c>
      <c r="D7770" s="6" t="s">
        <v>253</v>
      </c>
      <c r="E7770" s="6" t="s">
        <v>416</v>
      </c>
      <c r="F7770" s="6" t="s">
        <v>1765</v>
      </c>
      <c r="G7770" s="6" t="s">
        <v>324</v>
      </c>
      <c r="H7770" s="6">
        <v>50</v>
      </c>
    </row>
    <row r="7771" spans="1:8" ht="32.1">
      <c r="A7771" s="140">
        <v>45667.333333333336</v>
      </c>
      <c r="B7771" s="6" t="s">
        <v>11911</v>
      </c>
      <c r="C7771" s="6" t="s">
        <v>9090</v>
      </c>
      <c r="D7771" s="6" t="s">
        <v>253</v>
      </c>
      <c r="E7771" s="6" t="s">
        <v>416</v>
      </c>
      <c r="F7771" s="6" t="s">
        <v>1765</v>
      </c>
      <c r="G7771" s="6" t="s">
        <v>5902</v>
      </c>
      <c r="H7771" s="6">
        <v>86</v>
      </c>
    </row>
    <row r="7772" spans="1:8" ht="48">
      <c r="A7772" s="140">
        <v>45667.354166666664</v>
      </c>
      <c r="B7772" s="6" t="s">
        <v>11912</v>
      </c>
      <c r="C7772" s="6" t="s">
        <v>9090</v>
      </c>
      <c r="D7772" s="6" t="s">
        <v>253</v>
      </c>
      <c r="E7772" s="6" t="s">
        <v>416</v>
      </c>
      <c r="F7772" s="6" t="s">
        <v>1765</v>
      </c>
      <c r="G7772" s="6" t="s">
        <v>2303</v>
      </c>
      <c r="H7772" s="6">
        <v>18</v>
      </c>
    </row>
    <row r="7773" spans="1:8" ht="32.1">
      <c r="A7773" s="140">
        <v>45667.375</v>
      </c>
      <c r="B7773" s="6" t="s">
        <v>11913</v>
      </c>
      <c r="C7773" s="6" t="s">
        <v>140</v>
      </c>
      <c r="D7773" s="6" t="s">
        <v>242</v>
      </c>
      <c r="E7773" s="6" t="s">
        <v>140</v>
      </c>
      <c r="F7773" s="6" t="s">
        <v>439</v>
      </c>
      <c r="G7773" s="6" t="s">
        <v>11914</v>
      </c>
      <c r="H7773" s="6">
        <v>30</v>
      </c>
    </row>
    <row r="7774" spans="1:8" ht="32.1">
      <c r="A7774" s="140">
        <v>45667.479166666664</v>
      </c>
      <c r="B7774" s="6" t="s">
        <v>11915</v>
      </c>
      <c r="C7774" s="6" t="s">
        <v>11916</v>
      </c>
      <c r="D7774" s="6" t="s">
        <v>242</v>
      </c>
      <c r="E7774" s="6" t="s">
        <v>140</v>
      </c>
      <c r="F7774" s="6" t="s">
        <v>439</v>
      </c>
      <c r="G7774" s="6" t="s">
        <v>11214</v>
      </c>
      <c r="H7774" s="6">
        <v>800</v>
      </c>
    </row>
    <row r="7775" spans="1:8" ht="48">
      <c r="A7775" s="140">
        <v>45667.510416666664</v>
      </c>
      <c r="B7775" s="6" t="s">
        <v>11917</v>
      </c>
      <c r="C7775" s="6" t="s">
        <v>9094</v>
      </c>
      <c r="D7775" s="6" t="s">
        <v>253</v>
      </c>
      <c r="E7775" s="6" t="s">
        <v>416</v>
      </c>
      <c r="F7775" s="6" t="s">
        <v>1765</v>
      </c>
      <c r="G7775" s="6" t="s">
        <v>5902</v>
      </c>
      <c r="H7775" s="6">
        <v>86</v>
      </c>
    </row>
    <row r="7776" spans="1:8" ht="48">
      <c r="A7776" s="140">
        <v>45667.53125</v>
      </c>
      <c r="B7776" s="6" t="s">
        <v>11918</v>
      </c>
      <c r="C7776" s="6" t="s">
        <v>9094</v>
      </c>
      <c r="D7776" s="6" t="s">
        <v>253</v>
      </c>
      <c r="E7776" s="6" t="s">
        <v>416</v>
      </c>
      <c r="F7776" s="6" t="s">
        <v>1765</v>
      </c>
      <c r="G7776" s="6" t="s">
        <v>5902</v>
      </c>
      <c r="H7776" s="6">
        <v>80</v>
      </c>
    </row>
    <row r="7777" spans="1:8" ht="32.1">
      <c r="A7777" s="140">
        <v>45667.78125</v>
      </c>
      <c r="B7777" s="6" t="s">
        <v>11919</v>
      </c>
      <c r="C7777" s="6" t="s">
        <v>6855</v>
      </c>
      <c r="D7777" s="6" t="s">
        <v>158</v>
      </c>
      <c r="E7777" s="6" t="s">
        <v>161</v>
      </c>
      <c r="F7777" s="6" t="s">
        <v>1765</v>
      </c>
      <c r="G7777" s="6" t="s">
        <v>6856</v>
      </c>
      <c r="H7777" s="6">
        <v>35</v>
      </c>
    </row>
    <row r="7778" spans="1:8" ht="32.1">
      <c r="A7778" s="140">
        <v>45667.833333333336</v>
      </c>
      <c r="B7778" s="6" t="s">
        <v>11920</v>
      </c>
      <c r="C7778" s="6" t="s">
        <v>11921</v>
      </c>
      <c r="D7778" s="6" t="s">
        <v>158</v>
      </c>
      <c r="E7778" s="6" t="s">
        <v>259</v>
      </c>
      <c r="F7778" s="6" t="s">
        <v>1765</v>
      </c>
      <c r="G7778" s="6" t="s">
        <v>1760</v>
      </c>
      <c r="H7778" s="6">
        <v>673</v>
      </c>
    </row>
    <row r="7779" spans="1:8" ht="15.95">
      <c r="A7779" s="140">
        <v>45668.385416666664</v>
      </c>
      <c r="B7779" s="6" t="s">
        <v>11922</v>
      </c>
      <c r="C7779" s="6" t="s">
        <v>10724</v>
      </c>
      <c r="D7779" s="6" t="s">
        <v>242</v>
      </c>
      <c r="E7779" s="6" t="s">
        <v>433</v>
      </c>
      <c r="F7779" s="6" t="s">
        <v>439</v>
      </c>
      <c r="G7779" s="6" t="s">
        <v>268</v>
      </c>
      <c r="H7779" s="6">
        <v>859</v>
      </c>
    </row>
    <row r="7780" spans="1:8" ht="32.1">
      <c r="A7780" s="140">
        <v>45668.427083333336</v>
      </c>
      <c r="B7780" s="6" t="s">
        <v>11923</v>
      </c>
      <c r="C7780" s="6" t="s">
        <v>11924</v>
      </c>
      <c r="D7780" s="6" t="s">
        <v>253</v>
      </c>
      <c r="E7780" s="6" t="s">
        <v>416</v>
      </c>
      <c r="F7780" s="6" t="s">
        <v>1765</v>
      </c>
      <c r="G7780" s="6" t="s">
        <v>256</v>
      </c>
      <c r="H7780" s="6">
        <v>391</v>
      </c>
    </row>
    <row r="7781" spans="1:8" ht="32.1">
      <c r="A7781" s="140">
        <v>45668.479166666664</v>
      </c>
      <c r="B7781" s="6" t="s">
        <v>11925</v>
      </c>
      <c r="C7781" s="6" t="s">
        <v>11926</v>
      </c>
      <c r="D7781" s="6" t="s">
        <v>158</v>
      </c>
      <c r="E7781" s="6" t="s">
        <v>161</v>
      </c>
      <c r="F7781" s="6" t="s">
        <v>1765</v>
      </c>
      <c r="G7781" s="6" t="s">
        <v>11927</v>
      </c>
      <c r="H7781" s="6">
        <v>160</v>
      </c>
    </row>
    <row r="7782" spans="1:8" ht="32.1">
      <c r="A7782" s="140">
        <v>45668.489583333336</v>
      </c>
      <c r="B7782" s="6" t="s">
        <v>11928</v>
      </c>
      <c r="C7782" s="6" t="s">
        <v>11929</v>
      </c>
      <c r="D7782" s="6" t="s">
        <v>253</v>
      </c>
      <c r="E7782" s="6" t="s">
        <v>416</v>
      </c>
      <c r="F7782" s="6" t="s">
        <v>1765</v>
      </c>
      <c r="G7782" s="6" t="s">
        <v>2303</v>
      </c>
      <c r="H7782" s="6">
        <v>42</v>
      </c>
    </row>
    <row r="7783" spans="1:8" ht="32.1">
      <c r="A7783" s="140">
        <v>45668.552083333336</v>
      </c>
      <c r="B7783" s="6" t="s">
        <v>11930</v>
      </c>
      <c r="C7783" s="6" t="s">
        <v>11931</v>
      </c>
      <c r="D7783" s="6" t="s">
        <v>253</v>
      </c>
      <c r="E7783" s="6" t="s">
        <v>416</v>
      </c>
      <c r="F7783" s="6" t="s">
        <v>1765</v>
      </c>
      <c r="G7783" s="6" t="s">
        <v>1083</v>
      </c>
      <c r="H7783" s="6">
        <v>80</v>
      </c>
    </row>
    <row r="7784" spans="1:8" ht="32.1">
      <c r="A7784" s="140">
        <v>45668.583333333336</v>
      </c>
      <c r="B7784" s="6" t="s">
        <v>11932</v>
      </c>
      <c r="C7784" s="6" t="s">
        <v>11933</v>
      </c>
      <c r="D7784" s="6" t="s">
        <v>158</v>
      </c>
      <c r="E7784" s="6" t="s">
        <v>161</v>
      </c>
      <c r="F7784" s="6" t="s">
        <v>1765</v>
      </c>
      <c r="G7784" s="6" t="s">
        <v>8917</v>
      </c>
      <c r="H7784" s="6">
        <v>81</v>
      </c>
    </row>
    <row r="7785" spans="1:8" ht="32.1">
      <c r="A7785" s="140">
        <v>45668.59375</v>
      </c>
      <c r="B7785" s="6" t="s">
        <v>11934</v>
      </c>
      <c r="C7785" s="6" t="s">
        <v>11935</v>
      </c>
      <c r="D7785" s="6" t="s">
        <v>158</v>
      </c>
      <c r="E7785" s="6" t="s">
        <v>161</v>
      </c>
      <c r="F7785" s="6" t="s">
        <v>439</v>
      </c>
      <c r="G7785" s="6" t="s">
        <v>8917</v>
      </c>
      <c r="H7785" s="6">
        <v>375</v>
      </c>
    </row>
    <row r="7786" spans="1:8" ht="15.95">
      <c r="A7786" s="140">
        <v>45668.604166666664</v>
      </c>
      <c r="B7786" s="6" t="s">
        <v>11936</v>
      </c>
      <c r="C7786" s="6" t="s">
        <v>11937</v>
      </c>
      <c r="D7786" s="6" t="s">
        <v>158</v>
      </c>
      <c r="E7786" s="6" t="s">
        <v>161</v>
      </c>
      <c r="F7786" s="6" t="s">
        <v>1765</v>
      </c>
      <c r="G7786" s="6" t="s">
        <v>1551</v>
      </c>
      <c r="H7786" s="6">
        <v>20</v>
      </c>
    </row>
    <row r="7787" spans="1:8" ht="32.1">
      <c r="A7787" s="140">
        <v>45668.635416666664</v>
      </c>
      <c r="B7787" s="6" t="s">
        <v>11938</v>
      </c>
      <c r="C7787" s="6" t="s">
        <v>11939</v>
      </c>
      <c r="D7787" s="6" t="s">
        <v>242</v>
      </c>
      <c r="E7787" s="6" t="s">
        <v>387</v>
      </c>
      <c r="F7787" s="6" t="s">
        <v>439</v>
      </c>
      <c r="G7787" s="6" t="s">
        <v>11940</v>
      </c>
      <c r="H7787" s="6">
        <v>2600</v>
      </c>
    </row>
    <row r="7788" spans="1:8" ht="32.1">
      <c r="A7788" s="140">
        <v>45668.65625</v>
      </c>
      <c r="B7788" s="6" t="s">
        <v>11941</v>
      </c>
      <c r="C7788" s="6" t="s">
        <v>11942</v>
      </c>
      <c r="D7788" s="6" t="s">
        <v>242</v>
      </c>
      <c r="E7788" s="6" t="s">
        <v>387</v>
      </c>
      <c r="F7788" s="6" t="s">
        <v>439</v>
      </c>
      <c r="G7788" s="6" t="s">
        <v>11940</v>
      </c>
      <c r="H7788" s="6">
        <v>3000</v>
      </c>
    </row>
    <row r="7789" spans="1:8" ht="48">
      <c r="A7789" s="140">
        <v>45668.666666666664</v>
      </c>
      <c r="B7789" s="6" t="s">
        <v>11943</v>
      </c>
      <c r="C7789" s="6" t="s">
        <v>11944</v>
      </c>
      <c r="D7789" s="6" t="s">
        <v>158</v>
      </c>
      <c r="E7789" s="6" t="s">
        <v>161</v>
      </c>
      <c r="F7789" s="6" t="s">
        <v>1765</v>
      </c>
      <c r="G7789" s="6" t="s">
        <v>11945</v>
      </c>
      <c r="H7789" s="6">
        <v>100</v>
      </c>
    </row>
    <row r="7790" spans="1:8" ht="32.1">
      <c r="A7790" s="140">
        <v>45668.677083333336</v>
      </c>
      <c r="B7790" s="6" t="s">
        <v>11946</v>
      </c>
      <c r="C7790" s="6" t="s">
        <v>11944</v>
      </c>
      <c r="D7790" s="6" t="s">
        <v>158</v>
      </c>
      <c r="E7790" s="6" t="s">
        <v>161</v>
      </c>
      <c r="F7790" s="6" t="s">
        <v>1765</v>
      </c>
      <c r="G7790" s="6" t="s">
        <v>11945</v>
      </c>
      <c r="H7790" s="6">
        <v>30</v>
      </c>
    </row>
    <row r="7791" spans="1:8" ht="32.1">
      <c r="A7791" s="140">
        <v>45668.697916666664</v>
      </c>
      <c r="B7791" s="6" t="s">
        <v>11947</v>
      </c>
      <c r="C7791" s="6" t="s">
        <v>11948</v>
      </c>
      <c r="D7791" s="6" t="s">
        <v>253</v>
      </c>
      <c r="E7791" s="6" t="s">
        <v>416</v>
      </c>
      <c r="F7791" s="6" t="s">
        <v>439</v>
      </c>
      <c r="G7791" s="6" t="s">
        <v>1083</v>
      </c>
      <c r="H7791" s="6">
        <v>109</v>
      </c>
    </row>
    <row r="7792" spans="1:8" ht="32.1">
      <c r="A7792" s="140">
        <v>45668.708333333336</v>
      </c>
      <c r="B7792" s="6" t="s">
        <v>11949</v>
      </c>
      <c r="C7792" s="6" t="s">
        <v>11950</v>
      </c>
      <c r="D7792" s="6" t="s">
        <v>158</v>
      </c>
      <c r="E7792" s="6" t="s">
        <v>161</v>
      </c>
      <c r="F7792" s="6" t="s">
        <v>439</v>
      </c>
      <c r="G7792" s="6" t="s">
        <v>11951</v>
      </c>
      <c r="H7792" s="6">
        <v>50</v>
      </c>
    </row>
    <row r="7793" spans="1:8" ht="32.1">
      <c r="A7793" s="140">
        <v>45668.75</v>
      </c>
      <c r="B7793" s="6" t="s">
        <v>11952</v>
      </c>
      <c r="C7793" s="6" t="s">
        <v>11953</v>
      </c>
      <c r="D7793" s="6" t="s">
        <v>253</v>
      </c>
      <c r="E7793" s="6" t="s">
        <v>416</v>
      </c>
      <c r="F7793" s="6" t="s">
        <v>439</v>
      </c>
      <c r="G7793" s="6" t="s">
        <v>324</v>
      </c>
      <c r="H7793" s="6">
        <v>50</v>
      </c>
    </row>
    <row r="7794" spans="1:8" ht="30.75">
      <c r="A7794" s="140">
        <v>45669.447916666664</v>
      </c>
      <c r="B7794" s="6" t="s">
        <v>11954</v>
      </c>
      <c r="C7794" s="6" t="s">
        <v>11955</v>
      </c>
      <c r="D7794" s="6" t="s">
        <v>158</v>
      </c>
      <c r="E7794" s="6" t="s">
        <v>159</v>
      </c>
      <c r="F7794" s="6" t="s">
        <v>1765</v>
      </c>
      <c r="G7794" s="6" t="s">
        <v>11733</v>
      </c>
      <c r="H7794" s="6">
        <v>455</v>
      </c>
    </row>
    <row r="7795" spans="1:8" ht="30.75">
      <c r="A7795" s="140">
        <v>45669.458333333336</v>
      </c>
      <c r="B7795" s="6" t="s">
        <v>11956</v>
      </c>
      <c r="C7795" s="6" t="s">
        <v>11957</v>
      </c>
      <c r="D7795" s="6" t="s">
        <v>158</v>
      </c>
      <c r="E7795" s="6" t="s">
        <v>145</v>
      </c>
      <c r="F7795" s="6" t="s">
        <v>1765</v>
      </c>
      <c r="G7795" s="6" t="s">
        <v>2842</v>
      </c>
      <c r="H7795" s="6">
        <v>26</v>
      </c>
    </row>
    <row r="7796" spans="1:8" ht="30.75">
      <c r="A7796" s="140">
        <v>45669.604166666664</v>
      </c>
      <c r="B7796" s="6" t="s">
        <v>11958</v>
      </c>
      <c r="C7796" s="6" t="s">
        <v>9253</v>
      </c>
      <c r="D7796" s="6" t="s">
        <v>253</v>
      </c>
      <c r="E7796" s="6" t="s">
        <v>416</v>
      </c>
      <c r="F7796" s="6" t="s">
        <v>1765</v>
      </c>
      <c r="G7796" s="6" t="s">
        <v>5902</v>
      </c>
      <c r="H7796" s="6">
        <v>106</v>
      </c>
    </row>
    <row r="7797" spans="1:8" ht="30.75">
      <c r="A7797" s="140">
        <v>45669.708333333336</v>
      </c>
      <c r="B7797" s="6" t="s">
        <v>11959</v>
      </c>
      <c r="C7797" s="6" t="s">
        <v>370</v>
      </c>
      <c r="D7797" s="6" t="s">
        <v>158</v>
      </c>
      <c r="E7797" s="6" t="s">
        <v>161</v>
      </c>
      <c r="F7797" s="6" t="s">
        <v>1765</v>
      </c>
      <c r="G7797" s="6" t="s">
        <v>11960</v>
      </c>
      <c r="H7797" s="6">
        <v>135</v>
      </c>
    </row>
    <row r="7798" spans="1:8" ht="32.1">
      <c r="A7798" s="140">
        <v>45669.71875</v>
      </c>
      <c r="B7798" s="6" t="s">
        <v>11961</v>
      </c>
      <c r="C7798" s="6" t="s">
        <v>9214</v>
      </c>
      <c r="D7798" s="6" t="s">
        <v>253</v>
      </c>
      <c r="E7798" s="6" t="s">
        <v>416</v>
      </c>
      <c r="F7798" s="6" t="s">
        <v>1765</v>
      </c>
      <c r="G7798" s="6" t="s">
        <v>5902</v>
      </c>
      <c r="H7798" s="6">
        <v>108</v>
      </c>
    </row>
    <row r="7799" spans="1:8" ht="30.75">
      <c r="A7799" s="140">
        <v>45669.895833333336</v>
      </c>
      <c r="B7799" s="6" t="s">
        <v>11962</v>
      </c>
      <c r="C7799" s="6" t="s">
        <v>11963</v>
      </c>
      <c r="D7799" s="6" t="s">
        <v>158</v>
      </c>
      <c r="E7799" s="6" t="s">
        <v>161</v>
      </c>
      <c r="F7799" s="6" t="s">
        <v>1765</v>
      </c>
      <c r="G7799" s="6" t="s">
        <v>1498</v>
      </c>
      <c r="H7799" s="6">
        <v>80</v>
      </c>
    </row>
    <row r="7800" spans="1:8" ht="30.75">
      <c r="A7800" s="140">
        <v>45670.583333333336</v>
      </c>
      <c r="B7800" s="6" t="s">
        <v>11964</v>
      </c>
      <c r="C7800" s="6" t="s">
        <v>9253</v>
      </c>
      <c r="D7800" s="6" t="s">
        <v>253</v>
      </c>
      <c r="E7800" s="6" t="s">
        <v>416</v>
      </c>
      <c r="F7800" s="6" t="s">
        <v>439</v>
      </c>
      <c r="G7800" s="6" t="s">
        <v>5902</v>
      </c>
      <c r="H7800" s="6">
        <v>107</v>
      </c>
    </row>
    <row r="7801" spans="1:8" ht="30.75">
      <c r="A7801" s="140">
        <v>45670.59375</v>
      </c>
      <c r="B7801" s="6" t="s">
        <v>11965</v>
      </c>
      <c r="C7801" s="6" t="s">
        <v>11966</v>
      </c>
      <c r="D7801" s="6" t="s">
        <v>242</v>
      </c>
      <c r="E7801" s="6" t="s">
        <v>458</v>
      </c>
      <c r="F7801" s="6" t="s">
        <v>439</v>
      </c>
      <c r="G7801" s="6" t="s">
        <v>8283</v>
      </c>
      <c r="H7801" s="6">
        <v>2700</v>
      </c>
    </row>
    <row r="7802" spans="1:8" ht="30.75">
      <c r="A7802" s="140">
        <v>45670.604166666664</v>
      </c>
      <c r="B7802" s="6" t="s">
        <v>11967</v>
      </c>
      <c r="C7802" s="6" t="s">
        <v>11966</v>
      </c>
      <c r="D7802" s="6" t="s">
        <v>242</v>
      </c>
      <c r="E7802" s="6" t="s">
        <v>458</v>
      </c>
      <c r="F7802" s="6" t="s">
        <v>439</v>
      </c>
      <c r="G7802" s="6" t="s">
        <v>8283</v>
      </c>
      <c r="H7802" s="6">
        <v>650</v>
      </c>
    </row>
    <row r="7803" spans="1:8" ht="30.75">
      <c r="A7803" s="140">
        <v>45670.635416666664</v>
      </c>
      <c r="B7803" s="6" t="s">
        <v>11968</v>
      </c>
      <c r="C7803" s="6" t="s">
        <v>11969</v>
      </c>
      <c r="D7803" s="6" t="s">
        <v>253</v>
      </c>
      <c r="E7803" s="6" t="s">
        <v>416</v>
      </c>
      <c r="F7803" s="6" t="s">
        <v>1765</v>
      </c>
      <c r="G7803" s="6" t="s">
        <v>5902</v>
      </c>
      <c r="H7803" s="6">
        <v>142</v>
      </c>
    </row>
    <row r="7804" spans="1:8" ht="30.75">
      <c r="A7804" s="140">
        <v>45670.645833333336</v>
      </c>
      <c r="B7804" s="6" t="s">
        <v>11970</v>
      </c>
      <c r="C7804" s="6" t="s">
        <v>11971</v>
      </c>
      <c r="D7804" s="6" t="s">
        <v>242</v>
      </c>
      <c r="E7804" s="6" t="s">
        <v>436</v>
      </c>
      <c r="F7804" s="6" t="s">
        <v>1765</v>
      </c>
      <c r="G7804" s="6" t="s">
        <v>11972</v>
      </c>
      <c r="H7804" s="6">
        <v>400</v>
      </c>
    </row>
    <row r="7805" spans="1:8" ht="30.75">
      <c r="A7805" s="140">
        <v>45670.6875</v>
      </c>
      <c r="B7805" s="6" t="s">
        <v>11973</v>
      </c>
      <c r="C7805" s="6" t="s">
        <v>11974</v>
      </c>
      <c r="D7805" s="6" t="s">
        <v>242</v>
      </c>
      <c r="E7805" s="6" t="s">
        <v>436</v>
      </c>
      <c r="F7805" s="6" t="s">
        <v>1765</v>
      </c>
      <c r="G7805" s="6" t="s">
        <v>11972</v>
      </c>
      <c r="H7805" s="6">
        <v>250</v>
      </c>
    </row>
    <row r="7806" spans="1:8" ht="30.75">
      <c r="A7806" s="140">
        <v>45670.708333333336</v>
      </c>
      <c r="B7806" s="6" t="s">
        <v>11975</v>
      </c>
      <c r="C7806" s="6" t="s">
        <v>11976</v>
      </c>
      <c r="D7806" s="6" t="s">
        <v>242</v>
      </c>
      <c r="E7806" s="6" t="s">
        <v>436</v>
      </c>
      <c r="F7806" s="6" t="s">
        <v>1765</v>
      </c>
      <c r="G7806" s="6" t="s">
        <v>11972</v>
      </c>
      <c r="H7806" s="6">
        <v>100</v>
      </c>
    </row>
    <row r="7807" spans="1:8" ht="30.75">
      <c r="A7807" s="140">
        <v>45670.71875</v>
      </c>
      <c r="B7807" s="6" t="s">
        <v>11977</v>
      </c>
      <c r="C7807" s="6" t="s">
        <v>11978</v>
      </c>
      <c r="D7807" s="6" t="s">
        <v>158</v>
      </c>
      <c r="E7807" s="6" t="s">
        <v>161</v>
      </c>
      <c r="F7807" s="6" t="s">
        <v>1765</v>
      </c>
      <c r="G7807" s="6" t="s">
        <v>11979</v>
      </c>
      <c r="H7807" s="6">
        <v>165</v>
      </c>
    </row>
    <row r="7808" spans="1:8" ht="30.75">
      <c r="A7808" s="140">
        <v>45670.729166666664</v>
      </c>
      <c r="B7808" s="6" t="s">
        <v>11980</v>
      </c>
      <c r="C7808" s="6" t="s">
        <v>11981</v>
      </c>
      <c r="D7808" s="6" t="s">
        <v>158</v>
      </c>
      <c r="E7808" s="6" t="s">
        <v>161</v>
      </c>
      <c r="F7808" s="6" t="s">
        <v>1765</v>
      </c>
      <c r="G7808" s="6" t="s">
        <v>11979</v>
      </c>
      <c r="H7808" s="6">
        <v>35</v>
      </c>
    </row>
    <row r="7809" spans="1:8" ht="30.75">
      <c r="A7809" s="140">
        <v>45670.739583333336</v>
      </c>
      <c r="B7809" s="6" t="s">
        <v>11982</v>
      </c>
      <c r="C7809" s="6" t="s">
        <v>11983</v>
      </c>
      <c r="D7809" s="6" t="s">
        <v>158</v>
      </c>
      <c r="E7809" s="6" t="s">
        <v>161</v>
      </c>
      <c r="F7809" s="6" t="s">
        <v>1765</v>
      </c>
      <c r="G7809" s="6" t="s">
        <v>11979</v>
      </c>
      <c r="H7809" s="6">
        <v>215</v>
      </c>
    </row>
    <row r="7810" spans="1:8" ht="30.75">
      <c r="A7810" s="140">
        <v>45670.75</v>
      </c>
      <c r="B7810" s="6" t="s">
        <v>11984</v>
      </c>
      <c r="C7810" s="6" t="s">
        <v>11985</v>
      </c>
      <c r="D7810" s="6" t="s">
        <v>158</v>
      </c>
      <c r="E7810" s="6" t="s">
        <v>161</v>
      </c>
      <c r="F7810" s="6" t="s">
        <v>439</v>
      </c>
      <c r="G7810" s="6" t="s">
        <v>11979</v>
      </c>
      <c r="H7810" s="6">
        <v>86</v>
      </c>
    </row>
    <row r="7811" spans="1:8" ht="30.75">
      <c r="A7811" s="140">
        <v>45670.791666666664</v>
      </c>
      <c r="B7811" s="6" t="s">
        <v>11986</v>
      </c>
      <c r="C7811" s="6" t="s">
        <v>11987</v>
      </c>
      <c r="D7811" s="6" t="s">
        <v>253</v>
      </c>
      <c r="E7811" s="6" t="s">
        <v>416</v>
      </c>
      <c r="F7811" s="6" t="s">
        <v>1765</v>
      </c>
      <c r="G7811" s="6" t="s">
        <v>256</v>
      </c>
      <c r="H7811" s="6">
        <v>287</v>
      </c>
    </row>
    <row r="7812" spans="1:8">
      <c r="A7812" s="140">
        <v>45671.239583333336</v>
      </c>
      <c r="B7812" s="6" t="s">
        <v>11988</v>
      </c>
      <c r="C7812" s="6" t="s">
        <v>2087</v>
      </c>
      <c r="D7812" s="6" t="s">
        <v>158</v>
      </c>
      <c r="E7812" s="6" t="s">
        <v>159</v>
      </c>
      <c r="F7812" s="6" t="s">
        <v>439</v>
      </c>
      <c r="G7812" s="6" t="s">
        <v>2087</v>
      </c>
      <c r="H7812" s="6">
        <v>2129</v>
      </c>
    </row>
    <row r="7813" spans="1:8" ht="30.75">
      <c r="A7813" s="140">
        <v>45671.729166666664</v>
      </c>
      <c r="B7813" s="6" t="s">
        <v>11989</v>
      </c>
      <c r="C7813" s="6" t="s">
        <v>11990</v>
      </c>
      <c r="D7813" s="6" t="s">
        <v>253</v>
      </c>
      <c r="E7813" s="6" t="s">
        <v>416</v>
      </c>
      <c r="F7813" s="6" t="s">
        <v>1765</v>
      </c>
      <c r="G7813" s="6" t="s">
        <v>5902</v>
      </c>
      <c r="H7813" s="6">
        <v>50</v>
      </c>
    </row>
    <row r="7814" spans="1:8" ht="30.75">
      <c r="A7814" s="140">
        <v>45671.739583333336</v>
      </c>
      <c r="B7814" s="6" t="s">
        <v>11991</v>
      </c>
      <c r="C7814" s="6" t="s">
        <v>11992</v>
      </c>
      <c r="D7814" s="6" t="s">
        <v>253</v>
      </c>
      <c r="E7814" s="6" t="s">
        <v>416</v>
      </c>
      <c r="F7814" s="6" t="s">
        <v>1765</v>
      </c>
      <c r="G7814" s="6" t="s">
        <v>1083</v>
      </c>
      <c r="H7814" s="6">
        <v>100</v>
      </c>
    </row>
    <row r="7815" spans="1:8" ht="45.75">
      <c r="A7815" s="140">
        <v>45671.770833333336</v>
      </c>
      <c r="B7815" s="6" t="s">
        <v>11993</v>
      </c>
      <c r="C7815" s="6" t="s">
        <v>11994</v>
      </c>
      <c r="D7815" s="6" t="s">
        <v>253</v>
      </c>
      <c r="E7815" s="6" t="s">
        <v>416</v>
      </c>
      <c r="F7815" s="6" t="s">
        <v>1765</v>
      </c>
      <c r="G7815" s="6" t="s">
        <v>5902</v>
      </c>
      <c r="H7815" s="6">
        <v>50</v>
      </c>
    </row>
    <row r="7816" spans="1:8" ht="45.75">
      <c r="A7816" s="140">
        <v>45671.822916666664</v>
      </c>
      <c r="B7816" s="6" t="s">
        <v>11995</v>
      </c>
      <c r="C7816" s="6" t="s">
        <v>11996</v>
      </c>
      <c r="D7816" s="6" t="s">
        <v>158</v>
      </c>
      <c r="E7816" s="6" t="s">
        <v>161</v>
      </c>
      <c r="F7816" s="6" t="s">
        <v>1765</v>
      </c>
      <c r="G7816" s="6" t="s">
        <v>11997</v>
      </c>
      <c r="H7816" s="6">
        <v>560</v>
      </c>
    </row>
    <row r="7817" spans="1:8" ht="45.75">
      <c r="A7817" s="140">
        <v>45671.864583333336</v>
      </c>
      <c r="B7817" s="6" t="s">
        <v>11998</v>
      </c>
      <c r="C7817" s="6" t="s">
        <v>11999</v>
      </c>
      <c r="D7817" s="6" t="s">
        <v>158</v>
      </c>
      <c r="E7817" s="6" t="s">
        <v>161</v>
      </c>
      <c r="F7817" s="6" t="s">
        <v>1765</v>
      </c>
      <c r="G7817" s="6" t="s">
        <v>1459</v>
      </c>
      <c r="H7817" s="6">
        <v>560</v>
      </c>
    </row>
    <row r="7818" spans="1:8" ht="45.75">
      <c r="A7818" s="140">
        <v>45671.90625</v>
      </c>
      <c r="B7818" s="6" t="s">
        <v>12000</v>
      </c>
      <c r="C7818" s="6" t="s">
        <v>12001</v>
      </c>
      <c r="D7818" s="6" t="s">
        <v>253</v>
      </c>
      <c r="E7818" s="6" t="s">
        <v>416</v>
      </c>
      <c r="F7818" s="6" t="s">
        <v>1765</v>
      </c>
      <c r="G7818" s="6" t="s">
        <v>5902</v>
      </c>
      <c r="H7818" s="6">
        <v>275</v>
      </c>
    </row>
    <row r="7819" spans="1:8" ht="32.1">
      <c r="A7819" s="140">
        <v>45672.333333333336</v>
      </c>
      <c r="B7819" s="6" t="s">
        <v>12002</v>
      </c>
      <c r="C7819" s="6" t="s">
        <v>9090</v>
      </c>
      <c r="D7819" s="6" t="s">
        <v>253</v>
      </c>
      <c r="E7819" s="6" t="s">
        <v>416</v>
      </c>
      <c r="F7819" s="6" t="s">
        <v>1765</v>
      </c>
      <c r="G7819" s="6" t="s">
        <v>5902</v>
      </c>
      <c r="H7819" s="6">
        <v>106</v>
      </c>
    </row>
    <row r="7820" spans="1:8" ht="32.1">
      <c r="A7820" s="140">
        <v>45672.510416666664</v>
      </c>
      <c r="B7820" s="6" t="s">
        <v>12003</v>
      </c>
      <c r="C7820" s="6" t="s">
        <v>9094</v>
      </c>
      <c r="D7820" s="6" t="s">
        <v>253</v>
      </c>
      <c r="E7820" s="6" t="s">
        <v>416</v>
      </c>
      <c r="F7820" s="6" t="s">
        <v>1765</v>
      </c>
      <c r="G7820" s="6" t="s">
        <v>5902</v>
      </c>
      <c r="H7820" s="6">
        <v>76</v>
      </c>
    </row>
    <row r="7821" spans="1:8" ht="32.1">
      <c r="A7821" s="140">
        <v>45672.53125</v>
      </c>
      <c r="B7821" s="6" t="s">
        <v>12004</v>
      </c>
      <c r="C7821" s="6" t="s">
        <v>9094</v>
      </c>
      <c r="D7821" s="6" t="s">
        <v>253</v>
      </c>
      <c r="E7821" s="6" t="s">
        <v>416</v>
      </c>
      <c r="F7821" s="6" t="s">
        <v>1765</v>
      </c>
      <c r="G7821" s="6" t="s">
        <v>5902</v>
      </c>
      <c r="H7821" s="6">
        <v>100</v>
      </c>
    </row>
    <row r="7822" spans="1:8" ht="30.75">
      <c r="A7822" s="140">
        <v>45672.572916666664</v>
      </c>
      <c r="B7822" s="6" t="s">
        <v>12005</v>
      </c>
      <c r="C7822" s="6" t="s">
        <v>9253</v>
      </c>
      <c r="D7822" s="6" t="s">
        <v>253</v>
      </c>
      <c r="E7822" s="6" t="s">
        <v>416</v>
      </c>
      <c r="F7822" s="6" t="s">
        <v>1765</v>
      </c>
      <c r="G7822" s="6" t="s">
        <v>5902</v>
      </c>
      <c r="H7822" s="6">
        <v>106</v>
      </c>
    </row>
    <row r="7823" spans="1:8" ht="45.75">
      <c r="A7823" s="140">
        <v>45672.59375</v>
      </c>
      <c r="B7823" s="6" t="s">
        <v>12006</v>
      </c>
      <c r="C7823" s="6" t="s">
        <v>12007</v>
      </c>
      <c r="D7823" s="6" t="s">
        <v>158</v>
      </c>
      <c r="E7823" s="6" t="s">
        <v>161</v>
      </c>
      <c r="F7823" s="6" t="s">
        <v>1765</v>
      </c>
      <c r="G7823" s="6" t="s">
        <v>10940</v>
      </c>
      <c r="H7823" s="6">
        <v>40</v>
      </c>
    </row>
    <row r="7824" spans="1:8" ht="30.75">
      <c r="A7824" s="140">
        <v>45672.625</v>
      </c>
      <c r="B7824" s="6" t="s">
        <v>12008</v>
      </c>
      <c r="C7824" s="6" t="s">
        <v>9214</v>
      </c>
      <c r="D7824" s="6" t="s">
        <v>253</v>
      </c>
      <c r="E7824" s="6" t="s">
        <v>416</v>
      </c>
      <c r="F7824" s="6" t="s">
        <v>1765</v>
      </c>
      <c r="G7824" s="6" t="s">
        <v>5902</v>
      </c>
      <c r="H7824" s="6">
        <v>99</v>
      </c>
    </row>
    <row r="7825" spans="1:8" ht="32.1">
      <c r="A7825" s="140">
        <v>45673.333333333336</v>
      </c>
      <c r="B7825" s="6" t="s">
        <v>12009</v>
      </c>
      <c r="C7825" s="6" t="s">
        <v>9090</v>
      </c>
      <c r="D7825" s="6" t="s">
        <v>253</v>
      </c>
      <c r="E7825" s="6" t="s">
        <v>416</v>
      </c>
      <c r="F7825" s="6" t="s">
        <v>1765</v>
      </c>
      <c r="G7825" s="6" t="s">
        <v>5902</v>
      </c>
      <c r="H7825" s="6">
        <v>76</v>
      </c>
    </row>
    <row r="7826" spans="1:8" ht="32.1">
      <c r="A7826" s="140">
        <v>45673.510416666664</v>
      </c>
      <c r="B7826" s="6" t="s">
        <v>12010</v>
      </c>
      <c r="C7826" s="6" t="s">
        <v>9094</v>
      </c>
      <c r="D7826" s="6" t="s">
        <v>253</v>
      </c>
      <c r="E7826" s="6" t="s">
        <v>416</v>
      </c>
      <c r="F7826" s="6" t="s">
        <v>1765</v>
      </c>
      <c r="G7826" s="6" t="s">
        <v>5902</v>
      </c>
      <c r="H7826" s="6">
        <v>86</v>
      </c>
    </row>
    <row r="7827" spans="1:8" ht="32.1">
      <c r="A7827" s="140">
        <v>45673.53125</v>
      </c>
      <c r="B7827" s="6" t="s">
        <v>12011</v>
      </c>
      <c r="C7827" s="6" t="s">
        <v>9094</v>
      </c>
      <c r="D7827" s="6" t="s">
        <v>253</v>
      </c>
      <c r="E7827" s="6" t="s">
        <v>416</v>
      </c>
      <c r="F7827" s="6" t="s">
        <v>1765</v>
      </c>
      <c r="G7827" s="6" t="s">
        <v>5902</v>
      </c>
      <c r="H7827" s="6">
        <v>100</v>
      </c>
    </row>
    <row r="7828" spans="1:8">
      <c r="A7828" s="140">
        <v>45674.239583333336</v>
      </c>
      <c r="B7828" s="6" t="s">
        <v>11988</v>
      </c>
      <c r="C7828" s="6" t="s">
        <v>12012</v>
      </c>
      <c r="D7828" s="6" t="s">
        <v>158</v>
      </c>
      <c r="E7828" s="6" t="s">
        <v>159</v>
      </c>
      <c r="F7828" s="6" t="s">
        <v>439</v>
      </c>
      <c r="G7828" s="6" t="s">
        <v>2087</v>
      </c>
      <c r="H7828" s="6">
        <v>2129</v>
      </c>
    </row>
    <row r="7829" spans="1:8" ht="32.1">
      <c r="A7829" s="140">
        <v>45674.333333333336</v>
      </c>
      <c r="B7829" s="6" t="s">
        <v>12013</v>
      </c>
      <c r="C7829" s="6" t="s">
        <v>9090</v>
      </c>
      <c r="D7829" s="6" t="s">
        <v>253</v>
      </c>
      <c r="E7829" s="6" t="s">
        <v>416</v>
      </c>
      <c r="F7829" s="6" t="s">
        <v>1765</v>
      </c>
      <c r="G7829" s="6" t="s">
        <v>5902</v>
      </c>
      <c r="H7829" s="6">
        <v>106</v>
      </c>
    </row>
    <row r="7830" spans="1:8" ht="32.1">
      <c r="A7830" s="140">
        <v>45674.34375</v>
      </c>
      <c r="B7830" s="6" t="s">
        <v>12014</v>
      </c>
      <c r="C7830" s="6" t="s">
        <v>9090</v>
      </c>
      <c r="D7830" s="6" t="s">
        <v>253</v>
      </c>
      <c r="E7830" s="6" t="s">
        <v>416</v>
      </c>
      <c r="F7830" s="6" t="s">
        <v>1765</v>
      </c>
      <c r="H7830" s="6">
        <v>18</v>
      </c>
    </row>
    <row r="7831" spans="1:8" ht="30.75">
      <c r="A7831" s="140">
        <v>45674.385416666664</v>
      </c>
      <c r="B7831" s="6" t="s">
        <v>12015</v>
      </c>
      <c r="C7831" s="6" t="s">
        <v>12016</v>
      </c>
      <c r="D7831" s="6" t="s">
        <v>158</v>
      </c>
      <c r="E7831" s="6" t="s">
        <v>159</v>
      </c>
      <c r="F7831" s="6" t="s">
        <v>439</v>
      </c>
      <c r="G7831" s="6" t="s">
        <v>12016</v>
      </c>
      <c r="H7831" s="6">
        <v>30</v>
      </c>
    </row>
    <row r="7832" spans="1:8" ht="32.1">
      <c r="A7832" s="140">
        <v>45674.510416666664</v>
      </c>
      <c r="B7832" s="6" t="s">
        <v>12017</v>
      </c>
      <c r="C7832" s="6" t="s">
        <v>9094</v>
      </c>
      <c r="D7832" s="6" t="s">
        <v>253</v>
      </c>
      <c r="E7832" s="6" t="s">
        <v>416</v>
      </c>
      <c r="F7832" s="6" t="s">
        <v>1765</v>
      </c>
      <c r="G7832" s="6" t="s">
        <v>5902</v>
      </c>
      <c r="H7832" s="6">
        <v>86</v>
      </c>
    </row>
    <row r="7833" spans="1:8" ht="32.1">
      <c r="A7833" s="140">
        <v>45674.520833333336</v>
      </c>
      <c r="B7833" s="6" t="s">
        <v>12018</v>
      </c>
      <c r="C7833" s="6" t="s">
        <v>9094</v>
      </c>
      <c r="D7833" s="6" t="s">
        <v>253</v>
      </c>
      <c r="E7833" s="6" t="s">
        <v>416</v>
      </c>
      <c r="F7833" s="6" t="s">
        <v>1765</v>
      </c>
      <c r="G7833" s="6" t="s">
        <v>5902</v>
      </c>
      <c r="H7833" s="6">
        <v>70</v>
      </c>
    </row>
    <row r="7834" spans="1:8" ht="30.75">
      <c r="A7834" s="140">
        <v>45674.583333333336</v>
      </c>
      <c r="B7834" s="6" t="s">
        <v>12019</v>
      </c>
      <c r="C7834" s="6" t="s">
        <v>11733</v>
      </c>
      <c r="D7834" s="6" t="s">
        <v>158</v>
      </c>
      <c r="E7834" s="6" t="s">
        <v>159</v>
      </c>
      <c r="F7834" s="6" t="s">
        <v>1765</v>
      </c>
      <c r="G7834" s="6" t="s">
        <v>11733</v>
      </c>
      <c r="H7834" s="6">
        <v>90</v>
      </c>
    </row>
    <row r="7835" spans="1:8" ht="45.75">
      <c r="A7835" s="140">
        <v>45674.645833333336</v>
      </c>
      <c r="B7835" s="6" t="s">
        <v>12020</v>
      </c>
      <c r="C7835" s="6" t="s">
        <v>12021</v>
      </c>
      <c r="D7835" s="6" t="s">
        <v>253</v>
      </c>
      <c r="E7835" s="6" t="s">
        <v>416</v>
      </c>
      <c r="F7835" s="6" t="s">
        <v>1765</v>
      </c>
      <c r="G7835" s="6" t="s">
        <v>5902</v>
      </c>
      <c r="H7835" s="6">
        <v>50</v>
      </c>
    </row>
    <row r="7836" spans="1:8" ht="30.75">
      <c r="A7836" s="140">
        <v>45674.71875</v>
      </c>
      <c r="B7836" s="6" t="s">
        <v>12022</v>
      </c>
      <c r="C7836" s="6" t="s">
        <v>12023</v>
      </c>
      <c r="D7836" s="6" t="s">
        <v>242</v>
      </c>
      <c r="E7836" s="6" t="s">
        <v>12024</v>
      </c>
      <c r="F7836" s="6" t="s">
        <v>1765</v>
      </c>
      <c r="G7836" s="6" t="s">
        <v>12025</v>
      </c>
      <c r="H7836" s="6">
        <v>110</v>
      </c>
    </row>
    <row r="7837" spans="1:8" ht="45.75">
      <c r="A7837" s="140">
        <v>45674.729166666664</v>
      </c>
      <c r="B7837" s="6" t="s">
        <v>12026</v>
      </c>
      <c r="C7837" s="6" t="s">
        <v>12027</v>
      </c>
      <c r="D7837" s="6" t="s">
        <v>253</v>
      </c>
      <c r="E7837" s="6" t="s">
        <v>416</v>
      </c>
      <c r="F7837" s="6" t="s">
        <v>1765</v>
      </c>
      <c r="G7837" s="6" t="s">
        <v>5902</v>
      </c>
      <c r="H7837" s="6">
        <v>50</v>
      </c>
    </row>
    <row r="7838" spans="1:8" ht="30.75">
      <c r="A7838" s="140">
        <v>45674.739583333336</v>
      </c>
      <c r="B7838" s="6" t="s">
        <v>12028</v>
      </c>
      <c r="C7838" s="6" t="s">
        <v>12029</v>
      </c>
      <c r="D7838" s="6" t="s">
        <v>158</v>
      </c>
      <c r="E7838" s="6" t="s">
        <v>161</v>
      </c>
      <c r="F7838" s="6" t="s">
        <v>1765</v>
      </c>
      <c r="G7838" s="6" t="s">
        <v>12030</v>
      </c>
      <c r="H7838" s="6">
        <v>135</v>
      </c>
    </row>
    <row r="7839" spans="1:8" ht="30.75">
      <c r="A7839" s="140">
        <v>45674.75</v>
      </c>
      <c r="B7839" s="6" t="s">
        <v>12031</v>
      </c>
      <c r="C7839" s="6" t="s">
        <v>12029</v>
      </c>
      <c r="D7839" s="6" t="s">
        <v>158</v>
      </c>
      <c r="E7839" s="6" t="s">
        <v>161</v>
      </c>
      <c r="F7839" s="6" t="s">
        <v>1765</v>
      </c>
      <c r="G7839" s="6" t="s">
        <v>12030</v>
      </c>
      <c r="H7839" s="6">
        <v>40</v>
      </c>
    </row>
    <row r="7840" spans="1:8" ht="30.75">
      <c r="A7840" s="140">
        <v>45674.760416666664</v>
      </c>
      <c r="B7840" s="6" t="s">
        <v>12032</v>
      </c>
      <c r="C7840" s="6" t="s">
        <v>12029</v>
      </c>
      <c r="D7840" s="6" t="s">
        <v>158</v>
      </c>
      <c r="E7840" s="6" t="s">
        <v>161</v>
      </c>
      <c r="F7840" s="6" t="s">
        <v>1765</v>
      </c>
      <c r="G7840" s="6" t="s">
        <v>12030</v>
      </c>
      <c r="H7840" s="6">
        <v>115</v>
      </c>
    </row>
    <row r="7841" spans="1:8" ht="45.75">
      <c r="A7841" s="140">
        <v>45674.791666666664</v>
      </c>
      <c r="B7841" s="6" t="s">
        <v>12033</v>
      </c>
      <c r="C7841" s="6" t="s">
        <v>12034</v>
      </c>
      <c r="D7841" s="6" t="s">
        <v>253</v>
      </c>
      <c r="E7841" s="6" t="s">
        <v>416</v>
      </c>
      <c r="F7841" s="6" t="s">
        <v>1765</v>
      </c>
      <c r="G7841" s="6" t="s">
        <v>5902</v>
      </c>
      <c r="H7841" s="6">
        <v>90</v>
      </c>
    </row>
    <row r="7842" spans="1:8" ht="15.95">
      <c r="A7842" s="140">
        <v>45675.239583333336</v>
      </c>
      <c r="B7842" s="6" t="s">
        <v>12035</v>
      </c>
      <c r="C7842" s="6" t="s">
        <v>11700</v>
      </c>
      <c r="D7842" s="6" t="s">
        <v>242</v>
      </c>
      <c r="E7842" s="6" t="s">
        <v>458</v>
      </c>
      <c r="F7842" s="6" t="s">
        <v>439</v>
      </c>
      <c r="G7842" s="6" t="s">
        <v>4501</v>
      </c>
      <c r="H7842" s="6">
        <v>5800</v>
      </c>
    </row>
    <row r="7843" spans="1:8" ht="15.95">
      <c r="A7843" s="140">
        <v>45675.25</v>
      </c>
      <c r="B7843" s="6" t="s">
        <v>12036</v>
      </c>
      <c r="C7843" s="6" t="s">
        <v>7922</v>
      </c>
      <c r="D7843" s="6" t="s">
        <v>158</v>
      </c>
      <c r="E7843" s="6" t="s">
        <v>145</v>
      </c>
      <c r="F7843" s="6" t="s">
        <v>439</v>
      </c>
      <c r="G7843" s="6" t="s">
        <v>7922</v>
      </c>
      <c r="H7843" s="6">
        <v>3000</v>
      </c>
    </row>
    <row r="7844" spans="1:8" ht="32.1">
      <c r="A7844" s="140">
        <v>45675.427083333336</v>
      </c>
      <c r="B7844" s="6" t="s">
        <v>12037</v>
      </c>
      <c r="C7844" s="6" t="s">
        <v>12038</v>
      </c>
      <c r="D7844" s="6" t="s">
        <v>253</v>
      </c>
      <c r="E7844" s="6" t="s">
        <v>416</v>
      </c>
      <c r="F7844" s="6" t="s">
        <v>1765</v>
      </c>
      <c r="G7844" s="6" t="s">
        <v>5902</v>
      </c>
      <c r="H7844" s="6">
        <v>86</v>
      </c>
    </row>
    <row r="7845" spans="1:8" ht="48">
      <c r="A7845" s="140">
        <v>45675.5</v>
      </c>
      <c r="B7845" s="6" t="s">
        <v>12039</v>
      </c>
      <c r="C7845" s="6" t="s">
        <v>12040</v>
      </c>
      <c r="D7845" s="6" t="s">
        <v>253</v>
      </c>
      <c r="E7845" s="6" t="s">
        <v>416</v>
      </c>
      <c r="F7845" s="6" t="s">
        <v>1765</v>
      </c>
      <c r="G7845" s="6" t="s">
        <v>5902</v>
      </c>
      <c r="H7845" s="6">
        <v>230</v>
      </c>
    </row>
    <row r="7846" spans="1:8" ht="32.1">
      <c r="A7846" s="140">
        <v>45675.510416666664</v>
      </c>
      <c r="B7846" s="6" t="s">
        <v>12041</v>
      </c>
      <c r="C7846" s="6" t="s">
        <v>12042</v>
      </c>
      <c r="D7846" s="6" t="s">
        <v>158</v>
      </c>
      <c r="E7846" s="6" t="s">
        <v>161</v>
      </c>
      <c r="F7846" s="6" t="s">
        <v>1765</v>
      </c>
      <c r="G7846" s="6" t="s">
        <v>12043</v>
      </c>
      <c r="H7846" s="6">
        <v>250</v>
      </c>
    </row>
    <row r="7847" spans="1:8" ht="32.1">
      <c r="A7847" s="140">
        <v>45675.520833333336</v>
      </c>
      <c r="B7847" s="6" t="s">
        <v>12044</v>
      </c>
      <c r="C7847" s="6" t="s">
        <v>12045</v>
      </c>
      <c r="D7847" s="6" t="s">
        <v>158</v>
      </c>
      <c r="E7847" s="6" t="s">
        <v>161</v>
      </c>
      <c r="F7847" s="6" t="s">
        <v>1765</v>
      </c>
      <c r="G7847" s="6" t="s">
        <v>12043</v>
      </c>
      <c r="H7847" s="6">
        <v>200</v>
      </c>
    </row>
    <row r="7848" spans="1:8" ht="48">
      <c r="A7848" s="140">
        <v>45675.5625</v>
      </c>
      <c r="B7848" s="6" t="s">
        <v>12046</v>
      </c>
      <c r="C7848" s="6" t="s">
        <v>12047</v>
      </c>
      <c r="D7848" s="6" t="s">
        <v>158</v>
      </c>
      <c r="E7848" s="6" t="s">
        <v>161</v>
      </c>
      <c r="F7848" s="6" t="s">
        <v>1765</v>
      </c>
      <c r="G7848" s="6" t="s">
        <v>12043</v>
      </c>
      <c r="H7848" s="6">
        <v>150</v>
      </c>
    </row>
    <row r="7849" spans="1:8" ht="32.1">
      <c r="A7849" s="140">
        <v>45675.572916666664</v>
      </c>
      <c r="B7849" s="6" t="s">
        <v>12048</v>
      </c>
      <c r="C7849" s="6" t="s">
        <v>12049</v>
      </c>
      <c r="D7849" s="6" t="s">
        <v>253</v>
      </c>
      <c r="E7849" s="6" t="s">
        <v>416</v>
      </c>
      <c r="F7849" s="6" t="s">
        <v>1765</v>
      </c>
      <c r="G7849" s="6" t="s">
        <v>12043</v>
      </c>
      <c r="H7849" s="6">
        <v>70</v>
      </c>
    </row>
    <row r="7850" spans="1:8" ht="48">
      <c r="A7850" s="140">
        <v>45675.635416666664</v>
      </c>
      <c r="B7850" s="6" t="s">
        <v>12050</v>
      </c>
      <c r="C7850" s="6" t="s">
        <v>12051</v>
      </c>
      <c r="D7850" s="6" t="s">
        <v>158</v>
      </c>
      <c r="E7850" s="6" t="s">
        <v>161</v>
      </c>
      <c r="F7850" s="6" t="s">
        <v>1765</v>
      </c>
      <c r="G7850" s="6" t="s">
        <v>12043</v>
      </c>
      <c r="H7850" s="6">
        <v>180</v>
      </c>
    </row>
    <row r="7851" spans="1:8" ht="48">
      <c r="A7851" s="140">
        <v>45675.645833333336</v>
      </c>
      <c r="B7851" s="6" t="s">
        <v>12052</v>
      </c>
      <c r="C7851" s="6" t="s">
        <v>12053</v>
      </c>
      <c r="D7851" s="6" t="s">
        <v>158</v>
      </c>
      <c r="E7851" s="6" t="s">
        <v>161</v>
      </c>
      <c r="F7851" s="6" t="s">
        <v>1765</v>
      </c>
      <c r="G7851" s="6" t="s">
        <v>12043</v>
      </c>
      <c r="H7851" s="6">
        <v>230</v>
      </c>
    </row>
    <row r="7852" spans="1:8" ht="48">
      <c r="A7852" s="140">
        <v>45675.65625</v>
      </c>
      <c r="B7852" s="6" t="s">
        <v>12054</v>
      </c>
      <c r="C7852" s="6" t="s">
        <v>12053</v>
      </c>
      <c r="D7852" s="6" t="s">
        <v>158</v>
      </c>
      <c r="E7852" s="6" t="s">
        <v>161</v>
      </c>
      <c r="F7852" s="6" t="s">
        <v>1765</v>
      </c>
      <c r="G7852" s="6" t="s">
        <v>12043</v>
      </c>
      <c r="H7852" s="6">
        <v>200</v>
      </c>
    </row>
    <row r="7853" spans="1:8" ht="48">
      <c r="A7853" s="140">
        <v>45675.677083333336</v>
      </c>
      <c r="B7853" s="6" t="s">
        <v>12055</v>
      </c>
      <c r="C7853" s="6" t="s">
        <v>12056</v>
      </c>
      <c r="D7853" s="6" t="s">
        <v>158</v>
      </c>
      <c r="E7853" s="6" t="s">
        <v>161</v>
      </c>
      <c r="F7853" s="6" t="s">
        <v>1765</v>
      </c>
      <c r="G7853" s="6" t="s">
        <v>12043</v>
      </c>
      <c r="H7853" s="6">
        <v>580</v>
      </c>
    </row>
    <row r="7854" spans="1:8" ht="32.1">
      <c r="A7854" s="140">
        <v>45675.6875</v>
      </c>
      <c r="B7854" s="6" t="s">
        <v>12057</v>
      </c>
      <c r="C7854" s="6" t="s">
        <v>12058</v>
      </c>
      <c r="D7854" s="6" t="s">
        <v>253</v>
      </c>
      <c r="E7854" s="6" t="s">
        <v>416</v>
      </c>
      <c r="F7854" s="6" t="s">
        <v>1765</v>
      </c>
      <c r="G7854" s="6" t="s">
        <v>2303</v>
      </c>
      <c r="H7854" s="6">
        <v>45</v>
      </c>
    </row>
    <row r="7855" spans="1:8" ht="32.1">
      <c r="A7855" s="140">
        <v>45675.697916666664</v>
      </c>
      <c r="B7855" s="6" t="s">
        <v>12059</v>
      </c>
      <c r="C7855" s="6" t="s">
        <v>12060</v>
      </c>
      <c r="D7855" s="6" t="s">
        <v>158</v>
      </c>
      <c r="E7855" s="6" t="s">
        <v>161</v>
      </c>
      <c r="F7855" s="6" t="s">
        <v>255</v>
      </c>
      <c r="G7855" s="6" t="s">
        <v>6375</v>
      </c>
      <c r="H7855" s="6">
        <v>90</v>
      </c>
    </row>
    <row r="7856" spans="1:8" ht="48">
      <c r="A7856" s="140">
        <v>45675.708333333336</v>
      </c>
      <c r="B7856" s="6" t="s">
        <v>12061</v>
      </c>
      <c r="C7856" s="6" t="s">
        <v>12062</v>
      </c>
      <c r="D7856" s="6" t="s">
        <v>158</v>
      </c>
      <c r="E7856" s="6" t="s">
        <v>161</v>
      </c>
      <c r="F7856" s="6" t="s">
        <v>1765</v>
      </c>
      <c r="G7856" s="6" t="s">
        <v>11147</v>
      </c>
      <c r="H7856" s="6">
        <v>35</v>
      </c>
    </row>
    <row r="7857" spans="1:8" ht="48">
      <c r="A7857" s="140">
        <v>45675.71875</v>
      </c>
      <c r="B7857" s="6" t="s">
        <v>12063</v>
      </c>
      <c r="C7857" s="6" t="s">
        <v>12064</v>
      </c>
      <c r="D7857" s="6" t="s">
        <v>253</v>
      </c>
      <c r="E7857" s="6" t="s">
        <v>416</v>
      </c>
      <c r="F7857" s="6" t="s">
        <v>1765</v>
      </c>
      <c r="G7857" s="6" t="s">
        <v>1083</v>
      </c>
      <c r="H7857" s="6">
        <v>86</v>
      </c>
    </row>
    <row r="7858" spans="1:8" ht="32.1">
      <c r="A7858" s="140">
        <v>45675.90625</v>
      </c>
      <c r="B7858" s="6" t="s">
        <v>12065</v>
      </c>
      <c r="C7858" s="6" t="s">
        <v>5770</v>
      </c>
      <c r="D7858" s="6" t="s">
        <v>158</v>
      </c>
      <c r="E7858" s="6" t="s">
        <v>159</v>
      </c>
      <c r="F7858" s="6" t="s">
        <v>1765</v>
      </c>
      <c r="G7858" s="6" t="s">
        <v>5770</v>
      </c>
      <c r="H7858" s="6">
        <v>64</v>
      </c>
    </row>
    <row r="7859" spans="1:8" ht="15.95">
      <c r="A7859" s="140">
        <v>45676.541666666664</v>
      </c>
      <c r="B7859" s="6" t="s">
        <v>12066</v>
      </c>
      <c r="C7859" s="6" t="s">
        <v>6667</v>
      </c>
      <c r="D7859" s="6" t="s">
        <v>158</v>
      </c>
      <c r="E7859" s="6" t="s">
        <v>145</v>
      </c>
      <c r="F7859" s="6" t="s">
        <v>439</v>
      </c>
      <c r="G7859" s="6" t="s">
        <v>2842</v>
      </c>
      <c r="H7859" s="6">
        <v>27</v>
      </c>
    </row>
    <row r="7860" spans="1:8" ht="32.1">
      <c r="A7860" s="140">
        <v>45676.604166666664</v>
      </c>
      <c r="B7860" s="6" t="s">
        <v>12067</v>
      </c>
      <c r="C7860" s="6" t="s">
        <v>9253</v>
      </c>
      <c r="D7860" s="6" t="s">
        <v>253</v>
      </c>
      <c r="E7860" s="6" t="s">
        <v>416</v>
      </c>
      <c r="F7860" s="6" t="s">
        <v>1765</v>
      </c>
      <c r="G7860" s="6" t="s">
        <v>5902</v>
      </c>
      <c r="H7860" s="6">
        <v>127</v>
      </c>
    </row>
    <row r="7861" spans="1:8" ht="32.1">
      <c r="A7861" s="140">
        <v>45676.666666666664</v>
      </c>
      <c r="B7861" s="6" t="s">
        <v>12068</v>
      </c>
      <c r="C7861" s="6" t="s">
        <v>9253</v>
      </c>
      <c r="D7861" s="6" t="s">
        <v>253</v>
      </c>
      <c r="E7861" s="6" t="s">
        <v>416</v>
      </c>
      <c r="F7861" s="6" t="s">
        <v>1765</v>
      </c>
      <c r="G7861" s="6" t="s">
        <v>5902</v>
      </c>
      <c r="H7861" s="6">
        <v>109</v>
      </c>
    </row>
    <row r="7862" spans="1:8" ht="32.1">
      <c r="A7862" s="140">
        <v>45677.333333333336</v>
      </c>
      <c r="B7862" s="6" t="s">
        <v>12069</v>
      </c>
      <c r="C7862" s="6" t="s">
        <v>9090</v>
      </c>
      <c r="D7862" s="6" t="s">
        <v>253</v>
      </c>
      <c r="E7862" s="6" t="s">
        <v>416</v>
      </c>
      <c r="F7862" s="6" t="s">
        <v>1765</v>
      </c>
      <c r="G7862" s="6" t="s">
        <v>5902</v>
      </c>
      <c r="H7862" s="6">
        <v>86</v>
      </c>
    </row>
    <row r="7863" spans="1:8" ht="48">
      <c r="A7863" s="140">
        <v>45677.375</v>
      </c>
      <c r="B7863" s="6" t="s">
        <v>12070</v>
      </c>
      <c r="C7863" s="6" t="s">
        <v>9090</v>
      </c>
      <c r="D7863" s="6" t="s">
        <v>253</v>
      </c>
      <c r="E7863" s="6" t="s">
        <v>416</v>
      </c>
      <c r="F7863" s="6" t="s">
        <v>1765</v>
      </c>
      <c r="G7863" s="6" t="s">
        <v>5902</v>
      </c>
      <c r="H7863" s="6">
        <v>65</v>
      </c>
    </row>
    <row r="7864" spans="1:8" ht="32.1">
      <c r="A7864" s="140">
        <v>45677.447916666664</v>
      </c>
      <c r="B7864" s="6" t="s">
        <v>12071</v>
      </c>
      <c r="C7864" s="6" t="s">
        <v>423</v>
      </c>
      <c r="D7864" s="6" t="s">
        <v>242</v>
      </c>
      <c r="E7864" s="6" t="s">
        <v>421</v>
      </c>
      <c r="F7864" s="6" t="s">
        <v>439</v>
      </c>
      <c r="G7864" s="6" t="s">
        <v>423</v>
      </c>
      <c r="H7864" s="6">
        <v>6924</v>
      </c>
    </row>
    <row r="7865" spans="1:8" ht="32.1">
      <c r="A7865" s="140">
        <v>45677.458333333336</v>
      </c>
      <c r="B7865" s="6" t="s">
        <v>12072</v>
      </c>
      <c r="C7865" s="6" t="s">
        <v>423</v>
      </c>
      <c r="D7865" s="6" t="s">
        <v>242</v>
      </c>
      <c r="E7865" s="6" t="s">
        <v>421</v>
      </c>
      <c r="F7865" s="6" t="s">
        <v>439</v>
      </c>
      <c r="G7865" s="6" t="s">
        <v>423</v>
      </c>
      <c r="H7865" s="6">
        <v>15768</v>
      </c>
    </row>
    <row r="7866" spans="1:8" ht="32.1">
      <c r="A7866" s="140">
        <v>45677.46875</v>
      </c>
      <c r="B7866" s="6" t="s">
        <v>12073</v>
      </c>
      <c r="C7866" s="6" t="s">
        <v>423</v>
      </c>
      <c r="D7866" s="6" t="s">
        <v>242</v>
      </c>
      <c r="E7866" s="6" t="s">
        <v>421</v>
      </c>
      <c r="F7866" s="6" t="s">
        <v>439</v>
      </c>
      <c r="G7866" s="6" t="s">
        <v>423</v>
      </c>
      <c r="H7866" s="6">
        <v>11167</v>
      </c>
    </row>
    <row r="7867" spans="1:8" ht="32.1">
      <c r="A7867" s="140">
        <v>45677.479166666664</v>
      </c>
      <c r="B7867" s="6" t="s">
        <v>12074</v>
      </c>
      <c r="C7867" s="6" t="s">
        <v>12075</v>
      </c>
      <c r="D7867" s="6" t="s">
        <v>242</v>
      </c>
      <c r="E7867" s="6" t="s">
        <v>421</v>
      </c>
      <c r="F7867" s="6" t="s">
        <v>439</v>
      </c>
      <c r="G7867" s="6" t="s">
        <v>423</v>
      </c>
      <c r="H7867" s="6">
        <v>12478</v>
      </c>
    </row>
    <row r="7868" spans="1:8" ht="32.1">
      <c r="A7868" s="140">
        <v>45677.520833333336</v>
      </c>
      <c r="B7868" s="6" t="s">
        <v>12076</v>
      </c>
      <c r="C7868" s="6" t="s">
        <v>9094</v>
      </c>
      <c r="D7868" s="6" t="s">
        <v>253</v>
      </c>
      <c r="E7868" s="6" t="s">
        <v>416</v>
      </c>
      <c r="F7868" s="6" t="s">
        <v>1765</v>
      </c>
      <c r="G7868" s="6" t="s">
        <v>5902</v>
      </c>
      <c r="H7868" s="6">
        <v>180</v>
      </c>
    </row>
    <row r="7869" spans="1:8" ht="32.1">
      <c r="A7869" s="140">
        <v>45677.583333333336</v>
      </c>
      <c r="B7869" s="6" t="s">
        <v>12077</v>
      </c>
      <c r="C7869" s="6" t="s">
        <v>9253</v>
      </c>
      <c r="D7869" s="6" t="s">
        <v>253</v>
      </c>
      <c r="E7869" s="6" t="s">
        <v>416</v>
      </c>
      <c r="F7869" s="6" t="s">
        <v>1765</v>
      </c>
      <c r="G7869" s="6" t="s">
        <v>5902</v>
      </c>
      <c r="H7869" s="6">
        <v>107</v>
      </c>
    </row>
    <row r="7870" spans="1:8" ht="32.1">
      <c r="A7870" s="140">
        <v>45677.59375</v>
      </c>
      <c r="B7870" s="6" t="s">
        <v>12078</v>
      </c>
      <c r="C7870" s="6" t="s">
        <v>12079</v>
      </c>
      <c r="D7870" s="6" t="s">
        <v>242</v>
      </c>
      <c r="E7870" s="6" t="s">
        <v>458</v>
      </c>
      <c r="F7870" s="6" t="s">
        <v>1765</v>
      </c>
      <c r="G7870" s="6" t="s">
        <v>2039</v>
      </c>
      <c r="H7870" s="6">
        <v>1054</v>
      </c>
    </row>
    <row r="7871" spans="1:8" ht="32.1">
      <c r="A7871" s="140">
        <v>45677.604166666664</v>
      </c>
      <c r="B7871" s="6" t="s">
        <v>12080</v>
      </c>
      <c r="C7871" s="6" t="s">
        <v>11691</v>
      </c>
      <c r="D7871" s="6" t="s">
        <v>158</v>
      </c>
      <c r="E7871" s="6" t="s">
        <v>161</v>
      </c>
      <c r="F7871" s="6" t="s">
        <v>1765</v>
      </c>
      <c r="G7871" s="6" t="s">
        <v>10993</v>
      </c>
      <c r="H7871" s="6">
        <v>322</v>
      </c>
    </row>
    <row r="7872" spans="1:8" ht="32.1">
      <c r="A7872" s="140">
        <v>45677.635416666664</v>
      </c>
      <c r="B7872" s="6" t="s">
        <v>12081</v>
      </c>
      <c r="C7872" s="6" t="s">
        <v>9253</v>
      </c>
      <c r="D7872" s="6" t="s">
        <v>253</v>
      </c>
      <c r="E7872" s="6" t="s">
        <v>416</v>
      </c>
      <c r="F7872" s="6" t="s">
        <v>1765</v>
      </c>
      <c r="G7872" s="6" t="s">
        <v>5902</v>
      </c>
      <c r="H7872" s="6">
        <v>96</v>
      </c>
    </row>
    <row r="7873" spans="1:8" ht="32.1">
      <c r="A7873" s="140">
        <v>45677.760416666664</v>
      </c>
      <c r="B7873" s="6" t="s">
        <v>12082</v>
      </c>
      <c r="C7873" s="6" t="s">
        <v>12083</v>
      </c>
      <c r="D7873" s="6" t="s">
        <v>242</v>
      </c>
      <c r="E7873" s="6" t="s">
        <v>3813</v>
      </c>
      <c r="F7873" s="6" t="s">
        <v>1765</v>
      </c>
      <c r="G7873" s="6" t="s">
        <v>12084</v>
      </c>
      <c r="H7873" s="6">
        <v>450</v>
      </c>
    </row>
    <row r="7874" spans="1:8" ht="32.1">
      <c r="A7874" s="140">
        <v>45678.34375</v>
      </c>
      <c r="B7874" s="6" t="s">
        <v>12085</v>
      </c>
      <c r="C7874" s="6" t="s">
        <v>9090</v>
      </c>
      <c r="D7874" s="6" t="s">
        <v>253</v>
      </c>
      <c r="E7874" s="6" t="s">
        <v>416</v>
      </c>
      <c r="F7874" s="6" t="s">
        <v>1765</v>
      </c>
      <c r="G7874" s="6" t="s">
        <v>5902</v>
      </c>
      <c r="H7874" s="6">
        <v>86</v>
      </c>
    </row>
    <row r="7875" spans="1:8" ht="32.1">
      <c r="A7875" s="140">
        <v>45678.520833333336</v>
      </c>
      <c r="B7875" s="6" t="s">
        <v>12086</v>
      </c>
      <c r="C7875" s="6" t="s">
        <v>9094</v>
      </c>
      <c r="D7875" s="6" t="s">
        <v>253</v>
      </c>
      <c r="E7875" s="6" t="s">
        <v>416</v>
      </c>
      <c r="F7875" s="6" t="s">
        <v>1765</v>
      </c>
      <c r="G7875" s="6" t="s">
        <v>5902</v>
      </c>
      <c r="H7875" s="6">
        <v>86</v>
      </c>
    </row>
    <row r="7876" spans="1:8" ht="32.1">
      <c r="A7876" s="140">
        <v>45678.53125</v>
      </c>
      <c r="B7876" s="6" t="s">
        <v>12087</v>
      </c>
      <c r="C7876" s="6" t="s">
        <v>9094</v>
      </c>
      <c r="D7876" s="6" t="s">
        <v>253</v>
      </c>
      <c r="E7876" s="6" t="s">
        <v>416</v>
      </c>
      <c r="F7876" s="6" t="s">
        <v>1765</v>
      </c>
      <c r="G7876" s="6" t="s">
        <v>5902</v>
      </c>
      <c r="H7876" s="6">
        <v>80</v>
      </c>
    </row>
    <row r="7877" spans="1:8" ht="15.95">
      <c r="A7877" s="140">
        <v>45678.541666666664</v>
      </c>
      <c r="B7877" s="6" t="s">
        <v>12088</v>
      </c>
      <c r="C7877" s="6" t="s">
        <v>6667</v>
      </c>
      <c r="D7877" s="6" t="s">
        <v>158</v>
      </c>
      <c r="E7877" s="6" t="s">
        <v>145</v>
      </c>
      <c r="F7877" s="6" t="s">
        <v>1765</v>
      </c>
      <c r="G7877" s="6" t="s">
        <v>2842</v>
      </c>
      <c r="H7877" s="6">
        <v>27</v>
      </c>
    </row>
    <row r="7878" spans="1:8" ht="32.1">
      <c r="A7878" s="140">
        <v>45679.34375</v>
      </c>
      <c r="B7878" s="6" t="s">
        <v>12089</v>
      </c>
      <c r="C7878" s="6" t="s">
        <v>9090</v>
      </c>
      <c r="D7878" s="6" t="s">
        <v>253</v>
      </c>
      <c r="E7878" s="6" t="s">
        <v>416</v>
      </c>
      <c r="F7878" s="6" t="s">
        <v>1765</v>
      </c>
      <c r="G7878" s="6" t="s">
        <v>5902</v>
      </c>
      <c r="H7878" s="6">
        <v>86</v>
      </c>
    </row>
    <row r="7879" spans="1:8" ht="32.1">
      <c r="A7879" s="140">
        <v>45679.416666666664</v>
      </c>
      <c r="B7879" s="6" t="s">
        <v>12090</v>
      </c>
      <c r="C7879" s="6" t="s">
        <v>12091</v>
      </c>
      <c r="D7879" s="6" t="s">
        <v>242</v>
      </c>
      <c r="E7879" s="6" t="s">
        <v>140</v>
      </c>
      <c r="F7879" s="6" t="s">
        <v>439</v>
      </c>
      <c r="G7879" s="6" t="s">
        <v>11914</v>
      </c>
      <c r="H7879" s="6">
        <v>20</v>
      </c>
    </row>
    <row r="7880" spans="1:8" ht="32.1">
      <c r="A7880" s="140">
        <v>45679.510416666664</v>
      </c>
      <c r="B7880" s="6" t="s">
        <v>12092</v>
      </c>
      <c r="C7880" s="6" t="s">
        <v>9253</v>
      </c>
      <c r="D7880" s="6" t="s">
        <v>253</v>
      </c>
      <c r="E7880" s="6" t="s">
        <v>416</v>
      </c>
      <c r="F7880" s="6" t="s">
        <v>439</v>
      </c>
      <c r="G7880" s="6" t="s">
        <v>5902</v>
      </c>
      <c r="H7880" s="6">
        <v>85</v>
      </c>
    </row>
    <row r="7881" spans="1:8" ht="32.1">
      <c r="A7881" s="140">
        <v>45679.53125</v>
      </c>
      <c r="B7881" s="6" t="s">
        <v>12093</v>
      </c>
      <c r="C7881" s="6" t="s">
        <v>9253</v>
      </c>
      <c r="D7881" s="6" t="s">
        <v>253</v>
      </c>
      <c r="E7881" s="6" t="s">
        <v>416</v>
      </c>
      <c r="F7881" s="6" t="s">
        <v>439</v>
      </c>
      <c r="G7881" s="6" t="s">
        <v>5902</v>
      </c>
      <c r="H7881" s="6">
        <v>70</v>
      </c>
    </row>
    <row r="7882" spans="1:8" ht="15.95">
      <c r="A7882" s="140">
        <v>45679.625</v>
      </c>
      <c r="B7882" s="6" t="s">
        <v>12094</v>
      </c>
      <c r="C7882" s="6" t="s">
        <v>9214</v>
      </c>
      <c r="D7882" s="6" t="s">
        <v>253</v>
      </c>
      <c r="E7882" s="6" t="s">
        <v>416</v>
      </c>
      <c r="F7882" s="6" t="s">
        <v>439</v>
      </c>
      <c r="G7882" s="6" t="s">
        <v>5902</v>
      </c>
      <c r="H7882" s="6">
        <v>100</v>
      </c>
    </row>
    <row r="7883" spans="1:8" ht="32.1">
      <c r="A7883" s="140">
        <v>45679.75</v>
      </c>
      <c r="B7883" s="6" t="s">
        <v>12095</v>
      </c>
      <c r="C7883" s="6" t="s">
        <v>11872</v>
      </c>
      <c r="D7883" s="6" t="s">
        <v>158</v>
      </c>
      <c r="E7883" s="6" t="s">
        <v>161</v>
      </c>
      <c r="F7883" s="6" t="s">
        <v>1765</v>
      </c>
      <c r="G7883" s="6" t="s">
        <v>413</v>
      </c>
      <c r="H7883" s="6">
        <v>50</v>
      </c>
    </row>
    <row r="7884" spans="1:8" ht="15.95">
      <c r="A7884" s="140">
        <v>45679.802083333336</v>
      </c>
      <c r="B7884" s="6" t="s">
        <v>12096</v>
      </c>
      <c r="C7884" s="6" t="s">
        <v>12097</v>
      </c>
      <c r="D7884" s="6" t="s">
        <v>158</v>
      </c>
      <c r="E7884" s="6" t="s">
        <v>159</v>
      </c>
      <c r="F7884" s="6" t="s">
        <v>1765</v>
      </c>
      <c r="G7884" s="6" t="s">
        <v>5770</v>
      </c>
      <c r="H7884" s="6">
        <v>98</v>
      </c>
    </row>
    <row r="7885" spans="1:8" ht="32.1">
      <c r="A7885" s="140">
        <v>45679.822916666664</v>
      </c>
      <c r="B7885" s="6" t="s">
        <v>12098</v>
      </c>
      <c r="C7885" s="6" t="s">
        <v>12099</v>
      </c>
      <c r="D7885" s="6" t="s">
        <v>158</v>
      </c>
      <c r="E7885" s="6" t="s">
        <v>159</v>
      </c>
      <c r="F7885" s="6" t="s">
        <v>439</v>
      </c>
      <c r="G7885" s="6" t="s">
        <v>7146</v>
      </c>
      <c r="H7885" s="6">
        <v>1930</v>
      </c>
    </row>
    <row r="7886" spans="1:8" ht="32.1">
      <c r="A7886" s="140">
        <v>45680.333333333336</v>
      </c>
      <c r="B7886" s="6" t="s">
        <v>12100</v>
      </c>
      <c r="C7886" s="6" t="s">
        <v>9090</v>
      </c>
      <c r="D7886" s="6" t="s">
        <v>253</v>
      </c>
      <c r="E7886" s="6" t="s">
        <v>416</v>
      </c>
      <c r="F7886" s="6" t="s">
        <v>1765</v>
      </c>
      <c r="G7886" s="6" t="s">
        <v>5902</v>
      </c>
      <c r="H7886" s="6">
        <v>100</v>
      </c>
    </row>
    <row r="7887" spans="1:8" ht="32.1">
      <c r="A7887" s="140">
        <v>45680.34375</v>
      </c>
      <c r="B7887" s="6" t="s">
        <v>12101</v>
      </c>
      <c r="C7887" s="6" t="s">
        <v>9090</v>
      </c>
      <c r="D7887" s="6" t="s">
        <v>253</v>
      </c>
      <c r="E7887" s="6" t="s">
        <v>416</v>
      </c>
      <c r="F7887" s="6" t="s">
        <v>1765</v>
      </c>
      <c r="G7887" s="6" t="s">
        <v>2303</v>
      </c>
      <c r="H7887" s="6">
        <v>18</v>
      </c>
    </row>
    <row r="7888" spans="1:8" ht="32.1">
      <c r="A7888" s="140">
        <v>45680.520833333336</v>
      </c>
      <c r="B7888" s="6" t="s">
        <v>12102</v>
      </c>
      <c r="C7888" s="6" t="s">
        <v>9094</v>
      </c>
      <c r="D7888" s="6" t="s">
        <v>253</v>
      </c>
      <c r="E7888" s="6" t="s">
        <v>416</v>
      </c>
      <c r="F7888" s="6" t="s">
        <v>1765</v>
      </c>
      <c r="G7888" s="6" t="s">
        <v>5902</v>
      </c>
      <c r="H7888" s="6">
        <v>86</v>
      </c>
    </row>
    <row r="7889" spans="1:8" ht="32.1">
      <c r="A7889" s="140">
        <v>45680.53125</v>
      </c>
      <c r="B7889" s="6" t="s">
        <v>12103</v>
      </c>
      <c r="C7889" s="6" t="s">
        <v>9094</v>
      </c>
      <c r="D7889" s="6" t="s">
        <v>253</v>
      </c>
      <c r="E7889" s="6" t="s">
        <v>416</v>
      </c>
      <c r="F7889" s="6" t="s">
        <v>1765</v>
      </c>
      <c r="G7889" s="6" t="s">
        <v>5902</v>
      </c>
      <c r="H7889" s="6">
        <v>80</v>
      </c>
    </row>
    <row r="7890" spans="1:8" ht="32.1">
      <c r="A7890" s="140">
        <v>45680.677083333336</v>
      </c>
      <c r="B7890" s="6" t="s">
        <v>12104</v>
      </c>
      <c r="C7890" s="6" t="s">
        <v>12105</v>
      </c>
      <c r="D7890" s="6" t="s">
        <v>253</v>
      </c>
      <c r="E7890" s="6" t="s">
        <v>416</v>
      </c>
      <c r="F7890" s="6" t="s">
        <v>439</v>
      </c>
      <c r="G7890" s="6" t="s">
        <v>5902</v>
      </c>
      <c r="H7890" s="6">
        <v>308</v>
      </c>
    </row>
    <row r="7891" spans="1:8" ht="32.1">
      <c r="A7891" s="140">
        <v>45680.833333333336</v>
      </c>
      <c r="B7891" s="6" t="s">
        <v>12106</v>
      </c>
      <c r="C7891" s="6" t="s">
        <v>12105</v>
      </c>
      <c r="D7891" s="6" t="s">
        <v>253</v>
      </c>
      <c r="E7891" s="6" t="s">
        <v>416</v>
      </c>
      <c r="F7891" s="6" t="s">
        <v>439</v>
      </c>
      <c r="G7891" s="6" t="s">
        <v>5902</v>
      </c>
      <c r="H7891" s="6">
        <v>270</v>
      </c>
    </row>
    <row r="7892" spans="1:8" ht="48">
      <c r="A7892" s="140">
        <v>45680.90625</v>
      </c>
      <c r="B7892" s="6" t="s">
        <v>12107</v>
      </c>
      <c r="C7892" s="6" t="s">
        <v>12108</v>
      </c>
      <c r="D7892" s="6" t="s">
        <v>158</v>
      </c>
      <c r="E7892" s="6" t="s">
        <v>161</v>
      </c>
      <c r="F7892" s="6" t="s">
        <v>1765</v>
      </c>
      <c r="G7892" s="6" t="s">
        <v>1699</v>
      </c>
      <c r="H7892" s="6">
        <v>30</v>
      </c>
    </row>
    <row r="7893" spans="1:8" ht="15.95">
      <c r="A7893" s="140">
        <v>45681.34375</v>
      </c>
      <c r="B7893" s="6" t="s">
        <v>12109</v>
      </c>
      <c r="C7893" s="6" t="s">
        <v>11216</v>
      </c>
      <c r="D7893" s="6" t="s">
        <v>253</v>
      </c>
      <c r="E7893" s="6" t="s">
        <v>416</v>
      </c>
      <c r="F7893" s="6" t="s">
        <v>439</v>
      </c>
      <c r="G7893" s="6" t="s">
        <v>5902</v>
      </c>
      <c r="H7893" s="6">
        <v>84</v>
      </c>
    </row>
    <row r="7894" spans="1:8" ht="15.95">
      <c r="A7894" s="140">
        <v>45681.354166666664</v>
      </c>
      <c r="B7894" s="6" t="s">
        <v>12110</v>
      </c>
      <c r="C7894" s="6" t="s">
        <v>11216</v>
      </c>
      <c r="D7894" s="6" t="s">
        <v>253</v>
      </c>
      <c r="E7894" s="6" t="s">
        <v>416</v>
      </c>
      <c r="F7894" s="6" t="s">
        <v>439</v>
      </c>
      <c r="G7894" s="6" t="s">
        <v>5902</v>
      </c>
      <c r="H7894" s="6">
        <v>70</v>
      </c>
    </row>
    <row r="7895" spans="1:8" ht="32.1">
      <c r="A7895" s="140">
        <v>45681.427083333336</v>
      </c>
      <c r="B7895" s="6" t="s">
        <v>12111</v>
      </c>
      <c r="C7895" s="6" t="s">
        <v>140</v>
      </c>
      <c r="D7895" s="6" t="s">
        <v>242</v>
      </c>
      <c r="E7895" s="6" t="s">
        <v>140</v>
      </c>
      <c r="F7895" s="6" t="s">
        <v>439</v>
      </c>
      <c r="G7895" s="6" t="s">
        <v>11914</v>
      </c>
      <c r="H7895" s="6">
        <v>20</v>
      </c>
    </row>
    <row r="7896" spans="1:8" ht="32.1">
      <c r="A7896" s="140">
        <v>45681.447916666664</v>
      </c>
      <c r="B7896" s="6" t="s">
        <v>12112</v>
      </c>
      <c r="C7896" s="6" t="s">
        <v>159</v>
      </c>
      <c r="D7896" s="6" t="s">
        <v>158</v>
      </c>
      <c r="E7896" s="6" t="s">
        <v>159</v>
      </c>
      <c r="F7896" s="6" t="s">
        <v>439</v>
      </c>
      <c r="G7896" s="6" t="s">
        <v>11663</v>
      </c>
      <c r="H7896" s="6">
        <v>144</v>
      </c>
    </row>
    <row r="7897" spans="1:8" ht="32.1">
      <c r="A7897" s="140">
        <v>45681.520833333336</v>
      </c>
      <c r="B7897" s="6" t="s">
        <v>12113</v>
      </c>
      <c r="C7897" s="6" t="s">
        <v>9094</v>
      </c>
      <c r="D7897" s="6" t="s">
        <v>253</v>
      </c>
      <c r="E7897" s="6" t="s">
        <v>416</v>
      </c>
      <c r="F7897" s="6" t="s">
        <v>1765</v>
      </c>
      <c r="G7897" s="6" t="s">
        <v>5902</v>
      </c>
      <c r="H7897" s="6">
        <v>180</v>
      </c>
    </row>
    <row r="7898" spans="1:8" ht="32.1">
      <c r="A7898" s="140">
        <v>45681.541666666664</v>
      </c>
      <c r="B7898" s="6" t="s">
        <v>12114</v>
      </c>
      <c r="C7898" s="6" t="s">
        <v>507</v>
      </c>
      <c r="D7898" s="6" t="s">
        <v>158</v>
      </c>
      <c r="E7898" s="6" t="s">
        <v>159</v>
      </c>
      <c r="F7898" s="6" t="s">
        <v>439</v>
      </c>
      <c r="G7898" s="6" t="s">
        <v>12115</v>
      </c>
      <c r="H7898" s="6">
        <v>91</v>
      </c>
    </row>
    <row r="7899" spans="1:8" ht="32.1">
      <c r="A7899" s="140">
        <v>45681.770833333336</v>
      </c>
      <c r="B7899" s="6" t="s">
        <v>12116</v>
      </c>
      <c r="C7899" s="6" t="s">
        <v>12117</v>
      </c>
      <c r="D7899" s="6" t="s">
        <v>253</v>
      </c>
      <c r="E7899" s="6" t="s">
        <v>416</v>
      </c>
      <c r="F7899" s="6" t="s">
        <v>1152</v>
      </c>
      <c r="G7899" s="6" t="s">
        <v>1083</v>
      </c>
      <c r="H7899" s="6">
        <v>40</v>
      </c>
    </row>
    <row r="7900" spans="1:8" ht="32.1">
      <c r="A7900" s="140">
        <v>45681.78125</v>
      </c>
      <c r="B7900" s="6" t="s">
        <v>12118</v>
      </c>
      <c r="C7900" s="6" t="s">
        <v>6108</v>
      </c>
      <c r="D7900" s="6" t="s">
        <v>158</v>
      </c>
      <c r="E7900" s="6" t="s">
        <v>161</v>
      </c>
      <c r="F7900" s="6" t="s">
        <v>1765</v>
      </c>
      <c r="G7900" s="6" t="s">
        <v>6108</v>
      </c>
      <c r="H7900" s="6">
        <v>35</v>
      </c>
    </row>
    <row r="7901" spans="1:8" ht="32.1">
      <c r="A7901" s="140">
        <v>45681.802083333336</v>
      </c>
      <c r="B7901" s="6" t="s">
        <v>12119</v>
      </c>
      <c r="C7901" s="6" t="s">
        <v>12120</v>
      </c>
      <c r="D7901" s="6" t="s">
        <v>158</v>
      </c>
      <c r="E7901" s="6" t="s">
        <v>161</v>
      </c>
      <c r="F7901" s="6" t="s">
        <v>1765</v>
      </c>
      <c r="G7901" s="6" t="s">
        <v>8399</v>
      </c>
      <c r="H7901" s="6">
        <v>165</v>
      </c>
    </row>
    <row r="7902" spans="1:8" ht="48">
      <c r="A7902" s="140">
        <v>45681.8125</v>
      </c>
      <c r="B7902" s="6" t="s">
        <v>12121</v>
      </c>
      <c r="C7902" s="6" t="s">
        <v>263</v>
      </c>
      <c r="D7902" s="6" t="s">
        <v>158</v>
      </c>
      <c r="E7902" s="6" t="s">
        <v>161</v>
      </c>
      <c r="F7902" s="6" t="s">
        <v>439</v>
      </c>
      <c r="G7902" s="6" t="s">
        <v>263</v>
      </c>
      <c r="H7902" s="6">
        <v>846</v>
      </c>
    </row>
    <row r="7903" spans="1:8" ht="48">
      <c r="A7903" s="140">
        <v>45681.822916666664</v>
      </c>
      <c r="B7903" s="6" t="s">
        <v>12122</v>
      </c>
      <c r="C7903" s="6" t="s">
        <v>10590</v>
      </c>
      <c r="D7903" s="6" t="s">
        <v>158</v>
      </c>
      <c r="E7903" s="6" t="s">
        <v>159</v>
      </c>
      <c r="F7903" s="6" t="s">
        <v>439</v>
      </c>
      <c r="G7903" s="6" t="s">
        <v>1435</v>
      </c>
      <c r="H7903" s="6">
        <v>901</v>
      </c>
    </row>
    <row r="7904" spans="1:8" ht="32.1">
      <c r="A7904" s="140">
        <v>45681.854166666664</v>
      </c>
      <c r="B7904" s="6" t="s">
        <v>12123</v>
      </c>
      <c r="C7904" s="6" t="s">
        <v>6108</v>
      </c>
      <c r="D7904" s="6" t="s">
        <v>253</v>
      </c>
      <c r="E7904" s="6" t="s">
        <v>416</v>
      </c>
      <c r="F7904" s="6" t="s">
        <v>1152</v>
      </c>
      <c r="G7904" s="6" t="s">
        <v>1083</v>
      </c>
      <c r="H7904" s="6">
        <v>37</v>
      </c>
    </row>
    <row r="7905" spans="1:8" ht="32.1">
      <c r="A7905" s="140">
        <v>45681.864583333336</v>
      </c>
      <c r="B7905" s="6" t="s">
        <v>12124</v>
      </c>
      <c r="C7905" s="6" t="s">
        <v>12125</v>
      </c>
      <c r="D7905" s="6" t="s">
        <v>158</v>
      </c>
      <c r="E7905" s="6" t="s">
        <v>161</v>
      </c>
      <c r="F7905" s="6" t="s">
        <v>1765</v>
      </c>
      <c r="G7905" s="6" t="s">
        <v>12126</v>
      </c>
      <c r="H7905" s="6">
        <v>30</v>
      </c>
    </row>
    <row r="7906" spans="1:8" ht="32.1">
      <c r="A7906" s="140">
        <v>45681.875</v>
      </c>
      <c r="B7906" s="6" t="s">
        <v>12127</v>
      </c>
      <c r="C7906" s="6" t="s">
        <v>12128</v>
      </c>
      <c r="D7906" s="6" t="s">
        <v>158</v>
      </c>
      <c r="E7906" s="6" t="s">
        <v>161</v>
      </c>
      <c r="F7906" s="6" t="s">
        <v>1765</v>
      </c>
      <c r="G7906" s="6" t="s">
        <v>12126</v>
      </c>
      <c r="H7906" s="6">
        <v>80</v>
      </c>
    </row>
    <row r="7907" spans="1:8" ht="48">
      <c r="A7907" s="140">
        <v>45682.40625</v>
      </c>
      <c r="B7907" s="6" t="s">
        <v>12129</v>
      </c>
      <c r="C7907" s="6" t="s">
        <v>12130</v>
      </c>
      <c r="D7907" s="6" t="s">
        <v>158</v>
      </c>
      <c r="E7907" s="6" t="s">
        <v>161</v>
      </c>
      <c r="F7907" s="6" t="s">
        <v>1765</v>
      </c>
      <c r="G7907" s="6" t="s">
        <v>12131</v>
      </c>
      <c r="H7907" s="6">
        <v>585</v>
      </c>
    </row>
    <row r="7908" spans="1:8" ht="15.95">
      <c r="A7908" s="140">
        <v>45682.458333333336</v>
      </c>
      <c r="B7908" s="6" t="s">
        <v>12132</v>
      </c>
      <c r="C7908" s="6" t="s">
        <v>12133</v>
      </c>
      <c r="D7908" s="6" t="s">
        <v>314</v>
      </c>
      <c r="E7908" s="6" t="s">
        <v>314</v>
      </c>
      <c r="F7908" s="6" t="s">
        <v>255</v>
      </c>
      <c r="G7908" s="6" t="s">
        <v>12134</v>
      </c>
      <c r="H7908" s="6">
        <v>40</v>
      </c>
    </row>
    <row r="7909" spans="1:8" ht="32.1">
      <c r="A7909" s="140">
        <v>45682.53125</v>
      </c>
      <c r="B7909" s="6" t="s">
        <v>12135</v>
      </c>
      <c r="C7909" s="6" t="s">
        <v>12136</v>
      </c>
      <c r="D7909" s="6" t="s">
        <v>158</v>
      </c>
      <c r="E7909" s="6" t="s">
        <v>161</v>
      </c>
      <c r="F7909" s="6" t="s">
        <v>1765</v>
      </c>
      <c r="G7909" s="6" t="s">
        <v>12137</v>
      </c>
      <c r="H7909" s="6">
        <v>210</v>
      </c>
    </row>
    <row r="7910" spans="1:8" ht="32.1">
      <c r="A7910" s="140">
        <v>45682.604166666664</v>
      </c>
      <c r="B7910" s="6" t="s">
        <v>12138</v>
      </c>
      <c r="C7910" s="6" t="s">
        <v>12139</v>
      </c>
      <c r="D7910" s="6" t="s">
        <v>158</v>
      </c>
      <c r="E7910" s="6" t="s">
        <v>161</v>
      </c>
      <c r="F7910" s="6" t="s">
        <v>1765</v>
      </c>
      <c r="G7910" s="6" t="s">
        <v>12140</v>
      </c>
      <c r="H7910" s="6">
        <v>900</v>
      </c>
    </row>
    <row r="7911" spans="1:8" ht="32.1">
      <c r="A7911" s="140">
        <v>45682.71875</v>
      </c>
      <c r="B7911" s="6" t="s">
        <v>12141</v>
      </c>
      <c r="C7911" s="6" t="s">
        <v>12142</v>
      </c>
      <c r="D7911" s="6" t="s">
        <v>242</v>
      </c>
      <c r="E7911" s="6" t="s">
        <v>1615</v>
      </c>
      <c r="F7911" s="6" t="s">
        <v>255</v>
      </c>
      <c r="G7911" s="6" t="s">
        <v>12143</v>
      </c>
      <c r="H7911" s="6">
        <v>200</v>
      </c>
    </row>
    <row r="7912" spans="1:8" ht="32.1">
      <c r="A7912" s="140">
        <v>45682.729166666664</v>
      </c>
      <c r="B7912" s="6" t="s">
        <v>12144</v>
      </c>
      <c r="C7912" s="6" t="s">
        <v>12145</v>
      </c>
      <c r="D7912" s="6" t="s">
        <v>314</v>
      </c>
      <c r="E7912" s="6" t="s">
        <v>314</v>
      </c>
      <c r="F7912" s="6" t="s">
        <v>255</v>
      </c>
      <c r="G7912" s="6" t="s">
        <v>12146</v>
      </c>
      <c r="H7912" s="6">
        <v>200</v>
      </c>
    </row>
    <row r="7913" spans="1:8" ht="32.1">
      <c r="A7913" s="140">
        <v>45682.739583333336</v>
      </c>
      <c r="B7913" s="6" t="s">
        <v>12147</v>
      </c>
      <c r="C7913" s="6" t="s">
        <v>12133</v>
      </c>
      <c r="D7913" s="6" t="s">
        <v>314</v>
      </c>
      <c r="E7913" s="6" t="s">
        <v>314</v>
      </c>
      <c r="F7913" s="6" t="s">
        <v>255</v>
      </c>
      <c r="G7913" s="6" t="s">
        <v>12134</v>
      </c>
      <c r="H7913" s="6">
        <v>10</v>
      </c>
    </row>
    <row r="7914" spans="1:8" ht="32.1">
      <c r="A7914" s="140">
        <v>45682.78125</v>
      </c>
      <c r="B7914" s="6" t="s">
        <v>12148</v>
      </c>
      <c r="C7914" s="6" t="s">
        <v>12149</v>
      </c>
      <c r="D7914" s="6" t="s">
        <v>158</v>
      </c>
      <c r="E7914" s="6" t="s">
        <v>161</v>
      </c>
      <c r="F7914" s="6" t="s">
        <v>1765</v>
      </c>
      <c r="G7914" s="6" t="s">
        <v>12150</v>
      </c>
      <c r="H7914" s="6">
        <v>60</v>
      </c>
    </row>
    <row r="7915" spans="1:8" ht="32.1">
      <c r="A7915" s="140">
        <v>45682.791666666664</v>
      </c>
      <c r="B7915" s="6" t="s">
        <v>12151</v>
      </c>
      <c r="C7915" s="6" t="s">
        <v>12149</v>
      </c>
      <c r="D7915" s="6" t="s">
        <v>158</v>
      </c>
      <c r="E7915" s="6" t="s">
        <v>161</v>
      </c>
      <c r="F7915" s="6" t="s">
        <v>1765</v>
      </c>
      <c r="G7915" s="6" t="s">
        <v>12150</v>
      </c>
      <c r="H7915" s="6">
        <v>120</v>
      </c>
    </row>
    <row r="7916" spans="1:8" ht="32.1">
      <c r="A7916" s="140">
        <v>45682.802083333336</v>
      </c>
      <c r="B7916" s="6" t="s">
        <v>12152</v>
      </c>
      <c r="C7916" s="6" t="s">
        <v>12149</v>
      </c>
      <c r="D7916" s="6" t="s">
        <v>158</v>
      </c>
      <c r="E7916" s="6" t="s">
        <v>161</v>
      </c>
      <c r="F7916" s="6" t="s">
        <v>1765</v>
      </c>
      <c r="G7916" s="6" t="s">
        <v>12150</v>
      </c>
      <c r="H7916" s="6">
        <v>260</v>
      </c>
    </row>
    <row r="7917" spans="1:8" ht="15.95">
      <c r="A7917" s="140">
        <v>45682.864583333336</v>
      </c>
      <c r="B7917" s="6" t="s">
        <v>12153</v>
      </c>
      <c r="C7917" s="6" t="s">
        <v>12154</v>
      </c>
      <c r="D7917" s="6" t="s">
        <v>253</v>
      </c>
      <c r="E7917" s="6" t="s">
        <v>10582</v>
      </c>
      <c r="F7917" s="6" t="s">
        <v>255</v>
      </c>
      <c r="G7917" s="6" t="s">
        <v>11434</v>
      </c>
      <c r="H7917" s="6">
        <v>4000</v>
      </c>
    </row>
    <row r="7918" spans="1:8" ht="15.95">
      <c r="A7918" s="140">
        <v>45683.552083333336</v>
      </c>
      <c r="B7918" s="6" t="s">
        <v>12155</v>
      </c>
      <c r="C7918" s="6" t="s">
        <v>6667</v>
      </c>
      <c r="D7918" s="6" t="s">
        <v>158</v>
      </c>
      <c r="E7918" s="6" t="s">
        <v>145</v>
      </c>
      <c r="F7918" s="6" t="s">
        <v>439</v>
      </c>
      <c r="G7918" s="6" t="s">
        <v>2842</v>
      </c>
      <c r="H7918" s="6">
        <v>27</v>
      </c>
    </row>
    <row r="7919" spans="1:8" ht="32.1">
      <c r="A7919" s="140">
        <v>45683.59375</v>
      </c>
      <c r="B7919" s="6" t="s">
        <v>12156</v>
      </c>
      <c r="C7919" s="6" t="s">
        <v>9253</v>
      </c>
      <c r="D7919" s="6" t="s">
        <v>253</v>
      </c>
      <c r="E7919" s="6" t="s">
        <v>416</v>
      </c>
      <c r="F7919" s="6" t="s">
        <v>439</v>
      </c>
      <c r="G7919" s="6" t="s">
        <v>5902</v>
      </c>
      <c r="H7919" s="6">
        <v>117</v>
      </c>
    </row>
    <row r="7920" spans="1:8" ht="15.95">
      <c r="A7920" s="140">
        <v>45683.604166666664</v>
      </c>
      <c r="B7920" s="6" t="s">
        <v>12157</v>
      </c>
      <c r="C7920" s="6" t="s">
        <v>12079</v>
      </c>
      <c r="D7920" s="6" t="s">
        <v>242</v>
      </c>
      <c r="E7920" s="6" t="s">
        <v>458</v>
      </c>
      <c r="F7920" s="6" t="s">
        <v>439</v>
      </c>
      <c r="G7920" s="6" t="s">
        <v>2039</v>
      </c>
      <c r="H7920" s="6">
        <v>765</v>
      </c>
    </row>
    <row r="7921" spans="1:8" ht="32.1">
      <c r="A7921" s="140">
        <v>45683.614583333336</v>
      </c>
      <c r="B7921" s="6" t="s">
        <v>12158</v>
      </c>
      <c r="C7921" s="6" t="s">
        <v>9253</v>
      </c>
      <c r="D7921" s="6" t="s">
        <v>253</v>
      </c>
      <c r="E7921" s="6" t="s">
        <v>416</v>
      </c>
      <c r="F7921" s="6" t="s">
        <v>439</v>
      </c>
      <c r="G7921" s="6" t="s">
        <v>5902</v>
      </c>
      <c r="H7921" s="6">
        <v>140</v>
      </c>
    </row>
    <row r="7922" spans="1:8" ht="48">
      <c r="A7922" s="140">
        <v>45683.65625</v>
      </c>
      <c r="B7922" s="6" t="s">
        <v>12159</v>
      </c>
      <c r="C7922" s="6" t="s">
        <v>9214</v>
      </c>
      <c r="D7922" s="6" t="s">
        <v>253</v>
      </c>
      <c r="E7922" s="6" t="s">
        <v>416</v>
      </c>
      <c r="F7922" s="6" t="s">
        <v>439</v>
      </c>
      <c r="G7922" s="6" t="s">
        <v>5902</v>
      </c>
      <c r="H7922" s="6">
        <v>109</v>
      </c>
    </row>
    <row r="7923" spans="1:8" ht="32.1">
      <c r="A7923" s="140">
        <v>45683.84375</v>
      </c>
      <c r="B7923" s="6" t="s">
        <v>12160</v>
      </c>
      <c r="C7923" s="6" t="s">
        <v>12161</v>
      </c>
      <c r="D7923" s="6" t="s">
        <v>253</v>
      </c>
      <c r="E7923" s="6" t="s">
        <v>416</v>
      </c>
      <c r="F7923" s="6" t="s">
        <v>439</v>
      </c>
      <c r="G7923" s="6" t="s">
        <v>11434</v>
      </c>
      <c r="H7923" s="6">
        <v>260</v>
      </c>
    </row>
    <row r="7924" spans="1:8" ht="32.1">
      <c r="A7924" s="140">
        <v>45684.333333333336</v>
      </c>
      <c r="B7924" s="6" t="s">
        <v>12162</v>
      </c>
      <c r="C7924" s="6" t="s">
        <v>9090</v>
      </c>
      <c r="D7924" s="6" t="s">
        <v>253</v>
      </c>
      <c r="E7924" s="6" t="s">
        <v>416</v>
      </c>
      <c r="F7924" s="6" t="s">
        <v>1765</v>
      </c>
      <c r="G7924" s="6" t="s">
        <v>5902</v>
      </c>
      <c r="H7924" s="6">
        <v>86</v>
      </c>
    </row>
    <row r="7925" spans="1:8" ht="32.1">
      <c r="A7925" s="140">
        <v>45684.34375</v>
      </c>
      <c r="B7925" s="6" t="s">
        <v>12163</v>
      </c>
      <c r="C7925" s="6" t="s">
        <v>9090</v>
      </c>
      <c r="D7925" s="6" t="s">
        <v>253</v>
      </c>
      <c r="E7925" s="6" t="s">
        <v>416</v>
      </c>
      <c r="F7925" s="6" t="s">
        <v>1765</v>
      </c>
      <c r="G7925" s="6" t="s">
        <v>2303</v>
      </c>
      <c r="H7925" s="6">
        <v>18</v>
      </c>
    </row>
    <row r="7926" spans="1:8" ht="32.1">
      <c r="A7926" s="140">
        <v>45684.479166666664</v>
      </c>
      <c r="B7926" s="6" t="s">
        <v>12164</v>
      </c>
      <c r="C7926" s="6" t="s">
        <v>12165</v>
      </c>
      <c r="D7926" s="6" t="s">
        <v>242</v>
      </c>
      <c r="E7926" s="6" t="s">
        <v>140</v>
      </c>
      <c r="F7926" s="6" t="s">
        <v>439</v>
      </c>
      <c r="G7926" s="6" t="s">
        <v>11214</v>
      </c>
      <c r="H7926" s="6">
        <v>800</v>
      </c>
    </row>
    <row r="7927" spans="1:8" ht="32.1">
      <c r="A7927" s="140">
        <v>45684.510416666664</v>
      </c>
      <c r="B7927" s="6" t="s">
        <v>12166</v>
      </c>
      <c r="C7927" s="6" t="s">
        <v>12167</v>
      </c>
      <c r="D7927" s="6" t="s">
        <v>253</v>
      </c>
      <c r="E7927" s="6" t="s">
        <v>416</v>
      </c>
      <c r="F7927" s="6" t="s">
        <v>439</v>
      </c>
      <c r="G7927" s="6" t="s">
        <v>5902</v>
      </c>
      <c r="H7927" s="6">
        <v>84</v>
      </c>
    </row>
    <row r="7928" spans="1:8" ht="15.95">
      <c r="A7928" s="140">
        <v>45684.53125</v>
      </c>
      <c r="B7928" s="6" t="s">
        <v>12168</v>
      </c>
      <c r="C7928" s="6" t="s">
        <v>12167</v>
      </c>
      <c r="D7928" s="6" t="s">
        <v>253</v>
      </c>
      <c r="E7928" s="6" t="s">
        <v>416</v>
      </c>
      <c r="F7928" s="6" t="s">
        <v>439</v>
      </c>
      <c r="G7928" s="6" t="s">
        <v>5902</v>
      </c>
      <c r="H7928" s="6">
        <v>79</v>
      </c>
    </row>
    <row r="7929" spans="1:8" ht="32.1">
      <c r="A7929" s="140">
        <v>45684.552083333336</v>
      </c>
      <c r="B7929" s="6" t="s">
        <v>12169</v>
      </c>
      <c r="C7929" s="6" t="s">
        <v>9112</v>
      </c>
      <c r="D7929" s="6" t="s">
        <v>253</v>
      </c>
      <c r="E7929" s="6" t="s">
        <v>416</v>
      </c>
      <c r="F7929" s="6" t="s">
        <v>439</v>
      </c>
      <c r="G7929" s="6" t="s">
        <v>5902</v>
      </c>
      <c r="H7929" s="6">
        <v>107</v>
      </c>
    </row>
    <row r="7930" spans="1:8" ht="32.1">
      <c r="A7930" s="140">
        <v>45684.5625</v>
      </c>
      <c r="B7930" s="6" t="s">
        <v>12170</v>
      </c>
      <c r="C7930" s="6" t="s">
        <v>11966</v>
      </c>
      <c r="D7930" s="6" t="s">
        <v>242</v>
      </c>
      <c r="E7930" s="6" t="s">
        <v>458</v>
      </c>
      <c r="F7930" s="6" t="s">
        <v>439</v>
      </c>
      <c r="G7930" s="6" t="s">
        <v>8283</v>
      </c>
      <c r="H7930" s="6">
        <v>1800</v>
      </c>
    </row>
    <row r="7931" spans="1:8" ht="32.1">
      <c r="A7931" s="140">
        <v>45684.572916666664</v>
      </c>
      <c r="B7931" s="6" t="s">
        <v>12171</v>
      </c>
      <c r="C7931" s="6" t="s">
        <v>11966</v>
      </c>
      <c r="D7931" s="6" t="s">
        <v>242</v>
      </c>
      <c r="E7931" s="6" t="s">
        <v>458</v>
      </c>
      <c r="F7931" s="6" t="s">
        <v>439</v>
      </c>
      <c r="G7931" s="6" t="s">
        <v>8283</v>
      </c>
      <c r="H7931" s="6">
        <v>2700</v>
      </c>
    </row>
    <row r="7932" spans="1:8" ht="32.1">
      <c r="A7932" s="140">
        <v>45684.583333333336</v>
      </c>
      <c r="B7932" s="6" t="s">
        <v>12172</v>
      </c>
      <c r="C7932" s="6" t="s">
        <v>11966</v>
      </c>
      <c r="D7932" s="6" t="s">
        <v>242</v>
      </c>
      <c r="E7932" s="6" t="s">
        <v>458</v>
      </c>
      <c r="F7932" s="6" t="s">
        <v>439</v>
      </c>
      <c r="G7932" s="6" t="s">
        <v>8283</v>
      </c>
      <c r="H7932" s="6">
        <v>1300</v>
      </c>
    </row>
    <row r="7933" spans="1:8" ht="15.95">
      <c r="A7933" s="140">
        <v>45684.59375</v>
      </c>
      <c r="B7933" s="6" t="s">
        <v>12173</v>
      </c>
      <c r="C7933" s="6" t="s">
        <v>10781</v>
      </c>
      <c r="D7933" s="6" t="s">
        <v>314</v>
      </c>
      <c r="E7933" s="6" t="s">
        <v>314</v>
      </c>
      <c r="F7933" s="6" t="s">
        <v>439</v>
      </c>
      <c r="G7933" s="6" t="s">
        <v>10781</v>
      </c>
      <c r="H7933" s="6">
        <v>17</v>
      </c>
    </row>
    <row r="7934" spans="1:8" ht="32.1">
      <c r="A7934" s="140">
        <v>45684.604166666664</v>
      </c>
      <c r="B7934" s="6" t="s">
        <v>12174</v>
      </c>
      <c r="C7934" s="6" t="s">
        <v>12175</v>
      </c>
      <c r="D7934" s="6" t="s">
        <v>158</v>
      </c>
      <c r="E7934" s="6" t="s">
        <v>159</v>
      </c>
      <c r="F7934" s="6" t="s">
        <v>439</v>
      </c>
      <c r="G7934" s="6" t="s">
        <v>10995</v>
      </c>
      <c r="H7934" s="6">
        <v>85</v>
      </c>
    </row>
    <row r="7935" spans="1:8" ht="32.1">
      <c r="A7935" s="140">
        <v>45684.625</v>
      </c>
      <c r="B7935" s="6" t="s">
        <v>12176</v>
      </c>
      <c r="C7935" s="6" t="s">
        <v>12177</v>
      </c>
      <c r="D7935" s="6" t="s">
        <v>253</v>
      </c>
      <c r="E7935" s="6" t="s">
        <v>416</v>
      </c>
      <c r="F7935" s="6" t="s">
        <v>439</v>
      </c>
      <c r="G7935" s="6" t="s">
        <v>5902</v>
      </c>
      <c r="H7935" s="6">
        <v>129</v>
      </c>
    </row>
    <row r="7936" spans="1:8" ht="32.1">
      <c r="A7936" s="140">
        <v>45684.635416666664</v>
      </c>
      <c r="B7936" s="6" t="s">
        <v>12178</v>
      </c>
      <c r="C7936" s="6" t="s">
        <v>12179</v>
      </c>
      <c r="D7936" s="6" t="s">
        <v>253</v>
      </c>
      <c r="E7936" s="6" t="s">
        <v>416</v>
      </c>
      <c r="F7936" s="6" t="s">
        <v>439</v>
      </c>
      <c r="G7936" s="6" t="s">
        <v>5902</v>
      </c>
      <c r="H7936" s="6">
        <v>104</v>
      </c>
    </row>
    <row r="7937" spans="1:8" ht="32.1">
      <c r="A7937" s="140">
        <v>45684.6875</v>
      </c>
      <c r="B7937" s="6" t="s">
        <v>12180</v>
      </c>
      <c r="C7937" s="6" t="s">
        <v>12181</v>
      </c>
      <c r="D7937" s="6" t="s">
        <v>158</v>
      </c>
      <c r="E7937" s="6" t="s">
        <v>161</v>
      </c>
      <c r="F7937" s="6" t="s">
        <v>439</v>
      </c>
      <c r="G7937" s="6" t="s">
        <v>1786</v>
      </c>
      <c r="H7937" s="6">
        <v>108</v>
      </c>
    </row>
    <row r="7938" spans="1:8" ht="32.1">
      <c r="A7938" s="140">
        <v>45684.708333333336</v>
      </c>
      <c r="B7938" s="6" t="s">
        <v>12182</v>
      </c>
      <c r="C7938" s="6" t="s">
        <v>12183</v>
      </c>
      <c r="D7938" s="6" t="s">
        <v>253</v>
      </c>
      <c r="E7938" s="6" t="s">
        <v>416</v>
      </c>
      <c r="F7938" s="6" t="s">
        <v>439</v>
      </c>
      <c r="G7938" s="6" t="s">
        <v>1083</v>
      </c>
      <c r="H7938" s="6">
        <v>114</v>
      </c>
    </row>
    <row r="7939" spans="1:8" ht="32.1">
      <c r="A7939" s="140">
        <v>45684.75</v>
      </c>
      <c r="B7939" s="6" t="s">
        <v>12184</v>
      </c>
      <c r="C7939" s="6" t="s">
        <v>12185</v>
      </c>
      <c r="D7939" s="6" t="s">
        <v>314</v>
      </c>
      <c r="E7939" s="6" t="s">
        <v>314</v>
      </c>
      <c r="F7939" s="6" t="s">
        <v>439</v>
      </c>
      <c r="G7939" s="6" t="s">
        <v>12185</v>
      </c>
      <c r="H7939" s="6">
        <v>10</v>
      </c>
    </row>
    <row r="7940" spans="1:8" ht="32.1">
      <c r="A7940" s="140">
        <v>45684.760416666664</v>
      </c>
      <c r="B7940" s="6" t="s">
        <v>12186</v>
      </c>
      <c r="C7940" s="6" t="s">
        <v>12187</v>
      </c>
      <c r="D7940" s="6" t="s">
        <v>314</v>
      </c>
      <c r="E7940" s="6" t="s">
        <v>314</v>
      </c>
      <c r="F7940" s="6" t="s">
        <v>439</v>
      </c>
      <c r="G7940" s="6" t="s">
        <v>12188</v>
      </c>
      <c r="H7940" s="6">
        <v>10</v>
      </c>
    </row>
    <row r="7941" spans="1:8" ht="32.1">
      <c r="A7941" s="140">
        <v>45684.770833333336</v>
      </c>
      <c r="B7941" s="6" t="s">
        <v>12189</v>
      </c>
      <c r="C7941" s="6" t="s">
        <v>12190</v>
      </c>
      <c r="D7941" s="6" t="s">
        <v>314</v>
      </c>
      <c r="E7941" s="6" t="s">
        <v>314</v>
      </c>
      <c r="F7941" s="6" t="s">
        <v>439</v>
      </c>
      <c r="G7941" s="6" t="s">
        <v>12188</v>
      </c>
      <c r="H7941" s="6">
        <v>10</v>
      </c>
    </row>
    <row r="7942" spans="1:8" ht="32.1">
      <c r="A7942" s="140">
        <v>45684.802083333336</v>
      </c>
      <c r="B7942" s="6" t="s">
        <v>12191</v>
      </c>
      <c r="C7942" s="6" t="s">
        <v>12192</v>
      </c>
      <c r="D7942" s="6" t="s">
        <v>253</v>
      </c>
      <c r="E7942" s="6" t="s">
        <v>416</v>
      </c>
      <c r="F7942" s="6" t="s">
        <v>439</v>
      </c>
      <c r="G7942" s="6" t="s">
        <v>5902</v>
      </c>
      <c r="H7942" s="6">
        <v>140</v>
      </c>
    </row>
    <row r="7943" spans="1:8" ht="32.1">
      <c r="A7943" s="140">
        <v>45684.822916666664</v>
      </c>
      <c r="B7943" s="6" t="s">
        <v>12193</v>
      </c>
      <c r="C7943" s="6" t="s">
        <v>12194</v>
      </c>
      <c r="D7943" s="6" t="s">
        <v>242</v>
      </c>
      <c r="E7943" s="6" t="s">
        <v>3813</v>
      </c>
      <c r="F7943" s="6" t="s">
        <v>439</v>
      </c>
      <c r="G7943" s="6" t="s">
        <v>3814</v>
      </c>
      <c r="H7943" s="6">
        <v>650</v>
      </c>
    </row>
    <row r="7944" spans="1:8" ht="32.1">
      <c r="A7944" s="140">
        <v>45684.84375</v>
      </c>
      <c r="B7944" s="6" t="s">
        <v>12195</v>
      </c>
      <c r="C7944" s="6" t="s">
        <v>5752</v>
      </c>
      <c r="D7944" s="6" t="s">
        <v>158</v>
      </c>
      <c r="E7944" s="6" t="s">
        <v>159</v>
      </c>
      <c r="F7944" s="6" t="s">
        <v>1765</v>
      </c>
      <c r="G7944" s="6" t="s">
        <v>1195</v>
      </c>
      <c r="H7944" s="6">
        <v>893</v>
      </c>
    </row>
    <row r="7945" spans="1:8" ht="32.1">
      <c r="A7945" s="140">
        <v>45685.333333333336</v>
      </c>
      <c r="B7945" s="6" t="s">
        <v>12196</v>
      </c>
      <c r="C7945" s="6" t="s">
        <v>9090</v>
      </c>
      <c r="D7945" s="6" t="s">
        <v>253</v>
      </c>
      <c r="E7945" s="6" t="s">
        <v>416</v>
      </c>
      <c r="F7945" s="6" t="s">
        <v>1765</v>
      </c>
      <c r="G7945" s="6" t="s">
        <v>5902</v>
      </c>
      <c r="H7945" s="6">
        <v>86</v>
      </c>
    </row>
    <row r="7946" spans="1:8" ht="32.1">
      <c r="A7946" s="140">
        <v>45685.416666666664</v>
      </c>
      <c r="B7946" s="6" t="s">
        <v>12197</v>
      </c>
      <c r="C7946" s="6" t="s">
        <v>12198</v>
      </c>
      <c r="D7946" s="6" t="s">
        <v>242</v>
      </c>
      <c r="E7946" s="6" t="s">
        <v>140</v>
      </c>
      <c r="F7946" s="6" t="s">
        <v>1765</v>
      </c>
      <c r="G7946" s="6" t="s">
        <v>11914</v>
      </c>
      <c r="H7946" s="6">
        <v>30</v>
      </c>
    </row>
    <row r="7947" spans="1:8" ht="32.1">
      <c r="A7947" s="140">
        <v>45685.5</v>
      </c>
      <c r="B7947" s="6" t="s">
        <v>12199</v>
      </c>
      <c r="C7947" s="6" t="s">
        <v>9094</v>
      </c>
      <c r="D7947" s="6" t="s">
        <v>158</v>
      </c>
      <c r="E7947" s="6" t="s">
        <v>159</v>
      </c>
      <c r="F7947" s="6" t="s">
        <v>439</v>
      </c>
      <c r="G7947" s="6" t="s">
        <v>9311</v>
      </c>
      <c r="H7947" s="6">
        <v>10</v>
      </c>
    </row>
    <row r="7948" spans="1:8" ht="32.1">
      <c r="A7948" s="140">
        <v>45685.510416666664</v>
      </c>
      <c r="B7948" s="6" t="s">
        <v>12200</v>
      </c>
      <c r="C7948" s="6" t="s">
        <v>9094</v>
      </c>
      <c r="D7948" s="6" t="s">
        <v>253</v>
      </c>
      <c r="E7948" s="6" t="s">
        <v>416</v>
      </c>
      <c r="F7948" s="6" t="s">
        <v>1765</v>
      </c>
      <c r="G7948" s="6" t="s">
        <v>5902</v>
      </c>
      <c r="H7948" s="6">
        <v>86</v>
      </c>
    </row>
    <row r="7949" spans="1:8" ht="32.1">
      <c r="A7949" s="140">
        <v>45685.520833333336</v>
      </c>
      <c r="B7949" s="6" t="s">
        <v>12201</v>
      </c>
      <c r="C7949" s="6" t="s">
        <v>9094</v>
      </c>
      <c r="D7949" s="6" t="s">
        <v>242</v>
      </c>
      <c r="E7949" s="6" t="s">
        <v>387</v>
      </c>
      <c r="F7949" s="6" t="s">
        <v>439</v>
      </c>
      <c r="G7949" s="6" t="s">
        <v>12202</v>
      </c>
      <c r="H7949" s="6">
        <v>360</v>
      </c>
    </row>
    <row r="7950" spans="1:8" ht="32.1">
      <c r="A7950" s="140">
        <v>45685.53125</v>
      </c>
      <c r="B7950" s="6" t="s">
        <v>12203</v>
      </c>
      <c r="C7950" s="6" t="s">
        <v>9094</v>
      </c>
      <c r="D7950" s="6" t="s">
        <v>253</v>
      </c>
      <c r="E7950" s="6" t="s">
        <v>416</v>
      </c>
      <c r="F7950" s="6" t="s">
        <v>1765</v>
      </c>
      <c r="G7950" s="6" t="s">
        <v>5902</v>
      </c>
      <c r="H7950" s="6">
        <v>107</v>
      </c>
    </row>
    <row r="7951" spans="1:8" ht="15.95">
      <c r="A7951" s="140">
        <v>45685.541666666664</v>
      </c>
      <c r="B7951" s="6" t="s">
        <v>12204</v>
      </c>
      <c r="C7951" s="6" t="s">
        <v>654</v>
      </c>
      <c r="D7951" s="6" t="s">
        <v>242</v>
      </c>
      <c r="E7951" s="6" t="s">
        <v>144</v>
      </c>
      <c r="F7951" s="6" t="s">
        <v>439</v>
      </c>
      <c r="G7951" s="6" t="s">
        <v>488</v>
      </c>
      <c r="H7951" s="6">
        <v>845</v>
      </c>
    </row>
    <row r="7952" spans="1:8" ht="15.95">
      <c r="A7952" s="140">
        <v>45685.791666666664</v>
      </c>
      <c r="B7952" s="6" t="s">
        <v>12205</v>
      </c>
      <c r="C7952" s="6" t="s">
        <v>12206</v>
      </c>
      <c r="D7952" s="6" t="s">
        <v>158</v>
      </c>
      <c r="E7952" s="6" t="s">
        <v>161</v>
      </c>
      <c r="F7952" s="6" t="s">
        <v>1765</v>
      </c>
      <c r="G7952" s="6" t="s">
        <v>1699</v>
      </c>
      <c r="H7952" s="6">
        <v>90</v>
      </c>
    </row>
    <row r="7953" spans="1:8" ht="32.1">
      <c r="A7953" s="140">
        <v>45686.333333333336</v>
      </c>
      <c r="B7953" s="6" t="s">
        <v>12207</v>
      </c>
      <c r="C7953" s="6" t="s">
        <v>9090</v>
      </c>
      <c r="D7953" s="6" t="s">
        <v>253</v>
      </c>
      <c r="E7953" s="6" t="s">
        <v>416</v>
      </c>
      <c r="F7953" s="6" t="s">
        <v>1765</v>
      </c>
      <c r="G7953" s="6" t="s">
        <v>5902</v>
      </c>
      <c r="H7953" s="6">
        <v>86</v>
      </c>
    </row>
    <row r="7954" spans="1:8" ht="32.1">
      <c r="A7954" s="140">
        <v>45686.427083333336</v>
      </c>
      <c r="B7954" s="6" t="s">
        <v>12208</v>
      </c>
      <c r="C7954" s="6" t="s">
        <v>10266</v>
      </c>
      <c r="D7954" s="6" t="s">
        <v>253</v>
      </c>
      <c r="E7954" s="6" t="s">
        <v>416</v>
      </c>
      <c r="F7954" s="6" t="s">
        <v>439</v>
      </c>
      <c r="G7954" s="6" t="s">
        <v>5902</v>
      </c>
      <c r="H7954" s="6">
        <v>50</v>
      </c>
    </row>
    <row r="7955" spans="1:8" ht="32.1">
      <c r="A7955" s="140">
        <v>45686.4375</v>
      </c>
      <c r="B7955" s="6" t="s">
        <v>12209</v>
      </c>
      <c r="C7955" s="6" t="s">
        <v>12210</v>
      </c>
      <c r="D7955" s="6" t="s">
        <v>253</v>
      </c>
      <c r="E7955" s="6" t="s">
        <v>416</v>
      </c>
      <c r="F7955" s="6" t="s">
        <v>439</v>
      </c>
      <c r="G7955" s="6" t="s">
        <v>1083</v>
      </c>
      <c r="H7955" s="6">
        <v>99</v>
      </c>
    </row>
    <row r="7956" spans="1:8" ht="32.1">
      <c r="A7956" s="140">
        <v>45686.510416666664</v>
      </c>
      <c r="B7956" s="6" t="s">
        <v>12211</v>
      </c>
      <c r="C7956" s="6" t="s">
        <v>12212</v>
      </c>
      <c r="D7956" s="6" t="s">
        <v>253</v>
      </c>
      <c r="E7956" s="6" t="s">
        <v>416</v>
      </c>
      <c r="F7956" s="6" t="s">
        <v>1765</v>
      </c>
      <c r="G7956" s="6" t="s">
        <v>5902</v>
      </c>
      <c r="H7956" s="6">
        <v>86</v>
      </c>
    </row>
    <row r="7957" spans="1:8" ht="32.1">
      <c r="A7957" s="140">
        <v>45686.53125</v>
      </c>
      <c r="B7957" s="6" t="s">
        <v>12213</v>
      </c>
      <c r="C7957" s="6" t="s">
        <v>12214</v>
      </c>
      <c r="D7957" s="6" t="s">
        <v>253</v>
      </c>
      <c r="E7957" s="6" t="s">
        <v>416</v>
      </c>
      <c r="F7957" s="6" t="s">
        <v>1765</v>
      </c>
      <c r="G7957" s="6" t="s">
        <v>5902</v>
      </c>
      <c r="H7957" s="6">
        <v>70</v>
      </c>
    </row>
    <row r="7958" spans="1:8" ht="32.1">
      <c r="A7958" s="140">
        <v>45686.572916666664</v>
      </c>
      <c r="B7958" s="6" t="s">
        <v>12215</v>
      </c>
      <c r="C7958" s="6" t="s">
        <v>12216</v>
      </c>
      <c r="D7958" s="6" t="s">
        <v>158</v>
      </c>
      <c r="E7958" s="6" t="s">
        <v>161</v>
      </c>
      <c r="F7958" s="6" t="s">
        <v>1765</v>
      </c>
      <c r="G7958" s="6" t="s">
        <v>8452</v>
      </c>
      <c r="H7958" s="6">
        <v>50</v>
      </c>
    </row>
    <row r="7959" spans="1:8" ht="32.1">
      <c r="A7959" s="140">
        <v>45686.583333333336</v>
      </c>
      <c r="B7959" s="6" t="s">
        <v>12217</v>
      </c>
      <c r="C7959" s="6" t="s">
        <v>2280</v>
      </c>
      <c r="D7959" s="6" t="s">
        <v>158</v>
      </c>
      <c r="E7959" s="6" t="s">
        <v>161</v>
      </c>
      <c r="F7959" s="6" t="s">
        <v>1765</v>
      </c>
      <c r="G7959" s="6" t="s">
        <v>12218</v>
      </c>
      <c r="H7959" s="6">
        <v>20</v>
      </c>
    </row>
    <row r="7960" spans="1:8" ht="32.1">
      <c r="A7960" s="140">
        <v>45686.59375</v>
      </c>
      <c r="B7960" s="6" t="s">
        <v>12219</v>
      </c>
      <c r="C7960" s="6" t="s">
        <v>12220</v>
      </c>
      <c r="D7960" s="6" t="s">
        <v>253</v>
      </c>
      <c r="E7960" s="6" t="s">
        <v>416</v>
      </c>
      <c r="F7960" s="6" t="s">
        <v>439</v>
      </c>
      <c r="G7960" s="6" t="s">
        <v>1083</v>
      </c>
      <c r="H7960" s="6">
        <v>99</v>
      </c>
    </row>
    <row r="7961" spans="1:8" ht="32.1">
      <c r="A7961" s="140">
        <v>45686.614583333336</v>
      </c>
      <c r="B7961" s="6" t="s">
        <v>12221</v>
      </c>
      <c r="C7961" s="6" t="s">
        <v>9214</v>
      </c>
      <c r="D7961" s="6" t="s">
        <v>253</v>
      </c>
      <c r="E7961" s="6" t="s">
        <v>416</v>
      </c>
      <c r="F7961" s="6" t="s">
        <v>1765</v>
      </c>
      <c r="G7961" s="6" t="s">
        <v>5902</v>
      </c>
      <c r="H7961" s="6">
        <v>99</v>
      </c>
    </row>
    <row r="7962" spans="1:8" ht="15.95">
      <c r="A7962" s="140">
        <v>45687.09375</v>
      </c>
      <c r="B7962" s="6" t="s">
        <v>12222</v>
      </c>
      <c r="C7962" s="6" t="s">
        <v>2921</v>
      </c>
      <c r="D7962" s="6" t="s">
        <v>242</v>
      </c>
      <c r="E7962" s="6" t="s">
        <v>458</v>
      </c>
      <c r="F7962" s="6" t="s">
        <v>439</v>
      </c>
      <c r="G7962" s="6" t="s">
        <v>2921</v>
      </c>
      <c r="H7962" s="6">
        <v>724</v>
      </c>
    </row>
    <row r="7963" spans="1:8" ht="15.95">
      <c r="A7963" s="140">
        <v>45687.333333333336</v>
      </c>
      <c r="B7963" s="6" t="s">
        <v>12223</v>
      </c>
      <c r="C7963" s="6" t="s">
        <v>6821</v>
      </c>
      <c r="D7963" s="6" t="s">
        <v>253</v>
      </c>
      <c r="E7963" s="6" t="s">
        <v>416</v>
      </c>
      <c r="F7963" s="6" t="s">
        <v>439</v>
      </c>
      <c r="G7963" s="6" t="s">
        <v>5902</v>
      </c>
      <c r="H7963" s="6">
        <v>84</v>
      </c>
    </row>
    <row r="7964" spans="1:8" ht="15.95">
      <c r="A7964" s="140">
        <v>45687.34375</v>
      </c>
      <c r="B7964" s="6" t="s">
        <v>12224</v>
      </c>
      <c r="C7964" s="6" t="s">
        <v>12225</v>
      </c>
      <c r="D7964" s="6" t="s">
        <v>253</v>
      </c>
      <c r="E7964" s="6" t="s">
        <v>416</v>
      </c>
      <c r="F7964" s="6" t="s">
        <v>439</v>
      </c>
      <c r="G7964" s="6" t="s">
        <v>5902</v>
      </c>
      <c r="H7964" s="6">
        <v>108</v>
      </c>
    </row>
    <row r="7965" spans="1:8" ht="15.95">
      <c r="A7965" s="140">
        <v>45687.354166666664</v>
      </c>
      <c r="B7965" s="6" t="s">
        <v>12226</v>
      </c>
      <c r="C7965" s="6" t="s">
        <v>10590</v>
      </c>
      <c r="D7965" s="6" t="s">
        <v>158</v>
      </c>
      <c r="E7965" s="6" t="s">
        <v>159</v>
      </c>
      <c r="F7965" s="6" t="s">
        <v>439</v>
      </c>
      <c r="G7965" s="6" t="s">
        <v>1435</v>
      </c>
      <c r="H7965" s="6">
        <v>190</v>
      </c>
    </row>
    <row r="7966" spans="1:8" ht="48">
      <c r="A7966" s="140">
        <v>45687.510416666664</v>
      </c>
      <c r="B7966" s="6" t="s">
        <v>12227</v>
      </c>
      <c r="C7966" s="6" t="s">
        <v>9090</v>
      </c>
      <c r="D7966" s="6" t="s">
        <v>253</v>
      </c>
      <c r="E7966" s="6" t="s">
        <v>416</v>
      </c>
      <c r="F7966" s="6" t="s">
        <v>1765</v>
      </c>
      <c r="G7966" s="6" t="s">
        <v>5902</v>
      </c>
      <c r="H7966" s="6">
        <v>86</v>
      </c>
    </row>
    <row r="7967" spans="1:8" ht="48">
      <c r="A7967" s="140">
        <v>45687.520833333336</v>
      </c>
      <c r="B7967" s="6" t="s">
        <v>12228</v>
      </c>
      <c r="C7967" s="6" t="s">
        <v>387</v>
      </c>
      <c r="D7967" s="6" t="s">
        <v>242</v>
      </c>
      <c r="E7967" s="6" t="s">
        <v>387</v>
      </c>
      <c r="F7967" s="6" t="s">
        <v>439</v>
      </c>
      <c r="G7967" s="6" t="s">
        <v>12202</v>
      </c>
      <c r="H7967" s="6">
        <v>150</v>
      </c>
    </row>
    <row r="7968" spans="1:8" ht="48">
      <c r="A7968" s="140">
        <v>45687.53125</v>
      </c>
      <c r="B7968" s="6" t="s">
        <v>12229</v>
      </c>
      <c r="C7968" s="6" t="s">
        <v>9090</v>
      </c>
      <c r="D7968" s="6" t="s">
        <v>253</v>
      </c>
      <c r="E7968" s="6" t="s">
        <v>416</v>
      </c>
      <c r="F7968" s="6" t="s">
        <v>1765</v>
      </c>
      <c r="G7968" s="6" t="s">
        <v>5902</v>
      </c>
      <c r="H7968" s="6">
        <v>77</v>
      </c>
    </row>
    <row r="7969" spans="1:8" ht="15.95">
      <c r="A7969" s="140">
        <v>45687.729166666664</v>
      </c>
      <c r="B7969" s="6" t="s">
        <v>12230</v>
      </c>
      <c r="C7969" s="6" t="s">
        <v>12231</v>
      </c>
      <c r="D7969" s="6" t="s">
        <v>158</v>
      </c>
      <c r="E7969" s="6" t="s">
        <v>159</v>
      </c>
      <c r="F7969" s="6" t="s">
        <v>439</v>
      </c>
      <c r="G7969" s="6" t="s">
        <v>1435</v>
      </c>
      <c r="H7969" s="6">
        <v>100</v>
      </c>
    </row>
    <row r="7970" spans="1:8" ht="32.1">
      <c r="A7970" s="140">
        <v>45687.770833333336</v>
      </c>
      <c r="B7970" s="6" t="s">
        <v>12232</v>
      </c>
      <c r="C7970" s="6" t="s">
        <v>12233</v>
      </c>
      <c r="D7970" s="6" t="s">
        <v>253</v>
      </c>
      <c r="E7970" s="6" t="s">
        <v>416</v>
      </c>
      <c r="F7970" s="6" t="s">
        <v>1765</v>
      </c>
      <c r="G7970" s="6" t="s">
        <v>1083</v>
      </c>
      <c r="H7970" s="6">
        <v>15</v>
      </c>
    </row>
    <row r="7971" spans="1:8" ht="32.1">
      <c r="A7971" s="140">
        <v>45687.78125</v>
      </c>
      <c r="B7971" s="6" t="s">
        <v>12234</v>
      </c>
      <c r="C7971" s="6" t="s">
        <v>12235</v>
      </c>
      <c r="D7971" s="6" t="s">
        <v>253</v>
      </c>
      <c r="E7971" s="6" t="s">
        <v>416</v>
      </c>
      <c r="F7971" s="6" t="s">
        <v>1152</v>
      </c>
      <c r="G7971" s="6" t="s">
        <v>1083</v>
      </c>
      <c r="H7971" s="6">
        <v>15</v>
      </c>
    </row>
    <row r="7972" spans="1:8" ht="32.1">
      <c r="A7972" s="140">
        <v>45687.802083333336</v>
      </c>
      <c r="B7972" s="6" t="s">
        <v>12236</v>
      </c>
      <c r="C7972" s="6" t="s">
        <v>12237</v>
      </c>
      <c r="D7972" s="6" t="s">
        <v>158</v>
      </c>
      <c r="E7972" s="6" t="s">
        <v>161</v>
      </c>
      <c r="F7972" s="6" t="s">
        <v>1765</v>
      </c>
      <c r="G7972" s="6" t="s">
        <v>3136</v>
      </c>
      <c r="H7972" s="6">
        <v>190</v>
      </c>
    </row>
    <row r="7973" spans="1:8" ht="32.1">
      <c r="A7973" s="140">
        <v>45687.8125</v>
      </c>
      <c r="B7973" s="6" t="s">
        <v>12238</v>
      </c>
      <c r="C7973" s="6" t="s">
        <v>12237</v>
      </c>
      <c r="D7973" s="6" t="s">
        <v>158</v>
      </c>
      <c r="E7973" s="6" t="s">
        <v>161</v>
      </c>
      <c r="F7973" s="6" t="s">
        <v>1765</v>
      </c>
      <c r="G7973" s="6" t="s">
        <v>3136</v>
      </c>
      <c r="H7973" s="6">
        <v>100</v>
      </c>
    </row>
    <row r="7974" spans="1:8" ht="32.1">
      <c r="A7974" s="140">
        <v>45687.84375</v>
      </c>
      <c r="B7974" s="6" t="s">
        <v>12239</v>
      </c>
      <c r="C7974" s="6" t="s">
        <v>12240</v>
      </c>
      <c r="D7974" s="6" t="s">
        <v>253</v>
      </c>
      <c r="E7974" s="6" t="s">
        <v>416</v>
      </c>
      <c r="F7974" s="6" t="s">
        <v>1765</v>
      </c>
      <c r="G7974" s="6" t="s">
        <v>5902</v>
      </c>
      <c r="H7974" s="6">
        <v>100</v>
      </c>
    </row>
    <row r="7975" spans="1:8" ht="32.1">
      <c r="A7975" s="140">
        <v>45688.333333333336</v>
      </c>
      <c r="B7975" s="6" t="s">
        <v>12241</v>
      </c>
      <c r="C7975" s="6" t="s">
        <v>9090</v>
      </c>
      <c r="D7975" s="6" t="s">
        <v>253</v>
      </c>
      <c r="E7975" s="6" t="s">
        <v>416</v>
      </c>
      <c r="F7975" s="6" t="s">
        <v>1765</v>
      </c>
      <c r="G7975" s="6" t="s">
        <v>5902</v>
      </c>
      <c r="H7975" s="6">
        <v>86</v>
      </c>
    </row>
    <row r="7976" spans="1:8" ht="32.1">
      <c r="A7976" s="140">
        <v>45688.34375</v>
      </c>
      <c r="B7976" s="6" t="s">
        <v>12242</v>
      </c>
      <c r="C7976" s="6" t="s">
        <v>9090</v>
      </c>
      <c r="D7976" s="6" t="s">
        <v>253</v>
      </c>
      <c r="E7976" s="6" t="s">
        <v>416</v>
      </c>
      <c r="F7976" s="6" t="s">
        <v>1765</v>
      </c>
      <c r="G7976" s="6" t="s">
        <v>2303</v>
      </c>
      <c r="H7976" s="6">
        <v>6</v>
      </c>
    </row>
    <row r="7977" spans="1:8" ht="32.1">
      <c r="A7977" s="140">
        <v>45688.416666666664</v>
      </c>
      <c r="B7977" s="6" t="s">
        <v>12243</v>
      </c>
      <c r="C7977" s="6" t="s">
        <v>12244</v>
      </c>
      <c r="D7977" s="6" t="s">
        <v>158</v>
      </c>
      <c r="E7977" s="6" t="s">
        <v>159</v>
      </c>
      <c r="F7977" s="6" t="s">
        <v>439</v>
      </c>
      <c r="G7977" s="6" t="s">
        <v>256</v>
      </c>
      <c r="H7977" s="6">
        <v>333</v>
      </c>
    </row>
    <row r="7978" spans="1:8" ht="32.1">
      <c r="A7978" s="140">
        <v>45688.520833333336</v>
      </c>
      <c r="B7978" s="6" t="s">
        <v>12245</v>
      </c>
      <c r="C7978" s="6" t="s">
        <v>9094</v>
      </c>
      <c r="D7978" s="6" t="s">
        <v>253</v>
      </c>
      <c r="E7978" s="6" t="s">
        <v>416</v>
      </c>
      <c r="F7978" s="6" t="s">
        <v>1765</v>
      </c>
      <c r="G7978" s="6" t="s">
        <v>5902</v>
      </c>
      <c r="H7978" s="6">
        <v>90</v>
      </c>
    </row>
    <row r="7979" spans="1:8" ht="32.1">
      <c r="A7979" s="140">
        <v>45688.5625</v>
      </c>
      <c r="B7979" s="6" t="s">
        <v>12246</v>
      </c>
      <c r="C7979" s="6" t="s">
        <v>12247</v>
      </c>
      <c r="D7979" s="6" t="s">
        <v>253</v>
      </c>
      <c r="E7979" s="6" t="s">
        <v>416</v>
      </c>
      <c r="F7979" s="6" t="s">
        <v>1765</v>
      </c>
      <c r="G7979" s="6" t="s">
        <v>5902</v>
      </c>
      <c r="H7979" s="6">
        <v>310</v>
      </c>
    </row>
    <row r="7980" spans="1:8" ht="32.1">
      <c r="A7980" s="140">
        <v>45688.666666666664</v>
      </c>
      <c r="B7980" s="6" t="s">
        <v>12248</v>
      </c>
      <c r="C7980" s="6" t="s">
        <v>12249</v>
      </c>
      <c r="D7980" s="6" t="s">
        <v>253</v>
      </c>
      <c r="E7980" s="6" t="s">
        <v>416</v>
      </c>
      <c r="F7980" s="6" t="s">
        <v>1152</v>
      </c>
      <c r="G7980" s="6" t="s">
        <v>1083</v>
      </c>
      <c r="H7980" s="6">
        <v>34</v>
      </c>
    </row>
    <row r="7981" spans="1:8" ht="32.1">
      <c r="A7981" s="140">
        <v>45688.677083333336</v>
      </c>
      <c r="B7981" s="6" t="s">
        <v>12250</v>
      </c>
      <c r="C7981" s="6" t="s">
        <v>12251</v>
      </c>
      <c r="D7981" s="6" t="s">
        <v>253</v>
      </c>
      <c r="E7981" s="6" t="s">
        <v>416</v>
      </c>
      <c r="F7981" s="6" t="s">
        <v>439</v>
      </c>
      <c r="G7981" s="6" t="s">
        <v>256</v>
      </c>
      <c r="H7981" s="6">
        <v>440</v>
      </c>
    </row>
    <row r="7982" spans="1:8" ht="32.1">
      <c r="A7982" s="140">
        <v>45688.854166666664</v>
      </c>
      <c r="B7982" s="6" t="s">
        <v>12252</v>
      </c>
      <c r="C7982" s="6" t="s">
        <v>12253</v>
      </c>
      <c r="D7982" s="6" t="s">
        <v>158</v>
      </c>
      <c r="E7982" s="6" t="s">
        <v>159</v>
      </c>
      <c r="F7982" s="6" t="s">
        <v>439</v>
      </c>
      <c r="G7982" s="6" t="s">
        <v>12254</v>
      </c>
      <c r="H7982" s="6">
        <v>180</v>
      </c>
    </row>
    <row r="7983" spans="1:8" ht="32.1">
      <c r="A7983" s="140">
        <v>45688.885416666664</v>
      </c>
      <c r="B7983" s="6" t="s">
        <v>12255</v>
      </c>
      <c r="C7983" s="6" t="s">
        <v>12256</v>
      </c>
      <c r="D7983" s="6" t="s">
        <v>158</v>
      </c>
      <c r="E7983" s="6" t="s">
        <v>159</v>
      </c>
      <c r="F7983" s="6" t="s">
        <v>439</v>
      </c>
      <c r="G7983" s="6" t="s">
        <v>8266</v>
      </c>
      <c r="H7983" s="6">
        <v>250</v>
      </c>
    </row>
    <row r="7984" spans="1:8" ht="48">
      <c r="A7984" s="140">
        <v>45689.552083333336</v>
      </c>
      <c r="B7984" s="6" t="s">
        <v>12257</v>
      </c>
      <c r="C7984" s="6" t="s">
        <v>12258</v>
      </c>
      <c r="D7984" s="6" t="s">
        <v>253</v>
      </c>
      <c r="E7984" s="6" t="s">
        <v>416</v>
      </c>
      <c r="F7984" s="6" t="s">
        <v>1765</v>
      </c>
      <c r="G7984" s="6" t="s">
        <v>5902</v>
      </c>
      <c r="H7984" s="6">
        <v>278</v>
      </c>
    </row>
    <row r="7985" spans="1:8" ht="48">
      <c r="A7985" s="140">
        <v>45689.635416666664</v>
      </c>
      <c r="B7985" s="6" t="s">
        <v>12259</v>
      </c>
      <c r="C7985" s="6" t="s">
        <v>12260</v>
      </c>
      <c r="D7985" s="6" t="s">
        <v>253</v>
      </c>
      <c r="E7985" s="6" t="s">
        <v>416</v>
      </c>
      <c r="F7985" s="6" t="s">
        <v>1765</v>
      </c>
      <c r="G7985" s="6" t="s">
        <v>5902</v>
      </c>
      <c r="H7985" s="6">
        <v>50</v>
      </c>
    </row>
    <row r="7986" spans="1:8" ht="32.1">
      <c r="A7986" s="140">
        <v>45689.645833333336</v>
      </c>
      <c r="B7986" s="6" t="s">
        <v>12261</v>
      </c>
      <c r="C7986" s="6" t="s">
        <v>12262</v>
      </c>
      <c r="D7986" s="6" t="s">
        <v>253</v>
      </c>
      <c r="E7986" s="6" t="s">
        <v>416</v>
      </c>
      <c r="F7986" s="6" t="s">
        <v>1152</v>
      </c>
      <c r="G7986" s="6" t="s">
        <v>1083</v>
      </c>
      <c r="H7986" s="6">
        <v>37</v>
      </c>
    </row>
    <row r="7987" spans="1:8" ht="32.1">
      <c r="A7987" s="140">
        <v>45689.65625</v>
      </c>
      <c r="B7987" s="6" t="s">
        <v>12263</v>
      </c>
      <c r="C7987" s="6" t="s">
        <v>12264</v>
      </c>
      <c r="D7987" s="6" t="s">
        <v>253</v>
      </c>
      <c r="E7987" s="6" t="s">
        <v>416</v>
      </c>
      <c r="F7987" s="6" t="s">
        <v>439</v>
      </c>
      <c r="G7987" s="6" t="s">
        <v>1083</v>
      </c>
      <c r="H7987" s="6">
        <v>67</v>
      </c>
    </row>
    <row r="7988" spans="1:8" ht="32.1">
      <c r="A7988" s="140">
        <v>45689.666666666664</v>
      </c>
      <c r="B7988" s="6" t="s">
        <v>12265</v>
      </c>
      <c r="C7988" s="6" t="s">
        <v>12266</v>
      </c>
      <c r="D7988" s="6" t="s">
        <v>253</v>
      </c>
      <c r="E7988" s="6" t="s">
        <v>416</v>
      </c>
      <c r="F7988" s="6" t="s">
        <v>1765</v>
      </c>
      <c r="G7988" s="6" t="s">
        <v>2303</v>
      </c>
      <c r="H7988" s="6">
        <v>6</v>
      </c>
    </row>
    <row r="7989" spans="1:8" ht="32.1">
      <c r="A7989" s="140">
        <v>45689.677083333336</v>
      </c>
      <c r="B7989" s="6" t="s">
        <v>12267</v>
      </c>
      <c r="C7989" s="6" t="s">
        <v>12268</v>
      </c>
      <c r="D7989" s="6" t="s">
        <v>158</v>
      </c>
      <c r="E7989" s="6" t="s">
        <v>161</v>
      </c>
      <c r="F7989" s="6" t="s">
        <v>1765</v>
      </c>
      <c r="G7989" s="6" t="s">
        <v>1515</v>
      </c>
      <c r="H7989" s="6">
        <v>50</v>
      </c>
    </row>
    <row r="7990" spans="1:8" ht="32.1">
      <c r="A7990" s="140">
        <v>45690.375</v>
      </c>
      <c r="B7990" s="6" t="s">
        <v>12269</v>
      </c>
      <c r="C7990" s="6" t="s">
        <v>12270</v>
      </c>
      <c r="D7990" s="6" t="s">
        <v>253</v>
      </c>
      <c r="E7990" s="6" t="s">
        <v>416</v>
      </c>
      <c r="F7990" s="6" t="s">
        <v>1765</v>
      </c>
      <c r="G7990" s="6" t="s">
        <v>5902</v>
      </c>
      <c r="H7990" s="6">
        <v>50</v>
      </c>
    </row>
    <row r="7991" spans="1:8" ht="32.1">
      <c r="A7991" s="140">
        <v>45690.427083333336</v>
      </c>
      <c r="B7991" s="6" t="s">
        <v>12271</v>
      </c>
      <c r="C7991" s="6" t="s">
        <v>12272</v>
      </c>
      <c r="D7991" s="6" t="s">
        <v>158</v>
      </c>
      <c r="E7991" s="6" t="s">
        <v>161</v>
      </c>
      <c r="F7991" s="6" t="s">
        <v>1765</v>
      </c>
      <c r="G7991" s="6" t="s">
        <v>5770</v>
      </c>
      <c r="H7991" s="6">
        <v>141</v>
      </c>
    </row>
    <row r="7992" spans="1:8" ht="32.1">
      <c r="A7992" s="140">
        <v>45690.4375</v>
      </c>
      <c r="B7992" s="6" t="s">
        <v>12273</v>
      </c>
      <c r="C7992" s="6" t="s">
        <v>12274</v>
      </c>
      <c r="D7992" s="6" t="s">
        <v>253</v>
      </c>
      <c r="E7992" s="6" t="s">
        <v>416</v>
      </c>
      <c r="F7992" s="6" t="s">
        <v>1765</v>
      </c>
      <c r="G7992" s="6" t="s">
        <v>5902</v>
      </c>
      <c r="H7992" s="6">
        <v>50</v>
      </c>
    </row>
    <row r="7993" spans="1:8" ht="32.1">
      <c r="A7993" s="140">
        <v>45690.520833333336</v>
      </c>
      <c r="B7993" s="6" t="s">
        <v>12275</v>
      </c>
      <c r="C7993" s="6" t="s">
        <v>12276</v>
      </c>
      <c r="D7993" s="6" t="s">
        <v>158</v>
      </c>
      <c r="E7993" s="6" t="s">
        <v>159</v>
      </c>
      <c r="F7993" s="6" t="s">
        <v>1765</v>
      </c>
      <c r="G7993" s="6" t="s">
        <v>11733</v>
      </c>
      <c r="H7993" s="6">
        <v>66</v>
      </c>
    </row>
    <row r="7994" spans="1:8" ht="32.1">
      <c r="A7994" s="140">
        <v>45690.604166666664</v>
      </c>
      <c r="B7994" s="6" t="s">
        <v>12277</v>
      </c>
      <c r="C7994" s="6" t="s">
        <v>9253</v>
      </c>
      <c r="D7994" s="6" t="s">
        <v>253</v>
      </c>
      <c r="E7994" s="6" t="s">
        <v>416</v>
      </c>
      <c r="F7994" s="6" t="s">
        <v>1765</v>
      </c>
      <c r="G7994" s="6" t="s">
        <v>5902</v>
      </c>
      <c r="H7994" s="6">
        <v>127</v>
      </c>
    </row>
    <row r="7995" spans="1:8" ht="32.1">
      <c r="A7995" s="140">
        <v>45690.625</v>
      </c>
      <c r="B7995" s="6" t="s">
        <v>12278</v>
      </c>
      <c r="C7995" s="6" t="s">
        <v>12279</v>
      </c>
      <c r="D7995" s="6" t="s">
        <v>158</v>
      </c>
      <c r="E7995" s="6" t="s">
        <v>161</v>
      </c>
      <c r="F7995" s="6" t="s">
        <v>1765</v>
      </c>
      <c r="G7995" s="6" t="s">
        <v>1699</v>
      </c>
      <c r="H7995" s="6">
        <v>40</v>
      </c>
    </row>
    <row r="7996" spans="1:8" ht="32.1">
      <c r="A7996" s="140">
        <v>45690.635416666664</v>
      </c>
      <c r="B7996" s="6" t="s">
        <v>12280</v>
      </c>
      <c r="C7996" s="6" t="s">
        <v>12279</v>
      </c>
      <c r="D7996" s="6" t="s">
        <v>158</v>
      </c>
      <c r="E7996" s="6" t="s">
        <v>161</v>
      </c>
      <c r="F7996" s="6" t="s">
        <v>1765</v>
      </c>
      <c r="G7996" s="6" t="s">
        <v>8452</v>
      </c>
      <c r="H7996" s="6">
        <v>45</v>
      </c>
    </row>
    <row r="7997" spans="1:8" ht="32.1">
      <c r="A7997" s="140">
        <v>45690.645833333336</v>
      </c>
      <c r="B7997" s="6" t="s">
        <v>12281</v>
      </c>
      <c r="C7997" s="6" t="s">
        <v>12279</v>
      </c>
      <c r="D7997" s="6" t="s">
        <v>158</v>
      </c>
      <c r="E7997" s="6" t="s">
        <v>161</v>
      </c>
      <c r="F7997" s="6" t="s">
        <v>1765</v>
      </c>
      <c r="G7997" s="6" t="s">
        <v>1699</v>
      </c>
      <c r="H7997" s="6">
        <v>40</v>
      </c>
    </row>
    <row r="7998" spans="1:8" ht="32.1">
      <c r="A7998" s="140">
        <v>45690.666666666664</v>
      </c>
      <c r="B7998" s="6" t="s">
        <v>12282</v>
      </c>
      <c r="C7998" s="6" t="s">
        <v>12279</v>
      </c>
      <c r="D7998" s="6" t="s">
        <v>158</v>
      </c>
      <c r="E7998" s="6" t="s">
        <v>159</v>
      </c>
      <c r="F7998" s="6" t="s">
        <v>439</v>
      </c>
      <c r="G7998" s="6" t="s">
        <v>12283</v>
      </c>
      <c r="H7998" s="6">
        <v>50</v>
      </c>
    </row>
    <row r="7999" spans="1:8" ht="32.1">
      <c r="A7999" s="140">
        <v>45690.6875</v>
      </c>
      <c r="B7999" s="6" t="s">
        <v>12284</v>
      </c>
      <c r="C7999" s="6" t="s">
        <v>9214</v>
      </c>
      <c r="D7999" s="6" t="s">
        <v>253</v>
      </c>
      <c r="E7999" s="6" t="s">
        <v>416</v>
      </c>
      <c r="F7999" s="6" t="s">
        <v>1765</v>
      </c>
      <c r="G7999" s="6" t="s">
        <v>5902</v>
      </c>
      <c r="H7999" s="6">
        <v>109</v>
      </c>
    </row>
    <row r="8000" spans="1:8" ht="32.1">
      <c r="A8000" s="140">
        <v>45691.3125</v>
      </c>
      <c r="B8000" s="6" t="s">
        <v>12285</v>
      </c>
      <c r="C8000" s="6" t="s">
        <v>12286</v>
      </c>
      <c r="D8000" s="6" t="s">
        <v>242</v>
      </c>
      <c r="E8000" s="6" t="s">
        <v>436</v>
      </c>
      <c r="F8000" s="6" t="s">
        <v>1765</v>
      </c>
      <c r="G8000" s="6" t="s">
        <v>10546</v>
      </c>
      <c r="H8000" s="6">
        <v>199</v>
      </c>
    </row>
    <row r="8001" spans="1:8" ht="15.95">
      <c r="A8001" s="140">
        <v>45691.34375</v>
      </c>
      <c r="B8001" s="6" t="s">
        <v>12287</v>
      </c>
      <c r="C8001" s="6" t="s">
        <v>12288</v>
      </c>
      <c r="D8001" s="6" t="s">
        <v>253</v>
      </c>
      <c r="E8001" s="6" t="s">
        <v>416</v>
      </c>
      <c r="F8001" s="6" t="s">
        <v>439</v>
      </c>
      <c r="G8001" s="6" t="s">
        <v>5902</v>
      </c>
      <c r="H8001" s="6">
        <v>84</v>
      </c>
    </row>
    <row r="8002" spans="1:8" ht="15.95">
      <c r="A8002" s="140">
        <v>45691.427083333336</v>
      </c>
      <c r="B8002" s="6" t="s">
        <v>12289</v>
      </c>
      <c r="C8002" s="6" t="s">
        <v>140</v>
      </c>
      <c r="D8002" s="6" t="s">
        <v>242</v>
      </c>
      <c r="E8002" s="6" t="s">
        <v>140</v>
      </c>
      <c r="F8002" s="6" t="s">
        <v>439</v>
      </c>
      <c r="G8002" s="6" t="s">
        <v>11914</v>
      </c>
      <c r="H8002" s="6">
        <v>20</v>
      </c>
    </row>
    <row r="8003" spans="1:8" ht="32.1">
      <c r="A8003" s="140">
        <v>45691.510416666664</v>
      </c>
      <c r="B8003" s="6" t="s">
        <v>12290</v>
      </c>
      <c r="C8003" s="6" t="s">
        <v>12291</v>
      </c>
      <c r="D8003" s="6" t="s">
        <v>253</v>
      </c>
      <c r="E8003" s="6" t="s">
        <v>416</v>
      </c>
      <c r="F8003" s="6" t="s">
        <v>1765</v>
      </c>
      <c r="G8003" s="6" t="s">
        <v>5902</v>
      </c>
      <c r="H8003" s="6">
        <v>86</v>
      </c>
    </row>
    <row r="8004" spans="1:8" ht="32.1">
      <c r="A8004" s="140">
        <v>45691.53125</v>
      </c>
      <c r="B8004" s="6" t="s">
        <v>12292</v>
      </c>
      <c r="C8004" s="6" t="s">
        <v>12293</v>
      </c>
      <c r="D8004" s="6" t="s">
        <v>253</v>
      </c>
      <c r="E8004" s="6" t="s">
        <v>416</v>
      </c>
      <c r="F8004" s="6" t="s">
        <v>1765</v>
      </c>
      <c r="G8004" s="6" t="s">
        <v>5902</v>
      </c>
      <c r="H8004" s="6">
        <v>77</v>
      </c>
    </row>
    <row r="8005" spans="1:8" ht="32.1">
      <c r="A8005" s="140">
        <v>45691.614583333336</v>
      </c>
      <c r="B8005" s="6" t="s">
        <v>12294</v>
      </c>
      <c r="C8005" s="6" t="s">
        <v>12295</v>
      </c>
      <c r="D8005" s="6" t="s">
        <v>253</v>
      </c>
      <c r="E8005" s="6" t="s">
        <v>416</v>
      </c>
      <c r="F8005" s="6" t="s">
        <v>439</v>
      </c>
      <c r="G8005" s="6" t="s">
        <v>5902</v>
      </c>
      <c r="H8005" s="6">
        <v>107</v>
      </c>
    </row>
    <row r="8006" spans="1:8" ht="32.1">
      <c r="A8006" s="140">
        <v>45691.635416666664</v>
      </c>
      <c r="B8006" s="6" t="s">
        <v>12296</v>
      </c>
      <c r="C8006" s="6" t="s">
        <v>1786</v>
      </c>
      <c r="D8006" s="6" t="s">
        <v>158</v>
      </c>
      <c r="E8006" s="6" t="s">
        <v>159</v>
      </c>
      <c r="F8006" s="6" t="s">
        <v>439</v>
      </c>
      <c r="G8006" s="6" t="s">
        <v>1786</v>
      </c>
      <c r="H8006" s="6">
        <v>35</v>
      </c>
    </row>
    <row r="8007" spans="1:8" ht="32.1">
      <c r="A8007" s="140">
        <v>45691.666666666664</v>
      </c>
      <c r="B8007" s="6" t="s">
        <v>12297</v>
      </c>
      <c r="C8007" s="6" t="s">
        <v>12298</v>
      </c>
      <c r="D8007" s="6" t="s">
        <v>253</v>
      </c>
      <c r="E8007" s="6" t="s">
        <v>416</v>
      </c>
      <c r="F8007" s="6" t="s">
        <v>439</v>
      </c>
      <c r="G8007" s="6" t="s">
        <v>5902</v>
      </c>
      <c r="H8007" s="6">
        <v>99</v>
      </c>
    </row>
    <row r="8008" spans="1:8" ht="32.1">
      <c r="A8008" s="140">
        <v>45691.791666666664</v>
      </c>
      <c r="B8008" s="6" t="s">
        <v>12299</v>
      </c>
      <c r="C8008" s="6" t="s">
        <v>10590</v>
      </c>
      <c r="D8008" s="6" t="s">
        <v>158</v>
      </c>
      <c r="E8008" s="6" t="s">
        <v>159</v>
      </c>
      <c r="F8008" s="6" t="s">
        <v>439</v>
      </c>
      <c r="G8008" s="6" t="s">
        <v>1435</v>
      </c>
      <c r="H8008" s="6">
        <v>72</v>
      </c>
    </row>
    <row r="8009" spans="1:8" ht="32.1">
      <c r="A8009" s="140">
        <v>45691.8125</v>
      </c>
      <c r="B8009" s="6" t="s">
        <v>12300</v>
      </c>
      <c r="C8009" s="6" t="s">
        <v>12301</v>
      </c>
      <c r="D8009" s="6" t="s">
        <v>242</v>
      </c>
      <c r="E8009" s="6" t="s">
        <v>458</v>
      </c>
      <c r="F8009" s="6" t="s">
        <v>1765</v>
      </c>
      <c r="G8009" s="6" t="s">
        <v>6278</v>
      </c>
      <c r="H8009" s="6">
        <v>439</v>
      </c>
    </row>
    <row r="8010" spans="1:8" ht="48">
      <c r="A8010" s="140">
        <v>45691.822916666664</v>
      </c>
      <c r="B8010" s="6" t="s">
        <v>12302</v>
      </c>
      <c r="C8010" s="6" t="s">
        <v>12303</v>
      </c>
      <c r="D8010" s="6" t="s">
        <v>253</v>
      </c>
      <c r="E8010" s="6" t="s">
        <v>416</v>
      </c>
      <c r="F8010" s="6" t="s">
        <v>1765</v>
      </c>
      <c r="G8010" s="6" t="s">
        <v>5902</v>
      </c>
      <c r="H8010" s="6">
        <v>69</v>
      </c>
    </row>
    <row r="8011" spans="1:8" ht="32.1">
      <c r="A8011" s="140">
        <v>45691.833333333336</v>
      </c>
      <c r="B8011" s="6" t="s">
        <v>12304</v>
      </c>
      <c r="C8011" s="6" t="s">
        <v>12305</v>
      </c>
      <c r="D8011" s="6" t="s">
        <v>158</v>
      </c>
      <c r="E8011" s="6" t="s">
        <v>161</v>
      </c>
      <c r="F8011" s="6" t="s">
        <v>1765</v>
      </c>
      <c r="G8011" s="6" t="s">
        <v>1699</v>
      </c>
      <c r="H8011" s="6">
        <v>255</v>
      </c>
    </row>
    <row r="8012" spans="1:8" ht="32.1">
      <c r="A8012" s="140">
        <v>45691.84375</v>
      </c>
      <c r="B8012" s="6" t="s">
        <v>12306</v>
      </c>
      <c r="C8012" s="6" t="s">
        <v>12307</v>
      </c>
      <c r="D8012" s="6" t="s">
        <v>158</v>
      </c>
      <c r="E8012" s="6" t="s">
        <v>161</v>
      </c>
      <c r="F8012" s="6" t="s">
        <v>1765</v>
      </c>
      <c r="G8012" s="6" t="s">
        <v>6010</v>
      </c>
      <c r="H8012" s="6">
        <v>50</v>
      </c>
    </row>
    <row r="8013" spans="1:8" ht="32.1">
      <c r="A8013" s="140">
        <v>45691.864583333336</v>
      </c>
      <c r="B8013" s="6" t="s">
        <v>12308</v>
      </c>
      <c r="C8013" s="6" t="s">
        <v>12309</v>
      </c>
      <c r="D8013" s="6" t="s">
        <v>158</v>
      </c>
      <c r="E8013" s="6" t="s">
        <v>161</v>
      </c>
      <c r="F8013" s="6" t="s">
        <v>1765</v>
      </c>
      <c r="G8013" s="6" t="s">
        <v>6661</v>
      </c>
      <c r="H8013" s="6">
        <v>270</v>
      </c>
    </row>
    <row r="8014" spans="1:8" ht="32.1">
      <c r="A8014" s="140">
        <v>45692.34375</v>
      </c>
      <c r="B8014" s="6" t="s">
        <v>12310</v>
      </c>
      <c r="C8014" s="6" t="s">
        <v>12311</v>
      </c>
      <c r="D8014" s="6" t="s">
        <v>253</v>
      </c>
      <c r="E8014" s="6" t="s">
        <v>416</v>
      </c>
      <c r="F8014" s="6" t="s">
        <v>1765</v>
      </c>
      <c r="G8014" s="6" t="s">
        <v>5902</v>
      </c>
      <c r="H8014" s="6">
        <v>86</v>
      </c>
    </row>
    <row r="8015" spans="1:8" ht="32.1">
      <c r="A8015" s="140">
        <v>45692.354166666664</v>
      </c>
      <c r="B8015" s="6" t="s">
        <v>12312</v>
      </c>
      <c r="C8015" s="6" t="s">
        <v>12313</v>
      </c>
      <c r="D8015" s="6" t="s">
        <v>253</v>
      </c>
      <c r="E8015" s="6" t="s">
        <v>416</v>
      </c>
      <c r="F8015" s="6" t="s">
        <v>1765</v>
      </c>
      <c r="G8015" s="6" t="s">
        <v>2303</v>
      </c>
      <c r="H8015" s="6">
        <v>18</v>
      </c>
    </row>
    <row r="8016" spans="1:8" ht="32.1">
      <c r="A8016" s="140">
        <v>45692.375</v>
      </c>
      <c r="B8016" s="6" t="s">
        <v>12314</v>
      </c>
      <c r="C8016" s="6" t="s">
        <v>12315</v>
      </c>
      <c r="D8016" s="6" t="s">
        <v>158</v>
      </c>
      <c r="E8016" s="6" t="s">
        <v>161</v>
      </c>
      <c r="F8016" s="6" t="s">
        <v>1765</v>
      </c>
      <c r="G8016" s="6" t="s">
        <v>4507</v>
      </c>
      <c r="H8016" s="6">
        <v>75</v>
      </c>
    </row>
    <row r="8017" spans="1:8" ht="32.1">
      <c r="A8017" s="140">
        <v>45692.4375</v>
      </c>
      <c r="B8017" s="6" t="s">
        <v>12316</v>
      </c>
      <c r="C8017" s="6" t="s">
        <v>12317</v>
      </c>
      <c r="D8017" s="6" t="s">
        <v>242</v>
      </c>
      <c r="E8017" s="6" t="s">
        <v>140</v>
      </c>
      <c r="F8017" s="6" t="s">
        <v>439</v>
      </c>
      <c r="G8017" s="6" t="s">
        <v>11914</v>
      </c>
      <c r="H8017" s="6">
        <v>40</v>
      </c>
    </row>
    <row r="8018" spans="1:8" ht="32.1">
      <c r="A8018" s="140">
        <v>45692.489583333336</v>
      </c>
      <c r="B8018" s="6" t="s">
        <v>12318</v>
      </c>
      <c r="C8018" s="6" t="s">
        <v>12165</v>
      </c>
      <c r="D8018" s="6" t="s">
        <v>242</v>
      </c>
      <c r="E8018" s="6" t="s">
        <v>140</v>
      </c>
      <c r="F8018" s="6" t="s">
        <v>439</v>
      </c>
      <c r="G8018" s="6" t="s">
        <v>11214</v>
      </c>
      <c r="H8018" s="6">
        <v>800</v>
      </c>
    </row>
    <row r="8019" spans="1:8" ht="48">
      <c r="A8019" s="140">
        <v>45692.510416666664</v>
      </c>
      <c r="B8019" s="6" t="s">
        <v>12319</v>
      </c>
      <c r="C8019" s="6" t="s">
        <v>9090</v>
      </c>
      <c r="D8019" s="6" t="s">
        <v>253</v>
      </c>
      <c r="E8019" s="6" t="s">
        <v>416</v>
      </c>
      <c r="F8019" s="6" t="s">
        <v>1765</v>
      </c>
      <c r="G8019" s="6" t="s">
        <v>5902</v>
      </c>
      <c r="H8019" s="6">
        <v>86</v>
      </c>
    </row>
    <row r="8020" spans="1:8" ht="48">
      <c r="A8020" s="140">
        <v>45692.541666666664</v>
      </c>
      <c r="B8020" s="6" t="s">
        <v>12320</v>
      </c>
      <c r="C8020" s="6" t="s">
        <v>12321</v>
      </c>
      <c r="D8020" s="6" t="s">
        <v>314</v>
      </c>
      <c r="E8020" s="6" t="s">
        <v>314</v>
      </c>
      <c r="F8020" s="6" t="s">
        <v>1765</v>
      </c>
      <c r="G8020" s="6" t="s">
        <v>12322</v>
      </c>
      <c r="H8020" s="6">
        <v>100</v>
      </c>
    </row>
    <row r="8021" spans="1:8" ht="48">
      <c r="A8021" s="140">
        <v>45692.552083333336</v>
      </c>
      <c r="B8021" s="6" t="s">
        <v>12323</v>
      </c>
      <c r="C8021" s="6" t="s">
        <v>9090</v>
      </c>
      <c r="D8021" s="6" t="s">
        <v>253</v>
      </c>
      <c r="E8021" s="6" t="s">
        <v>416</v>
      </c>
      <c r="F8021" s="6" t="s">
        <v>1765</v>
      </c>
      <c r="G8021" s="6" t="s">
        <v>5902</v>
      </c>
      <c r="H8021" s="6">
        <v>75</v>
      </c>
    </row>
    <row r="8022" spans="1:8" ht="32.1">
      <c r="A8022" s="140">
        <v>45692.5625</v>
      </c>
      <c r="B8022" s="6" t="s">
        <v>12324</v>
      </c>
      <c r="C8022" s="6" t="s">
        <v>12325</v>
      </c>
      <c r="D8022" s="6" t="s">
        <v>158</v>
      </c>
      <c r="E8022" s="6" t="s">
        <v>159</v>
      </c>
      <c r="F8022" s="6" t="s">
        <v>439</v>
      </c>
      <c r="G8022" s="6" t="s">
        <v>12326</v>
      </c>
      <c r="H8022" s="6">
        <v>210</v>
      </c>
    </row>
    <row r="8023" spans="1:8" ht="15.95">
      <c r="A8023" s="140">
        <v>45692.572916666664</v>
      </c>
      <c r="B8023" s="6" t="s">
        <v>12327</v>
      </c>
      <c r="C8023" s="6" t="s">
        <v>12328</v>
      </c>
      <c r="D8023" s="6" t="s">
        <v>158</v>
      </c>
      <c r="E8023" s="6" t="s">
        <v>159</v>
      </c>
      <c r="F8023" s="6" t="s">
        <v>1765</v>
      </c>
      <c r="G8023" s="6" t="s">
        <v>11733</v>
      </c>
      <c r="H8023" s="6">
        <v>46</v>
      </c>
    </row>
    <row r="8024" spans="1:8" ht="15.95">
      <c r="A8024" s="140">
        <v>45693.333333333336</v>
      </c>
      <c r="B8024" s="6" t="s">
        <v>12329</v>
      </c>
      <c r="C8024" s="6" t="s">
        <v>12330</v>
      </c>
      <c r="D8024" s="6" t="s">
        <v>253</v>
      </c>
      <c r="E8024" s="6" t="s">
        <v>416</v>
      </c>
      <c r="F8024" s="6" t="s">
        <v>439</v>
      </c>
      <c r="G8024" s="6" t="s">
        <v>5902</v>
      </c>
      <c r="H8024" s="6">
        <v>94</v>
      </c>
    </row>
    <row r="8025" spans="1:8" ht="15.95">
      <c r="A8025" s="140">
        <v>45693.34375</v>
      </c>
      <c r="B8025" s="6" t="s">
        <v>12331</v>
      </c>
      <c r="C8025" s="6" t="s">
        <v>12332</v>
      </c>
      <c r="D8025" s="6" t="s">
        <v>158</v>
      </c>
      <c r="E8025" s="6" t="s">
        <v>159</v>
      </c>
      <c r="F8025" s="6" t="s">
        <v>439</v>
      </c>
      <c r="G8025" s="6" t="s">
        <v>9311</v>
      </c>
      <c r="H8025" s="6">
        <v>282</v>
      </c>
    </row>
    <row r="8026" spans="1:8" ht="15.95">
      <c r="A8026" s="140">
        <v>45693.354166666664</v>
      </c>
      <c r="B8026" s="6" t="s">
        <v>12333</v>
      </c>
      <c r="C8026" s="6" t="s">
        <v>12330</v>
      </c>
      <c r="D8026" s="6" t="s">
        <v>253</v>
      </c>
      <c r="E8026" s="6" t="s">
        <v>416</v>
      </c>
      <c r="F8026" s="6" t="s">
        <v>439</v>
      </c>
      <c r="G8026" s="6" t="s">
        <v>5902</v>
      </c>
      <c r="H8026" s="6">
        <v>70</v>
      </c>
    </row>
    <row r="8027" spans="1:8" ht="32.1">
      <c r="A8027" s="140">
        <v>45693.375</v>
      </c>
      <c r="B8027" s="6" t="s">
        <v>12334</v>
      </c>
      <c r="C8027" s="6" t="s">
        <v>12335</v>
      </c>
      <c r="D8027" s="6" t="s">
        <v>253</v>
      </c>
      <c r="E8027" s="6" t="s">
        <v>416</v>
      </c>
      <c r="F8027" s="6" t="s">
        <v>439</v>
      </c>
      <c r="G8027" s="6" t="s">
        <v>5902</v>
      </c>
      <c r="H8027" s="6">
        <v>95</v>
      </c>
    </row>
    <row r="8028" spans="1:8" ht="15.95">
      <c r="A8028" s="140">
        <v>45693.385416666664</v>
      </c>
      <c r="B8028" s="6" t="s">
        <v>12336</v>
      </c>
      <c r="C8028" s="6" t="s">
        <v>12337</v>
      </c>
      <c r="D8028" s="6" t="s">
        <v>158</v>
      </c>
      <c r="E8028" s="6" t="s">
        <v>145</v>
      </c>
      <c r="F8028" s="6" t="s">
        <v>439</v>
      </c>
      <c r="G8028" s="6" t="s">
        <v>7922</v>
      </c>
      <c r="H8028" s="6">
        <v>2000</v>
      </c>
    </row>
    <row r="8029" spans="1:8" ht="48">
      <c r="A8029" s="140">
        <v>45693.510416666664</v>
      </c>
      <c r="B8029" s="6" t="s">
        <v>12338</v>
      </c>
      <c r="C8029" s="6" t="s">
        <v>9090</v>
      </c>
      <c r="D8029" s="6" t="s">
        <v>253</v>
      </c>
      <c r="E8029" s="6" t="s">
        <v>416</v>
      </c>
      <c r="F8029" s="6" t="s">
        <v>1765</v>
      </c>
      <c r="G8029" s="6" t="s">
        <v>5902</v>
      </c>
      <c r="H8029" s="6">
        <v>86</v>
      </c>
    </row>
    <row r="8030" spans="1:8" ht="48">
      <c r="A8030" s="140">
        <v>45693.53125</v>
      </c>
      <c r="B8030" s="6" t="s">
        <v>12339</v>
      </c>
      <c r="C8030" s="6" t="s">
        <v>9090</v>
      </c>
      <c r="D8030" s="6" t="s">
        <v>253</v>
      </c>
      <c r="E8030" s="6" t="s">
        <v>416</v>
      </c>
      <c r="F8030" s="6" t="s">
        <v>1765</v>
      </c>
      <c r="G8030" s="6" t="s">
        <v>5902</v>
      </c>
      <c r="H8030" s="6">
        <v>80</v>
      </c>
    </row>
    <row r="8031" spans="1:8" ht="32.1">
      <c r="A8031" s="140">
        <v>45693.71875</v>
      </c>
      <c r="B8031" s="6" t="s">
        <v>12340</v>
      </c>
      <c r="C8031" s="6" t="s">
        <v>12341</v>
      </c>
      <c r="D8031" s="6" t="s">
        <v>253</v>
      </c>
      <c r="E8031" s="6" t="s">
        <v>416</v>
      </c>
      <c r="F8031" s="6" t="s">
        <v>1765</v>
      </c>
      <c r="G8031" s="6" t="s">
        <v>5902</v>
      </c>
      <c r="H8031" s="6">
        <v>50</v>
      </c>
    </row>
    <row r="8032" spans="1:8" ht="32.1">
      <c r="A8032" s="140">
        <v>45693.729166666664</v>
      </c>
      <c r="B8032" s="6" t="s">
        <v>12342</v>
      </c>
      <c r="C8032" s="6" t="s">
        <v>12343</v>
      </c>
      <c r="D8032" s="6" t="s">
        <v>253</v>
      </c>
      <c r="E8032" s="6" t="s">
        <v>416</v>
      </c>
      <c r="F8032" s="6" t="s">
        <v>1765</v>
      </c>
      <c r="G8032" s="6" t="s">
        <v>1083</v>
      </c>
      <c r="H8032" s="6">
        <v>29</v>
      </c>
    </row>
    <row r="8033" spans="1:8" ht="32.1">
      <c r="A8033" s="140">
        <v>45693.791666666664</v>
      </c>
      <c r="B8033" s="6" t="s">
        <v>12344</v>
      </c>
      <c r="C8033" s="6" t="s">
        <v>12345</v>
      </c>
      <c r="D8033" s="6" t="s">
        <v>242</v>
      </c>
      <c r="E8033" s="6" t="s">
        <v>458</v>
      </c>
      <c r="F8033" s="6" t="s">
        <v>439</v>
      </c>
      <c r="G8033" s="6" t="s">
        <v>12346</v>
      </c>
      <c r="H8033" s="6">
        <v>6800</v>
      </c>
    </row>
    <row r="8034" spans="1:8" ht="32.1">
      <c r="A8034" s="140">
        <v>45693.802083333336</v>
      </c>
      <c r="B8034" s="6" t="s">
        <v>12347</v>
      </c>
      <c r="C8034" s="6" t="s">
        <v>12348</v>
      </c>
      <c r="D8034" s="6" t="s">
        <v>242</v>
      </c>
      <c r="E8034" s="6" t="s">
        <v>458</v>
      </c>
      <c r="F8034" s="6" t="s">
        <v>1765</v>
      </c>
      <c r="G8034" s="6" t="s">
        <v>2039</v>
      </c>
      <c r="H8034" s="6">
        <v>633</v>
      </c>
    </row>
    <row r="8035" spans="1:8" ht="32.1">
      <c r="A8035" s="140">
        <v>45693.8125</v>
      </c>
      <c r="B8035" s="6" t="s">
        <v>12349</v>
      </c>
      <c r="C8035" s="6" t="s">
        <v>12350</v>
      </c>
      <c r="D8035" s="6" t="s">
        <v>158</v>
      </c>
      <c r="E8035" s="6" t="s">
        <v>161</v>
      </c>
      <c r="F8035" s="6" t="s">
        <v>1765</v>
      </c>
      <c r="G8035" s="6" t="s">
        <v>3136</v>
      </c>
      <c r="H8035" s="6">
        <v>200</v>
      </c>
    </row>
    <row r="8036" spans="1:8" ht="48">
      <c r="A8036" s="140">
        <v>45693.833333333336</v>
      </c>
      <c r="B8036" s="6" t="s">
        <v>12351</v>
      </c>
      <c r="C8036" s="6" t="s">
        <v>12350</v>
      </c>
      <c r="D8036" s="6" t="s">
        <v>158</v>
      </c>
      <c r="E8036" s="6" t="s">
        <v>161</v>
      </c>
      <c r="F8036" s="6" t="s">
        <v>1765</v>
      </c>
      <c r="G8036" s="6" t="s">
        <v>3136</v>
      </c>
      <c r="H8036" s="6">
        <v>195</v>
      </c>
    </row>
    <row r="8037" spans="1:8" ht="32.1">
      <c r="A8037" s="140">
        <v>45693.84375</v>
      </c>
      <c r="B8037" s="6" t="s">
        <v>12352</v>
      </c>
      <c r="C8037" s="6" t="s">
        <v>12353</v>
      </c>
      <c r="D8037" s="6" t="s">
        <v>253</v>
      </c>
      <c r="E8037" s="6" t="s">
        <v>416</v>
      </c>
      <c r="F8037" s="6" t="s">
        <v>1765</v>
      </c>
      <c r="G8037" s="6" t="s">
        <v>1083</v>
      </c>
      <c r="H8037" s="6">
        <v>29</v>
      </c>
    </row>
    <row r="8038" spans="1:8" ht="32.1">
      <c r="A8038" s="140">
        <v>45693.864583333336</v>
      </c>
      <c r="B8038" s="6" t="s">
        <v>12354</v>
      </c>
      <c r="C8038" s="6" t="s">
        <v>12355</v>
      </c>
      <c r="D8038" s="6" t="s">
        <v>253</v>
      </c>
      <c r="E8038" s="6" t="s">
        <v>416</v>
      </c>
      <c r="F8038" s="6" t="s">
        <v>1765</v>
      </c>
      <c r="G8038" s="6" t="s">
        <v>324</v>
      </c>
      <c r="H8038" s="6">
        <v>50</v>
      </c>
    </row>
    <row r="8039" spans="1:8" ht="15.95">
      <c r="A8039" s="140">
        <v>45694.479166666664</v>
      </c>
      <c r="B8039" s="6" t="s">
        <v>12356</v>
      </c>
      <c r="C8039" s="6" t="s">
        <v>12357</v>
      </c>
      <c r="D8039" s="6" t="s">
        <v>242</v>
      </c>
      <c r="E8039" s="6" t="s">
        <v>139</v>
      </c>
      <c r="F8039" s="6" t="s">
        <v>439</v>
      </c>
      <c r="G8039" s="6" t="s">
        <v>1349</v>
      </c>
      <c r="H8039" s="6">
        <v>1616</v>
      </c>
    </row>
    <row r="8040" spans="1:8" ht="32.1">
      <c r="A8040" s="140">
        <v>45694.5625</v>
      </c>
      <c r="B8040" s="6" t="s">
        <v>12358</v>
      </c>
      <c r="C8040" s="6" t="s">
        <v>12359</v>
      </c>
      <c r="D8040" s="6" t="s">
        <v>158</v>
      </c>
      <c r="E8040" s="6" t="s">
        <v>161</v>
      </c>
      <c r="F8040" s="6" t="s">
        <v>1765</v>
      </c>
      <c r="G8040" s="6" t="s">
        <v>11247</v>
      </c>
      <c r="H8040" s="6">
        <v>62</v>
      </c>
    </row>
    <row r="8041" spans="1:8" ht="32.1">
      <c r="A8041" s="140">
        <v>45694.6875</v>
      </c>
      <c r="B8041" s="6" t="s">
        <v>12360</v>
      </c>
      <c r="C8041" s="6" t="s">
        <v>7088</v>
      </c>
      <c r="D8041" s="6" t="s">
        <v>314</v>
      </c>
      <c r="E8041" s="6" t="s">
        <v>314</v>
      </c>
      <c r="F8041" s="6" t="s">
        <v>439</v>
      </c>
      <c r="G8041" s="6" t="s">
        <v>7464</v>
      </c>
      <c r="H8041" s="6">
        <v>15</v>
      </c>
    </row>
    <row r="8042" spans="1:8" ht="32.1">
      <c r="A8042" s="140">
        <v>45694.708333333336</v>
      </c>
      <c r="B8042" s="6" t="s">
        <v>12361</v>
      </c>
      <c r="C8042" s="6" t="s">
        <v>12362</v>
      </c>
      <c r="D8042" s="6" t="s">
        <v>253</v>
      </c>
      <c r="E8042" s="6" t="s">
        <v>416</v>
      </c>
      <c r="F8042" s="6" t="s">
        <v>1765</v>
      </c>
      <c r="G8042" s="6" t="s">
        <v>5902</v>
      </c>
      <c r="H8042" s="6">
        <v>96</v>
      </c>
    </row>
    <row r="8043" spans="1:8" ht="48">
      <c r="A8043" s="140">
        <v>45694.75</v>
      </c>
      <c r="B8043" s="6" t="s">
        <v>12363</v>
      </c>
      <c r="C8043" s="6" t="s">
        <v>12364</v>
      </c>
      <c r="D8043" s="6" t="s">
        <v>253</v>
      </c>
      <c r="E8043" s="6" t="s">
        <v>416</v>
      </c>
      <c r="F8043" s="6" t="s">
        <v>439</v>
      </c>
      <c r="G8043" s="6" t="s">
        <v>5902</v>
      </c>
      <c r="H8043" s="6">
        <v>124</v>
      </c>
    </row>
    <row r="8044" spans="1:8" ht="32.1">
      <c r="A8044" s="140">
        <v>45694.8125</v>
      </c>
      <c r="B8044" s="6" t="s">
        <v>12365</v>
      </c>
      <c r="C8044" s="6" t="s">
        <v>12364</v>
      </c>
      <c r="D8044" s="6" t="s">
        <v>253</v>
      </c>
      <c r="E8044" s="6" t="s">
        <v>416</v>
      </c>
      <c r="F8044" s="6" t="s">
        <v>439</v>
      </c>
      <c r="G8044" s="6" t="s">
        <v>5902</v>
      </c>
      <c r="H8044" s="6">
        <v>90</v>
      </c>
    </row>
    <row r="8045" spans="1:8" ht="32.1">
      <c r="A8045" s="140">
        <v>45694.822916666664</v>
      </c>
      <c r="B8045" s="6" t="s">
        <v>12366</v>
      </c>
      <c r="C8045" s="6" t="s">
        <v>12367</v>
      </c>
      <c r="D8045" s="6" t="s">
        <v>158</v>
      </c>
      <c r="E8045" s="6" t="s">
        <v>161</v>
      </c>
      <c r="F8045" s="6" t="s">
        <v>1765</v>
      </c>
      <c r="G8045" s="6" t="s">
        <v>11050</v>
      </c>
      <c r="H8045" s="6">
        <v>60</v>
      </c>
    </row>
    <row r="8046" spans="1:8" ht="32.1">
      <c r="A8046" s="140">
        <v>45694.854166666664</v>
      </c>
      <c r="B8046" s="6" t="s">
        <v>12368</v>
      </c>
      <c r="C8046" s="6" t="s">
        <v>12369</v>
      </c>
      <c r="D8046" s="6" t="s">
        <v>158</v>
      </c>
      <c r="E8046" s="6" t="s">
        <v>161</v>
      </c>
      <c r="F8046" s="6" t="s">
        <v>1765</v>
      </c>
      <c r="G8046" s="6" t="s">
        <v>12370</v>
      </c>
      <c r="H8046" s="6">
        <v>45</v>
      </c>
    </row>
    <row r="8047" spans="1:8" ht="32.1">
      <c r="A8047" s="140">
        <v>45694.875</v>
      </c>
      <c r="B8047" s="6" t="s">
        <v>12371</v>
      </c>
      <c r="C8047" s="6" t="s">
        <v>12372</v>
      </c>
      <c r="D8047" s="6" t="s">
        <v>158</v>
      </c>
      <c r="E8047" s="6" t="s">
        <v>161</v>
      </c>
      <c r="F8047" s="6" t="s">
        <v>1765</v>
      </c>
      <c r="G8047" s="6" t="s">
        <v>5770</v>
      </c>
      <c r="H8047" s="6">
        <v>50</v>
      </c>
    </row>
    <row r="8048" spans="1:8" ht="32.1">
      <c r="A8048" s="140">
        <v>45695.333333333336</v>
      </c>
      <c r="B8048" s="6" t="s">
        <v>12373</v>
      </c>
      <c r="C8048" s="6" t="s">
        <v>9090</v>
      </c>
      <c r="D8048" s="6" t="s">
        <v>253</v>
      </c>
      <c r="E8048" s="6" t="s">
        <v>416</v>
      </c>
      <c r="F8048" s="6" t="s">
        <v>1765</v>
      </c>
      <c r="G8048" s="6" t="s">
        <v>5902</v>
      </c>
      <c r="H8048" s="6">
        <v>86</v>
      </c>
    </row>
    <row r="8049" spans="1:8" ht="48">
      <c r="A8049" s="140">
        <v>45695.395833333336</v>
      </c>
      <c r="B8049" s="6" t="s">
        <v>12374</v>
      </c>
      <c r="C8049" s="6" t="s">
        <v>12375</v>
      </c>
      <c r="D8049" s="6" t="s">
        <v>253</v>
      </c>
      <c r="E8049" s="6" t="s">
        <v>416</v>
      </c>
      <c r="F8049" s="6" t="s">
        <v>439</v>
      </c>
      <c r="G8049" s="6" t="s">
        <v>1083</v>
      </c>
      <c r="H8049" s="6">
        <v>120</v>
      </c>
    </row>
    <row r="8050" spans="1:8" ht="32.1">
      <c r="A8050" s="140">
        <v>45695.40625</v>
      </c>
      <c r="B8050" s="6" t="s">
        <v>12376</v>
      </c>
      <c r="C8050" s="6" t="s">
        <v>12375</v>
      </c>
      <c r="D8050" s="6" t="s">
        <v>253</v>
      </c>
      <c r="E8050" s="6" t="s">
        <v>416</v>
      </c>
      <c r="F8050" s="6" t="s">
        <v>439</v>
      </c>
      <c r="G8050" s="6" t="s">
        <v>5902</v>
      </c>
      <c r="H8050" s="6">
        <v>50</v>
      </c>
    </row>
    <row r="8051" spans="1:8" ht="32.1">
      <c r="A8051" s="140">
        <v>45695.447916666664</v>
      </c>
      <c r="B8051" s="6" t="s">
        <v>12377</v>
      </c>
      <c r="C8051" s="6" t="s">
        <v>12375</v>
      </c>
      <c r="D8051" s="6" t="s">
        <v>253</v>
      </c>
      <c r="E8051" s="6" t="s">
        <v>416</v>
      </c>
      <c r="F8051" s="6" t="s">
        <v>439</v>
      </c>
      <c r="G8051" s="6" t="s">
        <v>5902</v>
      </c>
      <c r="H8051" s="6">
        <v>60</v>
      </c>
    </row>
    <row r="8052" spans="1:8" ht="32.1">
      <c r="A8052" s="140">
        <v>45695.510416666664</v>
      </c>
      <c r="B8052" s="6" t="s">
        <v>12378</v>
      </c>
      <c r="C8052" s="6" t="s">
        <v>9094</v>
      </c>
      <c r="D8052" s="6" t="s">
        <v>253</v>
      </c>
      <c r="E8052" s="6" t="s">
        <v>416</v>
      </c>
      <c r="F8052" s="6" t="s">
        <v>1765</v>
      </c>
      <c r="G8052" s="6" t="s">
        <v>5902</v>
      </c>
      <c r="H8052" s="6">
        <v>76</v>
      </c>
    </row>
    <row r="8053" spans="1:8" ht="32.1">
      <c r="A8053" s="140">
        <v>45695.520833333336</v>
      </c>
      <c r="B8053" s="6" t="s">
        <v>12379</v>
      </c>
      <c r="C8053" s="6" t="s">
        <v>9094</v>
      </c>
      <c r="D8053" s="6" t="s">
        <v>253</v>
      </c>
      <c r="E8053" s="6" t="s">
        <v>416</v>
      </c>
      <c r="F8053" s="6" t="s">
        <v>1765</v>
      </c>
      <c r="G8053" s="6" t="s">
        <v>5902</v>
      </c>
      <c r="H8053" s="6">
        <v>40</v>
      </c>
    </row>
    <row r="8054" spans="1:8" ht="48">
      <c r="A8054" s="140">
        <v>45695.53125</v>
      </c>
      <c r="B8054" s="6" t="s">
        <v>12380</v>
      </c>
      <c r="C8054" s="6" t="s">
        <v>9094</v>
      </c>
      <c r="D8054" s="6" t="s">
        <v>158</v>
      </c>
      <c r="E8054" s="6" t="s">
        <v>161</v>
      </c>
      <c r="F8054" s="6" t="s">
        <v>1765</v>
      </c>
      <c r="G8054" s="6" t="s">
        <v>11577</v>
      </c>
      <c r="H8054" s="6">
        <v>230</v>
      </c>
    </row>
    <row r="8055" spans="1:8" ht="32.1">
      <c r="A8055" s="140">
        <v>45695.5625</v>
      </c>
      <c r="B8055" s="6" t="s">
        <v>12381</v>
      </c>
      <c r="C8055" s="6" t="s">
        <v>9094</v>
      </c>
      <c r="D8055" s="6" t="s">
        <v>253</v>
      </c>
      <c r="E8055" s="6" t="s">
        <v>416</v>
      </c>
      <c r="F8055" s="6" t="s">
        <v>1765</v>
      </c>
      <c r="G8055" s="6" t="s">
        <v>5902</v>
      </c>
      <c r="H8055" s="6">
        <v>80</v>
      </c>
    </row>
    <row r="8056" spans="1:8" ht="32.1">
      <c r="A8056" s="140">
        <v>45695.59375</v>
      </c>
      <c r="B8056" s="6" t="s">
        <v>12382</v>
      </c>
      <c r="C8056" s="6" t="s">
        <v>12383</v>
      </c>
      <c r="D8056" s="6" t="s">
        <v>253</v>
      </c>
      <c r="E8056" s="6" t="s">
        <v>416</v>
      </c>
      <c r="F8056" s="6" t="s">
        <v>439</v>
      </c>
      <c r="G8056" s="6" t="s">
        <v>5902</v>
      </c>
      <c r="H8056" s="6">
        <v>250</v>
      </c>
    </row>
    <row r="8057" spans="1:8" ht="32.1">
      <c r="A8057" s="140">
        <v>45695.895833333336</v>
      </c>
      <c r="B8057" s="6" t="s">
        <v>12384</v>
      </c>
      <c r="C8057" s="6" t="s">
        <v>12385</v>
      </c>
      <c r="D8057" s="6" t="s">
        <v>253</v>
      </c>
      <c r="E8057" s="6" t="s">
        <v>416</v>
      </c>
      <c r="F8057" s="6" t="s">
        <v>1765</v>
      </c>
      <c r="G8057" s="6" t="s">
        <v>5902</v>
      </c>
      <c r="H8057" s="6">
        <v>70</v>
      </c>
    </row>
    <row r="8058" spans="1:8" ht="48">
      <c r="A8058" s="140">
        <v>45695.90625</v>
      </c>
      <c r="B8058" s="6" t="s">
        <v>12386</v>
      </c>
      <c r="C8058" s="6" t="s">
        <v>12387</v>
      </c>
      <c r="D8058" s="6" t="s">
        <v>253</v>
      </c>
      <c r="E8058" s="6" t="s">
        <v>416</v>
      </c>
      <c r="F8058" s="6" t="s">
        <v>1765</v>
      </c>
      <c r="G8058" s="6" t="s">
        <v>1083</v>
      </c>
      <c r="H8058" s="6">
        <v>86</v>
      </c>
    </row>
    <row r="8059" spans="1:8" ht="32.1">
      <c r="A8059" s="140">
        <v>45695.958333333336</v>
      </c>
      <c r="B8059" s="6" t="s">
        <v>12388</v>
      </c>
      <c r="C8059" s="6" t="s">
        <v>12389</v>
      </c>
      <c r="D8059" s="6" t="s">
        <v>158</v>
      </c>
      <c r="E8059" s="6" t="s">
        <v>161</v>
      </c>
      <c r="F8059" s="6" t="s">
        <v>1765</v>
      </c>
      <c r="G8059" s="6" t="s">
        <v>3637</v>
      </c>
      <c r="H8059" s="6">
        <v>60</v>
      </c>
    </row>
    <row r="8060" spans="1:8" ht="32.1">
      <c r="A8060" s="140">
        <v>45695.96875</v>
      </c>
      <c r="B8060" s="6" t="s">
        <v>12390</v>
      </c>
      <c r="C8060" s="6" t="s">
        <v>12391</v>
      </c>
      <c r="D8060" s="6" t="s">
        <v>253</v>
      </c>
      <c r="E8060" s="6" t="s">
        <v>416</v>
      </c>
      <c r="F8060" s="6" t="s">
        <v>1765</v>
      </c>
      <c r="G8060" s="6" t="s">
        <v>1083</v>
      </c>
      <c r="H8060" s="6">
        <v>29</v>
      </c>
    </row>
    <row r="8061" spans="1:8" ht="32.1">
      <c r="A8061" s="140">
        <v>45696.375</v>
      </c>
      <c r="B8061" s="6" t="s">
        <v>12392</v>
      </c>
      <c r="C8061" s="6" t="s">
        <v>12393</v>
      </c>
      <c r="D8061" s="6" t="s">
        <v>253</v>
      </c>
      <c r="E8061" s="6" t="s">
        <v>416</v>
      </c>
      <c r="F8061" s="6" t="s">
        <v>255</v>
      </c>
      <c r="G8061" s="6" t="s">
        <v>5902</v>
      </c>
      <c r="H8061" s="6">
        <v>50</v>
      </c>
    </row>
    <row r="8062" spans="1:8" ht="32.1">
      <c r="A8062" s="140">
        <v>45696.4375</v>
      </c>
      <c r="B8062" s="6" t="s">
        <v>12394</v>
      </c>
      <c r="C8062" s="6" t="s">
        <v>12395</v>
      </c>
      <c r="D8062" s="6" t="s">
        <v>158</v>
      </c>
      <c r="E8062" s="6" t="s">
        <v>161</v>
      </c>
      <c r="F8062" s="6" t="s">
        <v>1765</v>
      </c>
      <c r="G8062" s="6" t="s">
        <v>5770</v>
      </c>
      <c r="H8062" s="6">
        <v>75</v>
      </c>
    </row>
    <row r="8063" spans="1:8" ht="32.1">
      <c r="A8063" s="140">
        <v>45696.447916666664</v>
      </c>
      <c r="B8063" s="6" t="s">
        <v>12396</v>
      </c>
      <c r="C8063" s="6" t="s">
        <v>12397</v>
      </c>
      <c r="D8063" s="6" t="s">
        <v>253</v>
      </c>
      <c r="E8063" s="6" t="s">
        <v>416</v>
      </c>
      <c r="F8063" s="6" t="s">
        <v>1765</v>
      </c>
      <c r="G8063" s="6" t="s">
        <v>5902</v>
      </c>
      <c r="H8063" s="6">
        <v>50</v>
      </c>
    </row>
    <row r="8064" spans="1:8" ht="30.75">
      <c r="A8064" s="140">
        <v>45696.760416666664</v>
      </c>
      <c r="B8064" s="6" t="s">
        <v>12398</v>
      </c>
      <c r="C8064" s="6" t="s">
        <v>12399</v>
      </c>
      <c r="D8064" s="6" t="s">
        <v>253</v>
      </c>
      <c r="E8064" s="6" t="s">
        <v>416</v>
      </c>
      <c r="F8064" s="6" t="s">
        <v>1152</v>
      </c>
      <c r="G8064" s="6" t="s">
        <v>1083</v>
      </c>
      <c r="H8064" s="6">
        <v>15</v>
      </c>
    </row>
    <row r="8065" spans="1:8" ht="30.75">
      <c r="A8065" s="140">
        <v>45696.822916666664</v>
      </c>
      <c r="B8065" s="6" t="s">
        <v>12400</v>
      </c>
      <c r="C8065" s="6" t="s">
        <v>12401</v>
      </c>
      <c r="D8065" s="6" t="s">
        <v>253</v>
      </c>
      <c r="E8065" s="6" t="s">
        <v>416</v>
      </c>
      <c r="F8065" s="6" t="s">
        <v>1152</v>
      </c>
      <c r="G8065" s="6" t="s">
        <v>1083</v>
      </c>
      <c r="H8065" s="6">
        <v>29</v>
      </c>
    </row>
    <row r="8066" spans="1:8" ht="45.75">
      <c r="A8066" s="140">
        <v>45696.833333333336</v>
      </c>
      <c r="B8066" s="6" t="s">
        <v>12402</v>
      </c>
      <c r="C8066" s="6" t="s">
        <v>12403</v>
      </c>
      <c r="D8066" s="6" t="s">
        <v>158</v>
      </c>
      <c r="E8066" s="6" t="s">
        <v>159</v>
      </c>
      <c r="F8066" s="6" t="s">
        <v>1765</v>
      </c>
      <c r="G8066" s="6" t="s">
        <v>1789</v>
      </c>
      <c r="H8066" s="6">
        <v>220</v>
      </c>
    </row>
    <row r="8067" spans="1:8" ht="30.75">
      <c r="A8067" s="140">
        <v>45696.875</v>
      </c>
      <c r="B8067" s="6" t="s">
        <v>12404</v>
      </c>
      <c r="C8067" s="6" t="s">
        <v>12405</v>
      </c>
      <c r="D8067" s="6" t="s">
        <v>158</v>
      </c>
      <c r="E8067" s="6" t="s">
        <v>161</v>
      </c>
      <c r="F8067" s="6" t="s">
        <v>1765</v>
      </c>
      <c r="G8067" s="6" t="s">
        <v>12405</v>
      </c>
      <c r="H8067" s="6">
        <v>110</v>
      </c>
    </row>
    <row r="8068" spans="1:8" ht="30.75">
      <c r="A8068" s="140">
        <v>45696.895833333336</v>
      </c>
      <c r="B8068" s="6" t="s">
        <v>12406</v>
      </c>
      <c r="C8068" s="6" t="s">
        <v>12407</v>
      </c>
      <c r="D8068" s="6" t="s">
        <v>158</v>
      </c>
      <c r="E8068" s="6" t="s">
        <v>161</v>
      </c>
      <c r="F8068" s="6" t="s">
        <v>1765</v>
      </c>
      <c r="G8068" s="6" t="s">
        <v>1789</v>
      </c>
      <c r="H8068" s="6">
        <v>45</v>
      </c>
    </row>
    <row r="8069" spans="1:8" ht="30.75">
      <c r="A8069" s="140">
        <v>45696.9375</v>
      </c>
      <c r="B8069" s="6" t="s">
        <v>12408</v>
      </c>
      <c r="C8069" s="6" t="s">
        <v>12409</v>
      </c>
      <c r="D8069" s="6" t="s">
        <v>253</v>
      </c>
      <c r="E8069" s="6" t="s">
        <v>416</v>
      </c>
      <c r="F8069" s="6" t="s">
        <v>1152</v>
      </c>
      <c r="G8069" s="6" t="s">
        <v>1083</v>
      </c>
      <c r="H8069" s="6">
        <v>34</v>
      </c>
    </row>
    <row r="8070" spans="1:8" ht="30.75">
      <c r="A8070" s="140">
        <v>45697.385416666664</v>
      </c>
      <c r="B8070" s="6" t="s">
        <v>12410</v>
      </c>
      <c r="C8070" s="6" t="s">
        <v>12411</v>
      </c>
      <c r="D8070" s="6" t="s">
        <v>242</v>
      </c>
      <c r="E8070" s="6" t="s">
        <v>436</v>
      </c>
      <c r="F8070" s="6" t="s">
        <v>1765</v>
      </c>
      <c r="G8070" s="6" t="s">
        <v>2084</v>
      </c>
      <c r="H8070" s="6">
        <v>348</v>
      </c>
    </row>
    <row r="8071" spans="1:8" ht="45.75">
      <c r="A8071" s="140">
        <v>45697.59375</v>
      </c>
      <c r="B8071" s="6" t="s">
        <v>12412</v>
      </c>
      <c r="C8071" s="6" t="s">
        <v>12413</v>
      </c>
      <c r="D8071" s="6" t="s">
        <v>253</v>
      </c>
      <c r="E8071" s="6" t="s">
        <v>416</v>
      </c>
      <c r="F8071" s="6" t="s">
        <v>255</v>
      </c>
      <c r="G8071" s="6" t="s">
        <v>5902</v>
      </c>
      <c r="H8071" s="6">
        <v>100</v>
      </c>
    </row>
    <row r="8072" spans="1:8" ht="30.75">
      <c r="A8072" s="140">
        <v>45697.604166666664</v>
      </c>
      <c r="B8072" s="6" t="s">
        <v>12414</v>
      </c>
      <c r="C8072" s="6" t="s">
        <v>12413</v>
      </c>
      <c r="D8072" s="6" t="s">
        <v>253</v>
      </c>
      <c r="E8072" s="6" t="s">
        <v>416</v>
      </c>
      <c r="F8072" s="6" t="s">
        <v>1765</v>
      </c>
      <c r="G8072" s="6" t="s">
        <v>5902</v>
      </c>
      <c r="H8072" s="6">
        <v>20</v>
      </c>
    </row>
    <row r="8073" spans="1:8" ht="45.75">
      <c r="A8073" s="140">
        <v>45697.625</v>
      </c>
      <c r="B8073" s="6" t="s">
        <v>12415</v>
      </c>
      <c r="C8073" s="6" t="s">
        <v>12416</v>
      </c>
      <c r="D8073" s="6" t="s">
        <v>158</v>
      </c>
      <c r="E8073" s="6" t="s">
        <v>161</v>
      </c>
      <c r="F8073" s="6" t="s">
        <v>1765</v>
      </c>
      <c r="G8073" s="6" t="s">
        <v>12417</v>
      </c>
      <c r="H8073" s="6">
        <v>40</v>
      </c>
    </row>
    <row r="8074" spans="1:8" ht="32.1">
      <c r="A8074" s="140">
        <v>45697.666666666664</v>
      </c>
      <c r="B8074" s="6" t="s">
        <v>12418</v>
      </c>
      <c r="C8074" s="6" t="s">
        <v>9214</v>
      </c>
      <c r="D8074" s="6" t="s">
        <v>253</v>
      </c>
      <c r="E8074" s="6" t="s">
        <v>416</v>
      </c>
      <c r="F8074" s="6" t="s">
        <v>1765</v>
      </c>
      <c r="G8074" s="6" t="s">
        <v>5902</v>
      </c>
      <c r="H8074" s="6">
        <v>109</v>
      </c>
    </row>
    <row r="8075" spans="1:8" ht="32.1">
      <c r="A8075" s="140">
        <v>45698.34375</v>
      </c>
      <c r="B8075" s="6" t="s">
        <v>12419</v>
      </c>
      <c r="C8075" s="6" t="s">
        <v>9090</v>
      </c>
      <c r="D8075" s="6" t="s">
        <v>253</v>
      </c>
      <c r="E8075" s="6" t="s">
        <v>416</v>
      </c>
      <c r="F8075" s="6" t="s">
        <v>1765</v>
      </c>
      <c r="G8075" s="6" t="s">
        <v>5902</v>
      </c>
      <c r="H8075" s="6">
        <v>100</v>
      </c>
    </row>
    <row r="8076" spans="1:8" ht="32.1">
      <c r="A8076" s="140">
        <v>45698.385416666664</v>
      </c>
      <c r="B8076" s="6" t="s">
        <v>12420</v>
      </c>
      <c r="C8076" s="6" t="s">
        <v>9090</v>
      </c>
      <c r="D8076" s="6" t="s">
        <v>253</v>
      </c>
      <c r="E8076" s="6" t="s">
        <v>416</v>
      </c>
      <c r="F8076" s="6" t="s">
        <v>1765</v>
      </c>
      <c r="G8076" s="6" t="s">
        <v>5902</v>
      </c>
      <c r="H8076" s="6">
        <v>110</v>
      </c>
    </row>
    <row r="8077" spans="1:8" ht="32.1">
      <c r="A8077" s="140">
        <v>45698.510416666664</v>
      </c>
      <c r="B8077" s="6" t="s">
        <v>12421</v>
      </c>
      <c r="C8077" s="6" t="s">
        <v>9094</v>
      </c>
      <c r="D8077" s="6" t="s">
        <v>253</v>
      </c>
      <c r="E8077" s="6" t="s">
        <v>416</v>
      </c>
      <c r="F8077" s="6" t="s">
        <v>1765</v>
      </c>
      <c r="G8077" s="6" t="s">
        <v>5902</v>
      </c>
      <c r="H8077" s="6">
        <v>85</v>
      </c>
    </row>
    <row r="8078" spans="1:8" ht="32.1">
      <c r="A8078" s="140">
        <v>45698.53125</v>
      </c>
      <c r="B8078" s="6" t="s">
        <v>12422</v>
      </c>
      <c r="C8078" s="6" t="s">
        <v>9094</v>
      </c>
      <c r="D8078" s="6" t="s">
        <v>253</v>
      </c>
      <c r="E8078" s="6" t="s">
        <v>416</v>
      </c>
      <c r="F8078" s="6" t="s">
        <v>1765</v>
      </c>
      <c r="G8078" s="6" t="s">
        <v>5902</v>
      </c>
      <c r="H8078" s="6">
        <v>80</v>
      </c>
    </row>
    <row r="8079" spans="1:8" ht="30.75">
      <c r="A8079" s="140">
        <v>45698.5625</v>
      </c>
      <c r="B8079" s="6" t="s">
        <v>12423</v>
      </c>
      <c r="C8079" s="6" t="s">
        <v>12413</v>
      </c>
      <c r="D8079" s="6" t="s">
        <v>253</v>
      </c>
      <c r="E8079" s="6" t="s">
        <v>416</v>
      </c>
      <c r="F8079" s="6" t="s">
        <v>439</v>
      </c>
      <c r="G8079" s="6" t="s">
        <v>5902</v>
      </c>
      <c r="H8079" s="6">
        <v>107</v>
      </c>
    </row>
    <row r="8080" spans="1:8">
      <c r="A8080" s="140">
        <v>45698.572916666664</v>
      </c>
      <c r="B8080" s="6" t="s">
        <v>12424</v>
      </c>
      <c r="C8080" s="6" t="s">
        <v>12425</v>
      </c>
      <c r="D8080" s="6" t="s">
        <v>242</v>
      </c>
      <c r="E8080" s="6" t="s">
        <v>458</v>
      </c>
      <c r="F8080" s="6" t="s">
        <v>439</v>
      </c>
      <c r="G8080" s="6" t="s">
        <v>8283</v>
      </c>
      <c r="H8080" s="6">
        <v>2700</v>
      </c>
    </row>
    <row r="8081" spans="1:8">
      <c r="A8081" s="140">
        <v>45698.583333333336</v>
      </c>
      <c r="B8081" s="6" t="s">
        <v>11079</v>
      </c>
      <c r="C8081" s="6" t="s">
        <v>12425</v>
      </c>
      <c r="D8081" s="6" t="s">
        <v>242</v>
      </c>
      <c r="E8081" s="6" t="s">
        <v>458</v>
      </c>
      <c r="F8081" s="6" t="s">
        <v>439</v>
      </c>
      <c r="G8081" s="6" t="s">
        <v>8283</v>
      </c>
      <c r="H8081" s="6">
        <v>1800</v>
      </c>
    </row>
    <row r="8082" spans="1:8" ht="30.75">
      <c r="A8082" s="140">
        <v>45698.59375</v>
      </c>
      <c r="B8082" s="6" t="s">
        <v>12426</v>
      </c>
      <c r="C8082" s="6" t="s">
        <v>12425</v>
      </c>
      <c r="D8082" s="6" t="s">
        <v>242</v>
      </c>
      <c r="E8082" s="6" t="s">
        <v>458</v>
      </c>
      <c r="F8082" s="6" t="s">
        <v>439</v>
      </c>
      <c r="G8082" s="6" t="s">
        <v>8283</v>
      </c>
      <c r="H8082" s="6">
        <v>1300</v>
      </c>
    </row>
    <row r="8083" spans="1:8" ht="30.75">
      <c r="A8083" s="140">
        <v>45698.604166666664</v>
      </c>
      <c r="B8083" s="6" t="s">
        <v>12427</v>
      </c>
      <c r="C8083" s="6" t="s">
        <v>11082</v>
      </c>
      <c r="D8083" s="6" t="s">
        <v>158</v>
      </c>
      <c r="E8083" s="6" t="s">
        <v>159</v>
      </c>
      <c r="F8083" s="6" t="s">
        <v>439</v>
      </c>
      <c r="G8083" s="6" t="s">
        <v>12428</v>
      </c>
      <c r="H8083" s="6">
        <v>20</v>
      </c>
    </row>
    <row r="8084" spans="1:8" ht="32.1">
      <c r="A8084" s="140">
        <v>45698.635416666664</v>
      </c>
      <c r="B8084" s="6" t="s">
        <v>12429</v>
      </c>
      <c r="C8084" s="6" t="s">
        <v>9214</v>
      </c>
      <c r="D8084" s="6" t="s">
        <v>253</v>
      </c>
      <c r="E8084" s="6" t="s">
        <v>416</v>
      </c>
      <c r="F8084" s="6" t="s">
        <v>439</v>
      </c>
      <c r="G8084" s="6" t="s">
        <v>5902</v>
      </c>
      <c r="H8084" s="6">
        <v>100</v>
      </c>
    </row>
    <row r="8085" spans="1:8" ht="45.75">
      <c r="A8085" s="140">
        <v>45698.677083333336</v>
      </c>
      <c r="B8085" s="6" t="s">
        <v>12430</v>
      </c>
      <c r="C8085" s="6" t="s">
        <v>12431</v>
      </c>
      <c r="D8085" s="6" t="s">
        <v>253</v>
      </c>
      <c r="E8085" s="6" t="s">
        <v>416</v>
      </c>
      <c r="F8085" s="6" t="s">
        <v>1765</v>
      </c>
      <c r="G8085" s="6" t="s">
        <v>5902</v>
      </c>
      <c r="H8085" s="6">
        <v>50</v>
      </c>
    </row>
    <row r="8086" spans="1:8" ht="45.75">
      <c r="A8086" s="140">
        <v>45698.6875</v>
      </c>
      <c r="B8086" s="6" t="s">
        <v>12432</v>
      </c>
      <c r="C8086" s="6" t="s">
        <v>12433</v>
      </c>
      <c r="D8086" s="6" t="s">
        <v>253</v>
      </c>
      <c r="E8086" s="6" t="s">
        <v>416</v>
      </c>
      <c r="F8086" s="6" t="s">
        <v>1765</v>
      </c>
      <c r="G8086" s="6" t="s">
        <v>1083</v>
      </c>
      <c r="H8086" s="6">
        <v>160</v>
      </c>
    </row>
    <row r="8087" spans="1:8" ht="45.75">
      <c r="A8087" s="140">
        <v>45698.71875</v>
      </c>
      <c r="B8087" s="6" t="s">
        <v>12434</v>
      </c>
      <c r="C8087" s="6" t="s">
        <v>12435</v>
      </c>
      <c r="D8087" s="6" t="s">
        <v>253</v>
      </c>
      <c r="E8087" s="6" t="s">
        <v>416</v>
      </c>
      <c r="F8087" s="6" t="s">
        <v>1152</v>
      </c>
      <c r="G8087" s="6" t="s">
        <v>1083</v>
      </c>
      <c r="H8087" s="6">
        <v>76</v>
      </c>
    </row>
    <row r="8088" spans="1:8" ht="45.75">
      <c r="A8088" s="140">
        <v>45698.729166666664</v>
      </c>
      <c r="B8088" s="6" t="s">
        <v>12436</v>
      </c>
      <c r="C8088" s="6" t="s">
        <v>12437</v>
      </c>
      <c r="D8088" s="6" t="s">
        <v>253</v>
      </c>
      <c r="E8088" s="6" t="s">
        <v>416</v>
      </c>
      <c r="F8088" s="6" t="s">
        <v>1765</v>
      </c>
      <c r="G8088" s="6" t="s">
        <v>5902</v>
      </c>
      <c r="H8088" s="6">
        <v>61</v>
      </c>
    </row>
    <row r="8089" spans="1:8" ht="45.75">
      <c r="A8089" s="140">
        <v>45698.760416666664</v>
      </c>
      <c r="B8089" s="6" t="s">
        <v>12438</v>
      </c>
      <c r="C8089" s="6" t="s">
        <v>12439</v>
      </c>
      <c r="D8089" s="6" t="s">
        <v>242</v>
      </c>
      <c r="E8089" s="6" t="s">
        <v>458</v>
      </c>
      <c r="F8089" s="6" t="s">
        <v>439</v>
      </c>
      <c r="G8089" s="6" t="s">
        <v>7277</v>
      </c>
      <c r="H8089" s="6">
        <v>750</v>
      </c>
    </row>
    <row r="8090" spans="1:8" ht="45.75">
      <c r="A8090" s="140">
        <v>45698.770833333336</v>
      </c>
      <c r="B8090" s="6" t="s">
        <v>12440</v>
      </c>
      <c r="C8090" s="6" t="s">
        <v>12441</v>
      </c>
      <c r="D8090" s="6" t="s">
        <v>158</v>
      </c>
      <c r="E8090" s="6" t="s">
        <v>161</v>
      </c>
      <c r="F8090" s="6" t="s">
        <v>1765</v>
      </c>
      <c r="G8090" s="6" t="s">
        <v>12442</v>
      </c>
      <c r="H8090" s="6">
        <v>110</v>
      </c>
    </row>
    <row r="8091" spans="1:8" ht="45.75">
      <c r="A8091" s="140">
        <v>45698.791666666664</v>
      </c>
      <c r="B8091" s="6" t="s">
        <v>12443</v>
      </c>
      <c r="C8091" s="6" t="s">
        <v>12444</v>
      </c>
      <c r="D8091" s="6" t="s">
        <v>158</v>
      </c>
      <c r="E8091" s="6" t="s">
        <v>161</v>
      </c>
      <c r="F8091" s="6" t="s">
        <v>1765</v>
      </c>
      <c r="G8091" s="6" t="s">
        <v>12445</v>
      </c>
      <c r="H8091" s="6">
        <v>132</v>
      </c>
    </row>
    <row r="8092" spans="1:8" ht="45.75">
      <c r="A8092" s="140">
        <v>45698.802083333336</v>
      </c>
      <c r="B8092" s="6" t="s">
        <v>12446</v>
      </c>
      <c r="C8092" s="6" t="s">
        <v>12444</v>
      </c>
      <c r="D8092" s="6" t="s">
        <v>158</v>
      </c>
      <c r="E8092" s="6" t="s">
        <v>161</v>
      </c>
      <c r="F8092" s="6" t="s">
        <v>1765</v>
      </c>
      <c r="G8092" s="6" t="s">
        <v>12445</v>
      </c>
      <c r="H8092" s="6">
        <v>105</v>
      </c>
    </row>
    <row r="8093" spans="1:8" ht="45.75">
      <c r="A8093" s="140">
        <v>45698.8125</v>
      </c>
      <c r="B8093" s="6" t="s">
        <v>12447</v>
      </c>
      <c r="C8093" s="6" t="s">
        <v>12448</v>
      </c>
      <c r="D8093" s="6" t="s">
        <v>158</v>
      </c>
      <c r="E8093" s="6" t="s">
        <v>161</v>
      </c>
      <c r="F8093" s="6" t="s">
        <v>1765</v>
      </c>
      <c r="G8093" s="6" t="s">
        <v>11855</v>
      </c>
      <c r="H8093" s="6">
        <v>123</v>
      </c>
    </row>
    <row r="8094" spans="1:8" ht="45.75">
      <c r="A8094" s="140">
        <v>45698.822916666664</v>
      </c>
      <c r="B8094" s="6" t="s">
        <v>12449</v>
      </c>
      <c r="C8094" s="6" t="s">
        <v>12450</v>
      </c>
      <c r="D8094" s="6" t="s">
        <v>158</v>
      </c>
      <c r="E8094" s="6" t="s">
        <v>259</v>
      </c>
      <c r="F8094" s="6" t="s">
        <v>1765</v>
      </c>
      <c r="G8094" s="6" t="s">
        <v>12451</v>
      </c>
      <c r="H8094" s="6">
        <v>340</v>
      </c>
    </row>
    <row r="8095" spans="1:8" ht="45.75">
      <c r="A8095" s="140">
        <v>45698.833333333336</v>
      </c>
      <c r="B8095" s="6" t="s">
        <v>12452</v>
      </c>
      <c r="C8095" s="6" t="s">
        <v>12453</v>
      </c>
      <c r="D8095" s="6" t="s">
        <v>253</v>
      </c>
      <c r="E8095" s="6" t="s">
        <v>416</v>
      </c>
      <c r="F8095" s="6" t="s">
        <v>1765</v>
      </c>
      <c r="G8095" s="6" t="s">
        <v>5902</v>
      </c>
      <c r="H8095" s="6">
        <v>50</v>
      </c>
    </row>
    <row r="8096" spans="1:8" ht="45.75">
      <c r="A8096" s="140">
        <v>45698.84375</v>
      </c>
      <c r="B8096" s="6" t="s">
        <v>12454</v>
      </c>
      <c r="C8096" s="6" t="s">
        <v>12455</v>
      </c>
      <c r="D8096" s="6" t="s">
        <v>253</v>
      </c>
      <c r="E8096" s="6" t="s">
        <v>416</v>
      </c>
      <c r="F8096" s="6" t="s">
        <v>1765</v>
      </c>
      <c r="G8096" s="6" t="s">
        <v>1083</v>
      </c>
      <c r="H8096" s="6">
        <v>160</v>
      </c>
    </row>
    <row r="8097" spans="1:8" ht="45.75">
      <c r="A8097" s="140">
        <v>45698.885416666664</v>
      </c>
      <c r="B8097" s="6" t="s">
        <v>12456</v>
      </c>
      <c r="C8097" s="6" t="s">
        <v>12457</v>
      </c>
      <c r="D8097" s="6" t="s">
        <v>253</v>
      </c>
      <c r="E8097" s="6" t="s">
        <v>416</v>
      </c>
      <c r="F8097" s="6" t="s">
        <v>1152</v>
      </c>
      <c r="G8097" s="6" t="s">
        <v>1083</v>
      </c>
      <c r="H8097" s="6">
        <v>76</v>
      </c>
    </row>
    <row r="8098" spans="1:8" ht="30.75">
      <c r="A8098" s="140">
        <v>45698.895833333336</v>
      </c>
      <c r="B8098" s="6" t="s">
        <v>12458</v>
      </c>
      <c r="C8098" s="6" t="s">
        <v>12459</v>
      </c>
      <c r="D8098" s="6" t="s">
        <v>253</v>
      </c>
      <c r="E8098" s="6" t="s">
        <v>416</v>
      </c>
      <c r="F8098" s="6" t="s">
        <v>1765</v>
      </c>
      <c r="G8098" s="6" t="s">
        <v>5902</v>
      </c>
      <c r="H8098" s="6">
        <v>50</v>
      </c>
    </row>
    <row r="8099" spans="1:8" ht="30.75">
      <c r="A8099" s="140">
        <v>45699.416666666664</v>
      </c>
      <c r="B8099" s="6" t="s">
        <v>12460</v>
      </c>
      <c r="C8099" s="6" t="s">
        <v>140</v>
      </c>
      <c r="D8099" s="6" t="s">
        <v>242</v>
      </c>
      <c r="E8099" s="6" t="s">
        <v>140</v>
      </c>
      <c r="F8099" s="6" t="s">
        <v>439</v>
      </c>
      <c r="G8099" s="6" t="s">
        <v>11914</v>
      </c>
      <c r="H8099" s="6">
        <v>30</v>
      </c>
    </row>
    <row r="8100" spans="1:8" ht="30.75">
      <c r="A8100" s="140">
        <v>45699.572916666664</v>
      </c>
      <c r="B8100" s="6" t="s">
        <v>12461</v>
      </c>
      <c r="C8100" s="6" t="s">
        <v>140</v>
      </c>
      <c r="D8100" s="6" t="s">
        <v>242</v>
      </c>
      <c r="E8100" s="6" t="s">
        <v>140</v>
      </c>
      <c r="F8100" s="6" t="s">
        <v>439</v>
      </c>
      <c r="G8100" s="6" t="s">
        <v>12462</v>
      </c>
      <c r="H8100" s="6">
        <v>800</v>
      </c>
    </row>
    <row r="8101" spans="1:8" ht="32.1">
      <c r="A8101" s="140">
        <v>45699.708333333336</v>
      </c>
      <c r="B8101" s="6" t="s">
        <v>12463</v>
      </c>
      <c r="C8101" s="6" t="s">
        <v>12464</v>
      </c>
      <c r="D8101" s="6" t="s">
        <v>253</v>
      </c>
      <c r="E8101" s="6" t="s">
        <v>416</v>
      </c>
      <c r="F8101" s="6" t="s">
        <v>1765</v>
      </c>
      <c r="G8101" s="6" t="s">
        <v>5902</v>
      </c>
      <c r="H8101" s="6">
        <v>50</v>
      </c>
    </row>
    <row r="8102" spans="1:8" ht="32.1">
      <c r="A8102" s="140">
        <v>45699.71875</v>
      </c>
      <c r="B8102" s="6" t="s">
        <v>12465</v>
      </c>
      <c r="C8102" s="6" t="s">
        <v>12466</v>
      </c>
      <c r="D8102" s="6" t="s">
        <v>253</v>
      </c>
      <c r="E8102" s="6" t="s">
        <v>416</v>
      </c>
      <c r="F8102" s="6" t="s">
        <v>1765</v>
      </c>
      <c r="G8102" s="6" t="s">
        <v>1083</v>
      </c>
      <c r="H8102" s="6">
        <v>140</v>
      </c>
    </row>
    <row r="8103" spans="1:8" ht="32.1">
      <c r="A8103" s="140">
        <v>45699.729166666664</v>
      </c>
      <c r="B8103" s="6" t="s">
        <v>12467</v>
      </c>
      <c r="C8103" s="6" t="s">
        <v>12468</v>
      </c>
      <c r="D8103" s="6" t="s">
        <v>253</v>
      </c>
      <c r="E8103" s="6" t="s">
        <v>416</v>
      </c>
      <c r="F8103" s="6" t="s">
        <v>1765</v>
      </c>
      <c r="G8103" s="6" t="s">
        <v>1083</v>
      </c>
      <c r="H8103" s="6">
        <v>1000</v>
      </c>
    </row>
    <row r="8104" spans="1:8" ht="32.1">
      <c r="A8104" s="140">
        <v>45699.75</v>
      </c>
      <c r="B8104" s="6" t="s">
        <v>12469</v>
      </c>
      <c r="C8104" s="6" t="s">
        <v>12470</v>
      </c>
      <c r="D8104" s="6" t="s">
        <v>253</v>
      </c>
      <c r="E8104" s="6" t="s">
        <v>416</v>
      </c>
      <c r="F8104" s="6" t="s">
        <v>1152</v>
      </c>
      <c r="G8104" s="6" t="s">
        <v>1083</v>
      </c>
      <c r="H8104" s="6">
        <v>67</v>
      </c>
    </row>
    <row r="8105" spans="1:8" ht="32.1">
      <c r="A8105" s="140">
        <v>45699.760416666664</v>
      </c>
      <c r="B8105" s="6" t="s">
        <v>12471</v>
      </c>
      <c r="C8105" s="6" t="s">
        <v>12472</v>
      </c>
      <c r="D8105" s="6" t="s">
        <v>253</v>
      </c>
      <c r="E8105" s="6" t="s">
        <v>416</v>
      </c>
      <c r="F8105" s="6" t="s">
        <v>1765</v>
      </c>
      <c r="G8105" s="6" t="s">
        <v>5902</v>
      </c>
      <c r="H8105" s="6">
        <v>75</v>
      </c>
    </row>
    <row r="8106" spans="1:8" ht="32.1">
      <c r="A8106" s="140">
        <v>45699.802083333336</v>
      </c>
      <c r="B8106" s="6" t="s">
        <v>12473</v>
      </c>
      <c r="C8106" s="6" t="s">
        <v>12474</v>
      </c>
      <c r="D8106" s="6" t="s">
        <v>242</v>
      </c>
      <c r="E8106" s="6" t="s">
        <v>1615</v>
      </c>
      <c r="F8106" s="6" t="s">
        <v>439</v>
      </c>
      <c r="G8106" s="6" t="s">
        <v>6548</v>
      </c>
      <c r="H8106" s="6">
        <v>50</v>
      </c>
    </row>
    <row r="8107" spans="1:8" ht="32.1">
      <c r="A8107" s="140">
        <v>45699.8125</v>
      </c>
      <c r="B8107" s="6" t="s">
        <v>12475</v>
      </c>
      <c r="C8107" s="6" t="s">
        <v>12476</v>
      </c>
      <c r="D8107" s="6" t="s">
        <v>158</v>
      </c>
      <c r="E8107" s="6" t="s">
        <v>161</v>
      </c>
      <c r="F8107" s="6" t="s">
        <v>1765</v>
      </c>
      <c r="G8107" s="6" t="s">
        <v>12477</v>
      </c>
      <c r="H8107" s="6">
        <v>20</v>
      </c>
    </row>
    <row r="8108" spans="1:8" ht="32.1">
      <c r="A8108" s="140">
        <v>45699.833333333336</v>
      </c>
      <c r="B8108" s="6" t="s">
        <v>12478</v>
      </c>
      <c r="C8108" s="6" t="s">
        <v>12479</v>
      </c>
      <c r="D8108" s="6" t="s">
        <v>158</v>
      </c>
      <c r="E8108" s="6" t="s">
        <v>161</v>
      </c>
      <c r="F8108" s="6" t="s">
        <v>1765</v>
      </c>
      <c r="G8108" s="6" t="s">
        <v>12480</v>
      </c>
      <c r="H8108" s="6">
        <v>85</v>
      </c>
    </row>
    <row r="8109" spans="1:8" ht="32.1">
      <c r="A8109" s="140">
        <v>45699.84375</v>
      </c>
      <c r="B8109" s="6" t="s">
        <v>12481</v>
      </c>
      <c r="C8109" s="6" t="s">
        <v>12482</v>
      </c>
      <c r="D8109" s="6" t="s">
        <v>158</v>
      </c>
      <c r="E8109" s="6" t="s">
        <v>161</v>
      </c>
      <c r="F8109" s="6" t="s">
        <v>1765</v>
      </c>
      <c r="G8109" s="6" t="s">
        <v>12483</v>
      </c>
      <c r="H8109" s="6">
        <v>1235</v>
      </c>
    </row>
    <row r="8110" spans="1:8" ht="32.1">
      <c r="A8110" s="140">
        <v>45699.875</v>
      </c>
      <c r="B8110" s="6" t="s">
        <v>12484</v>
      </c>
      <c r="C8110" s="6" t="s">
        <v>12485</v>
      </c>
      <c r="D8110" s="6" t="s">
        <v>158</v>
      </c>
      <c r="E8110" s="6" t="s">
        <v>161</v>
      </c>
      <c r="F8110" s="6" t="s">
        <v>1765</v>
      </c>
      <c r="G8110" s="6" t="s">
        <v>12477</v>
      </c>
      <c r="H8110" s="6">
        <v>440</v>
      </c>
    </row>
    <row r="8111" spans="1:8" ht="32.1">
      <c r="A8111" s="140">
        <v>45699.927083333336</v>
      </c>
      <c r="B8111" s="6" t="s">
        <v>12486</v>
      </c>
      <c r="C8111" s="6" t="s">
        <v>12487</v>
      </c>
      <c r="D8111" s="6" t="s">
        <v>253</v>
      </c>
      <c r="E8111" s="6" t="s">
        <v>416</v>
      </c>
      <c r="F8111" s="6" t="s">
        <v>1765</v>
      </c>
      <c r="G8111" s="6" t="s">
        <v>256</v>
      </c>
      <c r="H8111" s="6">
        <v>275</v>
      </c>
    </row>
    <row r="8112" spans="1:8" ht="32.1">
      <c r="A8112" s="140">
        <v>45700.333333333336</v>
      </c>
      <c r="B8112" s="6" t="s">
        <v>12488</v>
      </c>
      <c r="C8112" s="6" t="s">
        <v>9206</v>
      </c>
      <c r="D8112" s="6" t="s">
        <v>253</v>
      </c>
      <c r="E8112" s="6" t="s">
        <v>416</v>
      </c>
      <c r="F8112" s="6" t="s">
        <v>439</v>
      </c>
      <c r="G8112" s="6" t="s">
        <v>5902</v>
      </c>
      <c r="H8112" s="6">
        <v>84</v>
      </c>
    </row>
    <row r="8113" spans="1:8" ht="32.1">
      <c r="A8113" s="140">
        <v>45700.385416666664</v>
      </c>
      <c r="B8113" s="6" t="s">
        <v>12489</v>
      </c>
      <c r="C8113" s="6" t="s">
        <v>5428</v>
      </c>
      <c r="D8113" s="6" t="s">
        <v>158</v>
      </c>
      <c r="E8113" s="6" t="s">
        <v>159</v>
      </c>
      <c r="F8113" s="6" t="s">
        <v>439</v>
      </c>
      <c r="G8113" s="6" t="s">
        <v>1435</v>
      </c>
      <c r="H8113" s="6">
        <v>500</v>
      </c>
    </row>
    <row r="8114" spans="1:8" ht="32.1">
      <c r="A8114" s="140">
        <v>45700.520833333336</v>
      </c>
      <c r="B8114" s="6" t="s">
        <v>12490</v>
      </c>
      <c r="C8114" s="6" t="s">
        <v>9094</v>
      </c>
      <c r="D8114" s="6" t="s">
        <v>253</v>
      </c>
      <c r="E8114" s="6" t="s">
        <v>416</v>
      </c>
      <c r="F8114" s="6" t="s">
        <v>439</v>
      </c>
      <c r="G8114" s="6" t="s">
        <v>5902</v>
      </c>
      <c r="H8114" s="6">
        <v>180</v>
      </c>
    </row>
    <row r="8115" spans="1:8" ht="15.95">
      <c r="A8115" s="140">
        <v>45700.552083333336</v>
      </c>
      <c r="B8115" s="6" t="s">
        <v>12491</v>
      </c>
      <c r="C8115" s="6" t="s">
        <v>12492</v>
      </c>
      <c r="D8115" s="6" t="s">
        <v>253</v>
      </c>
      <c r="E8115" s="6" t="s">
        <v>416</v>
      </c>
      <c r="F8115" s="6" t="s">
        <v>439</v>
      </c>
      <c r="G8115" s="6" t="s">
        <v>5902</v>
      </c>
      <c r="H8115" s="6">
        <v>107</v>
      </c>
    </row>
    <row r="8116" spans="1:8" ht="15.95">
      <c r="A8116" s="140">
        <v>45700.5625</v>
      </c>
      <c r="B8116" s="6" t="s">
        <v>12493</v>
      </c>
      <c r="C8116" s="6" t="s">
        <v>1786</v>
      </c>
      <c r="D8116" s="6" t="s">
        <v>158</v>
      </c>
      <c r="E8116" s="6" t="s">
        <v>159</v>
      </c>
      <c r="F8116" s="6" t="s">
        <v>439</v>
      </c>
      <c r="G8116" s="6" t="s">
        <v>1786</v>
      </c>
      <c r="H8116" s="6">
        <v>129</v>
      </c>
    </row>
    <row r="8117" spans="1:8" ht="15.95">
      <c r="A8117" s="140">
        <v>45700.572916666664</v>
      </c>
      <c r="B8117" s="6" t="s">
        <v>12494</v>
      </c>
      <c r="C8117" s="6" t="s">
        <v>1786</v>
      </c>
      <c r="D8117" s="6" t="s">
        <v>158</v>
      </c>
      <c r="E8117" s="6" t="s">
        <v>159</v>
      </c>
      <c r="F8117" s="6" t="s">
        <v>439</v>
      </c>
      <c r="G8117" s="6" t="s">
        <v>1786</v>
      </c>
      <c r="H8117" s="6">
        <v>180</v>
      </c>
    </row>
    <row r="8118" spans="1:8" ht="15.95">
      <c r="A8118" s="140">
        <v>45700.583333333336</v>
      </c>
      <c r="B8118" s="6" t="s">
        <v>12495</v>
      </c>
      <c r="C8118" s="6" t="s">
        <v>9112</v>
      </c>
      <c r="D8118" s="6" t="s">
        <v>253</v>
      </c>
      <c r="E8118" s="6" t="s">
        <v>416</v>
      </c>
      <c r="F8118" s="6" t="s">
        <v>439</v>
      </c>
      <c r="G8118" s="6" t="s">
        <v>5902</v>
      </c>
      <c r="H8118" s="6">
        <v>140</v>
      </c>
    </row>
    <row r="8119" spans="1:8" ht="32.1">
      <c r="A8119" s="140">
        <v>45700.59375</v>
      </c>
      <c r="B8119" s="6" t="s">
        <v>12496</v>
      </c>
      <c r="C8119" s="6" t="s">
        <v>11082</v>
      </c>
      <c r="D8119" s="6" t="s">
        <v>158</v>
      </c>
      <c r="E8119" s="6" t="s">
        <v>159</v>
      </c>
      <c r="F8119" s="6" t="s">
        <v>439</v>
      </c>
      <c r="G8119" s="6" t="s">
        <v>12218</v>
      </c>
      <c r="H8119" s="6">
        <v>244</v>
      </c>
    </row>
    <row r="8120" spans="1:8" ht="32.1">
      <c r="A8120" s="140">
        <v>45700.625</v>
      </c>
      <c r="B8120" s="6" t="s">
        <v>12497</v>
      </c>
      <c r="C8120" s="6" t="s">
        <v>9214</v>
      </c>
      <c r="D8120" s="6" t="s">
        <v>253</v>
      </c>
      <c r="E8120" s="6" t="s">
        <v>416</v>
      </c>
      <c r="F8120" s="6" t="s">
        <v>439</v>
      </c>
      <c r="G8120" s="6" t="s">
        <v>5902</v>
      </c>
      <c r="H8120" s="6">
        <v>100</v>
      </c>
    </row>
    <row r="8121" spans="1:8" ht="32.1">
      <c r="A8121" s="140">
        <v>45701.34375</v>
      </c>
      <c r="B8121" s="6" t="s">
        <v>12498</v>
      </c>
      <c r="C8121" s="6" t="s">
        <v>9090</v>
      </c>
      <c r="D8121" s="6" t="s">
        <v>253</v>
      </c>
      <c r="E8121" s="6" t="s">
        <v>416</v>
      </c>
      <c r="F8121" s="6" t="s">
        <v>1765</v>
      </c>
      <c r="G8121" s="6" t="s">
        <v>5902</v>
      </c>
      <c r="H8121" s="6">
        <v>86</v>
      </c>
    </row>
    <row r="8122" spans="1:8" ht="32.1">
      <c r="A8122" s="140">
        <v>45701.354166666664</v>
      </c>
      <c r="B8122" s="6" t="s">
        <v>12499</v>
      </c>
      <c r="C8122" s="6" t="s">
        <v>9090</v>
      </c>
      <c r="D8122" s="6" t="s">
        <v>253</v>
      </c>
      <c r="E8122" s="6" t="s">
        <v>416</v>
      </c>
      <c r="F8122" s="6" t="s">
        <v>1765</v>
      </c>
      <c r="G8122" s="6" t="s">
        <v>2303</v>
      </c>
      <c r="H8122" s="6">
        <v>18</v>
      </c>
    </row>
    <row r="8123" spans="1:8" ht="32.1">
      <c r="A8123" s="140">
        <v>45701.489583333336</v>
      </c>
      <c r="B8123" s="6" t="s">
        <v>12500</v>
      </c>
      <c r="C8123" s="6" t="s">
        <v>12501</v>
      </c>
      <c r="D8123" s="6" t="s">
        <v>253</v>
      </c>
      <c r="E8123" s="6" t="s">
        <v>416</v>
      </c>
      <c r="F8123" s="6" t="s">
        <v>1152</v>
      </c>
      <c r="G8123" s="6" t="s">
        <v>1083</v>
      </c>
      <c r="H8123" s="6">
        <v>29</v>
      </c>
    </row>
    <row r="8124" spans="1:8" ht="32.1">
      <c r="A8124" s="140">
        <v>45701.510416666664</v>
      </c>
      <c r="B8124" s="6" t="s">
        <v>12502</v>
      </c>
      <c r="C8124" s="6" t="s">
        <v>12503</v>
      </c>
      <c r="D8124" s="6" t="s">
        <v>253</v>
      </c>
      <c r="E8124" s="6" t="s">
        <v>416</v>
      </c>
      <c r="F8124" s="6" t="s">
        <v>439</v>
      </c>
      <c r="G8124" s="6" t="s">
        <v>5902</v>
      </c>
      <c r="H8124" s="6">
        <v>84</v>
      </c>
    </row>
    <row r="8125" spans="1:8" ht="48">
      <c r="A8125" s="140">
        <v>45701.541666666664</v>
      </c>
      <c r="B8125" s="6" t="s">
        <v>12504</v>
      </c>
      <c r="C8125" s="6" t="s">
        <v>12505</v>
      </c>
      <c r="D8125" s="6" t="s">
        <v>253</v>
      </c>
      <c r="E8125" s="6" t="s">
        <v>416</v>
      </c>
      <c r="F8125" s="6" t="s">
        <v>439</v>
      </c>
      <c r="G8125" s="6" t="s">
        <v>5902</v>
      </c>
      <c r="H8125" s="6">
        <v>186</v>
      </c>
    </row>
    <row r="8126" spans="1:8" ht="32.1">
      <c r="A8126" s="140">
        <v>45701.552083333336</v>
      </c>
      <c r="B8126" s="6" t="s">
        <v>12506</v>
      </c>
      <c r="C8126" s="6" t="s">
        <v>12507</v>
      </c>
      <c r="D8126" s="6" t="s">
        <v>242</v>
      </c>
      <c r="E8126" s="6" t="s">
        <v>1615</v>
      </c>
      <c r="F8126" s="6" t="s">
        <v>439</v>
      </c>
      <c r="G8126" s="6" t="s">
        <v>12508</v>
      </c>
      <c r="H8126" s="6">
        <v>110</v>
      </c>
    </row>
    <row r="8127" spans="1:8" ht="32.1">
      <c r="A8127" s="140">
        <v>45701.583333333336</v>
      </c>
      <c r="B8127" s="6" t="s">
        <v>12509</v>
      </c>
      <c r="C8127" s="6" t="s">
        <v>12510</v>
      </c>
      <c r="D8127" s="6" t="s">
        <v>242</v>
      </c>
      <c r="E8127" s="6" t="s">
        <v>458</v>
      </c>
      <c r="F8127" s="6" t="s">
        <v>439</v>
      </c>
      <c r="G8127" s="6" t="s">
        <v>7839</v>
      </c>
      <c r="H8127" s="6">
        <v>3000</v>
      </c>
    </row>
    <row r="8128" spans="1:8" ht="48">
      <c r="A8128" s="140">
        <v>45701.59375</v>
      </c>
      <c r="B8128" s="6" t="s">
        <v>12511</v>
      </c>
      <c r="C8128" s="6" t="s">
        <v>12512</v>
      </c>
      <c r="D8128" s="6" t="s">
        <v>253</v>
      </c>
      <c r="E8128" s="6" t="s">
        <v>416</v>
      </c>
      <c r="F8128" s="6" t="s">
        <v>439</v>
      </c>
      <c r="G8128" s="6" t="s">
        <v>5902</v>
      </c>
      <c r="H8128" s="6">
        <v>121</v>
      </c>
    </row>
    <row r="8129" spans="1:8" ht="32.1">
      <c r="A8129" s="140">
        <v>45701.666666666664</v>
      </c>
      <c r="B8129" s="6" t="s">
        <v>12513</v>
      </c>
      <c r="C8129" s="6" t="s">
        <v>12514</v>
      </c>
      <c r="D8129" s="6" t="s">
        <v>253</v>
      </c>
      <c r="E8129" s="6" t="s">
        <v>416</v>
      </c>
      <c r="F8129" s="6" t="s">
        <v>1152</v>
      </c>
      <c r="G8129" s="6" t="s">
        <v>1083</v>
      </c>
      <c r="H8129" s="6">
        <v>27</v>
      </c>
    </row>
    <row r="8130" spans="1:8" ht="32.1">
      <c r="A8130" s="140">
        <v>45701.729166666664</v>
      </c>
      <c r="B8130" s="6" t="s">
        <v>12515</v>
      </c>
      <c r="C8130" s="6" t="s">
        <v>12516</v>
      </c>
      <c r="D8130" s="6" t="s">
        <v>253</v>
      </c>
      <c r="E8130" s="6" t="s">
        <v>416</v>
      </c>
      <c r="F8130" s="6" t="s">
        <v>1765</v>
      </c>
      <c r="G8130" s="6" t="s">
        <v>5902</v>
      </c>
      <c r="H8130" s="6">
        <v>50</v>
      </c>
    </row>
    <row r="8131" spans="1:8" ht="32.1">
      <c r="A8131" s="140">
        <v>45701.739583333336</v>
      </c>
      <c r="B8131" s="6" t="s">
        <v>12517</v>
      </c>
      <c r="C8131" s="6" t="s">
        <v>12518</v>
      </c>
      <c r="D8131" s="6" t="s">
        <v>253</v>
      </c>
      <c r="E8131" s="6" t="s">
        <v>416</v>
      </c>
      <c r="F8131" s="6" t="s">
        <v>1765</v>
      </c>
      <c r="G8131" s="6" t="s">
        <v>1083</v>
      </c>
      <c r="H8131" s="6">
        <v>40</v>
      </c>
    </row>
    <row r="8132" spans="1:8" ht="32.1">
      <c r="A8132" s="140">
        <v>45701.75</v>
      </c>
      <c r="B8132" s="6" t="s">
        <v>12519</v>
      </c>
      <c r="C8132" s="6" t="s">
        <v>12520</v>
      </c>
      <c r="D8132" s="6" t="s">
        <v>253</v>
      </c>
      <c r="E8132" s="6" t="s">
        <v>416</v>
      </c>
      <c r="F8132" s="6" t="s">
        <v>1152</v>
      </c>
      <c r="G8132" s="6" t="s">
        <v>1083</v>
      </c>
      <c r="H8132" s="6">
        <v>19</v>
      </c>
    </row>
    <row r="8133" spans="1:8" ht="32.1">
      <c r="A8133" s="140">
        <v>45701.770833333336</v>
      </c>
      <c r="B8133" s="6" t="s">
        <v>12521</v>
      </c>
      <c r="C8133" s="6" t="s">
        <v>12522</v>
      </c>
      <c r="D8133" s="6" t="s">
        <v>242</v>
      </c>
      <c r="E8133" s="6" t="s">
        <v>458</v>
      </c>
      <c r="F8133" s="6" t="s">
        <v>439</v>
      </c>
      <c r="G8133" s="6" t="s">
        <v>12346</v>
      </c>
      <c r="H8133" s="6">
        <v>300</v>
      </c>
    </row>
    <row r="8134" spans="1:8" ht="32.1">
      <c r="A8134" s="140">
        <v>45701.78125</v>
      </c>
      <c r="B8134" s="6" t="s">
        <v>12523</v>
      </c>
      <c r="C8134" s="6" t="s">
        <v>12524</v>
      </c>
      <c r="D8134" s="6" t="s">
        <v>253</v>
      </c>
      <c r="E8134" s="6" t="s">
        <v>416</v>
      </c>
      <c r="F8134" s="6" t="s">
        <v>1765</v>
      </c>
      <c r="G8134" s="6" t="s">
        <v>1083</v>
      </c>
      <c r="H8134" s="6">
        <v>40</v>
      </c>
    </row>
    <row r="8135" spans="1:8" ht="32.1">
      <c r="A8135" s="140">
        <v>45701.791666666664</v>
      </c>
      <c r="B8135" s="6" t="s">
        <v>12525</v>
      </c>
      <c r="C8135" s="6" t="s">
        <v>12526</v>
      </c>
      <c r="D8135" s="6" t="s">
        <v>253</v>
      </c>
      <c r="E8135" s="6" t="s">
        <v>416</v>
      </c>
      <c r="F8135" s="6" t="s">
        <v>1152</v>
      </c>
      <c r="G8135" s="6" t="s">
        <v>1083</v>
      </c>
      <c r="H8135" s="6">
        <v>19</v>
      </c>
    </row>
    <row r="8136" spans="1:8" ht="15.95">
      <c r="A8136" s="140">
        <v>45701.822916666664</v>
      </c>
      <c r="B8136" s="6" t="s">
        <v>12527</v>
      </c>
      <c r="C8136" s="6" t="s">
        <v>11733</v>
      </c>
      <c r="D8136" s="6" t="s">
        <v>158</v>
      </c>
      <c r="E8136" s="6" t="s">
        <v>159</v>
      </c>
      <c r="F8136" s="6" t="s">
        <v>1765</v>
      </c>
      <c r="G8136" s="6" t="s">
        <v>11733</v>
      </c>
      <c r="H8136" s="6">
        <v>115</v>
      </c>
    </row>
    <row r="8137" spans="1:8" ht="32.1">
      <c r="A8137" s="140">
        <v>45702.333333333336</v>
      </c>
      <c r="B8137" s="6" t="s">
        <v>12528</v>
      </c>
      <c r="C8137" s="6" t="s">
        <v>9090</v>
      </c>
      <c r="D8137" s="6" t="s">
        <v>253</v>
      </c>
      <c r="E8137" s="6" t="s">
        <v>416</v>
      </c>
      <c r="F8137" s="6" t="s">
        <v>1765</v>
      </c>
      <c r="G8137" s="6" t="s">
        <v>5902</v>
      </c>
      <c r="H8137" s="6">
        <v>86</v>
      </c>
    </row>
    <row r="8138" spans="1:8" ht="32.1">
      <c r="A8138" s="140">
        <v>45702.34375</v>
      </c>
      <c r="B8138" s="6" t="s">
        <v>12499</v>
      </c>
      <c r="C8138" s="6" t="s">
        <v>9090</v>
      </c>
      <c r="D8138" s="6" t="s">
        <v>253</v>
      </c>
      <c r="E8138" s="6" t="s">
        <v>416</v>
      </c>
      <c r="F8138" s="6" t="s">
        <v>1765</v>
      </c>
      <c r="G8138" s="6" t="s">
        <v>2303</v>
      </c>
      <c r="H8138" s="6">
        <v>18</v>
      </c>
    </row>
    <row r="8139" spans="1:8" ht="32.1">
      <c r="A8139" s="140">
        <v>45702.510416666664</v>
      </c>
      <c r="B8139" s="6" t="s">
        <v>12529</v>
      </c>
      <c r="C8139" s="6" t="s">
        <v>9094</v>
      </c>
      <c r="D8139" s="6" t="s">
        <v>253</v>
      </c>
      <c r="E8139" s="6" t="s">
        <v>416</v>
      </c>
      <c r="F8139" s="6" t="s">
        <v>1765</v>
      </c>
      <c r="G8139" s="6" t="s">
        <v>5902</v>
      </c>
      <c r="H8139" s="6">
        <v>86</v>
      </c>
    </row>
    <row r="8140" spans="1:8" ht="32.1">
      <c r="A8140" s="140">
        <v>45702.53125</v>
      </c>
      <c r="B8140" s="6" t="s">
        <v>11876</v>
      </c>
      <c r="C8140" s="6" t="s">
        <v>9094</v>
      </c>
      <c r="D8140" s="6" t="s">
        <v>253</v>
      </c>
      <c r="E8140" s="6" t="s">
        <v>416</v>
      </c>
      <c r="F8140" s="6" t="s">
        <v>1765</v>
      </c>
      <c r="G8140" s="6" t="s">
        <v>5902</v>
      </c>
      <c r="H8140" s="6">
        <v>80</v>
      </c>
    </row>
    <row r="8141" spans="1:8" ht="32.1">
      <c r="A8141" s="140">
        <v>45702.84375</v>
      </c>
      <c r="B8141" s="6" t="s">
        <v>12530</v>
      </c>
      <c r="C8141" s="6" t="s">
        <v>12531</v>
      </c>
      <c r="D8141" s="6" t="s">
        <v>253</v>
      </c>
      <c r="E8141" s="6" t="s">
        <v>416</v>
      </c>
      <c r="F8141" s="6" t="s">
        <v>1152</v>
      </c>
      <c r="G8141" s="6" t="s">
        <v>1083</v>
      </c>
      <c r="H8141" s="6">
        <v>67</v>
      </c>
    </row>
    <row r="8142" spans="1:8" ht="32.1">
      <c r="A8142" s="140">
        <v>45702.864583333336</v>
      </c>
      <c r="B8142" s="6" t="s">
        <v>12532</v>
      </c>
      <c r="C8142" s="6" t="s">
        <v>12533</v>
      </c>
      <c r="D8142" s="6" t="s">
        <v>314</v>
      </c>
      <c r="E8142" s="6" t="s">
        <v>314</v>
      </c>
      <c r="F8142" s="6" t="s">
        <v>1765</v>
      </c>
      <c r="G8142" s="6" t="s">
        <v>12534</v>
      </c>
      <c r="H8142" s="6">
        <v>5</v>
      </c>
    </row>
    <row r="8143" spans="1:8" ht="32.1">
      <c r="A8143" s="140">
        <v>45702.895833333336</v>
      </c>
      <c r="B8143" s="6" t="s">
        <v>12535</v>
      </c>
      <c r="C8143" s="6" t="s">
        <v>12536</v>
      </c>
      <c r="D8143" s="6" t="s">
        <v>158</v>
      </c>
      <c r="E8143" s="6" t="s">
        <v>161</v>
      </c>
      <c r="F8143" s="6" t="s">
        <v>1765</v>
      </c>
      <c r="G8143" s="6" t="s">
        <v>12537</v>
      </c>
      <c r="H8143" s="6">
        <v>210</v>
      </c>
    </row>
    <row r="8144" spans="1:8" ht="48">
      <c r="A8144" s="140">
        <v>45702.90625</v>
      </c>
      <c r="B8144" s="6" t="s">
        <v>12538</v>
      </c>
      <c r="C8144" s="6" t="s">
        <v>12539</v>
      </c>
      <c r="D8144" s="6" t="s">
        <v>158</v>
      </c>
      <c r="E8144" s="6" t="s">
        <v>161</v>
      </c>
      <c r="F8144" s="6" t="s">
        <v>1765</v>
      </c>
      <c r="G8144" s="6" t="s">
        <v>10036</v>
      </c>
      <c r="H8144" s="6">
        <v>170</v>
      </c>
    </row>
    <row r="8145" spans="1:8" ht="32.1">
      <c r="A8145" s="140">
        <v>45702.958333333336</v>
      </c>
      <c r="B8145" s="6" t="s">
        <v>12540</v>
      </c>
      <c r="C8145" s="6" t="s">
        <v>12541</v>
      </c>
      <c r="D8145" s="6" t="s">
        <v>253</v>
      </c>
      <c r="E8145" s="6" t="s">
        <v>416</v>
      </c>
      <c r="F8145" s="6" t="s">
        <v>1152</v>
      </c>
      <c r="G8145" s="6" t="s">
        <v>1083</v>
      </c>
      <c r="H8145" s="6">
        <v>63</v>
      </c>
    </row>
    <row r="8146" spans="1:8" ht="32.1">
      <c r="A8146" s="140">
        <v>45703.354166666664</v>
      </c>
      <c r="B8146" s="6" t="s">
        <v>12542</v>
      </c>
      <c r="C8146" s="6" t="s">
        <v>6667</v>
      </c>
      <c r="D8146" s="6" t="s">
        <v>158</v>
      </c>
      <c r="E8146" s="6" t="s">
        <v>145</v>
      </c>
      <c r="F8146" s="6" t="s">
        <v>439</v>
      </c>
      <c r="G8146" s="6" t="s">
        <v>2842</v>
      </c>
      <c r="H8146" s="6">
        <v>52</v>
      </c>
    </row>
    <row r="8147" spans="1:8" ht="32.1">
      <c r="A8147" s="140">
        <v>45703.40625</v>
      </c>
      <c r="B8147" s="6" t="s">
        <v>12543</v>
      </c>
      <c r="C8147" s="6" t="s">
        <v>12544</v>
      </c>
      <c r="D8147" s="6" t="s">
        <v>158</v>
      </c>
      <c r="E8147" s="6" t="s">
        <v>161</v>
      </c>
      <c r="F8147" s="6" t="s">
        <v>1765</v>
      </c>
      <c r="G8147" s="6" t="s">
        <v>5770</v>
      </c>
      <c r="H8147" s="6">
        <v>30</v>
      </c>
    </row>
    <row r="8148" spans="1:8" ht="32.1">
      <c r="A8148" s="140">
        <v>45703.416666666664</v>
      </c>
      <c r="B8148" s="6" t="s">
        <v>12545</v>
      </c>
      <c r="C8148" s="6" t="s">
        <v>12546</v>
      </c>
      <c r="D8148" s="6" t="s">
        <v>253</v>
      </c>
      <c r="E8148" s="6" t="s">
        <v>416</v>
      </c>
      <c r="F8148" s="6" t="s">
        <v>1765</v>
      </c>
      <c r="G8148" s="6" t="s">
        <v>5902</v>
      </c>
      <c r="H8148" s="6">
        <v>50</v>
      </c>
    </row>
    <row r="8149" spans="1:8" ht="32.1">
      <c r="A8149" s="140">
        <v>45703.708333333336</v>
      </c>
      <c r="B8149" s="6" t="s">
        <v>12547</v>
      </c>
      <c r="C8149" s="6" t="s">
        <v>12548</v>
      </c>
      <c r="D8149" s="6" t="s">
        <v>253</v>
      </c>
      <c r="E8149" s="6" t="s">
        <v>416</v>
      </c>
      <c r="F8149" s="6" t="s">
        <v>1765</v>
      </c>
      <c r="G8149" s="6" t="s">
        <v>1083</v>
      </c>
      <c r="H8149" s="6">
        <v>60</v>
      </c>
    </row>
    <row r="8150" spans="1:8" ht="32.1">
      <c r="A8150" s="140">
        <v>45703.739583333336</v>
      </c>
      <c r="B8150" s="6" t="s">
        <v>12549</v>
      </c>
      <c r="C8150" s="6" t="s">
        <v>12550</v>
      </c>
      <c r="D8150" s="6" t="s">
        <v>253</v>
      </c>
      <c r="E8150" s="6" t="s">
        <v>416</v>
      </c>
      <c r="F8150" s="6" t="s">
        <v>1152</v>
      </c>
      <c r="G8150" s="6" t="s">
        <v>1083</v>
      </c>
      <c r="H8150" s="6">
        <v>57</v>
      </c>
    </row>
    <row r="8151" spans="1:8" ht="32.1">
      <c r="A8151" s="140">
        <v>45703.802083333336</v>
      </c>
      <c r="B8151" s="6" t="s">
        <v>12551</v>
      </c>
      <c r="C8151" s="6" t="s">
        <v>12552</v>
      </c>
      <c r="D8151" s="6" t="s">
        <v>158</v>
      </c>
      <c r="E8151" s="6" t="s">
        <v>161</v>
      </c>
      <c r="F8151" s="6" t="s">
        <v>1765</v>
      </c>
      <c r="G8151" s="6" t="s">
        <v>1629</v>
      </c>
      <c r="H8151" s="6">
        <v>210</v>
      </c>
    </row>
    <row r="8152" spans="1:8" ht="32.1">
      <c r="A8152" s="140">
        <v>45703.822916666664</v>
      </c>
      <c r="B8152" s="6" t="s">
        <v>12553</v>
      </c>
      <c r="C8152" s="6" t="s">
        <v>12554</v>
      </c>
      <c r="D8152" s="6" t="s">
        <v>158</v>
      </c>
      <c r="E8152" s="6" t="s">
        <v>161</v>
      </c>
      <c r="F8152" s="6" t="s">
        <v>1765</v>
      </c>
      <c r="G8152" s="6" t="s">
        <v>1629</v>
      </c>
      <c r="H8152" s="6">
        <v>45</v>
      </c>
    </row>
    <row r="8153" spans="1:8" ht="32.1">
      <c r="A8153" s="140">
        <v>45703.864583333336</v>
      </c>
      <c r="B8153" s="6" t="s">
        <v>12555</v>
      </c>
      <c r="C8153" s="6" t="s">
        <v>12556</v>
      </c>
      <c r="D8153" s="6" t="s">
        <v>253</v>
      </c>
      <c r="E8153" s="6" t="s">
        <v>416</v>
      </c>
      <c r="F8153" s="6" t="s">
        <v>1765</v>
      </c>
      <c r="G8153" s="6" t="s">
        <v>5902</v>
      </c>
      <c r="H8153" s="6">
        <v>248</v>
      </c>
    </row>
    <row r="8154" spans="1:8" ht="32.1">
      <c r="A8154" s="140">
        <v>45703.875</v>
      </c>
      <c r="B8154" s="6" t="s">
        <v>12557</v>
      </c>
      <c r="C8154" s="6" t="s">
        <v>12315</v>
      </c>
      <c r="D8154" s="6" t="s">
        <v>158</v>
      </c>
      <c r="E8154" s="6" t="s">
        <v>161</v>
      </c>
      <c r="F8154" s="6" t="s">
        <v>1765</v>
      </c>
      <c r="G8154" s="6" t="s">
        <v>4507</v>
      </c>
      <c r="H8154" s="6">
        <v>20</v>
      </c>
    </row>
    <row r="8155" spans="1:8" ht="30.75">
      <c r="A8155" s="140">
        <v>45704.59375</v>
      </c>
      <c r="B8155" s="6" t="s">
        <v>12558</v>
      </c>
      <c r="C8155" s="6" t="s">
        <v>9253</v>
      </c>
      <c r="D8155" s="6" t="s">
        <v>253</v>
      </c>
      <c r="E8155" s="6" t="s">
        <v>416</v>
      </c>
      <c r="F8155" s="6" t="s">
        <v>1765</v>
      </c>
      <c r="G8155" s="6" t="s">
        <v>5902</v>
      </c>
      <c r="H8155" s="6">
        <v>117</v>
      </c>
    </row>
    <row r="8156" spans="1:8" ht="30.75">
      <c r="A8156" s="140">
        <v>45704.604166666664</v>
      </c>
      <c r="B8156" s="6" t="s">
        <v>12559</v>
      </c>
      <c r="C8156" s="6" t="s">
        <v>3806</v>
      </c>
      <c r="D8156" s="6" t="s">
        <v>158</v>
      </c>
      <c r="E8156" s="6" t="s">
        <v>161</v>
      </c>
      <c r="F8156" s="6" t="s">
        <v>1765</v>
      </c>
      <c r="G8156" s="6" t="s">
        <v>3806</v>
      </c>
      <c r="H8156" s="6">
        <v>70</v>
      </c>
    </row>
    <row r="8157" spans="1:8" ht="32.1">
      <c r="A8157" s="140">
        <v>45704.666666666664</v>
      </c>
      <c r="B8157" s="6" t="s">
        <v>12560</v>
      </c>
      <c r="C8157" s="6" t="s">
        <v>9214</v>
      </c>
      <c r="D8157" s="6" t="s">
        <v>253</v>
      </c>
      <c r="E8157" s="6" t="s">
        <v>416</v>
      </c>
      <c r="F8157" s="6" t="s">
        <v>1765</v>
      </c>
      <c r="G8157" s="6" t="s">
        <v>5902</v>
      </c>
      <c r="H8157" s="6">
        <v>129</v>
      </c>
    </row>
    <row r="8158" spans="1:8" ht="30.75">
      <c r="A8158" s="140">
        <v>45704.770833333336</v>
      </c>
      <c r="B8158" s="6" t="s">
        <v>12561</v>
      </c>
      <c r="C8158" s="6" t="s">
        <v>12562</v>
      </c>
      <c r="D8158" s="6" t="s">
        <v>253</v>
      </c>
      <c r="E8158" s="6" t="s">
        <v>416</v>
      </c>
      <c r="F8158" s="6" t="s">
        <v>1152</v>
      </c>
      <c r="G8158" s="6" t="s">
        <v>1083</v>
      </c>
      <c r="H8158" s="6">
        <v>9</v>
      </c>
    </row>
    <row r="8159" spans="1:8" ht="30.75">
      <c r="A8159" s="140">
        <v>45704.78125</v>
      </c>
      <c r="B8159" s="6" t="s">
        <v>12563</v>
      </c>
      <c r="C8159" s="6" t="s">
        <v>12564</v>
      </c>
      <c r="D8159" s="6" t="s">
        <v>253</v>
      </c>
      <c r="E8159" s="6" t="s">
        <v>416</v>
      </c>
      <c r="F8159" s="6" t="s">
        <v>1765</v>
      </c>
      <c r="G8159" s="6" t="s">
        <v>2303</v>
      </c>
      <c r="H8159" s="6">
        <v>23</v>
      </c>
    </row>
    <row r="8160" spans="1:8" ht="30.75">
      <c r="A8160" s="140">
        <v>45704.854166666664</v>
      </c>
      <c r="B8160" s="6" t="s">
        <v>12565</v>
      </c>
      <c r="C8160" s="6" t="s">
        <v>12566</v>
      </c>
      <c r="D8160" s="6" t="s">
        <v>158</v>
      </c>
      <c r="E8160" s="6" t="s">
        <v>159</v>
      </c>
      <c r="F8160" s="6" t="s">
        <v>1765</v>
      </c>
      <c r="G8160" s="6" t="s">
        <v>6573</v>
      </c>
      <c r="H8160" s="6">
        <v>2625</v>
      </c>
    </row>
    <row r="8161" spans="1:8" ht="30.75">
      <c r="A8161" s="140">
        <v>45704.864583333336</v>
      </c>
      <c r="B8161" s="6" t="s">
        <v>12567</v>
      </c>
      <c r="C8161" s="6" t="s">
        <v>12568</v>
      </c>
      <c r="D8161" s="6" t="s">
        <v>158</v>
      </c>
      <c r="E8161" s="6" t="s">
        <v>161</v>
      </c>
      <c r="F8161" s="6" t="s">
        <v>1765</v>
      </c>
      <c r="G8161" s="6" t="s">
        <v>12569</v>
      </c>
      <c r="H8161" s="6">
        <v>112</v>
      </c>
    </row>
    <row r="8162" spans="1:8" ht="45.75">
      <c r="A8162" s="140">
        <v>45704.875</v>
      </c>
      <c r="B8162" s="6" t="s">
        <v>12570</v>
      </c>
      <c r="C8162" s="6" t="s">
        <v>8916</v>
      </c>
      <c r="D8162" s="6" t="s">
        <v>158</v>
      </c>
      <c r="E8162" s="6" t="s">
        <v>161</v>
      </c>
      <c r="F8162" s="6" t="s">
        <v>1765</v>
      </c>
      <c r="G8162" s="6" t="s">
        <v>8917</v>
      </c>
      <c r="H8162" s="6">
        <v>95</v>
      </c>
    </row>
    <row r="8163" spans="1:8" ht="30.75">
      <c r="A8163" s="140">
        <v>45704.895833333336</v>
      </c>
      <c r="B8163" s="6" t="s">
        <v>12571</v>
      </c>
      <c r="C8163" s="6" t="s">
        <v>12572</v>
      </c>
      <c r="D8163" s="6" t="s">
        <v>253</v>
      </c>
      <c r="E8163" s="6" t="s">
        <v>416</v>
      </c>
      <c r="F8163" s="6" t="s">
        <v>1765</v>
      </c>
      <c r="G8163" s="6" t="s">
        <v>2303</v>
      </c>
      <c r="H8163" s="6">
        <v>23</v>
      </c>
    </row>
    <row r="8164" spans="1:8" ht="30.75">
      <c r="A8164" s="140">
        <v>45704.916666666664</v>
      </c>
      <c r="B8164" s="6" t="s">
        <v>12573</v>
      </c>
      <c r="C8164" s="6" t="s">
        <v>12574</v>
      </c>
      <c r="D8164" s="6" t="s">
        <v>253</v>
      </c>
      <c r="E8164" s="6" t="s">
        <v>416</v>
      </c>
      <c r="F8164" s="6" t="s">
        <v>1152</v>
      </c>
      <c r="G8164" s="6" t="s">
        <v>1083</v>
      </c>
      <c r="H8164" s="6">
        <v>9</v>
      </c>
    </row>
    <row r="8165" spans="1:8" ht="32.1">
      <c r="A8165" s="140">
        <v>45705.333333333336</v>
      </c>
      <c r="B8165" s="6" t="s">
        <v>12575</v>
      </c>
      <c r="C8165" s="6" t="s">
        <v>9090</v>
      </c>
      <c r="D8165" s="6" t="s">
        <v>253</v>
      </c>
      <c r="E8165" s="6" t="s">
        <v>416</v>
      </c>
      <c r="F8165" s="6" t="s">
        <v>1765</v>
      </c>
      <c r="G8165" s="6" t="s">
        <v>5902</v>
      </c>
      <c r="H8165" s="6">
        <v>86</v>
      </c>
    </row>
    <row r="8166" spans="1:8" ht="32.1">
      <c r="A8166" s="140">
        <v>45705.34375</v>
      </c>
      <c r="B8166" s="6" t="s">
        <v>12576</v>
      </c>
      <c r="C8166" s="6" t="s">
        <v>9090</v>
      </c>
      <c r="D8166" s="6" t="s">
        <v>253</v>
      </c>
      <c r="F8166" s="6" t="s">
        <v>439</v>
      </c>
      <c r="H8166" s="6">
        <v>20</v>
      </c>
    </row>
    <row r="8167" spans="1:8" ht="48">
      <c r="A8167" s="140">
        <v>45705.510416666664</v>
      </c>
      <c r="B8167" s="6" t="s">
        <v>12577</v>
      </c>
      <c r="C8167" s="6" t="s">
        <v>9094</v>
      </c>
      <c r="D8167" s="6" t="s">
        <v>253</v>
      </c>
      <c r="E8167" s="6" t="s">
        <v>416</v>
      </c>
      <c r="F8167" s="6" t="s">
        <v>439</v>
      </c>
      <c r="G8167" s="6" t="s">
        <v>5902</v>
      </c>
      <c r="H8167" s="6">
        <v>94</v>
      </c>
    </row>
    <row r="8168" spans="1:8" ht="48">
      <c r="A8168" s="140">
        <v>45705.520833333336</v>
      </c>
      <c r="B8168" s="6" t="s">
        <v>12578</v>
      </c>
      <c r="C8168" s="6" t="s">
        <v>9094</v>
      </c>
      <c r="D8168" s="6" t="s">
        <v>158</v>
      </c>
      <c r="E8168" s="6" t="s">
        <v>161</v>
      </c>
      <c r="F8168" s="6" t="s">
        <v>1765</v>
      </c>
      <c r="H8168" s="6">
        <v>115</v>
      </c>
    </row>
    <row r="8169" spans="1:8" ht="48">
      <c r="A8169" s="140">
        <v>45705.53125</v>
      </c>
      <c r="B8169" s="6" t="s">
        <v>12579</v>
      </c>
      <c r="C8169" s="6" t="s">
        <v>9094</v>
      </c>
      <c r="D8169" s="6" t="s">
        <v>253</v>
      </c>
      <c r="F8169" s="6" t="s">
        <v>439</v>
      </c>
      <c r="H8169" s="6">
        <v>310</v>
      </c>
    </row>
    <row r="8170" spans="1:8" ht="48">
      <c r="A8170" s="140">
        <v>45705.541666666664</v>
      </c>
      <c r="B8170" s="6" t="s">
        <v>12580</v>
      </c>
      <c r="C8170" s="6" t="s">
        <v>9094</v>
      </c>
      <c r="D8170" s="6" t="s">
        <v>253</v>
      </c>
      <c r="E8170" s="6" t="s">
        <v>416</v>
      </c>
      <c r="F8170" s="6" t="s">
        <v>1765</v>
      </c>
      <c r="G8170" s="6" t="s">
        <v>5902</v>
      </c>
      <c r="H8170" s="6">
        <v>83</v>
      </c>
    </row>
    <row r="8171" spans="1:8" ht="30.75">
      <c r="A8171" s="140">
        <v>45705.583333333336</v>
      </c>
      <c r="B8171" s="6" t="s">
        <v>12581</v>
      </c>
      <c r="C8171" s="6" t="s">
        <v>5902</v>
      </c>
      <c r="D8171" s="6" t="s">
        <v>253</v>
      </c>
      <c r="E8171" s="6" t="s">
        <v>416</v>
      </c>
      <c r="F8171" s="6" t="s">
        <v>439</v>
      </c>
      <c r="G8171" s="6" t="s">
        <v>5902</v>
      </c>
      <c r="H8171" s="6">
        <v>107</v>
      </c>
    </row>
    <row r="8172" spans="1:8" ht="30.75">
      <c r="A8172" s="140">
        <v>45705.625</v>
      </c>
      <c r="B8172" s="6" t="s">
        <v>12582</v>
      </c>
      <c r="C8172" s="6" t="s">
        <v>5902</v>
      </c>
      <c r="D8172" s="6" t="s">
        <v>253</v>
      </c>
      <c r="E8172" s="6" t="s">
        <v>416</v>
      </c>
      <c r="F8172" s="6" t="s">
        <v>439</v>
      </c>
      <c r="G8172" s="6" t="s">
        <v>5902</v>
      </c>
      <c r="H8172" s="6">
        <v>99</v>
      </c>
    </row>
    <row r="8173" spans="1:8" ht="30.75">
      <c r="A8173" s="140">
        <v>45705.739583333336</v>
      </c>
      <c r="B8173" s="6" t="s">
        <v>12583</v>
      </c>
      <c r="C8173" s="6" t="s">
        <v>12584</v>
      </c>
      <c r="D8173" s="6" t="s">
        <v>253</v>
      </c>
      <c r="E8173" s="6" t="s">
        <v>416</v>
      </c>
      <c r="F8173" s="6" t="s">
        <v>1152</v>
      </c>
      <c r="G8173" s="6" t="s">
        <v>1083</v>
      </c>
      <c r="H8173" s="6">
        <v>57</v>
      </c>
    </row>
    <row r="8174" spans="1:8" ht="30.75">
      <c r="A8174" s="140">
        <v>45705.75</v>
      </c>
      <c r="B8174" s="6" t="s">
        <v>12585</v>
      </c>
      <c r="C8174" s="6" t="s">
        <v>12586</v>
      </c>
      <c r="D8174" s="6" t="s">
        <v>158</v>
      </c>
      <c r="E8174" s="6" t="s">
        <v>161</v>
      </c>
      <c r="F8174" s="6" t="s">
        <v>1765</v>
      </c>
      <c r="G8174" s="6" t="s">
        <v>8702</v>
      </c>
      <c r="H8174" s="6">
        <v>85</v>
      </c>
    </row>
    <row r="8175" spans="1:8" ht="45.75">
      <c r="A8175" s="140">
        <v>45705.760416666664</v>
      </c>
      <c r="B8175" s="6" t="s">
        <v>12587</v>
      </c>
      <c r="C8175" s="6" t="s">
        <v>12588</v>
      </c>
      <c r="D8175" s="6" t="s">
        <v>158</v>
      </c>
      <c r="E8175" s="6" t="s">
        <v>161</v>
      </c>
      <c r="F8175" s="6" t="s">
        <v>1765</v>
      </c>
      <c r="G8175" s="6" t="s">
        <v>12589</v>
      </c>
      <c r="H8175" s="6">
        <v>45</v>
      </c>
    </row>
    <row r="8176" spans="1:8" ht="30.75">
      <c r="A8176" s="140">
        <v>45705.833333333336</v>
      </c>
      <c r="B8176" s="6" t="s">
        <v>12590</v>
      </c>
      <c r="C8176" s="6" t="s">
        <v>12591</v>
      </c>
      <c r="D8176" s="6" t="s">
        <v>158</v>
      </c>
      <c r="E8176" s="6" t="s">
        <v>161</v>
      </c>
      <c r="F8176" s="6" t="s">
        <v>1765</v>
      </c>
      <c r="G8176" s="6" t="s">
        <v>12592</v>
      </c>
      <c r="H8176" s="6">
        <v>50</v>
      </c>
    </row>
    <row r="8177" spans="1:8" ht="30.75">
      <c r="A8177" s="140">
        <v>45705.84375</v>
      </c>
      <c r="B8177" s="6" t="s">
        <v>12593</v>
      </c>
      <c r="C8177" s="6" t="s">
        <v>12594</v>
      </c>
      <c r="D8177" s="6" t="s">
        <v>158</v>
      </c>
      <c r="E8177" s="6" t="s">
        <v>161</v>
      </c>
      <c r="F8177" s="6" t="s">
        <v>1765</v>
      </c>
      <c r="G8177" s="6" t="s">
        <v>12595</v>
      </c>
      <c r="H8177" s="6">
        <v>600</v>
      </c>
    </row>
    <row r="8178" spans="1:8" ht="30.75">
      <c r="A8178" s="140">
        <v>45705.90625</v>
      </c>
      <c r="B8178" s="6" t="s">
        <v>12596</v>
      </c>
      <c r="C8178" s="6" t="s">
        <v>12597</v>
      </c>
      <c r="D8178" s="6" t="s">
        <v>253</v>
      </c>
      <c r="E8178" s="6" t="s">
        <v>416</v>
      </c>
      <c r="F8178" s="6" t="s">
        <v>1152</v>
      </c>
      <c r="G8178" s="6" t="s">
        <v>1083</v>
      </c>
      <c r="H8178" s="6">
        <v>54</v>
      </c>
    </row>
    <row r="8179" spans="1:8">
      <c r="A8179" s="140">
        <v>45706.25</v>
      </c>
      <c r="B8179" s="6" t="s">
        <v>12598</v>
      </c>
      <c r="C8179" s="6" t="s">
        <v>7290</v>
      </c>
      <c r="D8179" s="6" t="s">
        <v>158</v>
      </c>
      <c r="E8179" s="6" t="s">
        <v>159</v>
      </c>
      <c r="F8179" s="6" t="s">
        <v>439</v>
      </c>
      <c r="G8179" s="6" t="s">
        <v>2087</v>
      </c>
      <c r="H8179" s="6">
        <v>1891</v>
      </c>
    </row>
    <row r="8180" spans="1:8">
      <c r="A8180" s="140">
        <v>45706.333333333336</v>
      </c>
      <c r="B8180" s="6" t="s">
        <v>12599</v>
      </c>
      <c r="C8180" s="6" t="s">
        <v>12600</v>
      </c>
      <c r="D8180" s="6" t="s">
        <v>253</v>
      </c>
      <c r="E8180" s="6" t="s">
        <v>416</v>
      </c>
      <c r="F8180" s="6" t="s">
        <v>439</v>
      </c>
      <c r="G8180" s="6" t="s">
        <v>5902</v>
      </c>
      <c r="H8180" s="6">
        <v>84</v>
      </c>
    </row>
    <row r="8181" spans="1:8" ht="15.95">
      <c r="A8181" s="140">
        <v>45706.364583333336</v>
      </c>
      <c r="B8181" s="6" t="s">
        <v>10222</v>
      </c>
      <c r="C8181" s="6" t="s">
        <v>6667</v>
      </c>
      <c r="D8181" s="6" t="s">
        <v>158</v>
      </c>
      <c r="E8181" s="6" t="s">
        <v>145</v>
      </c>
      <c r="F8181" s="6" t="s">
        <v>439</v>
      </c>
      <c r="G8181" s="6" t="s">
        <v>2842</v>
      </c>
      <c r="H8181" s="6">
        <v>38</v>
      </c>
    </row>
    <row r="8182" spans="1:8" ht="32.1">
      <c r="A8182" s="140">
        <v>45706.510416666664</v>
      </c>
      <c r="B8182" s="6" t="s">
        <v>12601</v>
      </c>
      <c r="C8182" s="6" t="s">
        <v>9094</v>
      </c>
      <c r="D8182" s="6" t="s">
        <v>253</v>
      </c>
      <c r="E8182" s="6" t="s">
        <v>416</v>
      </c>
      <c r="F8182" s="6" t="s">
        <v>1765</v>
      </c>
      <c r="G8182" s="6" t="s">
        <v>5902</v>
      </c>
      <c r="H8182" s="6">
        <v>86</v>
      </c>
    </row>
    <row r="8183" spans="1:8" ht="32.1">
      <c r="A8183" s="140">
        <v>45706.520833333336</v>
      </c>
      <c r="B8183" s="6" t="s">
        <v>12602</v>
      </c>
      <c r="C8183" s="6" t="s">
        <v>9094</v>
      </c>
      <c r="D8183" s="6" t="s">
        <v>158</v>
      </c>
      <c r="E8183" s="6" t="s">
        <v>161</v>
      </c>
      <c r="F8183" s="6" t="s">
        <v>1765</v>
      </c>
      <c r="H8183" s="6">
        <v>65</v>
      </c>
    </row>
    <row r="8184" spans="1:8" ht="32.1">
      <c r="A8184" s="140">
        <v>45706.53125</v>
      </c>
      <c r="B8184" s="6" t="s">
        <v>12603</v>
      </c>
      <c r="C8184" s="6" t="s">
        <v>9094</v>
      </c>
      <c r="D8184" s="6" t="s">
        <v>253</v>
      </c>
      <c r="E8184" s="6" t="s">
        <v>416</v>
      </c>
      <c r="F8184" s="6" t="s">
        <v>1765</v>
      </c>
      <c r="G8184" s="6" t="s">
        <v>5902</v>
      </c>
      <c r="H8184" s="6">
        <v>107</v>
      </c>
    </row>
    <row r="8185" spans="1:8" ht="45.75">
      <c r="A8185" s="140">
        <v>45706.729166666664</v>
      </c>
      <c r="B8185" s="6" t="s">
        <v>12604</v>
      </c>
      <c r="C8185" s="6" t="s">
        <v>12605</v>
      </c>
      <c r="D8185" s="6" t="s">
        <v>253</v>
      </c>
      <c r="E8185" s="6" t="s">
        <v>416</v>
      </c>
      <c r="F8185" s="6" t="s">
        <v>439</v>
      </c>
      <c r="G8185" s="6" t="s">
        <v>5902</v>
      </c>
      <c r="H8185" s="6">
        <v>105</v>
      </c>
    </row>
    <row r="8186" spans="1:8" ht="30.75">
      <c r="A8186" s="140">
        <v>45706.739583333336</v>
      </c>
      <c r="B8186" s="6" t="s">
        <v>12606</v>
      </c>
      <c r="C8186" s="6" t="s">
        <v>12607</v>
      </c>
      <c r="D8186" s="6" t="s">
        <v>242</v>
      </c>
      <c r="E8186" s="6" t="s">
        <v>458</v>
      </c>
      <c r="F8186" s="6" t="s">
        <v>439</v>
      </c>
      <c r="G8186" s="6" t="s">
        <v>9872</v>
      </c>
      <c r="H8186" s="6">
        <v>230</v>
      </c>
    </row>
    <row r="8187" spans="1:8">
      <c r="A8187" s="140">
        <v>45707.333333333336</v>
      </c>
      <c r="B8187" t="s">
        <v>12608</v>
      </c>
      <c r="D8187" s="6" t="s">
        <v>253</v>
      </c>
      <c r="E8187" s="6" t="s">
        <v>416</v>
      </c>
      <c r="F8187" s="6" t="s">
        <v>439</v>
      </c>
      <c r="G8187" s="6" t="s">
        <v>5902</v>
      </c>
      <c r="H8187" s="6">
        <v>84</v>
      </c>
    </row>
    <row r="8188" spans="1:8" ht="15.95">
      <c r="A8188" s="140">
        <v>45707.364583333336</v>
      </c>
      <c r="B8188" s="6" t="s">
        <v>12609</v>
      </c>
      <c r="D8188" s="6" t="s">
        <v>158</v>
      </c>
      <c r="E8188" s="6" t="s">
        <v>159</v>
      </c>
      <c r="F8188" s="6" t="s">
        <v>439</v>
      </c>
      <c r="G8188" s="6" t="s">
        <v>1435</v>
      </c>
      <c r="H8188" s="6">
        <v>555</v>
      </c>
    </row>
    <row r="8189" spans="1:8" ht="32.1">
      <c r="A8189" s="140">
        <v>45707.53125</v>
      </c>
      <c r="B8189" s="6" t="s">
        <v>12610</v>
      </c>
      <c r="C8189" s="6" t="s">
        <v>9094</v>
      </c>
      <c r="D8189" s="6" t="s">
        <v>253</v>
      </c>
      <c r="F8189" s="6" t="s">
        <v>255</v>
      </c>
      <c r="H8189" s="6">
        <v>200</v>
      </c>
    </row>
    <row r="8190" spans="1:8" ht="32.1">
      <c r="A8190" s="140">
        <v>45707.572916666664</v>
      </c>
      <c r="B8190" s="6" t="s">
        <v>12611</v>
      </c>
      <c r="D8190" s="6" t="s">
        <v>253</v>
      </c>
      <c r="E8190" s="6" t="s">
        <v>416</v>
      </c>
      <c r="F8190" s="6" t="s">
        <v>1765</v>
      </c>
      <c r="G8190" s="6" t="s">
        <v>5902</v>
      </c>
      <c r="H8190" s="6">
        <v>107</v>
      </c>
    </row>
    <row r="8191" spans="1:8" ht="32.1">
      <c r="A8191" s="140">
        <v>45707.583333333336</v>
      </c>
      <c r="B8191" s="6" t="s">
        <v>12612</v>
      </c>
      <c r="D8191" s="6" t="s">
        <v>158</v>
      </c>
      <c r="E8191" s="6" t="s">
        <v>161</v>
      </c>
      <c r="F8191" s="6" t="s">
        <v>1765</v>
      </c>
      <c r="H8191" s="6">
        <v>45</v>
      </c>
    </row>
    <row r="8192" spans="1:8" ht="32.1">
      <c r="A8192" s="140">
        <v>45707.625</v>
      </c>
      <c r="B8192" s="6" t="s">
        <v>12613</v>
      </c>
      <c r="C8192" s="6" t="s">
        <v>9214</v>
      </c>
      <c r="D8192" s="6" t="s">
        <v>253</v>
      </c>
      <c r="E8192" s="6" t="s">
        <v>416</v>
      </c>
      <c r="F8192" s="6" t="s">
        <v>1765</v>
      </c>
      <c r="G8192" s="6" t="s">
        <v>5902</v>
      </c>
      <c r="H8192" s="6">
        <v>99</v>
      </c>
    </row>
    <row r="8193" spans="1:8" ht="32.1">
      <c r="A8193" s="140">
        <v>45708.322916666664</v>
      </c>
      <c r="B8193" s="6" t="s">
        <v>12614</v>
      </c>
      <c r="C8193" s="6" t="s">
        <v>9090</v>
      </c>
      <c r="D8193" s="6" t="s">
        <v>253</v>
      </c>
      <c r="E8193" s="6" t="s">
        <v>416</v>
      </c>
      <c r="F8193" s="6" t="s">
        <v>1765</v>
      </c>
      <c r="G8193" s="6" t="s">
        <v>5902</v>
      </c>
      <c r="H8193" s="6">
        <v>86</v>
      </c>
    </row>
    <row r="8194" spans="1:8" ht="32.1">
      <c r="A8194" s="140">
        <v>45708.333333333336</v>
      </c>
      <c r="B8194" s="6" t="s">
        <v>12615</v>
      </c>
      <c r="C8194" s="6" t="s">
        <v>9090</v>
      </c>
      <c r="D8194" s="6" t="s">
        <v>253</v>
      </c>
      <c r="E8194" s="6" t="s">
        <v>416</v>
      </c>
      <c r="F8194" s="6" t="s">
        <v>1765</v>
      </c>
      <c r="H8194" s="6">
        <v>6</v>
      </c>
    </row>
    <row r="8195" spans="1:8" ht="32.1">
      <c r="A8195" s="140">
        <v>45708.364583333336</v>
      </c>
      <c r="B8195" s="6" t="s">
        <v>12616</v>
      </c>
      <c r="F8195" s="6" t="s">
        <v>439</v>
      </c>
      <c r="H8195" s="6">
        <v>30</v>
      </c>
    </row>
    <row r="8196" spans="1:8" ht="32.1">
      <c r="A8196" s="140">
        <v>45708.375</v>
      </c>
      <c r="B8196" s="6" t="s">
        <v>12617</v>
      </c>
      <c r="D8196" s="6" t="s">
        <v>158</v>
      </c>
      <c r="E8196" s="6" t="s">
        <v>161</v>
      </c>
      <c r="F8196" s="6" t="s">
        <v>1765</v>
      </c>
      <c r="G8196" s="6" t="s">
        <v>413</v>
      </c>
      <c r="H8196" s="6">
        <v>36</v>
      </c>
    </row>
    <row r="8197" spans="1:8" ht="32.1">
      <c r="A8197" s="140">
        <v>45708.510416666664</v>
      </c>
      <c r="B8197" s="6" t="s">
        <v>12618</v>
      </c>
      <c r="D8197" s="6" t="s">
        <v>253</v>
      </c>
      <c r="E8197" s="6" t="s">
        <v>416</v>
      </c>
      <c r="F8197" s="6" t="s">
        <v>439</v>
      </c>
      <c r="G8197" s="6" t="s">
        <v>5902</v>
      </c>
      <c r="H8197" s="6">
        <v>84</v>
      </c>
    </row>
    <row r="8198" spans="1:8" ht="32.1">
      <c r="A8198" s="140">
        <v>45708.53125</v>
      </c>
      <c r="B8198" s="6" t="s">
        <v>12619</v>
      </c>
      <c r="C8198" s="6" t="s">
        <v>12620</v>
      </c>
      <c r="D8198" s="6" t="s">
        <v>253</v>
      </c>
      <c r="E8198" s="6" t="s">
        <v>416</v>
      </c>
      <c r="F8198" s="6" t="s">
        <v>439</v>
      </c>
      <c r="G8198" s="6" t="s">
        <v>5902</v>
      </c>
      <c r="H8198" s="6">
        <v>78</v>
      </c>
    </row>
    <row r="8199" spans="1:8" ht="15.95">
      <c r="A8199" s="140">
        <v>45709.333333333336</v>
      </c>
      <c r="B8199" s="6" t="s">
        <v>12621</v>
      </c>
      <c r="C8199" s="6" t="s">
        <v>4923</v>
      </c>
      <c r="D8199" s="6" t="s">
        <v>158</v>
      </c>
      <c r="E8199" s="6" t="s">
        <v>159</v>
      </c>
      <c r="F8199" s="6" t="s">
        <v>439</v>
      </c>
      <c r="G8199" s="6" t="s">
        <v>12622</v>
      </c>
      <c r="H8199" s="6">
        <v>84</v>
      </c>
    </row>
    <row r="8200" spans="1:8" ht="32.1">
      <c r="A8200" s="140">
        <v>45709.34375</v>
      </c>
      <c r="B8200" s="6" t="s">
        <v>12623</v>
      </c>
      <c r="C8200" s="6" t="s">
        <v>12624</v>
      </c>
      <c r="D8200" s="6" t="s">
        <v>253</v>
      </c>
      <c r="E8200" s="6" t="s">
        <v>416</v>
      </c>
      <c r="F8200" s="6" t="s">
        <v>439</v>
      </c>
      <c r="G8200" s="6" t="s">
        <v>5902</v>
      </c>
      <c r="H8200" s="6">
        <v>70</v>
      </c>
    </row>
    <row r="8201" spans="1:8" ht="15.95">
      <c r="A8201" s="140">
        <v>45709.354166666664</v>
      </c>
      <c r="B8201" s="6" t="s">
        <v>12625</v>
      </c>
      <c r="C8201" s="6" t="s">
        <v>12626</v>
      </c>
      <c r="D8201" s="6" t="s">
        <v>158</v>
      </c>
      <c r="E8201" s="6" t="s">
        <v>159</v>
      </c>
      <c r="F8201" s="6" t="s">
        <v>439</v>
      </c>
      <c r="G8201" s="6" t="s">
        <v>4044</v>
      </c>
      <c r="H8201" s="6">
        <v>20</v>
      </c>
    </row>
    <row r="8202" spans="1:8" ht="15.95">
      <c r="A8202" s="140">
        <v>45709.375</v>
      </c>
      <c r="B8202" s="6" t="s">
        <v>12627</v>
      </c>
      <c r="C8202" s="6" t="s">
        <v>6667</v>
      </c>
      <c r="D8202" s="6" t="s">
        <v>158</v>
      </c>
      <c r="E8202" s="6" t="s">
        <v>145</v>
      </c>
      <c r="F8202" s="6" t="s">
        <v>439</v>
      </c>
      <c r="G8202" s="6" t="s">
        <v>2842</v>
      </c>
      <c r="H8202" s="6">
        <v>52</v>
      </c>
    </row>
    <row r="8203" spans="1:8" ht="32.1">
      <c r="A8203" s="140">
        <v>45709.5</v>
      </c>
      <c r="B8203" s="6" t="s">
        <v>12628</v>
      </c>
      <c r="C8203" s="6" t="s">
        <v>9094</v>
      </c>
      <c r="D8203" s="6" t="s">
        <v>314</v>
      </c>
      <c r="E8203" s="6" t="s">
        <v>314</v>
      </c>
      <c r="F8203" s="6" t="s">
        <v>439</v>
      </c>
      <c r="G8203" s="6" t="s">
        <v>12629</v>
      </c>
      <c r="H8203" s="6">
        <v>15</v>
      </c>
    </row>
    <row r="8204" spans="1:8" ht="48">
      <c r="A8204" s="140">
        <v>45709.510416666664</v>
      </c>
      <c r="B8204" s="6" t="s">
        <v>12630</v>
      </c>
      <c r="C8204" s="6" t="s">
        <v>9094</v>
      </c>
      <c r="D8204" s="6" t="s">
        <v>253</v>
      </c>
      <c r="E8204" s="6" t="s">
        <v>416</v>
      </c>
      <c r="F8204" s="6" t="s">
        <v>1765</v>
      </c>
      <c r="G8204" s="6" t="s">
        <v>5902</v>
      </c>
      <c r="H8204" s="6">
        <v>86</v>
      </c>
    </row>
    <row r="8205" spans="1:8" ht="48">
      <c r="A8205" s="140">
        <v>45709.541666666664</v>
      </c>
      <c r="B8205" s="6" t="s">
        <v>12631</v>
      </c>
      <c r="C8205" s="6" t="s">
        <v>9094</v>
      </c>
      <c r="D8205" s="6" t="s">
        <v>253</v>
      </c>
      <c r="E8205" s="6" t="s">
        <v>416</v>
      </c>
      <c r="F8205" s="6" t="s">
        <v>1765</v>
      </c>
      <c r="G8205" s="6" t="s">
        <v>5902</v>
      </c>
      <c r="H8205" s="6">
        <v>80</v>
      </c>
    </row>
    <row r="8206" spans="1:8" ht="32.1">
      <c r="A8206" s="140">
        <v>45709.729166666664</v>
      </c>
      <c r="B8206" s="6" t="s">
        <v>12632</v>
      </c>
      <c r="C8206" s="6" t="s">
        <v>12633</v>
      </c>
      <c r="D8206" s="6" t="s">
        <v>253</v>
      </c>
      <c r="E8206" s="6" t="s">
        <v>416</v>
      </c>
      <c r="F8206" s="6" t="s">
        <v>1765</v>
      </c>
      <c r="G8206" s="6" t="s">
        <v>5902</v>
      </c>
      <c r="H8206" s="6">
        <v>50</v>
      </c>
    </row>
    <row r="8207" spans="1:8" ht="32.1">
      <c r="A8207" s="140">
        <v>45709.739583333336</v>
      </c>
      <c r="B8207" s="6" t="s">
        <v>12634</v>
      </c>
      <c r="C8207" s="6" t="s">
        <v>12635</v>
      </c>
      <c r="D8207" s="6" t="s">
        <v>253</v>
      </c>
      <c r="E8207" s="6" t="s">
        <v>416</v>
      </c>
      <c r="F8207" s="6" t="s">
        <v>1765</v>
      </c>
      <c r="G8207" s="6" t="s">
        <v>1083</v>
      </c>
      <c r="H8207" s="6">
        <v>40</v>
      </c>
    </row>
    <row r="8208" spans="1:8" ht="32.1">
      <c r="A8208" s="140">
        <v>45709.75</v>
      </c>
      <c r="B8208" s="6" t="s">
        <v>12636</v>
      </c>
      <c r="C8208" s="6" t="s">
        <v>12637</v>
      </c>
      <c r="D8208" s="6" t="s">
        <v>253</v>
      </c>
      <c r="E8208" s="6" t="s">
        <v>416</v>
      </c>
      <c r="F8208" s="6" t="s">
        <v>1152</v>
      </c>
      <c r="G8208" s="6" t="s">
        <v>1083</v>
      </c>
      <c r="H8208" s="6">
        <v>19</v>
      </c>
    </row>
    <row r="8209" spans="1:8" ht="32.1">
      <c r="A8209" s="140">
        <v>45709.770833333336</v>
      </c>
      <c r="B8209" s="6" t="s">
        <v>12638</v>
      </c>
      <c r="C8209" s="6" t="s">
        <v>12639</v>
      </c>
      <c r="D8209" s="6" t="s">
        <v>314</v>
      </c>
      <c r="E8209" s="6" t="s">
        <v>314</v>
      </c>
      <c r="F8209" s="6" t="s">
        <v>1765</v>
      </c>
      <c r="G8209" s="6" t="s">
        <v>12640</v>
      </c>
      <c r="H8209" s="6">
        <v>9</v>
      </c>
    </row>
    <row r="8210" spans="1:8" ht="32.1">
      <c r="A8210" s="140">
        <v>45709.802083333336</v>
      </c>
      <c r="B8210" s="6" t="s">
        <v>12641</v>
      </c>
      <c r="C8210" s="6" t="s">
        <v>12639</v>
      </c>
      <c r="D8210" s="6" t="s">
        <v>314</v>
      </c>
      <c r="E8210" s="6" t="s">
        <v>314</v>
      </c>
      <c r="F8210" s="6" t="s">
        <v>1765</v>
      </c>
      <c r="G8210" s="6" t="s">
        <v>12640</v>
      </c>
      <c r="H8210" s="6">
        <v>10</v>
      </c>
    </row>
    <row r="8211" spans="1:8" ht="32.1">
      <c r="A8211" s="140">
        <v>45709.822916666664</v>
      </c>
      <c r="B8211" s="6" t="s">
        <v>12642</v>
      </c>
      <c r="C8211" s="6" t="s">
        <v>12643</v>
      </c>
      <c r="D8211" s="6" t="s">
        <v>158</v>
      </c>
      <c r="E8211" s="6" t="s">
        <v>161</v>
      </c>
      <c r="F8211" s="6" t="s">
        <v>1765</v>
      </c>
      <c r="G8211" s="6" t="s">
        <v>12644</v>
      </c>
      <c r="H8211" s="6">
        <v>390</v>
      </c>
    </row>
    <row r="8212" spans="1:8" ht="32.1">
      <c r="A8212" s="140">
        <v>45709.833333333336</v>
      </c>
      <c r="B8212" s="6" t="s">
        <v>12645</v>
      </c>
      <c r="C8212" s="6" t="s">
        <v>12646</v>
      </c>
      <c r="D8212" s="6" t="s">
        <v>158</v>
      </c>
      <c r="E8212" s="6" t="s">
        <v>161</v>
      </c>
      <c r="F8212" s="6" t="s">
        <v>1765</v>
      </c>
      <c r="G8212" s="6" t="s">
        <v>12647</v>
      </c>
      <c r="H8212" s="6">
        <v>170</v>
      </c>
    </row>
    <row r="8213" spans="1:8" ht="32.1">
      <c r="A8213" s="140">
        <v>45709.84375</v>
      </c>
      <c r="B8213" s="6" t="s">
        <v>12648</v>
      </c>
      <c r="C8213" s="6" t="s">
        <v>12635</v>
      </c>
      <c r="D8213" s="6" t="s">
        <v>253</v>
      </c>
      <c r="E8213" s="6" t="s">
        <v>416</v>
      </c>
      <c r="F8213" s="6" t="s">
        <v>1765</v>
      </c>
      <c r="G8213" s="6" t="s">
        <v>1083</v>
      </c>
      <c r="H8213" s="6">
        <v>40</v>
      </c>
    </row>
    <row r="8214" spans="1:8" ht="32.1">
      <c r="A8214" s="140">
        <v>45709.854166666664</v>
      </c>
      <c r="B8214" s="6" t="s">
        <v>12649</v>
      </c>
      <c r="C8214" s="6" t="s">
        <v>12650</v>
      </c>
      <c r="D8214" s="6" t="s">
        <v>253</v>
      </c>
      <c r="E8214" s="6" t="s">
        <v>416</v>
      </c>
      <c r="F8214" s="6" t="s">
        <v>1152</v>
      </c>
      <c r="G8214" s="6" t="s">
        <v>1083</v>
      </c>
      <c r="H8214" s="6">
        <v>19</v>
      </c>
    </row>
    <row r="8215" spans="1:8" ht="32.1">
      <c r="A8215" s="140">
        <v>45709.885416666664</v>
      </c>
      <c r="B8215" s="6" t="s">
        <v>12651</v>
      </c>
      <c r="C8215" s="6" t="s">
        <v>12652</v>
      </c>
      <c r="D8215" s="6" t="s">
        <v>158</v>
      </c>
      <c r="E8215" s="6" t="s">
        <v>161</v>
      </c>
      <c r="F8215" s="6" t="s">
        <v>1765</v>
      </c>
      <c r="G8215" s="6" t="s">
        <v>12653</v>
      </c>
      <c r="H8215" s="6">
        <v>20</v>
      </c>
    </row>
    <row r="8216" spans="1:8" ht="32.1">
      <c r="A8216" s="140">
        <v>45710.385416666664</v>
      </c>
      <c r="B8216" s="6" t="s">
        <v>12654</v>
      </c>
      <c r="C8216" s="6" t="s">
        <v>12655</v>
      </c>
      <c r="D8216" s="6" t="s">
        <v>158</v>
      </c>
      <c r="E8216" s="6" t="s">
        <v>161</v>
      </c>
      <c r="F8216" s="6" t="s">
        <v>1765</v>
      </c>
      <c r="G8216" s="6" t="s">
        <v>5770</v>
      </c>
      <c r="H8216" s="6">
        <v>45</v>
      </c>
    </row>
    <row r="8217" spans="1:8" ht="32.1">
      <c r="A8217" s="140">
        <v>45710.395833333336</v>
      </c>
      <c r="B8217" s="6" t="s">
        <v>12656</v>
      </c>
      <c r="C8217" s="6" t="s">
        <v>12657</v>
      </c>
      <c r="D8217" s="6" t="s">
        <v>253</v>
      </c>
      <c r="E8217" s="6" t="s">
        <v>416</v>
      </c>
      <c r="F8217" s="6" t="s">
        <v>1765</v>
      </c>
      <c r="G8217" s="6" t="s">
        <v>5902</v>
      </c>
      <c r="H8217" s="6">
        <v>50</v>
      </c>
    </row>
    <row r="8218" spans="1:8" ht="32.1">
      <c r="A8218" s="140">
        <v>45710.416666666664</v>
      </c>
      <c r="B8218" s="6" t="s">
        <v>12658</v>
      </c>
      <c r="C8218" s="6" t="s">
        <v>140</v>
      </c>
      <c r="D8218" s="6" t="s">
        <v>242</v>
      </c>
      <c r="E8218" s="6" t="s">
        <v>140</v>
      </c>
      <c r="F8218" s="6" t="s">
        <v>439</v>
      </c>
      <c r="G8218" s="6" t="s">
        <v>11914</v>
      </c>
      <c r="H8218" s="6">
        <v>20</v>
      </c>
    </row>
    <row r="8219" spans="1:8" ht="32.1">
      <c r="A8219" s="140">
        <v>45710.729166666664</v>
      </c>
      <c r="B8219" s="6" t="s">
        <v>12659</v>
      </c>
      <c r="C8219" s="6" t="s">
        <v>12660</v>
      </c>
      <c r="D8219" s="6" t="s">
        <v>253</v>
      </c>
      <c r="E8219" s="6" t="s">
        <v>416</v>
      </c>
      <c r="F8219" s="6" t="s">
        <v>1765</v>
      </c>
      <c r="G8219" s="6" t="s">
        <v>5902</v>
      </c>
      <c r="H8219" s="6">
        <v>50</v>
      </c>
    </row>
    <row r="8220" spans="1:8" ht="32.1">
      <c r="A8220" s="140">
        <v>45710.739583333336</v>
      </c>
      <c r="B8220" s="6" t="s">
        <v>12661</v>
      </c>
      <c r="C8220" s="6" t="s">
        <v>12662</v>
      </c>
      <c r="D8220" s="6" t="s">
        <v>253</v>
      </c>
      <c r="E8220" s="6" t="s">
        <v>416</v>
      </c>
      <c r="F8220" s="6" t="s">
        <v>1765</v>
      </c>
      <c r="G8220" s="6" t="s">
        <v>1083</v>
      </c>
      <c r="H8220" s="6">
        <v>30</v>
      </c>
    </row>
    <row r="8221" spans="1:8" ht="32.1">
      <c r="A8221" s="140">
        <v>45710.770833333336</v>
      </c>
      <c r="B8221" s="6" t="s">
        <v>12663</v>
      </c>
      <c r="C8221" s="6" t="s">
        <v>12664</v>
      </c>
      <c r="D8221" s="6" t="s">
        <v>242</v>
      </c>
      <c r="E8221" s="6" t="s">
        <v>458</v>
      </c>
      <c r="F8221" s="6" t="s">
        <v>439</v>
      </c>
      <c r="G8221" s="6" t="s">
        <v>12346</v>
      </c>
      <c r="H8221" s="6">
        <v>1800</v>
      </c>
    </row>
    <row r="8222" spans="1:8" ht="32.1">
      <c r="A8222" s="140">
        <v>45710.78125</v>
      </c>
      <c r="B8222" s="6" t="s">
        <v>12665</v>
      </c>
      <c r="C8222" s="6" t="s">
        <v>12666</v>
      </c>
      <c r="D8222" s="6" t="s">
        <v>253</v>
      </c>
      <c r="E8222" s="6" t="s">
        <v>416</v>
      </c>
      <c r="F8222" s="6" t="s">
        <v>1765</v>
      </c>
      <c r="G8222" s="6" t="s">
        <v>1083</v>
      </c>
      <c r="H8222" s="6">
        <v>180</v>
      </c>
    </row>
    <row r="8223" spans="1:8" ht="32.1">
      <c r="A8223" s="140">
        <v>45710.791666666664</v>
      </c>
      <c r="B8223" s="6" t="s">
        <v>12667</v>
      </c>
      <c r="C8223" s="6" t="s">
        <v>12668</v>
      </c>
      <c r="D8223" s="6" t="s">
        <v>253</v>
      </c>
      <c r="E8223" s="6" t="s">
        <v>416</v>
      </c>
      <c r="F8223" s="6" t="s">
        <v>439</v>
      </c>
      <c r="G8223" s="6" t="s">
        <v>2039</v>
      </c>
      <c r="H8223" s="6">
        <v>5</v>
      </c>
    </row>
    <row r="8224" spans="1:8" ht="32.1">
      <c r="A8224" s="140">
        <v>45710.833333333336</v>
      </c>
      <c r="B8224" s="6" t="s">
        <v>12669</v>
      </c>
      <c r="C8224" s="6" t="s">
        <v>12670</v>
      </c>
      <c r="D8224" s="6" t="s">
        <v>158</v>
      </c>
      <c r="E8224" s="6" t="s">
        <v>161</v>
      </c>
      <c r="F8224" s="6" t="s">
        <v>1765</v>
      </c>
      <c r="G8224" s="6" t="s">
        <v>12671</v>
      </c>
      <c r="H8224" s="6">
        <v>175</v>
      </c>
    </row>
    <row r="8225" spans="1:8" ht="32.1">
      <c r="A8225" s="140">
        <v>45710.84375</v>
      </c>
      <c r="B8225" s="6" t="s">
        <v>12672</v>
      </c>
      <c r="C8225" s="6" t="s">
        <v>12673</v>
      </c>
      <c r="D8225" s="6" t="s">
        <v>158</v>
      </c>
      <c r="E8225" s="6" t="s">
        <v>161</v>
      </c>
      <c r="F8225" s="6" t="s">
        <v>1765</v>
      </c>
      <c r="G8225" s="6" t="s">
        <v>12671</v>
      </c>
      <c r="H8225" s="6">
        <v>157</v>
      </c>
    </row>
    <row r="8226" spans="1:8" ht="32.1">
      <c r="A8226" s="140">
        <v>45710.854166666664</v>
      </c>
      <c r="B8226" s="6" t="s">
        <v>12674</v>
      </c>
      <c r="C8226" s="6" t="s">
        <v>12675</v>
      </c>
      <c r="D8226" s="6" t="s">
        <v>158</v>
      </c>
      <c r="E8226" s="6" t="s">
        <v>161</v>
      </c>
      <c r="F8226" s="6" t="s">
        <v>1765</v>
      </c>
      <c r="G8226" s="6" t="s">
        <v>12676</v>
      </c>
      <c r="H8226" s="6">
        <v>130</v>
      </c>
    </row>
    <row r="8227" spans="1:8" ht="32.1">
      <c r="A8227" s="140">
        <v>45710.864583333336</v>
      </c>
      <c r="B8227" s="6" t="s">
        <v>12677</v>
      </c>
      <c r="C8227" s="6" t="s">
        <v>12678</v>
      </c>
      <c r="D8227" s="6" t="s">
        <v>158</v>
      </c>
      <c r="E8227" s="6" t="s">
        <v>161</v>
      </c>
      <c r="F8227" s="6" t="s">
        <v>1765</v>
      </c>
      <c r="G8227" s="6" t="s">
        <v>5823</v>
      </c>
      <c r="H8227" s="6">
        <v>35</v>
      </c>
    </row>
    <row r="8228" spans="1:8" ht="32.1">
      <c r="A8228" s="140">
        <v>45710.875</v>
      </c>
      <c r="B8228" s="6" t="s">
        <v>12679</v>
      </c>
      <c r="C8228" s="6" t="s">
        <v>12680</v>
      </c>
      <c r="D8228" s="6" t="s">
        <v>253</v>
      </c>
      <c r="E8228" s="6" t="s">
        <v>416</v>
      </c>
      <c r="F8228" s="6" t="s">
        <v>1765</v>
      </c>
      <c r="G8228" s="6" t="s">
        <v>1083</v>
      </c>
      <c r="H8228" s="6">
        <v>180</v>
      </c>
    </row>
    <row r="8229" spans="1:8" ht="32.1">
      <c r="A8229" s="140">
        <v>45710.885416666664</v>
      </c>
      <c r="B8229" s="6" t="s">
        <v>12681</v>
      </c>
      <c r="C8229" s="6" t="s">
        <v>12682</v>
      </c>
      <c r="D8229" s="6" t="s">
        <v>158</v>
      </c>
      <c r="E8229" s="6" t="s">
        <v>161</v>
      </c>
      <c r="F8229" s="6" t="s">
        <v>1765</v>
      </c>
      <c r="G8229" s="6" t="s">
        <v>9437</v>
      </c>
      <c r="H8229" s="6">
        <v>20</v>
      </c>
    </row>
    <row r="8230" spans="1:8" ht="15.95">
      <c r="A8230" s="140">
        <v>45711.322916666664</v>
      </c>
      <c r="B8230" s="6" t="s">
        <v>12683</v>
      </c>
      <c r="C8230" s="6" t="s">
        <v>12684</v>
      </c>
      <c r="D8230" s="6" t="s">
        <v>242</v>
      </c>
      <c r="E8230" s="6" t="s">
        <v>458</v>
      </c>
      <c r="F8230" s="6" t="s">
        <v>1765</v>
      </c>
      <c r="G8230" s="6" t="s">
        <v>263</v>
      </c>
      <c r="H8230" s="6">
        <v>669</v>
      </c>
    </row>
    <row r="8231" spans="1:8" ht="32.1">
      <c r="A8231" s="140">
        <v>45711.34375</v>
      </c>
      <c r="B8231" s="6" t="s">
        <v>12685</v>
      </c>
      <c r="C8231" s="6" t="s">
        <v>8348</v>
      </c>
      <c r="D8231" s="6" t="s">
        <v>242</v>
      </c>
      <c r="E8231" s="6" t="s">
        <v>458</v>
      </c>
      <c r="F8231" s="6" t="s">
        <v>439</v>
      </c>
      <c r="G8231" s="6" t="s">
        <v>4501</v>
      </c>
      <c r="H8231" s="6">
        <v>3000</v>
      </c>
    </row>
    <row r="8232" spans="1:8" ht="32.1">
      <c r="A8232" s="140">
        <v>45711.354166666664</v>
      </c>
      <c r="B8232" s="6" t="s">
        <v>12686</v>
      </c>
      <c r="C8232" s="6" t="s">
        <v>11966</v>
      </c>
      <c r="D8232" s="6" t="s">
        <v>242</v>
      </c>
      <c r="E8232" s="6" t="s">
        <v>458</v>
      </c>
      <c r="F8232" s="6" t="s">
        <v>439</v>
      </c>
      <c r="G8232" s="6" t="s">
        <v>8283</v>
      </c>
      <c r="H8232" s="6">
        <v>3600</v>
      </c>
    </row>
    <row r="8233" spans="1:8" ht="15.95">
      <c r="A8233" s="140">
        <v>45711.385416666664</v>
      </c>
      <c r="B8233" s="6" t="s">
        <v>12687</v>
      </c>
      <c r="C8233" s="6" t="s">
        <v>11966</v>
      </c>
      <c r="D8233" s="6" t="s">
        <v>242</v>
      </c>
      <c r="E8233" s="6" t="s">
        <v>458</v>
      </c>
      <c r="F8233" s="6" t="s">
        <v>439</v>
      </c>
      <c r="G8233" s="6" t="s">
        <v>8283</v>
      </c>
      <c r="H8233" s="6">
        <v>650</v>
      </c>
    </row>
    <row r="8234" spans="1:8" ht="32.1">
      <c r="A8234" s="140">
        <v>45711.59375</v>
      </c>
      <c r="B8234" s="6" t="s">
        <v>12688</v>
      </c>
      <c r="C8234" s="6" t="s">
        <v>9253</v>
      </c>
      <c r="D8234" s="6" t="s">
        <v>253</v>
      </c>
      <c r="E8234" s="6" t="s">
        <v>416</v>
      </c>
      <c r="F8234" s="6" t="s">
        <v>439</v>
      </c>
      <c r="G8234" s="6" t="s">
        <v>5902</v>
      </c>
      <c r="H8234" s="6">
        <v>107</v>
      </c>
    </row>
    <row r="8235" spans="1:8" ht="32.1">
      <c r="A8235" s="140">
        <v>45711.666666666664</v>
      </c>
      <c r="B8235" s="6" t="s">
        <v>12689</v>
      </c>
      <c r="C8235" s="6" t="s">
        <v>9214</v>
      </c>
      <c r="D8235" s="6" t="s">
        <v>253</v>
      </c>
      <c r="E8235" s="6" t="s">
        <v>416</v>
      </c>
      <c r="F8235" s="6" t="s">
        <v>439</v>
      </c>
      <c r="G8235" s="6" t="s">
        <v>5902</v>
      </c>
      <c r="H8235" s="6">
        <v>109</v>
      </c>
    </row>
    <row r="8236" spans="1:8" ht="48">
      <c r="A8236" s="140">
        <v>45711.739583333336</v>
      </c>
      <c r="B8236" s="6" t="s">
        <v>12690</v>
      </c>
      <c r="C8236" s="6" t="s">
        <v>6667</v>
      </c>
      <c r="D8236" s="6" t="s">
        <v>158</v>
      </c>
      <c r="E8236" s="6" t="s">
        <v>145</v>
      </c>
      <c r="F8236" s="6" t="s">
        <v>439</v>
      </c>
      <c r="G8236" s="6" t="s">
        <v>7922</v>
      </c>
      <c r="H8236" s="6">
        <v>2000</v>
      </c>
    </row>
    <row r="8237" spans="1:8" ht="32.1">
      <c r="A8237" s="140">
        <v>45712.333333333336</v>
      </c>
      <c r="B8237" s="6" t="s">
        <v>12691</v>
      </c>
      <c r="C8237" s="6" t="s">
        <v>9090</v>
      </c>
      <c r="D8237" s="6" t="s">
        <v>253</v>
      </c>
      <c r="E8237" s="6" t="s">
        <v>416</v>
      </c>
      <c r="F8237" s="6" t="s">
        <v>1765</v>
      </c>
      <c r="G8237" s="6" t="s">
        <v>5902</v>
      </c>
      <c r="H8237" s="6">
        <v>86</v>
      </c>
    </row>
    <row r="8238" spans="1:8" ht="32.1">
      <c r="A8238" s="140">
        <v>45712.510416666664</v>
      </c>
      <c r="B8238" s="6" t="s">
        <v>12692</v>
      </c>
      <c r="C8238" s="6" t="s">
        <v>9094</v>
      </c>
      <c r="D8238" s="6" t="s">
        <v>253</v>
      </c>
      <c r="E8238" s="6" t="s">
        <v>416</v>
      </c>
      <c r="F8238" s="6" t="s">
        <v>1765</v>
      </c>
      <c r="G8238" s="6" t="s">
        <v>5902</v>
      </c>
      <c r="H8238" s="6">
        <v>86</v>
      </c>
    </row>
    <row r="8239" spans="1:8" ht="32.1">
      <c r="A8239" s="140">
        <v>45712.520833333336</v>
      </c>
      <c r="B8239" s="6" t="s">
        <v>12693</v>
      </c>
      <c r="C8239" s="6" t="s">
        <v>6667</v>
      </c>
      <c r="D8239" s="6" t="s">
        <v>158</v>
      </c>
      <c r="E8239" s="6" t="s">
        <v>145</v>
      </c>
      <c r="F8239" s="6" t="s">
        <v>439</v>
      </c>
      <c r="G8239" s="6" t="s">
        <v>2842</v>
      </c>
      <c r="H8239" s="6">
        <v>52</v>
      </c>
    </row>
    <row r="8240" spans="1:8" ht="32.1">
      <c r="A8240" s="140">
        <v>45712.53125</v>
      </c>
      <c r="B8240" s="6" t="s">
        <v>12694</v>
      </c>
      <c r="C8240" s="6" t="s">
        <v>9094</v>
      </c>
      <c r="D8240" s="6" t="s">
        <v>253</v>
      </c>
      <c r="E8240" s="6" t="s">
        <v>416</v>
      </c>
      <c r="F8240" s="6" t="s">
        <v>1765</v>
      </c>
      <c r="G8240" s="6" t="s">
        <v>5902</v>
      </c>
      <c r="H8240" s="6">
        <v>80</v>
      </c>
    </row>
    <row r="8241" spans="1:8" ht="32.1">
      <c r="A8241" s="140">
        <v>45712.5625</v>
      </c>
      <c r="B8241" s="6" t="s">
        <v>12695</v>
      </c>
      <c r="C8241" s="6" t="s">
        <v>12696</v>
      </c>
      <c r="D8241" s="6" t="s">
        <v>253</v>
      </c>
      <c r="E8241" s="6" t="s">
        <v>416</v>
      </c>
      <c r="F8241" s="6" t="s">
        <v>439</v>
      </c>
      <c r="G8241" s="6" t="s">
        <v>1083</v>
      </c>
      <c r="H8241" s="6">
        <v>10</v>
      </c>
    </row>
    <row r="8242" spans="1:8" ht="32.1">
      <c r="A8242" s="140">
        <v>45712.572916666664</v>
      </c>
      <c r="B8242" s="6" t="s">
        <v>12697</v>
      </c>
      <c r="C8242" s="6" t="s">
        <v>9253</v>
      </c>
      <c r="D8242" s="6" t="s">
        <v>253</v>
      </c>
      <c r="E8242" s="6" t="s">
        <v>416</v>
      </c>
      <c r="F8242" s="6" t="s">
        <v>255</v>
      </c>
      <c r="G8242" s="6" t="s">
        <v>5902</v>
      </c>
      <c r="H8242" s="6">
        <v>100</v>
      </c>
    </row>
    <row r="8243" spans="1:8" ht="32.1">
      <c r="A8243" s="140">
        <v>45712.59375</v>
      </c>
      <c r="B8243" s="6" t="s">
        <v>12698</v>
      </c>
      <c r="C8243" s="6" t="s">
        <v>5606</v>
      </c>
      <c r="D8243" s="6" t="s">
        <v>158</v>
      </c>
      <c r="E8243" s="6" t="s">
        <v>161</v>
      </c>
      <c r="F8243" s="6" t="s">
        <v>439</v>
      </c>
      <c r="G8243" s="6" t="s">
        <v>5339</v>
      </c>
      <c r="H8243" s="6">
        <v>180</v>
      </c>
    </row>
    <row r="8244" spans="1:8" ht="32.1">
      <c r="A8244" s="140">
        <v>45712.604166666664</v>
      </c>
      <c r="B8244" s="6" t="s">
        <v>12699</v>
      </c>
      <c r="C8244" s="6" t="s">
        <v>12696</v>
      </c>
      <c r="D8244" s="6" t="s">
        <v>253</v>
      </c>
      <c r="E8244" s="6" t="s">
        <v>416</v>
      </c>
      <c r="F8244" s="6" t="s">
        <v>439</v>
      </c>
      <c r="G8244" s="6" t="s">
        <v>1083</v>
      </c>
      <c r="H8244" s="6">
        <v>10</v>
      </c>
    </row>
    <row r="8245" spans="1:8" ht="32.1">
      <c r="A8245" s="140">
        <v>45712.625</v>
      </c>
      <c r="B8245" s="6" t="s">
        <v>12700</v>
      </c>
      <c r="C8245" s="6" t="s">
        <v>9214</v>
      </c>
      <c r="D8245" s="6" t="s">
        <v>253</v>
      </c>
      <c r="E8245" s="6" t="s">
        <v>416</v>
      </c>
      <c r="F8245" s="6" t="s">
        <v>1765</v>
      </c>
      <c r="G8245" s="6" t="s">
        <v>5902</v>
      </c>
      <c r="H8245" s="6">
        <v>100</v>
      </c>
    </row>
    <row r="8246" spans="1:8" ht="32.1">
      <c r="A8246" s="140">
        <v>45712.635416666664</v>
      </c>
      <c r="B8246" s="6" t="s">
        <v>12701</v>
      </c>
      <c r="C8246" s="6" t="s">
        <v>5271</v>
      </c>
      <c r="D8246" s="6" t="s">
        <v>158</v>
      </c>
      <c r="E8246" s="6" t="s">
        <v>159</v>
      </c>
      <c r="F8246" s="6" t="s">
        <v>439</v>
      </c>
      <c r="G8246" s="6" t="s">
        <v>1435</v>
      </c>
      <c r="H8246" s="6">
        <v>255</v>
      </c>
    </row>
    <row r="8247" spans="1:8" ht="32.1">
      <c r="A8247" s="140">
        <v>45712.875</v>
      </c>
      <c r="B8247" s="6" t="s">
        <v>12702</v>
      </c>
      <c r="C8247" s="6" t="s">
        <v>2627</v>
      </c>
      <c r="D8247" s="6" t="s">
        <v>158</v>
      </c>
      <c r="E8247" s="6" t="s">
        <v>161</v>
      </c>
      <c r="F8247" s="6" t="s">
        <v>1765</v>
      </c>
      <c r="G8247" s="6" t="s">
        <v>4507</v>
      </c>
      <c r="H8247" s="6">
        <v>40</v>
      </c>
    </row>
    <row r="8248" spans="1:8" ht="32.1">
      <c r="A8248" s="140">
        <v>45713.333333333336</v>
      </c>
      <c r="B8248" s="6" t="s">
        <v>12703</v>
      </c>
      <c r="C8248" s="6" t="s">
        <v>9090</v>
      </c>
      <c r="D8248" s="6" t="s">
        <v>253</v>
      </c>
      <c r="E8248" s="6" t="s">
        <v>416</v>
      </c>
      <c r="F8248" s="6" t="s">
        <v>1765</v>
      </c>
      <c r="G8248" s="6" t="s">
        <v>5902</v>
      </c>
      <c r="H8248" s="6">
        <v>86</v>
      </c>
    </row>
    <row r="8249" spans="1:8" ht="32.1">
      <c r="A8249" s="140">
        <v>45713.385416666664</v>
      </c>
      <c r="B8249" s="6" t="s">
        <v>12704</v>
      </c>
      <c r="C8249" s="6" t="s">
        <v>140</v>
      </c>
      <c r="D8249" s="6" t="s">
        <v>242</v>
      </c>
      <c r="E8249" s="6" t="s">
        <v>140</v>
      </c>
      <c r="F8249" s="6" t="s">
        <v>439</v>
      </c>
      <c r="G8249" s="6" t="s">
        <v>11914</v>
      </c>
      <c r="H8249" s="6">
        <v>30</v>
      </c>
    </row>
    <row r="8250" spans="1:8" ht="15.95">
      <c r="A8250" s="140">
        <v>45713.489583333336</v>
      </c>
      <c r="B8250" s="6" t="s">
        <v>12705</v>
      </c>
      <c r="C8250" s="6" t="s">
        <v>12706</v>
      </c>
      <c r="D8250" s="6" t="s">
        <v>253</v>
      </c>
      <c r="E8250" s="6" t="s">
        <v>416</v>
      </c>
      <c r="F8250" s="6" t="s">
        <v>439</v>
      </c>
      <c r="G8250" s="6" t="s">
        <v>5902</v>
      </c>
      <c r="H8250" s="6">
        <v>77</v>
      </c>
    </row>
    <row r="8251" spans="1:8" ht="32.1">
      <c r="A8251" s="140">
        <v>45713.5</v>
      </c>
      <c r="B8251" s="6" t="s">
        <v>12707</v>
      </c>
      <c r="C8251" s="6" t="s">
        <v>11519</v>
      </c>
      <c r="D8251" s="6" t="s">
        <v>158</v>
      </c>
      <c r="E8251" s="6" t="s">
        <v>159</v>
      </c>
      <c r="F8251" s="6" t="s">
        <v>439</v>
      </c>
      <c r="G8251" s="6" t="s">
        <v>1195</v>
      </c>
      <c r="H8251" s="6">
        <v>450</v>
      </c>
    </row>
    <row r="8252" spans="1:8" ht="32.1">
      <c r="A8252" s="140">
        <v>45713.510416666664</v>
      </c>
      <c r="B8252" s="6" t="s">
        <v>12708</v>
      </c>
      <c r="C8252" s="6" t="s">
        <v>9094</v>
      </c>
      <c r="D8252" s="6" t="s">
        <v>253</v>
      </c>
      <c r="E8252" s="6" t="s">
        <v>416</v>
      </c>
      <c r="F8252" s="6" t="s">
        <v>1765</v>
      </c>
      <c r="G8252" s="6" t="s">
        <v>5902</v>
      </c>
      <c r="H8252" s="6">
        <v>86</v>
      </c>
    </row>
    <row r="8253" spans="1:8" ht="32.1">
      <c r="A8253" s="140">
        <v>45713.520833333336</v>
      </c>
      <c r="B8253" s="6" t="s">
        <v>12709</v>
      </c>
      <c r="C8253" s="6" t="s">
        <v>9094</v>
      </c>
      <c r="D8253" s="6" t="s">
        <v>158</v>
      </c>
      <c r="E8253" s="6" t="s">
        <v>161</v>
      </c>
      <c r="F8253" s="6" t="s">
        <v>1765</v>
      </c>
      <c r="G8253" s="6" t="s">
        <v>5465</v>
      </c>
      <c r="H8253" s="6">
        <v>42</v>
      </c>
    </row>
    <row r="8254" spans="1:8" ht="32.1">
      <c r="A8254" s="140">
        <v>45713.53125</v>
      </c>
      <c r="B8254" s="6" t="s">
        <v>12710</v>
      </c>
      <c r="C8254" s="6" t="s">
        <v>9094</v>
      </c>
      <c r="D8254" s="6" t="s">
        <v>253</v>
      </c>
      <c r="E8254" s="6" t="s">
        <v>416</v>
      </c>
      <c r="F8254" s="6" t="s">
        <v>1765</v>
      </c>
      <c r="G8254" s="6" t="s">
        <v>5902</v>
      </c>
      <c r="H8254" s="6">
        <v>60</v>
      </c>
    </row>
    <row r="8255" spans="1:8" ht="15.95">
      <c r="A8255" s="140">
        <v>45714.364583333336</v>
      </c>
      <c r="B8255" s="6" t="s">
        <v>12711</v>
      </c>
      <c r="C8255" s="6" t="s">
        <v>12712</v>
      </c>
      <c r="D8255" s="6" t="s">
        <v>158</v>
      </c>
      <c r="E8255" s="6" t="s">
        <v>159</v>
      </c>
      <c r="F8255" s="6" t="s">
        <v>439</v>
      </c>
      <c r="G8255" s="6" t="s">
        <v>1195</v>
      </c>
      <c r="H8255" s="6">
        <v>100</v>
      </c>
    </row>
    <row r="8256" spans="1:8" ht="15.95">
      <c r="A8256" s="140">
        <v>45714.375</v>
      </c>
      <c r="B8256" s="6" t="s">
        <v>12713</v>
      </c>
      <c r="C8256" s="6" t="s">
        <v>3420</v>
      </c>
      <c r="D8256" s="6" t="s">
        <v>158</v>
      </c>
      <c r="E8256" s="6" t="s">
        <v>159</v>
      </c>
      <c r="F8256" s="6" t="s">
        <v>439</v>
      </c>
      <c r="G8256" s="6" t="s">
        <v>3420</v>
      </c>
      <c r="H8256" s="6">
        <v>40</v>
      </c>
    </row>
    <row r="8257" spans="1:8" ht="15.95">
      <c r="A8257" s="140">
        <v>45714.385416666664</v>
      </c>
      <c r="B8257" s="6" t="s">
        <v>12714</v>
      </c>
      <c r="C8257" s="6" t="s">
        <v>6667</v>
      </c>
      <c r="D8257" s="6" t="s">
        <v>158</v>
      </c>
      <c r="E8257" s="6" t="s">
        <v>145</v>
      </c>
      <c r="F8257" s="6" t="s">
        <v>439</v>
      </c>
      <c r="G8257" s="6" t="s">
        <v>2842</v>
      </c>
      <c r="H8257" s="6">
        <v>51</v>
      </c>
    </row>
    <row r="8258" spans="1:8" ht="32.1">
      <c r="A8258" s="140">
        <v>45714.447916666664</v>
      </c>
      <c r="B8258" s="6" t="s">
        <v>12715</v>
      </c>
      <c r="C8258" s="6" t="s">
        <v>12716</v>
      </c>
      <c r="D8258" s="6" t="s">
        <v>253</v>
      </c>
      <c r="E8258" s="6" t="s">
        <v>416</v>
      </c>
      <c r="F8258" s="6" t="s">
        <v>1765</v>
      </c>
      <c r="G8258" s="6" t="s">
        <v>1083</v>
      </c>
      <c r="H8258" s="6">
        <v>19</v>
      </c>
    </row>
    <row r="8259" spans="1:8" ht="32.1">
      <c r="A8259" s="140">
        <v>45714.458333333336</v>
      </c>
      <c r="B8259" s="6" t="s">
        <v>12717</v>
      </c>
      <c r="C8259" s="6" t="s">
        <v>12718</v>
      </c>
      <c r="D8259" s="6" t="s">
        <v>158</v>
      </c>
      <c r="E8259" s="6" t="s">
        <v>159</v>
      </c>
      <c r="F8259" s="6" t="s">
        <v>1765</v>
      </c>
      <c r="G8259" s="6" t="s">
        <v>1625</v>
      </c>
      <c r="H8259" s="6">
        <v>40</v>
      </c>
    </row>
    <row r="8260" spans="1:8" ht="32.1">
      <c r="A8260" s="140">
        <v>45714.489583333336</v>
      </c>
      <c r="B8260" s="6" t="s">
        <v>12719</v>
      </c>
      <c r="C8260" s="6" t="s">
        <v>12720</v>
      </c>
      <c r="D8260" s="6" t="s">
        <v>314</v>
      </c>
      <c r="E8260" s="6" t="s">
        <v>314</v>
      </c>
      <c r="F8260" s="6" t="s">
        <v>255</v>
      </c>
      <c r="G8260" s="6" t="s">
        <v>12647</v>
      </c>
      <c r="H8260" s="6">
        <v>20</v>
      </c>
    </row>
    <row r="8261" spans="1:8" ht="32.1">
      <c r="A8261" s="140">
        <v>45714.5</v>
      </c>
      <c r="B8261" s="6" t="s">
        <v>12721</v>
      </c>
      <c r="C8261" s="6" t="s">
        <v>12722</v>
      </c>
      <c r="D8261" s="6" t="s">
        <v>158</v>
      </c>
      <c r="E8261" s="6" t="s">
        <v>161</v>
      </c>
      <c r="F8261" s="6" t="s">
        <v>255</v>
      </c>
      <c r="G8261" s="6" t="s">
        <v>12647</v>
      </c>
      <c r="H8261" s="6">
        <v>80</v>
      </c>
    </row>
    <row r="8262" spans="1:8" ht="32.1">
      <c r="A8262" s="140">
        <v>45714.510416666664</v>
      </c>
      <c r="B8262" s="6" t="s">
        <v>12723</v>
      </c>
      <c r="C8262" s="6" t="s">
        <v>12724</v>
      </c>
      <c r="D8262" s="6" t="s">
        <v>253</v>
      </c>
      <c r="E8262" s="6" t="s">
        <v>416</v>
      </c>
      <c r="F8262" s="6" t="s">
        <v>439</v>
      </c>
      <c r="G8262" s="6" t="s">
        <v>5902</v>
      </c>
      <c r="H8262" s="6">
        <v>95</v>
      </c>
    </row>
    <row r="8263" spans="1:8" ht="32.1">
      <c r="A8263" s="140">
        <v>45714.520833333336</v>
      </c>
      <c r="B8263" s="6" t="s">
        <v>12725</v>
      </c>
      <c r="C8263" s="6" t="s">
        <v>12726</v>
      </c>
      <c r="D8263" s="6" t="s">
        <v>253</v>
      </c>
      <c r="E8263" s="6" t="s">
        <v>416</v>
      </c>
      <c r="F8263" s="6" t="s">
        <v>1765</v>
      </c>
      <c r="G8263" s="6" t="s">
        <v>2303</v>
      </c>
      <c r="H8263" s="6">
        <v>36</v>
      </c>
    </row>
    <row r="8264" spans="1:8" ht="32.1">
      <c r="A8264" s="140">
        <v>45714.53125</v>
      </c>
      <c r="B8264" s="6" t="s">
        <v>12727</v>
      </c>
      <c r="C8264" s="6" t="s">
        <v>12728</v>
      </c>
      <c r="D8264" s="6" t="s">
        <v>253</v>
      </c>
      <c r="E8264" s="6" t="s">
        <v>416</v>
      </c>
      <c r="F8264" s="6" t="s">
        <v>1765</v>
      </c>
      <c r="G8264" s="6" t="s">
        <v>2303</v>
      </c>
      <c r="H8264" s="6">
        <v>12</v>
      </c>
    </row>
    <row r="8265" spans="1:8" ht="48">
      <c r="A8265" s="140">
        <v>45714.5625</v>
      </c>
      <c r="B8265" s="6" t="s">
        <v>12729</v>
      </c>
      <c r="C8265" s="6" t="s">
        <v>12730</v>
      </c>
      <c r="D8265" s="6" t="s">
        <v>158</v>
      </c>
      <c r="E8265" s="6" t="s">
        <v>159</v>
      </c>
      <c r="F8265" s="6" t="s">
        <v>439</v>
      </c>
      <c r="G8265" s="6" t="s">
        <v>12731</v>
      </c>
      <c r="H8265" s="6">
        <v>161</v>
      </c>
    </row>
    <row r="8266" spans="1:8" ht="32.1">
      <c r="A8266" s="140">
        <v>45714.572916666664</v>
      </c>
      <c r="B8266" s="6" t="s">
        <v>12732</v>
      </c>
      <c r="C8266" s="6" t="s">
        <v>12733</v>
      </c>
      <c r="D8266" s="6" t="s">
        <v>253</v>
      </c>
      <c r="E8266" s="6" t="s">
        <v>416</v>
      </c>
      <c r="F8266" s="6" t="s">
        <v>1765</v>
      </c>
      <c r="G8266" s="6" t="s">
        <v>2303</v>
      </c>
      <c r="H8266" s="6">
        <v>24</v>
      </c>
    </row>
    <row r="8267" spans="1:8" ht="32.1">
      <c r="A8267" s="140">
        <v>45714.59375</v>
      </c>
      <c r="B8267" s="6" t="s">
        <v>12734</v>
      </c>
      <c r="C8267" s="6" t="s">
        <v>12735</v>
      </c>
      <c r="D8267" s="6" t="s">
        <v>253</v>
      </c>
      <c r="E8267" s="6" t="s">
        <v>416</v>
      </c>
      <c r="F8267" s="6" t="s">
        <v>439</v>
      </c>
      <c r="G8267" s="6" t="s">
        <v>5902</v>
      </c>
      <c r="H8267" s="6">
        <v>99</v>
      </c>
    </row>
    <row r="8268" spans="1:8" ht="32.1">
      <c r="A8268" s="140">
        <v>45714.635416666664</v>
      </c>
      <c r="B8268" s="6" t="s">
        <v>12736</v>
      </c>
      <c r="C8268" s="6" t="s">
        <v>12737</v>
      </c>
      <c r="D8268" s="6" t="s">
        <v>158</v>
      </c>
      <c r="E8268" s="6" t="s">
        <v>161</v>
      </c>
      <c r="F8268" s="6" t="s">
        <v>1765</v>
      </c>
      <c r="G8268" s="6" t="s">
        <v>1829</v>
      </c>
      <c r="H8268" s="6">
        <v>65</v>
      </c>
    </row>
    <row r="8269" spans="1:8" ht="32.1">
      <c r="A8269" s="140">
        <v>45714.645833333336</v>
      </c>
      <c r="B8269" s="6" t="s">
        <v>12738</v>
      </c>
      <c r="C8269" s="6" t="s">
        <v>12739</v>
      </c>
      <c r="D8269" s="6" t="s">
        <v>253</v>
      </c>
      <c r="E8269" s="6" t="s">
        <v>416</v>
      </c>
      <c r="F8269" s="6" t="s">
        <v>1765</v>
      </c>
      <c r="G8269" s="6" t="s">
        <v>2303</v>
      </c>
      <c r="H8269" s="6">
        <v>80</v>
      </c>
    </row>
    <row r="8270" spans="1:8" ht="32.1">
      <c r="A8270" s="140">
        <v>45714.677083333336</v>
      </c>
      <c r="B8270" s="6" t="s">
        <v>12740</v>
      </c>
      <c r="C8270" s="6" t="s">
        <v>12741</v>
      </c>
      <c r="D8270" s="6" t="s">
        <v>158</v>
      </c>
      <c r="E8270" s="6" t="s">
        <v>161</v>
      </c>
      <c r="F8270" s="6" t="s">
        <v>1765</v>
      </c>
      <c r="G8270" s="6" t="s">
        <v>522</v>
      </c>
      <c r="H8270" s="6">
        <v>25</v>
      </c>
    </row>
    <row r="8271" spans="1:8" ht="32.1">
      <c r="A8271" s="140">
        <v>45714.770833333336</v>
      </c>
      <c r="B8271" s="6" t="s">
        <v>12742</v>
      </c>
      <c r="C8271" s="6" t="s">
        <v>12231</v>
      </c>
      <c r="D8271" s="6" t="s">
        <v>158</v>
      </c>
      <c r="E8271" s="6" t="s">
        <v>159</v>
      </c>
      <c r="F8271" s="6" t="s">
        <v>439</v>
      </c>
      <c r="G8271" s="6" t="s">
        <v>1435</v>
      </c>
      <c r="H8271" s="6">
        <v>190</v>
      </c>
    </row>
    <row r="8272" spans="1:8" ht="32.1">
      <c r="A8272" s="140">
        <v>45714.78125</v>
      </c>
      <c r="B8272" s="6" t="s">
        <v>12743</v>
      </c>
      <c r="C8272" s="6" t="s">
        <v>12744</v>
      </c>
      <c r="D8272" s="6" t="s">
        <v>158</v>
      </c>
      <c r="E8272" s="6" t="s">
        <v>159</v>
      </c>
      <c r="F8272" s="6" t="s">
        <v>439</v>
      </c>
      <c r="G8272" s="6" t="s">
        <v>1195</v>
      </c>
      <c r="H8272" s="6">
        <v>70</v>
      </c>
    </row>
    <row r="8273" spans="1:8" ht="32.1">
      <c r="A8273" s="140">
        <v>45714.833333333336</v>
      </c>
      <c r="B8273" s="6" t="s">
        <v>12745</v>
      </c>
      <c r="C8273" s="6" t="s">
        <v>12746</v>
      </c>
      <c r="D8273" s="6" t="s">
        <v>253</v>
      </c>
      <c r="E8273" s="6" t="s">
        <v>416</v>
      </c>
      <c r="F8273" s="6" t="s">
        <v>1765</v>
      </c>
      <c r="G8273" s="6" t="s">
        <v>1083</v>
      </c>
      <c r="H8273" s="6">
        <v>10</v>
      </c>
    </row>
    <row r="8274" spans="1:8" ht="15.95">
      <c r="A8274" s="140">
        <v>45715.333333333336</v>
      </c>
      <c r="B8274" s="6" t="s">
        <v>12747</v>
      </c>
      <c r="C8274" s="6" t="s">
        <v>12748</v>
      </c>
      <c r="D8274" s="6" t="s">
        <v>253</v>
      </c>
      <c r="E8274" s="6" t="s">
        <v>416</v>
      </c>
      <c r="F8274" s="6" t="s">
        <v>439</v>
      </c>
      <c r="G8274" s="6" t="s">
        <v>5902</v>
      </c>
      <c r="H8274" s="6">
        <v>84</v>
      </c>
    </row>
    <row r="8275" spans="1:8" ht="48">
      <c r="A8275" s="140">
        <v>45715.479166666664</v>
      </c>
      <c r="B8275" s="6" t="s">
        <v>12749</v>
      </c>
      <c r="C8275" s="6" t="s">
        <v>654</v>
      </c>
      <c r="D8275" s="6" t="s">
        <v>242</v>
      </c>
      <c r="E8275" s="6" t="s">
        <v>144</v>
      </c>
      <c r="F8275" s="6" t="s">
        <v>439</v>
      </c>
      <c r="G8275" s="6" t="s">
        <v>488</v>
      </c>
      <c r="H8275" s="6">
        <v>806</v>
      </c>
    </row>
    <row r="8276" spans="1:8" ht="32.1">
      <c r="A8276" s="140">
        <v>45715.510416666664</v>
      </c>
      <c r="B8276" s="6" t="s">
        <v>12750</v>
      </c>
      <c r="C8276" s="6" t="s">
        <v>9094</v>
      </c>
      <c r="D8276" s="6" t="s">
        <v>253</v>
      </c>
      <c r="E8276" s="6" t="s">
        <v>416</v>
      </c>
      <c r="F8276" s="6" t="s">
        <v>1765</v>
      </c>
      <c r="G8276" s="6" t="s">
        <v>5902</v>
      </c>
      <c r="H8276" s="6">
        <v>86</v>
      </c>
    </row>
    <row r="8277" spans="1:8" ht="32.1">
      <c r="A8277" s="140">
        <v>45715.53125</v>
      </c>
      <c r="B8277" s="6" t="s">
        <v>12751</v>
      </c>
      <c r="C8277" s="6" t="s">
        <v>9094</v>
      </c>
      <c r="D8277" s="6" t="s">
        <v>253</v>
      </c>
      <c r="E8277" s="6" t="s">
        <v>416</v>
      </c>
      <c r="F8277" s="6" t="s">
        <v>1765</v>
      </c>
      <c r="G8277" s="6" t="s">
        <v>5902</v>
      </c>
      <c r="H8277" s="6">
        <v>80</v>
      </c>
    </row>
    <row r="8278" spans="1:8" ht="15.95">
      <c r="A8278" s="140">
        <v>45715.8125</v>
      </c>
      <c r="B8278" s="6" t="s">
        <v>12752</v>
      </c>
      <c r="C8278" s="6" t="s">
        <v>12626</v>
      </c>
      <c r="D8278" s="6" t="s">
        <v>158</v>
      </c>
      <c r="E8278" s="6" t="s">
        <v>159</v>
      </c>
      <c r="F8278" s="6" t="s">
        <v>1765</v>
      </c>
      <c r="G8278" s="6" t="s">
        <v>4044</v>
      </c>
      <c r="H8278" s="6">
        <v>146</v>
      </c>
    </row>
    <row r="8279" spans="1:8" ht="15.95">
      <c r="A8279" s="140">
        <v>45715.822916666664</v>
      </c>
      <c r="B8279" s="6" t="s">
        <v>12753</v>
      </c>
      <c r="C8279" s="6" t="s">
        <v>12337</v>
      </c>
      <c r="D8279" s="6" t="s">
        <v>158</v>
      </c>
      <c r="E8279" s="6" t="s">
        <v>159</v>
      </c>
      <c r="F8279" s="6" t="s">
        <v>1765</v>
      </c>
      <c r="G8279" s="6" t="s">
        <v>1435</v>
      </c>
      <c r="H8279" s="6">
        <v>24</v>
      </c>
    </row>
    <row r="8280" spans="1:8" ht="32.1">
      <c r="A8280" s="140">
        <v>45716.333333333336</v>
      </c>
      <c r="B8280" s="6" t="s">
        <v>12754</v>
      </c>
      <c r="C8280" s="6" t="s">
        <v>9090</v>
      </c>
      <c r="D8280" s="6" t="s">
        <v>253</v>
      </c>
      <c r="E8280" s="6" t="s">
        <v>416</v>
      </c>
      <c r="F8280" s="6" t="s">
        <v>1765</v>
      </c>
      <c r="G8280" s="6" t="s">
        <v>5902</v>
      </c>
      <c r="H8280" s="6">
        <v>86</v>
      </c>
    </row>
    <row r="8281" spans="1:8" ht="32.1">
      <c r="A8281" s="140">
        <v>45716.427083333336</v>
      </c>
      <c r="B8281" s="6" t="s">
        <v>12755</v>
      </c>
      <c r="C8281" s="6" t="s">
        <v>140</v>
      </c>
      <c r="D8281" s="6" t="s">
        <v>242</v>
      </c>
      <c r="E8281" s="6" t="s">
        <v>140</v>
      </c>
      <c r="F8281" s="6" t="s">
        <v>439</v>
      </c>
      <c r="G8281" s="6" t="s">
        <v>11914</v>
      </c>
      <c r="H8281" s="6">
        <v>30</v>
      </c>
    </row>
    <row r="8282" spans="1:8" ht="32.1">
      <c r="A8282" s="140">
        <v>45716.5</v>
      </c>
      <c r="B8282" s="6" t="s">
        <v>12756</v>
      </c>
      <c r="C8282" s="6" t="s">
        <v>12757</v>
      </c>
      <c r="D8282" s="6" t="s">
        <v>158</v>
      </c>
      <c r="E8282" s="6" t="s">
        <v>159</v>
      </c>
      <c r="F8282" s="6" t="s">
        <v>439</v>
      </c>
      <c r="G8282" s="6" t="s">
        <v>12758</v>
      </c>
      <c r="H8282" s="6">
        <v>607</v>
      </c>
    </row>
    <row r="8283" spans="1:8" ht="48">
      <c r="A8283" s="140">
        <v>45716.510416666664</v>
      </c>
      <c r="B8283" s="6" t="s">
        <v>12759</v>
      </c>
      <c r="C8283" s="6" t="s">
        <v>9094</v>
      </c>
      <c r="D8283" s="6" t="s">
        <v>253</v>
      </c>
      <c r="E8283" s="6" t="s">
        <v>416</v>
      </c>
      <c r="F8283" s="6" t="s">
        <v>1765</v>
      </c>
      <c r="G8283" s="6" t="s">
        <v>5902</v>
      </c>
      <c r="H8283" s="6">
        <v>86</v>
      </c>
    </row>
    <row r="8284" spans="1:8" ht="48">
      <c r="A8284" s="140">
        <v>45716.520833333336</v>
      </c>
      <c r="B8284" s="6" t="s">
        <v>12760</v>
      </c>
      <c r="C8284" s="6" t="s">
        <v>9094</v>
      </c>
      <c r="D8284" s="6" t="s">
        <v>158</v>
      </c>
      <c r="E8284" s="6" t="s">
        <v>159</v>
      </c>
      <c r="F8284" s="6" t="s">
        <v>439</v>
      </c>
      <c r="G8284" s="6" t="s">
        <v>5465</v>
      </c>
      <c r="H8284" s="6">
        <v>85</v>
      </c>
    </row>
    <row r="8285" spans="1:8" ht="48">
      <c r="A8285" s="140">
        <v>45716.53125</v>
      </c>
      <c r="B8285" s="6" t="s">
        <v>12761</v>
      </c>
      <c r="C8285" s="6" t="s">
        <v>9094</v>
      </c>
      <c r="D8285" s="6" t="s">
        <v>253</v>
      </c>
      <c r="E8285" s="6" t="s">
        <v>416</v>
      </c>
      <c r="F8285" s="6" t="s">
        <v>1765</v>
      </c>
      <c r="G8285" s="6" t="s">
        <v>5902</v>
      </c>
      <c r="H8285" s="6">
        <v>77</v>
      </c>
    </row>
    <row r="8286" spans="1:8" ht="15.95">
      <c r="A8286" s="140">
        <v>45716.541666666664</v>
      </c>
      <c r="B8286" s="6" t="s">
        <v>12762</v>
      </c>
      <c r="C8286" s="6" t="s">
        <v>6667</v>
      </c>
      <c r="D8286" s="6" t="s">
        <v>158</v>
      </c>
      <c r="E8286" s="6" t="s">
        <v>145</v>
      </c>
      <c r="F8286" s="6" t="s">
        <v>439</v>
      </c>
      <c r="G8286" s="6" t="s">
        <v>2842</v>
      </c>
      <c r="H8286" s="6">
        <v>38</v>
      </c>
    </row>
    <row r="8287" spans="1:8" ht="32.1">
      <c r="A8287" s="140">
        <v>45716.583333333336</v>
      </c>
      <c r="B8287" s="6" t="s">
        <v>12763</v>
      </c>
      <c r="C8287" s="6" t="s">
        <v>12764</v>
      </c>
      <c r="D8287" s="6" t="s">
        <v>242</v>
      </c>
      <c r="E8287" s="6" t="s">
        <v>458</v>
      </c>
      <c r="F8287" s="6" t="s">
        <v>439</v>
      </c>
      <c r="G8287" s="6" t="s">
        <v>8283</v>
      </c>
      <c r="H8287" s="6">
        <v>200</v>
      </c>
    </row>
    <row r="8288" spans="1:8" ht="32.1">
      <c r="A8288" s="140">
        <v>45716.677083333336</v>
      </c>
      <c r="B8288" s="6" t="s">
        <v>12765</v>
      </c>
      <c r="C8288" s="6" t="s">
        <v>12766</v>
      </c>
      <c r="D8288" s="6" t="s">
        <v>242</v>
      </c>
      <c r="E8288" s="6" t="s">
        <v>436</v>
      </c>
      <c r="F8288" s="6" t="s">
        <v>1765</v>
      </c>
      <c r="G8288" s="6" t="s">
        <v>12767</v>
      </c>
      <c r="H8288" s="6">
        <v>299</v>
      </c>
    </row>
    <row r="8289" spans="1:8" ht="32.1">
      <c r="A8289" s="140">
        <v>45716.854166666664</v>
      </c>
      <c r="B8289" s="6" t="s">
        <v>12768</v>
      </c>
      <c r="C8289" s="6" t="s">
        <v>12769</v>
      </c>
      <c r="D8289" s="6" t="s">
        <v>158</v>
      </c>
      <c r="E8289" s="6" t="s">
        <v>161</v>
      </c>
      <c r="F8289" s="6" t="s">
        <v>1765</v>
      </c>
      <c r="G8289" s="6" t="s">
        <v>5770</v>
      </c>
      <c r="H8289" s="6">
        <v>60</v>
      </c>
    </row>
    <row r="8290" spans="1:8" ht="32.1">
      <c r="A8290" s="140">
        <v>45717.40625</v>
      </c>
      <c r="B8290" s="6" t="s">
        <v>12770</v>
      </c>
      <c r="C8290" s="6" t="s">
        <v>5770</v>
      </c>
      <c r="D8290" s="6" t="s">
        <v>158</v>
      </c>
      <c r="E8290" s="6" t="s">
        <v>161</v>
      </c>
      <c r="F8290" s="6" t="s">
        <v>439</v>
      </c>
      <c r="G8290" s="6" t="s">
        <v>5770</v>
      </c>
      <c r="H8290" s="6">
        <v>148</v>
      </c>
    </row>
    <row r="8291" spans="1:8" ht="15.95">
      <c r="A8291" s="140">
        <v>45718.5625</v>
      </c>
      <c r="B8291" s="6" t="s">
        <v>12771</v>
      </c>
      <c r="C8291" s="6" t="s">
        <v>6667</v>
      </c>
      <c r="D8291" s="6" t="s">
        <v>158</v>
      </c>
      <c r="E8291" s="6" t="s">
        <v>145</v>
      </c>
      <c r="F8291" s="6" t="s">
        <v>439</v>
      </c>
      <c r="G8291" s="6" t="s">
        <v>10102</v>
      </c>
      <c r="H8291" s="6">
        <v>26</v>
      </c>
    </row>
    <row r="8292" spans="1:8" ht="32.1">
      <c r="A8292" s="140">
        <v>45718.583333333336</v>
      </c>
      <c r="B8292" s="6" t="s">
        <v>12772</v>
      </c>
      <c r="C8292" s="6" t="s">
        <v>9253</v>
      </c>
      <c r="D8292" s="6" t="s">
        <v>253</v>
      </c>
      <c r="E8292" s="6" t="s">
        <v>416</v>
      </c>
      <c r="F8292" s="6" t="s">
        <v>439</v>
      </c>
      <c r="G8292" s="6" t="s">
        <v>5902</v>
      </c>
      <c r="H8292" s="6">
        <v>117</v>
      </c>
    </row>
    <row r="8293" spans="1:8" ht="15.95">
      <c r="A8293" s="140">
        <v>45718.59375</v>
      </c>
      <c r="B8293" s="6" t="s">
        <v>11079</v>
      </c>
      <c r="C8293" s="6" t="s">
        <v>11966</v>
      </c>
      <c r="D8293" s="6" t="s">
        <v>242</v>
      </c>
      <c r="E8293" s="6" t="s">
        <v>458</v>
      </c>
      <c r="F8293" s="6" t="s">
        <v>439</v>
      </c>
      <c r="G8293" s="6" t="s">
        <v>8283</v>
      </c>
      <c r="H8293" s="6">
        <v>1800</v>
      </c>
    </row>
    <row r="8294" spans="1:8" ht="15.95">
      <c r="A8294" s="140">
        <v>45718.604166666664</v>
      </c>
      <c r="B8294" s="6" t="s">
        <v>9825</v>
      </c>
      <c r="C8294" s="6" t="s">
        <v>11966</v>
      </c>
      <c r="D8294" s="6" t="s">
        <v>242</v>
      </c>
      <c r="E8294" s="6" t="s">
        <v>458</v>
      </c>
      <c r="F8294" s="6" t="s">
        <v>439</v>
      </c>
      <c r="G8294" s="6" t="s">
        <v>8283</v>
      </c>
      <c r="H8294" s="6">
        <v>1300</v>
      </c>
    </row>
    <row r="8295" spans="1:8" ht="15.95">
      <c r="A8295" s="140">
        <v>45718.677083333336</v>
      </c>
      <c r="B8295" s="6" t="s">
        <v>12773</v>
      </c>
      <c r="C8295" s="6" t="s">
        <v>9214</v>
      </c>
      <c r="D8295" s="6" t="s">
        <v>253</v>
      </c>
      <c r="E8295" s="6" t="s">
        <v>416</v>
      </c>
      <c r="F8295" s="6" t="s">
        <v>439</v>
      </c>
      <c r="G8295" s="6" t="s">
        <v>5902</v>
      </c>
      <c r="H8295" s="6">
        <v>109</v>
      </c>
    </row>
    <row r="8296" spans="1:8" ht="15.95">
      <c r="A8296" s="140">
        <v>45718.770833333336</v>
      </c>
      <c r="B8296" s="6" t="s">
        <v>12774</v>
      </c>
      <c r="C8296" s="6" t="s">
        <v>10590</v>
      </c>
      <c r="D8296" s="6" t="s">
        <v>158</v>
      </c>
      <c r="E8296" s="6" t="s">
        <v>159</v>
      </c>
      <c r="F8296" s="6" t="s">
        <v>439</v>
      </c>
      <c r="G8296" s="6" t="s">
        <v>1435</v>
      </c>
      <c r="H8296" s="6">
        <v>215</v>
      </c>
    </row>
    <row r="8297" spans="1:8" ht="15.95">
      <c r="A8297" s="140">
        <v>45718.78125</v>
      </c>
      <c r="B8297" s="6" t="s">
        <v>12775</v>
      </c>
      <c r="C8297" s="6" t="s">
        <v>507</v>
      </c>
      <c r="D8297" s="6" t="s">
        <v>158</v>
      </c>
      <c r="E8297" s="6" t="s">
        <v>159</v>
      </c>
      <c r="F8297" s="6" t="s">
        <v>439</v>
      </c>
      <c r="G8297" s="6" t="s">
        <v>1195</v>
      </c>
      <c r="H8297" s="6">
        <v>203</v>
      </c>
    </row>
    <row r="8298" spans="1:8" ht="15.95">
      <c r="A8298" s="140">
        <v>45718.791666666664</v>
      </c>
      <c r="B8298" s="6" t="s">
        <v>12776</v>
      </c>
      <c r="C8298" s="6" t="s">
        <v>1615</v>
      </c>
      <c r="D8298" s="6" t="s">
        <v>242</v>
      </c>
      <c r="E8298" s="6" t="s">
        <v>1615</v>
      </c>
      <c r="F8298" s="6" t="s">
        <v>439</v>
      </c>
      <c r="G8298" s="6" t="s">
        <v>12777</v>
      </c>
      <c r="H8298" s="6">
        <v>10</v>
      </c>
    </row>
    <row r="8299" spans="1:8" ht="32.1">
      <c r="A8299" s="140">
        <v>45719.09375</v>
      </c>
      <c r="B8299" s="6" t="s">
        <v>12285</v>
      </c>
      <c r="C8299" s="6" t="s">
        <v>12286</v>
      </c>
      <c r="D8299" s="6" t="s">
        <v>242</v>
      </c>
      <c r="E8299" s="6" t="s">
        <v>436</v>
      </c>
      <c r="F8299" s="6" t="s">
        <v>1765</v>
      </c>
      <c r="G8299" s="6" t="s">
        <v>10546</v>
      </c>
      <c r="H8299" s="6">
        <v>199</v>
      </c>
    </row>
    <row r="8300" spans="1:8" ht="32.1">
      <c r="A8300" s="140">
        <v>45719.354166666664</v>
      </c>
      <c r="B8300" s="6" t="s">
        <v>12778</v>
      </c>
      <c r="C8300" s="6" t="s">
        <v>12779</v>
      </c>
      <c r="D8300" s="6" t="s">
        <v>253</v>
      </c>
      <c r="E8300" s="6" t="s">
        <v>416</v>
      </c>
      <c r="F8300" s="6" t="s">
        <v>439</v>
      </c>
      <c r="G8300" s="6" t="s">
        <v>5902</v>
      </c>
      <c r="H8300" s="6">
        <v>94</v>
      </c>
    </row>
    <row r="8301" spans="1:8" ht="32.1">
      <c r="A8301" s="140">
        <v>45719.510416666664</v>
      </c>
      <c r="B8301" s="6" t="s">
        <v>12780</v>
      </c>
      <c r="C8301" s="6" t="s">
        <v>12291</v>
      </c>
      <c r="D8301" s="6" t="s">
        <v>253</v>
      </c>
      <c r="E8301" s="6" t="s">
        <v>416</v>
      </c>
      <c r="F8301" s="6" t="s">
        <v>439</v>
      </c>
      <c r="G8301" s="6" t="s">
        <v>5902</v>
      </c>
      <c r="H8301" s="6">
        <v>84</v>
      </c>
    </row>
    <row r="8302" spans="1:8" ht="32.1">
      <c r="A8302" s="140">
        <v>45719.53125</v>
      </c>
      <c r="B8302" s="6" t="s">
        <v>12781</v>
      </c>
      <c r="C8302" s="6" t="s">
        <v>12782</v>
      </c>
      <c r="D8302" s="6" t="s">
        <v>253</v>
      </c>
      <c r="E8302" s="6" t="s">
        <v>416</v>
      </c>
      <c r="F8302" s="6" t="s">
        <v>439</v>
      </c>
      <c r="G8302" s="6" t="s">
        <v>5902</v>
      </c>
      <c r="H8302" s="6">
        <v>99</v>
      </c>
    </row>
    <row r="8303" spans="1:8" ht="15.95">
      <c r="A8303" s="140">
        <v>45719.583333333336</v>
      </c>
      <c r="B8303" s="6" t="s">
        <v>12783</v>
      </c>
      <c r="C8303" s="6" t="s">
        <v>11557</v>
      </c>
      <c r="D8303" s="6" t="s">
        <v>253</v>
      </c>
      <c r="E8303" s="6" t="s">
        <v>416</v>
      </c>
      <c r="F8303" s="6" t="s">
        <v>439</v>
      </c>
      <c r="G8303" s="6" t="s">
        <v>5902</v>
      </c>
      <c r="H8303" s="6">
        <v>107</v>
      </c>
    </row>
    <row r="8304" spans="1:8" ht="15.95">
      <c r="A8304" s="140">
        <v>45719.59375</v>
      </c>
      <c r="B8304" s="6" t="s">
        <v>12784</v>
      </c>
      <c r="C8304" s="6" t="s">
        <v>12785</v>
      </c>
      <c r="D8304" s="6" t="s">
        <v>158</v>
      </c>
      <c r="E8304" s="6" t="s">
        <v>159</v>
      </c>
      <c r="F8304" s="6" t="s">
        <v>439</v>
      </c>
      <c r="G8304" s="6" t="s">
        <v>12218</v>
      </c>
      <c r="H8304" s="6">
        <v>45</v>
      </c>
    </row>
    <row r="8305" spans="1:8" ht="32.1">
      <c r="A8305" s="140">
        <v>45719.645833333336</v>
      </c>
      <c r="B8305" s="6" t="s">
        <v>12786</v>
      </c>
      <c r="C8305" s="6" t="s">
        <v>9214</v>
      </c>
      <c r="D8305" s="6" t="s">
        <v>253</v>
      </c>
      <c r="E8305" s="6" t="s">
        <v>416</v>
      </c>
      <c r="F8305" s="6" t="s">
        <v>439</v>
      </c>
      <c r="G8305" s="6" t="s">
        <v>5902</v>
      </c>
      <c r="H8305" s="6">
        <v>99</v>
      </c>
    </row>
    <row r="8306" spans="1:8" ht="15.95">
      <c r="A8306" s="140">
        <v>45719.90625</v>
      </c>
      <c r="B8306" s="6" t="s">
        <v>12787</v>
      </c>
      <c r="C8306" s="6" t="s">
        <v>6278</v>
      </c>
      <c r="D8306" s="6" t="s">
        <v>242</v>
      </c>
      <c r="E8306" s="6" t="s">
        <v>458</v>
      </c>
      <c r="F8306" s="6" t="s">
        <v>1765</v>
      </c>
      <c r="G8306" s="6" t="s">
        <v>6278</v>
      </c>
      <c r="H8306" s="6">
        <v>475</v>
      </c>
    </row>
    <row r="8307" spans="1:8" ht="15.95">
      <c r="A8307" s="140">
        <v>45719.916666666664</v>
      </c>
      <c r="B8307" s="6" t="s">
        <v>12788</v>
      </c>
      <c r="C8307" s="6" t="s">
        <v>12789</v>
      </c>
      <c r="D8307" s="6" t="s">
        <v>158</v>
      </c>
      <c r="E8307" s="6" t="s">
        <v>161</v>
      </c>
      <c r="F8307" s="6" t="s">
        <v>1765</v>
      </c>
      <c r="G8307" s="6" t="s">
        <v>6661</v>
      </c>
      <c r="H8307" s="6">
        <v>80</v>
      </c>
    </row>
    <row r="8308" spans="1:8" ht="32.1">
      <c r="A8308" s="140">
        <v>45719.927083333336</v>
      </c>
      <c r="B8308" s="6" t="s">
        <v>12790</v>
      </c>
      <c r="C8308" s="6" t="s">
        <v>12791</v>
      </c>
      <c r="D8308" s="6" t="s">
        <v>158</v>
      </c>
      <c r="E8308" s="6" t="s">
        <v>161</v>
      </c>
      <c r="F8308" s="6" t="s">
        <v>1765</v>
      </c>
      <c r="G8308" s="6" t="s">
        <v>12792</v>
      </c>
      <c r="H8308" s="6">
        <v>30</v>
      </c>
    </row>
    <row r="8309" spans="1:8" ht="32.1">
      <c r="A8309" s="140">
        <v>45719.958333333336</v>
      </c>
      <c r="B8309" s="6" t="s">
        <v>12793</v>
      </c>
      <c r="C8309" s="6" t="s">
        <v>12794</v>
      </c>
      <c r="D8309" s="6" t="s">
        <v>253</v>
      </c>
      <c r="E8309" s="6" t="s">
        <v>416</v>
      </c>
      <c r="F8309" s="6" t="s">
        <v>1765</v>
      </c>
      <c r="G8309" s="6" t="s">
        <v>5902</v>
      </c>
      <c r="H8309" s="6">
        <v>102</v>
      </c>
    </row>
    <row r="8310" spans="1:8" ht="15.95">
      <c r="A8310" s="140">
        <v>45720.322916666664</v>
      </c>
      <c r="B8310" s="6" t="s">
        <v>12795</v>
      </c>
      <c r="C8310" s="6" t="s">
        <v>12796</v>
      </c>
      <c r="D8310" s="6" t="s">
        <v>158</v>
      </c>
      <c r="E8310" s="6" t="s">
        <v>159</v>
      </c>
      <c r="F8310" s="6" t="s">
        <v>1765</v>
      </c>
      <c r="G8310" s="6" t="s">
        <v>10081</v>
      </c>
      <c r="H8310" s="6">
        <v>799</v>
      </c>
    </row>
    <row r="8311" spans="1:8" ht="32.1">
      <c r="A8311" s="140">
        <v>45720.333333333336</v>
      </c>
      <c r="B8311" s="6" t="s">
        <v>12797</v>
      </c>
      <c r="C8311" s="6" t="s">
        <v>9090</v>
      </c>
      <c r="D8311" s="6" t="s">
        <v>253</v>
      </c>
      <c r="E8311" s="6" t="s">
        <v>416</v>
      </c>
      <c r="F8311" s="6" t="s">
        <v>1765</v>
      </c>
      <c r="G8311" s="6" t="s">
        <v>5902</v>
      </c>
      <c r="H8311" s="6">
        <v>86</v>
      </c>
    </row>
    <row r="8312" spans="1:8" ht="32.1">
      <c r="A8312" s="140">
        <v>45720.34375</v>
      </c>
      <c r="B8312" s="6" t="s">
        <v>12798</v>
      </c>
      <c r="C8312" s="6" t="s">
        <v>9090</v>
      </c>
      <c r="D8312" s="6" t="s">
        <v>253</v>
      </c>
      <c r="E8312" s="6" t="s">
        <v>416</v>
      </c>
      <c r="F8312" s="6" t="s">
        <v>1765</v>
      </c>
      <c r="G8312" s="6" t="s">
        <v>2303</v>
      </c>
      <c r="H8312" s="6">
        <v>18</v>
      </c>
    </row>
    <row r="8313" spans="1:8" ht="48">
      <c r="A8313" s="140">
        <v>45720.427083333336</v>
      </c>
      <c r="B8313" s="6" t="s">
        <v>12799</v>
      </c>
      <c r="C8313" s="6" t="s">
        <v>140</v>
      </c>
      <c r="D8313" s="6" t="s">
        <v>242</v>
      </c>
      <c r="E8313" s="6" t="s">
        <v>140</v>
      </c>
      <c r="F8313" s="6" t="s">
        <v>439</v>
      </c>
      <c r="G8313" s="6" t="s">
        <v>11914</v>
      </c>
      <c r="H8313" s="6">
        <v>30</v>
      </c>
    </row>
    <row r="8314" spans="1:8" ht="32.1">
      <c r="A8314" s="140">
        <v>45720.510416666664</v>
      </c>
      <c r="B8314" s="6" t="s">
        <v>12800</v>
      </c>
      <c r="C8314" s="6" t="s">
        <v>9094</v>
      </c>
      <c r="D8314" s="6" t="s">
        <v>253</v>
      </c>
      <c r="E8314" s="6" t="s">
        <v>416</v>
      </c>
      <c r="F8314" s="6" t="s">
        <v>1765</v>
      </c>
      <c r="G8314" s="6" t="s">
        <v>5902</v>
      </c>
      <c r="H8314" s="6">
        <v>86</v>
      </c>
    </row>
    <row r="8315" spans="1:8" ht="32.1">
      <c r="A8315" s="140">
        <v>45720.53125</v>
      </c>
      <c r="B8315" s="6" t="s">
        <v>12801</v>
      </c>
      <c r="C8315" s="6" t="s">
        <v>9094</v>
      </c>
      <c r="D8315" s="6" t="s">
        <v>253</v>
      </c>
      <c r="E8315" s="6" t="s">
        <v>416</v>
      </c>
      <c r="F8315" s="6" t="s">
        <v>1765</v>
      </c>
      <c r="G8315" s="6" t="s">
        <v>5902</v>
      </c>
      <c r="H8315" s="6">
        <v>80</v>
      </c>
    </row>
    <row r="8316" spans="1:8" ht="15.95">
      <c r="A8316" s="140">
        <v>45720.770833333336</v>
      </c>
      <c r="B8316" s="6" t="s">
        <v>12802</v>
      </c>
      <c r="C8316" s="6" t="s">
        <v>12315</v>
      </c>
      <c r="D8316" s="6" t="s">
        <v>158</v>
      </c>
      <c r="E8316" s="6" t="s">
        <v>159</v>
      </c>
      <c r="F8316" s="6" t="s">
        <v>1765</v>
      </c>
      <c r="G8316" s="6" t="s">
        <v>4507</v>
      </c>
      <c r="H8316" s="6">
        <v>105</v>
      </c>
    </row>
    <row r="8317" spans="1:8" ht="15.95">
      <c r="A8317" s="140">
        <v>45720.791666666664</v>
      </c>
      <c r="B8317" s="6" t="s">
        <v>12803</v>
      </c>
      <c r="C8317" s="6" t="s">
        <v>7464</v>
      </c>
      <c r="D8317" s="6" t="s">
        <v>242</v>
      </c>
      <c r="E8317" s="6" t="s">
        <v>314</v>
      </c>
      <c r="F8317" s="6" t="s">
        <v>1765</v>
      </c>
      <c r="G8317" s="6" t="s">
        <v>7464</v>
      </c>
      <c r="H8317" s="6">
        <v>30</v>
      </c>
    </row>
    <row r="8318" spans="1:8" ht="15.95">
      <c r="A8318" s="140">
        <v>45721.34375</v>
      </c>
      <c r="B8318" s="6" t="s">
        <v>12804</v>
      </c>
      <c r="D8318" s="6" t="s">
        <v>253</v>
      </c>
      <c r="E8318" s="6" t="s">
        <v>416</v>
      </c>
      <c r="F8318" s="6" t="s">
        <v>439</v>
      </c>
      <c r="G8318" s="6" t="s">
        <v>5902</v>
      </c>
      <c r="H8318" s="6">
        <v>94</v>
      </c>
    </row>
    <row r="8319" spans="1:8" ht="32.1">
      <c r="A8319" s="140">
        <v>45721.520833333336</v>
      </c>
      <c r="B8319" s="6" t="s">
        <v>12805</v>
      </c>
      <c r="D8319" s="6" t="s">
        <v>253</v>
      </c>
      <c r="E8319" s="6" t="s">
        <v>416</v>
      </c>
      <c r="F8319" s="6" t="s">
        <v>439</v>
      </c>
      <c r="G8319" s="6" t="s">
        <v>5902</v>
      </c>
      <c r="H8319" s="6">
        <v>84</v>
      </c>
    </row>
    <row r="8320" spans="1:8" ht="15.95">
      <c r="A8320" s="140">
        <v>45721.53125</v>
      </c>
      <c r="B8320" s="6" t="s">
        <v>12806</v>
      </c>
      <c r="D8320" s="6" t="s">
        <v>253</v>
      </c>
      <c r="E8320" s="6" t="s">
        <v>416</v>
      </c>
      <c r="F8320" s="6" t="s">
        <v>439</v>
      </c>
      <c r="G8320" s="6" t="s">
        <v>5902</v>
      </c>
      <c r="H8320" s="6">
        <v>88</v>
      </c>
    </row>
    <row r="8321" spans="1:8" ht="15.95">
      <c r="A8321" s="140">
        <v>45721.541666666664</v>
      </c>
      <c r="B8321" s="6" t="s">
        <v>12807</v>
      </c>
      <c r="C8321" s="6" t="s">
        <v>6667</v>
      </c>
      <c r="D8321" s="6" t="s">
        <v>158</v>
      </c>
      <c r="E8321" s="6" t="s">
        <v>145</v>
      </c>
      <c r="F8321" s="6" t="s">
        <v>439</v>
      </c>
      <c r="G8321" s="6" t="s">
        <v>2842</v>
      </c>
      <c r="H8321" s="6">
        <v>27</v>
      </c>
    </row>
    <row r="8322" spans="1:8" ht="32.1">
      <c r="A8322" s="140">
        <v>45721.583333333336</v>
      </c>
      <c r="B8322" s="6" t="s">
        <v>12808</v>
      </c>
      <c r="D8322" s="6" t="s">
        <v>253</v>
      </c>
      <c r="E8322" s="6" t="s">
        <v>416</v>
      </c>
      <c r="F8322" s="6" t="s">
        <v>439</v>
      </c>
      <c r="H8322" s="6">
        <v>107</v>
      </c>
    </row>
    <row r="8323" spans="1:8" ht="32.1">
      <c r="A8323" s="140">
        <v>45721.666666666664</v>
      </c>
      <c r="B8323" s="6" t="s">
        <v>12809</v>
      </c>
      <c r="C8323" s="6" t="s">
        <v>9214</v>
      </c>
      <c r="D8323" s="6" t="s">
        <v>253</v>
      </c>
      <c r="E8323" s="6" t="s">
        <v>416</v>
      </c>
      <c r="F8323" s="6" t="s">
        <v>439</v>
      </c>
      <c r="H8323" s="6">
        <v>99</v>
      </c>
    </row>
    <row r="8324" spans="1:8" ht="32.1">
      <c r="A8324" s="140">
        <v>45721.708333333336</v>
      </c>
      <c r="B8324" s="6" t="s">
        <v>12810</v>
      </c>
      <c r="D8324" s="6" t="s">
        <v>253</v>
      </c>
      <c r="E8324" s="6" t="s">
        <v>416</v>
      </c>
      <c r="F8324" s="6" t="s">
        <v>1765</v>
      </c>
      <c r="G8324" s="6" t="s">
        <v>5902</v>
      </c>
      <c r="H8324" s="6">
        <v>50</v>
      </c>
    </row>
    <row r="8325" spans="1:8" ht="32.1">
      <c r="A8325" s="140">
        <v>45721.71875</v>
      </c>
      <c r="B8325" s="6" t="s">
        <v>12811</v>
      </c>
      <c r="D8325" s="6" t="s">
        <v>253</v>
      </c>
      <c r="E8325" s="6" t="s">
        <v>416</v>
      </c>
      <c r="F8325" s="6" t="s">
        <v>1765</v>
      </c>
      <c r="H8325" s="6">
        <v>140</v>
      </c>
    </row>
    <row r="8326" spans="1:8" ht="32.1">
      <c r="A8326" s="140">
        <v>45721.75</v>
      </c>
      <c r="B8326" s="6" t="s">
        <v>12812</v>
      </c>
      <c r="D8326" s="6" t="s">
        <v>253</v>
      </c>
      <c r="E8326" s="6" t="s">
        <v>416</v>
      </c>
      <c r="F8326" s="6" t="s">
        <v>1152</v>
      </c>
      <c r="G8326" s="6" t="s">
        <v>5902</v>
      </c>
      <c r="H8326" s="6">
        <v>67</v>
      </c>
    </row>
    <row r="8327" spans="1:8" ht="48">
      <c r="A8327" s="140">
        <v>45721.770833333336</v>
      </c>
      <c r="B8327" s="6" t="s">
        <v>12813</v>
      </c>
      <c r="D8327" s="6" t="s">
        <v>253</v>
      </c>
      <c r="E8327" s="6" t="s">
        <v>416</v>
      </c>
      <c r="F8327" s="6" t="s">
        <v>1765</v>
      </c>
      <c r="G8327" s="6" t="s">
        <v>5902</v>
      </c>
      <c r="H8327" s="6">
        <v>75</v>
      </c>
    </row>
    <row r="8328" spans="1:8" ht="32.1">
      <c r="A8328" s="140">
        <v>45721.791666666664</v>
      </c>
      <c r="B8328" s="6" t="s">
        <v>12814</v>
      </c>
      <c r="D8328" s="6" t="s">
        <v>253</v>
      </c>
      <c r="F8328" s="6" t="s">
        <v>1765</v>
      </c>
      <c r="H8328" s="6">
        <v>30</v>
      </c>
    </row>
    <row r="8329" spans="1:8" ht="48">
      <c r="A8329" s="140">
        <v>45721.864583333336</v>
      </c>
      <c r="B8329" s="6" t="s">
        <v>12815</v>
      </c>
      <c r="D8329" s="6" t="s">
        <v>253</v>
      </c>
      <c r="E8329" s="6" t="s">
        <v>416</v>
      </c>
      <c r="F8329" s="6" t="s">
        <v>1765</v>
      </c>
      <c r="G8329" s="6" t="s">
        <v>5902</v>
      </c>
      <c r="H8329" s="6">
        <v>87</v>
      </c>
    </row>
    <row r="8330" spans="1:8" ht="32.1">
      <c r="A8330" s="140">
        <v>45721.875</v>
      </c>
      <c r="B8330" s="6" t="s">
        <v>12816</v>
      </c>
      <c r="D8330" s="6" t="s">
        <v>158</v>
      </c>
      <c r="E8330" s="6" t="s">
        <v>161</v>
      </c>
      <c r="F8330" s="6" t="s">
        <v>1765</v>
      </c>
      <c r="H8330" s="6">
        <v>280</v>
      </c>
    </row>
    <row r="8331" spans="1:8" ht="32.1">
      <c r="A8331" s="140">
        <v>45721.885416666664</v>
      </c>
      <c r="B8331" s="6" t="s">
        <v>12817</v>
      </c>
      <c r="D8331" s="6" t="s">
        <v>158</v>
      </c>
      <c r="E8331" s="6" t="s">
        <v>161</v>
      </c>
      <c r="F8331" s="6" t="s">
        <v>1765</v>
      </c>
      <c r="H8331" s="6">
        <v>95</v>
      </c>
    </row>
    <row r="8332" spans="1:8" ht="48">
      <c r="A8332" s="140">
        <v>45721.895833333336</v>
      </c>
      <c r="B8332" s="6" t="s">
        <v>12818</v>
      </c>
      <c r="D8332" s="6" t="s">
        <v>253</v>
      </c>
      <c r="E8332" s="6" t="s">
        <v>416</v>
      </c>
      <c r="F8332" s="6" t="s">
        <v>439</v>
      </c>
      <c r="H8332" s="6">
        <v>320</v>
      </c>
    </row>
    <row r="8333" spans="1:8" ht="32.1">
      <c r="A8333" s="140">
        <v>45721.90625</v>
      </c>
      <c r="B8333" s="6" t="s">
        <v>12819</v>
      </c>
      <c r="D8333" s="6" t="s">
        <v>253</v>
      </c>
      <c r="E8333" s="6" t="s">
        <v>416</v>
      </c>
      <c r="F8333" s="6" t="s">
        <v>439</v>
      </c>
      <c r="H8333" s="6">
        <v>20</v>
      </c>
    </row>
    <row r="8334" spans="1:8" ht="32.1">
      <c r="A8334" s="140">
        <v>45721.927083333336</v>
      </c>
      <c r="B8334" s="6" t="s">
        <v>12820</v>
      </c>
      <c r="D8334" s="6" t="s">
        <v>253</v>
      </c>
      <c r="E8334" s="6" t="s">
        <v>416</v>
      </c>
      <c r="F8334" s="6" t="s">
        <v>1765</v>
      </c>
      <c r="H8334" s="6">
        <v>371</v>
      </c>
    </row>
    <row r="8335" spans="1:8" ht="32.1">
      <c r="A8335" s="140">
        <v>45722.333333333336</v>
      </c>
      <c r="B8335" s="6" t="s">
        <v>12821</v>
      </c>
      <c r="C8335" s="6" t="s">
        <v>9090</v>
      </c>
      <c r="D8335" s="6" t="s">
        <v>253</v>
      </c>
      <c r="E8335" s="6" t="s">
        <v>416</v>
      </c>
      <c r="F8335" s="6" t="s">
        <v>1765</v>
      </c>
      <c r="G8335" s="6" t="s">
        <v>5902</v>
      </c>
      <c r="H8335" s="6">
        <v>86</v>
      </c>
    </row>
    <row r="8336" spans="1:8" ht="32.1">
      <c r="A8336" s="140">
        <v>45722.34375</v>
      </c>
      <c r="B8336" s="6" t="s">
        <v>12798</v>
      </c>
      <c r="C8336" s="6" t="s">
        <v>9090</v>
      </c>
      <c r="D8336" s="6" t="s">
        <v>253</v>
      </c>
      <c r="E8336" s="6" t="s">
        <v>416</v>
      </c>
      <c r="F8336" s="6" t="s">
        <v>1765</v>
      </c>
      <c r="H8336" s="6">
        <v>18</v>
      </c>
    </row>
    <row r="8337" spans="1:8" ht="15.95">
      <c r="A8337" s="140">
        <v>45722.395833333336</v>
      </c>
      <c r="B8337" s="6" t="s">
        <v>12822</v>
      </c>
      <c r="F8337" s="6" t="s">
        <v>1765</v>
      </c>
      <c r="H8337" s="6">
        <v>30</v>
      </c>
    </row>
    <row r="8338" spans="1:8" ht="32.1">
      <c r="A8338" s="140">
        <v>45722.510416666664</v>
      </c>
      <c r="B8338" s="6" t="s">
        <v>12823</v>
      </c>
      <c r="D8338" s="6" t="s">
        <v>253</v>
      </c>
      <c r="E8338" s="6" t="s">
        <v>416</v>
      </c>
      <c r="F8338" s="6" t="s">
        <v>439</v>
      </c>
      <c r="H8338" s="6">
        <v>84</v>
      </c>
    </row>
    <row r="8339" spans="1:8" ht="32.1">
      <c r="A8339" s="140">
        <v>45722.520833333336</v>
      </c>
      <c r="B8339" s="6" t="s">
        <v>12824</v>
      </c>
      <c r="D8339" s="6" t="s">
        <v>253</v>
      </c>
      <c r="E8339" s="6" t="s">
        <v>416</v>
      </c>
      <c r="F8339" s="6" t="s">
        <v>439</v>
      </c>
      <c r="G8339" s="6" t="s">
        <v>5902</v>
      </c>
      <c r="H8339" s="6">
        <v>100</v>
      </c>
    </row>
    <row r="8340" spans="1:8" ht="15.95">
      <c r="A8340" s="140">
        <v>45722.53125</v>
      </c>
      <c r="B8340" s="6" t="s">
        <v>12825</v>
      </c>
      <c r="D8340" s="6" t="s">
        <v>158</v>
      </c>
      <c r="E8340" s="6" t="s">
        <v>159</v>
      </c>
      <c r="F8340" s="6" t="s">
        <v>439</v>
      </c>
      <c r="H8340" s="6">
        <v>70</v>
      </c>
    </row>
    <row r="8341" spans="1:8" ht="32.1">
      <c r="A8341" s="140">
        <v>45722.770833333336</v>
      </c>
      <c r="B8341" s="6" t="s">
        <v>12826</v>
      </c>
      <c r="D8341" s="6" t="s">
        <v>253</v>
      </c>
      <c r="E8341" s="6" t="s">
        <v>416</v>
      </c>
      <c r="F8341" s="6" t="s">
        <v>1152</v>
      </c>
      <c r="G8341" s="6" t="s">
        <v>1083</v>
      </c>
      <c r="H8341" s="6">
        <v>29</v>
      </c>
    </row>
    <row r="8342" spans="1:8" ht="32.1">
      <c r="A8342" s="140">
        <v>45722.791666666664</v>
      </c>
      <c r="B8342" s="6" t="s">
        <v>12827</v>
      </c>
      <c r="D8342" s="6" t="s">
        <v>253</v>
      </c>
      <c r="F8342" s="6" t="s">
        <v>1765</v>
      </c>
      <c r="H8342" s="6">
        <v>2400</v>
      </c>
    </row>
    <row r="8343" spans="1:8" ht="32.1">
      <c r="A8343" s="140">
        <v>45722.802083333336</v>
      </c>
      <c r="B8343" s="6" t="s">
        <v>12828</v>
      </c>
      <c r="D8343" s="6" t="s">
        <v>158</v>
      </c>
      <c r="E8343" s="6" t="s">
        <v>161</v>
      </c>
      <c r="F8343" s="6" t="s">
        <v>1765</v>
      </c>
      <c r="H8343" s="6">
        <v>320</v>
      </c>
    </row>
    <row r="8344" spans="1:8" ht="32.1">
      <c r="A8344" s="140">
        <v>45722.8125</v>
      </c>
      <c r="B8344" s="6" t="s">
        <v>12829</v>
      </c>
      <c r="D8344" s="6" t="s">
        <v>158</v>
      </c>
      <c r="E8344" s="6" t="s">
        <v>161</v>
      </c>
      <c r="F8344" s="6" t="s">
        <v>1765</v>
      </c>
      <c r="H8344" s="6">
        <v>25</v>
      </c>
    </row>
    <row r="8345" spans="1:8" ht="32.1">
      <c r="A8345" s="140">
        <v>45722.822916666664</v>
      </c>
      <c r="B8345" s="6" t="s">
        <v>12830</v>
      </c>
      <c r="D8345" s="6" t="s">
        <v>158</v>
      </c>
      <c r="E8345" s="6" t="s">
        <v>161</v>
      </c>
      <c r="F8345" s="6" t="s">
        <v>1765</v>
      </c>
      <c r="H8345" s="6">
        <v>80</v>
      </c>
    </row>
    <row r="8346" spans="1:8" ht="32.1">
      <c r="A8346" s="140">
        <v>45722.833333333336</v>
      </c>
      <c r="B8346" s="6" t="s">
        <v>12831</v>
      </c>
      <c r="D8346" s="6" t="s">
        <v>158</v>
      </c>
      <c r="E8346" s="6" t="s">
        <v>161</v>
      </c>
      <c r="F8346" s="6" t="s">
        <v>1765</v>
      </c>
      <c r="H8346" s="6">
        <v>245</v>
      </c>
    </row>
    <row r="8347" spans="1:8" ht="32.1">
      <c r="A8347" s="140">
        <v>45722.864583333336</v>
      </c>
      <c r="B8347" s="6" t="s">
        <v>12832</v>
      </c>
      <c r="D8347" s="6" t="s">
        <v>253</v>
      </c>
      <c r="E8347" s="6" t="s">
        <v>416</v>
      </c>
      <c r="F8347" s="6" t="s">
        <v>1152</v>
      </c>
      <c r="G8347" s="6" t="s">
        <v>1083</v>
      </c>
      <c r="H8347" s="6">
        <v>29</v>
      </c>
    </row>
    <row r="8348" spans="1:8" ht="32.1">
      <c r="A8348" s="140">
        <v>45723.34375</v>
      </c>
      <c r="B8348" s="6" t="s">
        <v>12833</v>
      </c>
      <c r="D8348" s="6" t="s">
        <v>253</v>
      </c>
      <c r="E8348" s="6" t="s">
        <v>416</v>
      </c>
      <c r="F8348" s="6" t="s">
        <v>439</v>
      </c>
      <c r="G8348" s="6" t="s">
        <v>5902</v>
      </c>
      <c r="H8348" s="6">
        <v>94</v>
      </c>
    </row>
    <row r="8349" spans="1:8" ht="15.95">
      <c r="A8349" s="140">
        <v>45723.354166666664</v>
      </c>
      <c r="B8349" s="6" t="s">
        <v>12834</v>
      </c>
      <c r="D8349" s="6" t="s">
        <v>158</v>
      </c>
      <c r="E8349" s="6" t="s">
        <v>161</v>
      </c>
      <c r="F8349" s="6" t="s">
        <v>439</v>
      </c>
      <c r="H8349" s="6">
        <v>15</v>
      </c>
    </row>
    <row r="8350" spans="1:8" ht="15.95">
      <c r="A8350" s="140">
        <v>45723.375</v>
      </c>
      <c r="B8350" s="6" t="s">
        <v>12835</v>
      </c>
      <c r="F8350" s="6" t="s">
        <v>439</v>
      </c>
      <c r="H8350" s="6">
        <v>300</v>
      </c>
    </row>
    <row r="8351" spans="1:8" ht="32.1">
      <c r="A8351" s="140">
        <v>45723.416666666664</v>
      </c>
      <c r="B8351" s="6" t="s">
        <v>12836</v>
      </c>
      <c r="D8351" s="6" t="s">
        <v>253</v>
      </c>
      <c r="E8351" s="6" t="s">
        <v>416</v>
      </c>
      <c r="F8351" s="6" t="s">
        <v>1765</v>
      </c>
      <c r="G8351" s="6" t="s">
        <v>5902</v>
      </c>
      <c r="H8351" s="6">
        <v>96</v>
      </c>
    </row>
    <row r="8352" spans="1:8" ht="48">
      <c r="A8352" s="140">
        <v>45723.427083333336</v>
      </c>
      <c r="B8352" s="6" t="s">
        <v>12837</v>
      </c>
      <c r="D8352" s="6" t="s">
        <v>253</v>
      </c>
      <c r="H8352" s="6">
        <v>60</v>
      </c>
    </row>
    <row r="8353" spans="1:8" ht="32.1">
      <c r="A8353" s="140">
        <v>45723.4375</v>
      </c>
      <c r="B8353" s="6" t="s">
        <v>12838</v>
      </c>
      <c r="D8353" s="6" t="s">
        <v>253</v>
      </c>
      <c r="E8353" s="6" t="s">
        <v>416</v>
      </c>
      <c r="F8353" s="6" t="s">
        <v>1765</v>
      </c>
      <c r="H8353" s="6">
        <v>24</v>
      </c>
    </row>
    <row r="8354" spans="1:8" ht="32.1">
      <c r="A8354" s="140">
        <v>45723.447916666664</v>
      </c>
      <c r="B8354" s="6" t="s">
        <v>12839</v>
      </c>
      <c r="D8354" s="6" t="s">
        <v>158</v>
      </c>
      <c r="E8354" s="6" t="s">
        <v>159</v>
      </c>
      <c r="F8354" s="6" t="s">
        <v>439</v>
      </c>
      <c r="H8354" s="6">
        <v>315</v>
      </c>
    </row>
    <row r="8355" spans="1:8" ht="32.1">
      <c r="A8355" s="140">
        <v>45723.458333333336</v>
      </c>
      <c r="B8355" s="6" t="s">
        <v>12840</v>
      </c>
      <c r="D8355" s="6" t="s">
        <v>158</v>
      </c>
      <c r="E8355" s="6" t="s">
        <v>161</v>
      </c>
      <c r="F8355" s="6" t="s">
        <v>1765</v>
      </c>
      <c r="H8355" s="6">
        <v>160</v>
      </c>
    </row>
    <row r="8356" spans="1:8" ht="32.1">
      <c r="A8356" s="140">
        <v>45723.46875</v>
      </c>
      <c r="B8356" s="6" t="s">
        <v>12841</v>
      </c>
      <c r="D8356" s="6" t="s">
        <v>253</v>
      </c>
      <c r="E8356" s="6" t="s">
        <v>416</v>
      </c>
      <c r="F8356" s="6" t="s">
        <v>1765</v>
      </c>
      <c r="G8356" s="6" t="s">
        <v>5902</v>
      </c>
      <c r="H8356" s="6">
        <v>60</v>
      </c>
    </row>
    <row r="8357" spans="1:8" ht="32.1">
      <c r="A8357" s="140">
        <v>45723.479166666664</v>
      </c>
      <c r="B8357" s="6" t="s">
        <v>12842</v>
      </c>
      <c r="D8357" s="6" t="s">
        <v>158</v>
      </c>
      <c r="E8357" s="6" t="s">
        <v>161</v>
      </c>
      <c r="F8357" s="6" t="s">
        <v>1765</v>
      </c>
      <c r="H8357" s="6">
        <v>75</v>
      </c>
    </row>
    <row r="8358" spans="1:8" ht="32.1">
      <c r="A8358" s="140">
        <v>45723.5</v>
      </c>
      <c r="B8358" s="6" t="s">
        <v>12843</v>
      </c>
      <c r="D8358" s="6" t="s">
        <v>253</v>
      </c>
      <c r="F8358" s="6" t="s">
        <v>439</v>
      </c>
      <c r="H8358" s="6">
        <v>60</v>
      </c>
    </row>
    <row r="8359" spans="1:8" ht="32.1">
      <c r="A8359" s="140">
        <v>45723.53125</v>
      </c>
      <c r="B8359" s="6" t="s">
        <v>12844</v>
      </c>
      <c r="D8359" s="6" t="s">
        <v>253</v>
      </c>
      <c r="E8359" s="6" t="s">
        <v>416</v>
      </c>
      <c r="F8359" s="6" t="s">
        <v>1765</v>
      </c>
      <c r="G8359" s="6" t="s">
        <v>5902</v>
      </c>
      <c r="H8359" s="6">
        <v>80</v>
      </c>
    </row>
    <row r="8360" spans="1:8" ht="32.1">
      <c r="A8360" s="140">
        <v>45723.770833333336</v>
      </c>
      <c r="B8360" s="6" t="s">
        <v>12845</v>
      </c>
      <c r="D8360" s="6" t="s">
        <v>158</v>
      </c>
      <c r="E8360" s="6" t="s">
        <v>161</v>
      </c>
      <c r="F8360" s="6" t="s">
        <v>1765</v>
      </c>
      <c r="H8360" s="6">
        <v>50</v>
      </c>
    </row>
    <row r="8361" spans="1:8" ht="15.95">
      <c r="A8361" s="140">
        <v>45724.416666666664</v>
      </c>
      <c r="B8361" s="6" t="s">
        <v>12846</v>
      </c>
      <c r="D8361" s="6" t="s">
        <v>158</v>
      </c>
      <c r="E8361" s="6" t="s">
        <v>159</v>
      </c>
      <c r="F8361" s="6" t="s">
        <v>439</v>
      </c>
      <c r="H8361" s="6">
        <v>125</v>
      </c>
    </row>
    <row r="8362" spans="1:8" ht="15.95">
      <c r="A8362" s="140">
        <v>45724.427083333336</v>
      </c>
      <c r="B8362" s="6" t="s">
        <v>12847</v>
      </c>
      <c r="D8362" s="6" t="s">
        <v>253</v>
      </c>
      <c r="E8362" s="6" t="s">
        <v>416</v>
      </c>
      <c r="F8362" s="6" t="s">
        <v>439</v>
      </c>
      <c r="G8362" s="6" t="s">
        <v>5902</v>
      </c>
      <c r="H8362" s="6">
        <v>50</v>
      </c>
    </row>
    <row r="8363" spans="1:8" ht="15.95">
      <c r="A8363" s="140">
        <v>45724.4375</v>
      </c>
      <c r="B8363" s="6" t="s">
        <v>12848</v>
      </c>
      <c r="C8363" s="6" t="s">
        <v>6667</v>
      </c>
      <c r="D8363" s="6" t="s">
        <v>158</v>
      </c>
      <c r="E8363" s="6" t="s">
        <v>145</v>
      </c>
      <c r="F8363" s="6" t="s">
        <v>439</v>
      </c>
      <c r="G8363" s="6" t="s">
        <v>2842</v>
      </c>
      <c r="H8363" s="6">
        <v>42</v>
      </c>
    </row>
    <row r="8364" spans="1:8" ht="32.1">
      <c r="A8364" s="140">
        <v>45724.71875</v>
      </c>
      <c r="B8364" s="6" t="s">
        <v>12849</v>
      </c>
      <c r="D8364" s="6" t="s">
        <v>253</v>
      </c>
      <c r="E8364" s="6" t="s">
        <v>416</v>
      </c>
      <c r="F8364" s="6" t="s">
        <v>1765</v>
      </c>
      <c r="G8364" s="6" t="s">
        <v>5902</v>
      </c>
      <c r="H8364" s="6">
        <v>50</v>
      </c>
    </row>
    <row r="8365" spans="1:8" ht="48">
      <c r="A8365" s="140">
        <v>45724.729166666664</v>
      </c>
      <c r="B8365" s="6" t="s">
        <v>12850</v>
      </c>
      <c r="D8365" s="6" t="s">
        <v>253</v>
      </c>
      <c r="E8365" s="6" t="s">
        <v>416</v>
      </c>
      <c r="F8365" s="6" t="s">
        <v>1765</v>
      </c>
      <c r="H8365" s="6">
        <v>80</v>
      </c>
    </row>
    <row r="8366" spans="1:8" ht="32.1">
      <c r="A8366" s="140">
        <v>45724.75</v>
      </c>
      <c r="B8366" s="6" t="s">
        <v>12851</v>
      </c>
      <c r="D8366" s="6" t="s">
        <v>253</v>
      </c>
      <c r="E8366" s="6" t="s">
        <v>416</v>
      </c>
      <c r="F8366" s="6" t="s">
        <v>1152</v>
      </c>
      <c r="G8366" s="6" t="s">
        <v>1083</v>
      </c>
      <c r="H8366" s="6">
        <v>38</v>
      </c>
    </row>
    <row r="8367" spans="1:8" ht="32.1">
      <c r="A8367" s="140">
        <v>45724.822916666664</v>
      </c>
      <c r="B8367" s="6" t="s">
        <v>12852</v>
      </c>
      <c r="D8367" s="6" t="s">
        <v>253</v>
      </c>
      <c r="F8367" s="6" t="s">
        <v>1765</v>
      </c>
      <c r="H8367" s="6">
        <v>3574</v>
      </c>
    </row>
    <row r="8368" spans="1:8" ht="48">
      <c r="A8368" s="140">
        <v>45724.854166666664</v>
      </c>
      <c r="B8368" s="6" t="s">
        <v>12853</v>
      </c>
      <c r="D8368" s="6" t="s">
        <v>158</v>
      </c>
      <c r="E8368" s="6" t="s">
        <v>161</v>
      </c>
      <c r="F8368" s="6" t="s">
        <v>1765</v>
      </c>
      <c r="H8368" s="6">
        <v>50</v>
      </c>
    </row>
    <row r="8369" spans="1:8" ht="32.1">
      <c r="A8369" s="140">
        <v>45724.864583333336</v>
      </c>
      <c r="B8369" s="6" t="s">
        <v>12854</v>
      </c>
      <c r="D8369" s="6" t="s">
        <v>158</v>
      </c>
      <c r="E8369" s="6" t="s">
        <v>161</v>
      </c>
      <c r="F8369" s="6" t="s">
        <v>439</v>
      </c>
      <c r="H8369" s="6">
        <v>96</v>
      </c>
    </row>
    <row r="8370" spans="1:8" ht="32.1">
      <c r="A8370" s="140">
        <v>45724.875</v>
      </c>
      <c r="B8370" s="6" t="s">
        <v>12855</v>
      </c>
      <c r="D8370" s="6" t="s">
        <v>253</v>
      </c>
      <c r="E8370" s="6" t="s">
        <v>416</v>
      </c>
      <c r="F8370" s="6" t="s">
        <v>1765</v>
      </c>
      <c r="H8370" s="6">
        <v>100</v>
      </c>
    </row>
    <row r="8371" spans="1:8" ht="32.1">
      <c r="A8371" s="140">
        <v>45724.895833333336</v>
      </c>
      <c r="B8371" s="6" t="s">
        <v>12856</v>
      </c>
      <c r="D8371" s="6" t="s">
        <v>253</v>
      </c>
      <c r="E8371" s="6" t="s">
        <v>416</v>
      </c>
      <c r="F8371" s="6" t="s">
        <v>1152</v>
      </c>
      <c r="G8371" s="6" t="s">
        <v>1083</v>
      </c>
      <c r="H8371" s="6">
        <v>48</v>
      </c>
    </row>
    <row r="8372" spans="1:8" ht="48">
      <c r="A8372" s="140">
        <v>45724.90625</v>
      </c>
      <c r="B8372" s="6" t="s">
        <v>12857</v>
      </c>
      <c r="D8372" s="6" t="s">
        <v>253</v>
      </c>
      <c r="E8372" s="6" t="s">
        <v>416</v>
      </c>
      <c r="F8372" s="6" t="s">
        <v>1765</v>
      </c>
      <c r="G8372" s="6" t="s">
        <v>5902</v>
      </c>
      <c r="H8372" s="6">
        <v>50</v>
      </c>
    </row>
    <row r="8373" spans="1:8" ht="15.95">
      <c r="A8373" s="140">
        <v>45724.916666666664</v>
      </c>
      <c r="B8373" s="6" t="s">
        <v>12858</v>
      </c>
      <c r="D8373" s="6" t="s">
        <v>158</v>
      </c>
      <c r="E8373" s="6" t="s">
        <v>161</v>
      </c>
      <c r="F8373" s="6" t="s">
        <v>1765</v>
      </c>
      <c r="H8373" s="6">
        <v>20</v>
      </c>
    </row>
    <row r="8374" spans="1:8" ht="32.1">
      <c r="A8374" s="140">
        <v>45724.927083333336</v>
      </c>
      <c r="B8374" s="6" t="s">
        <v>12859</v>
      </c>
      <c r="D8374" s="6" t="s">
        <v>158</v>
      </c>
      <c r="E8374" s="6" t="s">
        <v>161</v>
      </c>
      <c r="F8374" s="6" t="s">
        <v>1765</v>
      </c>
      <c r="H8374" s="6">
        <v>50</v>
      </c>
    </row>
    <row r="8375" spans="1:8" ht="32.1">
      <c r="A8375" s="140">
        <v>45725.416666666664</v>
      </c>
      <c r="B8375" s="6" t="s">
        <v>12860</v>
      </c>
      <c r="F8375" s="6" t="s">
        <v>439</v>
      </c>
      <c r="H8375" s="6">
        <v>30</v>
      </c>
    </row>
    <row r="8376" spans="1:8" ht="32.1">
      <c r="A8376" s="140">
        <v>45725.604166666664</v>
      </c>
      <c r="B8376" s="6" t="s">
        <v>12861</v>
      </c>
      <c r="D8376" s="6" t="s">
        <v>253</v>
      </c>
      <c r="E8376" s="6" t="s">
        <v>416</v>
      </c>
      <c r="F8376" s="6" t="s">
        <v>439</v>
      </c>
      <c r="G8376" s="6" t="s">
        <v>5902</v>
      </c>
      <c r="H8376" s="6">
        <v>117</v>
      </c>
    </row>
    <row r="8377" spans="1:8" ht="32.1">
      <c r="A8377" s="140">
        <v>45725.65625</v>
      </c>
      <c r="B8377" s="6" t="s">
        <v>12862</v>
      </c>
      <c r="C8377" s="6" t="s">
        <v>9214</v>
      </c>
      <c r="D8377" s="6" t="s">
        <v>253</v>
      </c>
      <c r="E8377" s="6" t="s">
        <v>416</v>
      </c>
      <c r="F8377" s="6" t="s">
        <v>439</v>
      </c>
      <c r="G8377" s="6" t="s">
        <v>5902</v>
      </c>
      <c r="H8377" s="6">
        <v>109</v>
      </c>
    </row>
    <row r="8378" spans="1:8" ht="32.1">
      <c r="A8378" s="140">
        <v>45726.333333333336</v>
      </c>
      <c r="B8378" s="6" t="s">
        <v>12863</v>
      </c>
      <c r="C8378" s="6" t="s">
        <v>9090</v>
      </c>
      <c r="D8378" s="6" t="s">
        <v>253</v>
      </c>
      <c r="E8378" s="6" t="s">
        <v>416</v>
      </c>
      <c r="F8378" s="6" t="s">
        <v>1765</v>
      </c>
      <c r="G8378" s="6" t="s">
        <v>5902</v>
      </c>
      <c r="H8378" s="6">
        <v>86</v>
      </c>
    </row>
    <row r="8379" spans="1:8" ht="48">
      <c r="A8379" s="140">
        <v>45726.510416666664</v>
      </c>
      <c r="B8379" s="6" t="s">
        <v>12864</v>
      </c>
      <c r="C8379" s="6" t="s">
        <v>9094</v>
      </c>
      <c r="D8379" s="6" t="s">
        <v>253</v>
      </c>
      <c r="E8379" s="6" t="s">
        <v>416</v>
      </c>
      <c r="F8379" s="6" t="s">
        <v>439</v>
      </c>
      <c r="H8379" s="6">
        <v>83</v>
      </c>
    </row>
    <row r="8380" spans="1:8" ht="48">
      <c r="A8380" s="140">
        <v>45726.53125</v>
      </c>
      <c r="B8380" s="6" t="s">
        <v>12865</v>
      </c>
      <c r="C8380" s="6" t="s">
        <v>9094</v>
      </c>
      <c r="D8380" s="6" t="s">
        <v>253</v>
      </c>
      <c r="E8380" s="6" t="s">
        <v>416</v>
      </c>
      <c r="F8380" s="6" t="s">
        <v>439</v>
      </c>
      <c r="G8380" s="6" t="s">
        <v>5902</v>
      </c>
      <c r="H8380" s="6">
        <v>80</v>
      </c>
    </row>
    <row r="8381" spans="1:8" ht="32.1">
      <c r="A8381" s="140">
        <v>45726.583333333336</v>
      </c>
      <c r="B8381" s="6" t="s">
        <v>12866</v>
      </c>
      <c r="C8381" s="6" t="s">
        <v>12867</v>
      </c>
      <c r="D8381" s="6" t="s">
        <v>253</v>
      </c>
      <c r="E8381" s="6" t="s">
        <v>416</v>
      </c>
      <c r="F8381" s="6" t="s">
        <v>1765</v>
      </c>
      <c r="G8381" s="6" t="s">
        <v>5902</v>
      </c>
      <c r="H8381" s="6">
        <v>108</v>
      </c>
    </row>
    <row r="8382" spans="1:8" ht="32.1">
      <c r="A8382" s="140">
        <v>45726.625</v>
      </c>
      <c r="B8382" s="6" t="s">
        <v>12868</v>
      </c>
      <c r="C8382" s="6" t="s">
        <v>12869</v>
      </c>
      <c r="D8382" s="6" t="s">
        <v>158</v>
      </c>
      <c r="E8382" s="6" t="s">
        <v>161</v>
      </c>
      <c r="F8382" s="6" t="s">
        <v>1765</v>
      </c>
      <c r="G8382" s="6" t="s">
        <v>12870</v>
      </c>
      <c r="H8382" s="6">
        <v>45</v>
      </c>
    </row>
    <row r="8383" spans="1:8" ht="32.1">
      <c r="A8383" s="140">
        <v>45726.6875</v>
      </c>
      <c r="B8383" s="6" t="s">
        <v>12871</v>
      </c>
      <c r="C8383" s="6" t="s">
        <v>12872</v>
      </c>
      <c r="D8383" s="6" t="s">
        <v>253</v>
      </c>
      <c r="E8383" s="6" t="s">
        <v>416</v>
      </c>
      <c r="F8383" s="6" t="s">
        <v>1765</v>
      </c>
      <c r="G8383" s="6" t="s">
        <v>5902</v>
      </c>
      <c r="H8383" s="6">
        <v>92</v>
      </c>
    </row>
    <row r="8384" spans="1:8" ht="32.1">
      <c r="A8384" s="140">
        <v>45726.697916666664</v>
      </c>
      <c r="B8384" s="6" t="s">
        <v>12873</v>
      </c>
      <c r="C8384" s="6" t="s">
        <v>12874</v>
      </c>
      <c r="D8384" s="6" t="s">
        <v>253</v>
      </c>
      <c r="E8384" s="6" t="s">
        <v>416</v>
      </c>
      <c r="F8384" s="6" t="s">
        <v>1765</v>
      </c>
      <c r="G8384" s="6" t="s">
        <v>1083</v>
      </c>
      <c r="H8384" s="6">
        <v>140</v>
      </c>
    </row>
    <row r="8385" spans="1:8" ht="32.1">
      <c r="A8385" s="140">
        <v>45726.739583333336</v>
      </c>
      <c r="B8385" s="6" t="s">
        <v>12875</v>
      </c>
      <c r="C8385" s="6" t="s">
        <v>12876</v>
      </c>
      <c r="D8385" s="6" t="s">
        <v>253</v>
      </c>
      <c r="E8385" s="6" t="s">
        <v>416</v>
      </c>
      <c r="F8385" s="6" t="s">
        <v>1152</v>
      </c>
      <c r="G8385" s="6" t="s">
        <v>1083</v>
      </c>
      <c r="H8385" s="6">
        <v>67</v>
      </c>
    </row>
    <row r="8386" spans="1:8" ht="32.1">
      <c r="A8386" s="140">
        <v>45726.75</v>
      </c>
      <c r="B8386" s="6" t="s">
        <v>12877</v>
      </c>
      <c r="C8386" s="6" t="s">
        <v>12878</v>
      </c>
      <c r="D8386" s="6" t="s">
        <v>253</v>
      </c>
      <c r="E8386" s="6" t="s">
        <v>416</v>
      </c>
      <c r="F8386" s="6" t="s">
        <v>1765</v>
      </c>
      <c r="G8386" s="6" t="s">
        <v>5902</v>
      </c>
      <c r="H8386" s="6">
        <v>75</v>
      </c>
    </row>
    <row r="8387" spans="1:8" ht="32.1">
      <c r="A8387" s="140">
        <v>45726.760416666664</v>
      </c>
      <c r="B8387" s="6" t="s">
        <v>12879</v>
      </c>
      <c r="C8387" s="6" t="s">
        <v>12880</v>
      </c>
      <c r="D8387" s="6" t="s">
        <v>314</v>
      </c>
      <c r="E8387" s="6" t="s">
        <v>314</v>
      </c>
      <c r="F8387" s="6" t="s">
        <v>439</v>
      </c>
      <c r="G8387" s="6" t="s">
        <v>12881</v>
      </c>
      <c r="H8387" s="6">
        <v>120</v>
      </c>
    </row>
    <row r="8388" spans="1:8" ht="32.1">
      <c r="A8388" s="140">
        <v>45726.78125</v>
      </c>
      <c r="B8388" s="6" t="s">
        <v>12882</v>
      </c>
      <c r="C8388" s="6" t="s">
        <v>12883</v>
      </c>
      <c r="D8388" s="6" t="s">
        <v>314</v>
      </c>
      <c r="E8388" s="6" t="s">
        <v>314</v>
      </c>
      <c r="F8388" s="6" t="s">
        <v>439</v>
      </c>
      <c r="G8388" s="6" t="s">
        <v>12881</v>
      </c>
      <c r="H8388" s="6">
        <v>10</v>
      </c>
    </row>
    <row r="8389" spans="1:8" ht="32.1">
      <c r="A8389" s="140">
        <v>45726.791666666664</v>
      </c>
      <c r="B8389" s="6" t="s">
        <v>12884</v>
      </c>
      <c r="C8389" s="6" t="s">
        <v>12885</v>
      </c>
      <c r="D8389" s="6" t="s">
        <v>253</v>
      </c>
      <c r="E8389" s="6" t="s">
        <v>416</v>
      </c>
      <c r="F8389" s="6" t="s">
        <v>1765</v>
      </c>
      <c r="G8389" s="6" t="s">
        <v>5902</v>
      </c>
      <c r="H8389" s="6">
        <v>89</v>
      </c>
    </row>
    <row r="8390" spans="1:8" ht="32.1">
      <c r="A8390" s="140">
        <v>45726.802083333336</v>
      </c>
      <c r="B8390" s="6" t="s">
        <v>12886</v>
      </c>
      <c r="C8390" s="6" t="s">
        <v>12887</v>
      </c>
      <c r="D8390" s="6" t="s">
        <v>158</v>
      </c>
      <c r="E8390" s="6" t="s">
        <v>161</v>
      </c>
      <c r="F8390" s="6" t="s">
        <v>1765</v>
      </c>
      <c r="G8390" s="6" t="s">
        <v>12888</v>
      </c>
      <c r="H8390" s="6">
        <v>735</v>
      </c>
    </row>
    <row r="8391" spans="1:8" ht="32.1">
      <c r="A8391" s="140">
        <v>45726.875</v>
      </c>
      <c r="B8391" s="6" t="s">
        <v>12889</v>
      </c>
      <c r="C8391" s="6" t="s">
        <v>12890</v>
      </c>
      <c r="D8391" s="6" t="s">
        <v>253</v>
      </c>
      <c r="E8391" s="6" t="s">
        <v>416</v>
      </c>
      <c r="F8391" s="6" t="s">
        <v>439</v>
      </c>
      <c r="G8391" s="6" t="s">
        <v>8303</v>
      </c>
      <c r="H8391" s="6">
        <v>345</v>
      </c>
    </row>
    <row r="8392" spans="1:8" ht="32.1">
      <c r="A8392" s="140">
        <v>45727.333333333336</v>
      </c>
      <c r="B8392" s="6" t="s">
        <v>12891</v>
      </c>
      <c r="C8392" s="6" t="s">
        <v>9090</v>
      </c>
      <c r="D8392" s="6" t="s">
        <v>253</v>
      </c>
      <c r="E8392" s="6" t="s">
        <v>416</v>
      </c>
      <c r="F8392" s="6" t="s">
        <v>1765</v>
      </c>
      <c r="G8392" s="6" t="s">
        <v>5902</v>
      </c>
      <c r="H8392" s="6">
        <v>86</v>
      </c>
    </row>
    <row r="8393" spans="1:8" ht="32.1">
      <c r="A8393" s="140">
        <v>45727.510416666664</v>
      </c>
      <c r="B8393" s="6" t="s">
        <v>12892</v>
      </c>
      <c r="C8393" s="6" t="s">
        <v>9094</v>
      </c>
      <c r="D8393" s="6" t="s">
        <v>253</v>
      </c>
      <c r="E8393" s="6" t="s">
        <v>416</v>
      </c>
      <c r="F8393" s="6" t="s">
        <v>1765</v>
      </c>
      <c r="G8393" s="6" t="s">
        <v>5902</v>
      </c>
      <c r="H8393" s="6">
        <v>86</v>
      </c>
    </row>
    <row r="8394" spans="1:8" ht="48">
      <c r="A8394" s="140">
        <v>45727.53125</v>
      </c>
      <c r="B8394" s="6" t="s">
        <v>12893</v>
      </c>
      <c r="C8394" s="6" t="s">
        <v>9094</v>
      </c>
      <c r="D8394" s="6" t="s">
        <v>253</v>
      </c>
      <c r="E8394" s="6" t="s">
        <v>416</v>
      </c>
      <c r="F8394" s="6" t="s">
        <v>1765</v>
      </c>
      <c r="G8394" s="6" t="s">
        <v>5902</v>
      </c>
      <c r="H8394" s="6">
        <v>80</v>
      </c>
    </row>
    <row r="8395" spans="1:8" ht="32.1">
      <c r="A8395" s="140">
        <v>45727.6875</v>
      </c>
      <c r="B8395" s="6" t="s">
        <v>12894</v>
      </c>
      <c r="C8395" s="6" t="s">
        <v>10590</v>
      </c>
      <c r="D8395" s="6" t="s">
        <v>158</v>
      </c>
      <c r="E8395" s="6" t="s">
        <v>159</v>
      </c>
      <c r="F8395" s="6" t="s">
        <v>439</v>
      </c>
      <c r="G8395" s="6" t="s">
        <v>1435</v>
      </c>
      <c r="H8395" s="6">
        <v>885</v>
      </c>
    </row>
    <row r="8396" spans="1:8" ht="15.95">
      <c r="A8396" s="140">
        <v>45727.697916666664</v>
      </c>
      <c r="B8396" s="6" t="s">
        <v>12895</v>
      </c>
      <c r="C8396" s="6" t="s">
        <v>7922</v>
      </c>
      <c r="D8396" s="6" t="s">
        <v>242</v>
      </c>
      <c r="E8396" s="6" t="s">
        <v>145</v>
      </c>
      <c r="F8396" s="6" t="s">
        <v>439</v>
      </c>
      <c r="G8396" s="6" t="s">
        <v>7922</v>
      </c>
      <c r="H8396" s="6">
        <v>2000</v>
      </c>
    </row>
    <row r="8397" spans="1:8" ht="15.95">
      <c r="A8397" s="140">
        <v>45727.708333333336</v>
      </c>
      <c r="B8397" s="6" t="s">
        <v>12896</v>
      </c>
      <c r="C8397" s="6" t="s">
        <v>5770</v>
      </c>
      <c r="D8397" s="6" t="s">
        <v>158</v>
      </c>
      <c r="E8397" s="6" t="s">
        <v>159</v>
      </c>
      <c r="F8397" s="6" t="s">
        <v>439</v>
      </c>
      <c r="G8397" s="6" t="s">
        <v>5770</v>
      </c>
      <c r="H8397" s="6">
        <v>30</v>
      </c>
    </row>
    <row r="8398" spans="1:8" ht="32.1">
      <c r="A8398" s="140">
        <v>45727.71875</v>
      </c>
      <c r="B8398" s="6" t="s">
        <v>12897</v>
      </c>
      <c r="C8398" s="6" t="s">
        <v>12898</v>
      </c>
      <c r="D8398" s="6" t="s">
        <v>253</v>
      </c>
      <c r="E8398" s="6" t="s">
        <v>416</v>
      </c>
      <c r="F8398" s="6" t="s">
        <v>439</v>
      </c>
      <c r="G8398" s="6" t="s">
        <v>5902</v>
      </c>
      <c r="H8398" s="6">
        <v>50</v>
      </c>
    </row>
    <row r="8399" spans="1:8" ht="48">
      <c r="A8399" s="140">
        <v>45727.729166666664</v>
      </c>
      <c r="B8399" s="6" t="s">
        <v>12899</v>
      </c>
      <c r="C8399" s="6" t="s">
        <v>12341</v>
      </c>
      <c r="D8399" s="6" t="s">
        <v>253</v>
      </c>
      <c r="E8399" s="6" t="s">
        <v>416</v>
      </c>
      <c r="F8399" s="6" t="s">
        <v>1765</v>
      </c>
      <c r="G8399" s="6" t="s">
        <v>5902</v>
      </c>
      <c r="H8399" s="6">
        <v>50</v>
      </c>
    </row>
    <row r="8400" spans="1:8" ht="48">
      <c r="A8400" s="140">
        <v>45727.739583333336</v>
      </c>
      <c r="B8400" s="6" t="s">
        <v>12900</v>
      </c>
      <c r="C8400" s="6" t="s">
        <v>12901</v>
      </c>
      <c r="D8400" s="6" t="s">
        <v>253</v>
      </c>
      <c r="E8400" s="6" t="s">
        <v>416</v>
      </c>
      <c r="F8400" s="6" t="s">
        <v>1765</v>
      </c>
      <c r="G8400" s="6" t="s">
        <v>1083</v>
      </c>
      <c r="H8400" s="6">
        <v>20</v>
      </c>
    </row>
    <row r="8401" spans="1:8" ht="48">
      <c r="A8401" s="140">
        <v>45727.75</v>
      </c>
      <c r="B8401" s="6" t="s">
        <v>12902</v>
      </c>
      <c r="C8401" s="6" t="s">
        <v>12903</v>
      </c>
      <c r="D8401" s="6" t="s">
        <v>253</v>
      </c>
      <c r="E8401" s="6" t="s">
        <v>416</v>
      </c>
      <c r="F8401" s="6" t="s">
        <v>1152</v>
      </c>
      <c r="G8401" s="6" t="s">
        <v>1083</v>
      </c>
      <c r="H8401" s="6">
        <v>10</v>
      </c>
    </row>
    <row r="8402" spans="1:8" ht="32.1">
      <c r="A8402" s="140">
        <v>45727.760416666664</v>
      </c>
      <c r="B8402" s="6" t="s">
        <v>12904</v>
      </c>
      <c r="C8402" s="6" t="s">
        <v>12905</v>
      </c>
      <c r="D8402" s="6" t="s">
        <v>242</v>
      </c>
      <c r="E8402" s="6" t="s">
        <v>458</v>
      </c>
      <c r="F8402" s="6" t="s">
        <v>1765</v>
      </c>
      <c r="G8402" s="6" t="s">
        <v>12346</v>
      </c>
      <c r="H8402" s="6">
        <v>800</v>
      </c>
    </row>
    <row r="8403" spans="1:8" ht="48">
      <c r="A8403" s="140">
        <v>45727.770833333336</v>
      </c>
      <c r="B8403" s="6" t="s">
        <v>12906</v>
      </c>
      <c r="C8403" s="6" t="s">
        <v>12907</v>
      </c>
      <c r="D8403" s="6" t="s">
        <v>253</v>
      </c>
      <c r="E8403" s="6" t="s">
        <v>416</v>
      </c>
      <c r="F8403" s="6" t="s">
        <v>1765</v>
      </c>
      <c r="G8403" s="6" t="s">
        <v>1083</v>
      </c>
      <c r="H8403" s="6">
        <v>20</v>
      </c>
    </row>
    <row r="8404" spans="1:8" ht="48">
      <c r="A8404" s="140">
        <v>45727.78125</v>
      </c>
      <c r="B8404" s="6" t="s">
        <v>12908</v>
      </c>
      <c r="C8404" s="6" t="s">
        <v>12909</v>
      </c>
      <c r="D8404" s="6" t="s">
        <v>253</v>
      </c>
      <c r="E8404" s="6" t="s">
        <v>416</v>
      </c>
      <c r="F8404" s="6" t="s">
        <v>1152</v>
      </c>
      <c r="G8404" s="6" t="s">
        <v>1083</v>
      </c>
      <c r="H8404" s="6">
        <v>10</v>
      </c>
    </row>
    <row r="8405" spans="1:8" ht="32.1">
      <c r="A8405" s="140">
        <v>45728.34375</v>
      </c>
      <c r="B8405" s="6" t="s">
        <v>12910</v>
      </c>
      <c r="D8405" s="6" t="s">
        <v>253</v>
      </c>
      <c r="E8405" s="6" t="s">
        <v>416</v>
      </c>
      <c r="F8405" s="6" t="s">
        <v>439</v>
      </c>
      <c r="G8405" s="6" t="s">
        <v>5902</v>
      </c>
      <c r="H8405" s="6">
        <v>94</v>
      </c>
    </row>
    <row r="8406" spans="1:8" ht="32.1">
      <c r="A8406" s="140">
        <v>45728.510416666664</v>
      </c>
      <c r="B8406" s="6" t="s">
        <v>12911</v>
      </c>
      <c r="C8406" s="6" t="s">
        <v>9094</v>
      </c>
      <c r="D8406" s="6" t="s">
        <v>253</v>
      </c>
      <c r="E8406" s="6" t="s">
        <v>416</v>
      </c>
      <c r="F8406" s="6" t="s">
        <v>1765</v>
      </c>
      <c r="G8406" s="6" t="s">
        <v>5902</v>
      </c>
      <c r="H8406" s="6">
        <v>86</v>
      </c>
    </row>
    <row r="8407" spans="1:8" ht="32.1">
      <c r="A8407" s="140">
        <v>45728.520833333336</v>
      </c>
      <c r="B8407" s="6" t="s">
        <v>12912</v>
      </c>
      <c r="C8407" s="6" t="s">
        <v>9094</v>
      </c>
      <c r="D8407" s="6" t="s">
        <v>253</v>
      </c>
      <c r="E8407" s="6" t="s">
        <v>416</v>
      </c>
      <c r="F8407" s="6" t="s">
        <v>1765</v>
      </c>
      <c r="G8407" s="6" t="s">
        <v>5902</v>
      </c>
      <c r="H8407" s="6">
        <v>80</v>
      </c>
    </row>
    <row r="8408" spans="1:8" ht="32.1">
      <c r="A8408" s="140">
        <v>45728.53125</v>
      </c>
      <c r="B8408" s="6" t="s">
        <v>12913</v>
      </c>
      <c r="C8408" s="6" t="s">
        <v>9094</v>
      </c>
      <c r="D8408" s="6" t="s">
        <v>158</v>
      </c>
      <c r="E8408" s="6" t="s">
        <v>159</v>
      </c>
      <c r="F8408" s="6" t="s">
        <v>1765</v>
      </c>
      <c r="H8408" s="6">
        <v>1700</v>
      </c>
    </row>
    <row r="8409" spans="1:8" ht="32.1">
      <c r="A8409" s="140">
        <v>45728.583333333336</v>
      </c>
      <c r="B8409" s="6" t="s">
        <v>12914</v>
      </c>
      <c r="D8409" s="6" t="s">
        <v>253</v>
      </c>
      <c r="E8409" s="6" t="s">
        <v>416</v>
      </c>
      <c r="F8409" s="6" t="s">
        <v>439</v>
      </c>
      <c r="G8409" s="6" t="s">
        <v>5902</v>
      </c>
      <c r="H8409" s="6">
        <v>106</v>
      </c>
    </row>
    <row r="8410" spans="1:8" ht="32.1">
      <c r="A8410" s="140">
        <v>45728.635416666664</v>
      </c>
      <c r="B8410" s="6" t="s">
        <v>12915</v>
      </c>
      <c r="D8410" s="6" t="s">
        <v>253</v>
      </c>
      <c r="E8410" s="6" t="s">
        <v>416</v>
      </c>
      <c r="F8410" s="6" t="s">
        <v>439</v>
      </c>
      <c r="G8410" s="6" t="s">
        <v>5902</v>
      </c>
      <c r="H8410" s="6">
        <v>50</v>
      </c>
    </row>
    <row r="8411" spans="1:8" ht="32.1">
      <c r="A8411" s="140">
        <v>45728.645833333336</v>
      </c>
      <c r="B8411" s="6" t="s">
        <v>12916</v>
      </c>
      <c r="F8411" s="6" t="s">
        <v>439</v>
      </c>
      <c r="H8411" s="6">
        <v>760</v>
      </c>
    </row>
    <row r="8412" spans="1:8" ht="32.1">
      <c r="A8412" s="140">
        <v>45728.65625</v>
      </c>
      <c r="B8412" s="6" t="s">
        <v>12917</v>
      </c>
      <c r="D8412" s="6" t="s">
        <v>253</v>
      </c>
      <c r="E8412" s="6" t="s">
        <v>416</v>
      </c>
      <c r="F8412" s="6" t="s">
        <v>439</v>
      </c>
      <c r="G8412" s="6" t="s">
        <v>5902</v>
      </c>
      <c r="H8412" s="6">
        <v>99</v>
      </c>
    </row>
    <row r="8413" spans="1:8" ht="32.1">
      <c r="A8413" s="140">
        <v>45728.666666666664</v>
      </c>
      <c r="B8413" s="6" t="s">
        <v>12918</v>
      </c>
      <c r="F8413" s="6" t="s">
        <v>439</v>
      </c>
      <c r="H8413" s="6">
        <v>3600</v>
      </c>
    </row>
    <row r="8414" spans="1:8" ht="15.95">
      <c r="A8414" s="140">
        <v>45728.760416666664</v>
      </c>
      <c r="B8414" s="6" t="s">
        <v>12919</v>
      </c>
      <c r="D8414" s="6" t="s">
        <v>158</v>
      </c>
      <c r="E8414" s="6" t="s">
        <v>161</v>
      </c>
      <c r="F8414" s="6" t="s">
        <v>1765</v>
      </c>
      <c r="H8414" s="6">
        <v>10</v>
      </c>
    </row>
    <row r="8415" spans="1:8" ht="32.1">
      <c r="A8415" s="140">
        <v>45728.802083333336</v>
      </c>
      <c r="B8415" s="6" t="s">
        <v>12920</v>
      </c>
      <c r="D8415" s="6" t="s">
        <v>158</v>
      </c>
      <c r="E8415" s="6" t="s">
        <v>161</v>
      </c>
      <c r="F8415" s="6" t="s">
        <v>1765</v>
      </c>
      <c r="H8415" s="6">
        <v>68</v>
      </c>
    </row>
    <row r="8416" spans="1:8" ht="32.1">
      <c r="A8416" s="140">
        <v>45728.833333333336</v>
      </c>
      <c r="B8416" s="6" t="s">
        <v>12921</v>
      </c>
      <c r="D8416" s="6" t="s">
        <v>158</v>
      </c>
      <c r="E8416" s="6" t="s">
        <v>161</v>
      </c>
      <c r="F8416" s="6" t="s">
        <v>439</v>
      </c>
      <c r="H8416" s="6">
        <v>245</v>
      </c>
    </row>
    <row r="8417" spans="1:8" ht="48">
      <c r="A8417" s="140">
        <v>45729.322916666664</v>
      </c>
      <c r="B8417" s="6" t="s">
        <v>12922</v>
      </c>
      <c r="C8417" s="6" t="s">
        <v>9090</v>
      </c>
      <c r="D8417" s="6" t="s">
        <v>253</v>
      </c>
      <c r="E8417" s="6" t="s">
        <v>416</v>
      </c>
      <c r="F8417" s="6" t="s">
        <v>439</v>
      </c>
      <c r="G8417" s="6" t="s">
        <v>5902</v>
      </c>
      <c r="H8417" s="6">
        <v>50</v>
      </c>
    </row>
    <row r="8418" spans="1:8" ht="32.1">
      <c r="A8418" s="140">
        <v>45729.333333333336</v>
      </c>
      <c r="B8418" s="6" t="s">
        <v>12923</v>
      </c>
      <c r="C8418" s="6" t="s">
        <v>9090</v>
      </c>
      <c r="D8418" s="6" t="s">
        <v>253</v>
      </c>
      <c r="E8418" s="6" t="s">
        <v>416</v>
      </c>
      <c r="F8418" s="6" t="s">
        <v>1765</v>
      </c>
      <c r="G8418" s="6" t="s">
        <v>5902</v>
      </c>
      <c r="H8418" s="6">
        <v>86</v>
      </c>
    </row>
    <row r="8419" spans="1:8" ht="32.1">
      <c r="A8419" s="140">
        <v>45729.34375</v>
      </c>
      <c r="B8419" s="6" t="s">
        <v>12924</v>
      </c>
      <c r="C8419" s="6" t="s">
        <v>9090</v>
      </c>
      <c r="D8419" s="6" t="s">
        <v>253</v>
      </c>
      <c r="E8419" s="6" t="s">
        <v>416</v>
      </c>
      <c r="F8419" s="6" t="s">
        <v>1765</v>
      </c>
      <c r="H8419" s="6">
        <v>18</v>
      </c>
    </row>
    <row r="8420" spans="1:8" ht="32.1">
      <c r="A8420" s="140">
        <v>45729.354166666664</v>
      </c>
      <c r="B8420" s="6" t="s">
        <v>12925</v>
      </c>
      <c r="C8420" s="6" t="s">
        <v>9090</v>
      </c>
      <c r="D8420" s="6" t="s">
        <v>158</v>
      </c>
      <c r="E8420" s="6" t="s">
        <v>161</v>
      </c>
      <c r="F8420" s="6" t="s">
        <v>1765</v>
      </c>
      <c r="H8420" s="6">
        <v>60</v>
      </c>
    </row>
    <row r="8421" spans="1:8" ht="63.95">
      <c r="A8421" s="140">
        <v>45729.364583333336</v>
      </c>
      <c r="B8421" s="6" t="s">
        <v>12926</v>
      </c>
      <c r="D8421" s="6" t="s">
        <v>253</v>
      </c>
      <c r="E8421" s="6" t="s">
        <v>416</v>
      </c>
      <c r="F8421" s="6" t="s">
        <v>1765</v>
      </c>
      <c r="H8421" s="6">
        <v>70</v>
      </c>
    </row>
    <row r="8422" spans="1:8" ht="48">
      <c r="A8422" s="140">
        <v>45729.375</v>
      </c>
      <c r="B8422" s="6" t="s">
        <v>12927</v>
      </c>
      <c r="D8422" s="6" t="s">
        <v>253</v>
      </c>
      <c r="E8422" s="6" t="s">
        <v>416</v>
      </c>
      <c r="F8422" s="6" t="s">
        <v>1152</v>
      </c>
      <c r="G8422" s="6" t="s">
        <v>1083</v>
      </c>
      <c r="H8422" s="6">
        <v>67</v>
      </c>
    </row>
    <row r="8423" spans="1:8" ht="63.95">
      <c r="A8423" s="140">
        <v>45729.385416666664</v>
      </c>
      <c r="B8423" s="6" t="s">
        <v>12928</v>
      </c>
      <c r="D8423" s="6" t="s">
        <v>253</v>
      </c>
      <c r="E8423" s="6" t="s">
        <v>416</v>
      </c>
      <c r="F8423" s="6" t="s">
        <v>1765</v>
      </c>
      <c r="G8423" s="6" t="s">
        <v>5902</v>
      </c>
      <c r="H8423" s="6">
        <v>75</v>
      </c>
    </row>
    <row r="8424" spans="1:8" ht="48">
      <c r="A8424" s="140">
        <v>45729.395833333336</v>
      </c>
      <c r="B8424" s="6" t="s">
        <v>12929</v>
      </c>
      <c r="D8424" s="6" t="s">
        <v>253</v>
      </c>
      <c r="F8424" s="6" t="s">
        <v>1765</v>
      </c>
      <c r="H8424" s="6">
        <v>160</v>
      </c>
    </row>
    <row r="8425" spans="1:8" ht="63.95">
      <c r="A8425" s="140">
        <v>45729.40625</v>
      </c>
      <c r="B8425" s="6" t="s">
        <v>12930</v>
      </c>
      <c r="D8425" s="6" t="s">
        <v>253</v>
      </c>
      <c r="F8425" s="6" t="s">
        <v>1765</v>
      </c>
      <c r="H8425" s="6">
        <v>90</v>
      </c>
    </row>
    <row r="8426" spans="1:8" ht="63.95">
      <c r="A8426" s="140">
        <v>45729.416666666664</v>
      </c>
      <c r="B8426" s="6" t="s">
        <v>12931</v>
      </c>
      <c r="D8426" s="6" t="s">
        <v>253</v>
      </c>
      <c r="F8426" s="6" t="s">
        <v>1765</v>
      </c>
      <c r="H8426" s="6">
        <v>10</v>
      </c>
    </row>
    <row r="8427" spans="1:8" ht="63.95">
      <c r="A8427" s="140">
        <v>45729.427083333336</v>
      </c>
      <c r="B8427" s="6" t="s">
        <v>12932</v>
      </c>
      <c r="D8427" s="6" t="s">
        <v>253</v>
      </c>
      <c r="E8427" s="6" t="s">
        <v>416</v>
      </c>
      <c r="F8427" s="6" t="s">
        <v>1765</v>
      </c>
      <c r="G8427" s="6" t="s">
        <v>5902</v>
      </c>
      <c r="H8427" s="6">
        <v>81</v>
      </c>
    </row>
    <row r="8428" spans="1:8" ht="63.95">
      <c r="A8428" s="140">
        <v>45729.4375</v>
      </c>
      <c r="B8428" s="6" t="s">
        <v>12933</v>
      </c>
      <c r="D8428" s="6" t="s">
        <v>253</v>
      </c>
      <c r="E8428" s="6" t="s">
        <v>416</v>
      </c>
      <c r="F8428" s="6" t="s">
        <v>1765</v>
      </c>
      <c r="H8428" s="6">
        <v>70</v>
      </c>
    </row>
    <row r="8429" spans="1:8" ht="63.95">
      <c r="A8429" s="140">
        <v>45729.447916666664</v>
      </c>
      <c r="B8429" s="6" t="s">
        <v>12934</v>
      </c>
      <c r="D8429" s="6" t="s">
        <v>253</v>
      </c>
      <c r="E8429" s="6" t="s">
        <v>416</v>
      </c>
      <c r="F8429" s="6" t="s">
        <v>1765</v>
      </c>
      <c r="H8429" s="6">
        <v>1000</v>
      </c>
    </row>
    <row r="8430" spans="1:8" ht="48">
      <c r="A8430" s="140">
        <v>45729.479166666664</v>
      </c>
      <c r="B8430" s="6" t="s">
        <v>12935</v>
      </c>
      <c r="D8430" s="6" t="s">
        <v>253</v>
      </c>
      <c r="E8430" s="6" t="s">
        <v>416</v>
      </c>
      <c r="F8430" s="6" t="s">
        <v>1152</v>
      </c>
      <c r="G8430" s="6" t="s">
        <v>1083</v>
      </c>
      <c r="H8430" s="6">
        <v>67</v>
      </c>
    </row>
    <row r="8431" spans="1:8" ht="48">
      <c r="A8431" s="140">
        <v>45729.5</v>
      </c>
      <c r="B8431" s="6" t="s">
        <v>12936</v>
      </c>
      <c r="D8431" s="6" t="s">
        <v>253</v>
      </c>
      <c r="F8431" s="6" t="s">
        <v>1765</v>
      </c>
      <c r="H8431" s="6">
        <v>2296</v>
      </c>
    </row>
    <row r="8432" spans="1:8" ht="63.95">
      <c r="A8432" s="140">
        <v>45729.510416666664</v>
      </c>
      <c r="B8432" s="6" t="s">
        <v>12937</v>
      </c>
      <c r="D8432" s="6" t="s">
        <v>253</v>
      </c>
      <c r="E8432" s="6" t="s">
        <v>416</v>
      </c>
      <c r="F8432" s="6" t="s">
        <v>439</v>
      </c>
      <c r="G8432" s="6" t="s">
        <v>5902</v>
      </c>
      <c r="H8432" s="6">
        <v>84</v>
      </c>
    </row>
    <row r="8433" spans="1:8" ht="63.95">
      <c r="A8433" s="140">
        <v>45729.520833333336</v>
      </c>
      <c r="B8433" s="6" t="s">
        <v>12938</v>
      </c>
      <c r="D8433" s="6" t="s">
        <v>253</v>
      </c>
      <c r="E8433" s="6" t="s">
        <v>416</v>
      </c>
      <c r="F8433" s="6" t="s">
        <v>1152</v>
      </c>
      <c r="G8433" s="6" t="s">
        <v>1083</v>
      </c>
      <c r="H8433" s="6">
        <v>18</v>
      </c>
    </row>
    <row r="8434" spans="1:8" ht="63.95">
      <c r="A8434" s="140">
        <v>45729.53125</v>
      </c>
      <c r="B8434" s="6" t="s">
        <v>12939</v>
      </c>
      <c r="D8434" s="6" t="s">
        <v>253</v>
      </c>
      <c r="E8434" s="6" t="s">
        <v>416</v>
      </c>
      <c r="F8434" s="6" t="s">
        <v>439</v>
      </c>
      <c r="H8434" s="6">
        <v>100</v>
      </c>
    </row>
    <row r="8435" spans="1:8" ht="48">
      <c r="A8435" s="140">
        <v>45729.635416666664</v>
      </c>
      <c r="B8435" s="6" t="s">
        <v>12940</v>
      </c>
      <c r="D8435" s="6" t="s">
        <v>253</v>
      </c>
      <c r="E8435" s="6" t="s">
        <v>416</v>
      </c>
      <c r="F8435" s="6" t="s">
        <v>1152</v>
      </c>
      <c r="G8435" s="6" t="s">
        <v>1083</v>
      </c>
      <c r="H8435" s="6">
        <v>27</v>
      </c>
    </row>
    <row r="8436" spans="1:8" ht="63.95">
      <c r="A8436" s="140">
        <v>45729.666666666664</v>
      </c>
      <c r="B8436" s="6" t="s">
        <v>12941</v>
      </c>
      <c r="D8436" s="6" t="s">
        <v>242</v>
      </c>
      <c r="E8436" s="6" t="s">
        <v>458</v>
      </c>
      <c r="F8436" s="6" t="s">
        <v>255</v>
      </c>
      <c r="H8436" s="6">
        <v>400</v>
      </c>
    </row>
    <row r="8437" spans="1:8" ht="63.95">
      <c r="A8437" s="140">
        <v>45729.677083333336</v>
      </c>
      <c r="B8437" s="6" t="s">
        <v>12942</v>
      </c>
      <c r="D8437" s="6" t="s">
        <v>242</v>
      </c>
      <c r="E8437" s="6" t="s">
        <v>458</v>
      </c>
      <c r="F8437" s="6" t="s">
        <v>1765</v>
      </c>
      <c r="H8437" s="6">
        <v>1600</v>
      </c>
    </row>
    <row r="8438" spans="1:8" ht="48">
      <c r="A8438" s="140">
        <v>45729.6875</v>
      </c>
      <c r="B8438" s="6" t="s">
        <v>12943</v>
      </c>
      <c r="D8438" s="6" t="s">
        <v>253</v>
      </c>
      <c r="E8438" s="6" t="s">
        <v>416</v>
      </c>
      <c r="F8438" s="6" t="s">
        <v>1765</v>
      </c>
      <c r="H8438" s="6">
        <v>6</v>
      </c>
    </row>
    <row r="8439" spans="1:8" ht="48">
      <c r="A8439" s="140">
        <v>45729.71875</v>
      </c>
      <c r="B8439" s="6" t="s">
        <v>12944</v>
      </c>
      <c r="D8439" s="6" t="s">
        <v>253</v>
      </c>
      <c r="E8439" s="6" t="s">
        <v>416</v>
      </c>
      <c r="F8439" s="6" t="s">
        <v>1152</v>
      </c>
      <c r="G8439" s="6" t="s">
        <v>1083</v>
      </c>
      <c r="H8439" s="6">
        <v>38</v>
      </c>
    </row>
    <row r="8440" spans="1:8" ht="48">
      <c r="A8440" s="140">
        <v>45729.75</v>
      </c>
      <c r="B8440" s="6" t="s">
        <v>12945</v>
      </c>
      <c r="D8440" s="6" t="s">
        <v>158</v>
      </c>
      <c r="E8440" s="6" t="s">
        <v>161</v>
      </c>
      <c r="F8440" s="6" t="s">
        <v>1765</v>
      </c>
      <c r="H8440" s="6">
        <v>183</v>
      </c>
    </row>
    <row r="8441" spans="1:8" ht="48">
      <c r="A8441" s="140">
        <v>45729.760416666664</v>
      </c>
      <c r="B8441" s="6" t="s">
        <v>12946</v>
      </c>
      <c r="D8441" s="6" t="s">
        <v>158</v>
      </c>
      <c r="E8441" s="6" t="s">
        <v>161</v>
      </c>
      <c r="F8441" s="6" t="s">
        <v>1765</v>
      </c>
      <c r="H8441" s="6">
        <v>249</v>
      </c>
    </row>
    <row r="8442" spans="1:8" ht="48">
      <c r="A8442" s="140">
        <v>45729.770833333336</v>
      </c>
      <c r="B8442" s="6" t="s">
        <v>12947</v>
      </c>
      <c r="D8442" s="6" t="s">
        <v>253</v>
      </c>
      <c r="F8442" s="6" t="s">
        <v>1765</v>
      </c>
      <c r="H8442" s="6">
        <v>150</v>
      </c>
    </row>
    <row r="8443" spans="1:8" ht="48">
      <c r="A8443" s="140">
        <v>45729.78125</v>
      </c>
      <c r="B8443" s="6" t="s">
        <v>12948</v>
      </c>
      <c r="D8443" s="6" t="s">
        <v>253</v>
      </c>
      <c r="F8443" s="6" t="s">
        <v>1765</v>
      </c>
      <c r="H8443" s="6">
        <v>5</v>
      </c>
    </row>
    <row r="8444" spans="1:8" ht="48">
      <c r="A8444" s="140">
        <v>45729.791666666664</v>
      </c>
      <c r="B8444" s="6" t="s">
        <v>12949</v>
      </c>
      <c r="D8444" s="6" t="s">
        <v>158</v>
      </c>
      <c r="E8444" s="6" t="s">
        <v>159</v>
      </c>
      <c r="F8444" s="6" t="s">
        <v>439</v>
      </c>
      <c r="H8444" s="6">
        <v>2227</v>
      </c>
    </row>
    <row r="8445" spans="1:8" ht="63.95">
      <c r="A8445" s="140">
        <v>45729.802083333336</v>
      </c>
      <c r="B8445" s="6" t="s">
        <v>12950</v>
      </c>
      <c r="D8445" s="6" t="s">
        <v>253</v>
      </c>
      <c r="E8445" s="6" t="s">
        <v>416</v>
      </c>
      <c r="F8445" s="6" t="s">
        <v>1765</v>
      </c>
      <c r="G8445" s="6" t="s">
        <v>5902</v>
      </c>
      <c r="H8445" s="6">
        <v>63</v>
      </c>
    </row>
    <row r="8446" spans="1:8" ht="63.95">
      <c r="A8446" s="140">
        <v>45729.833333333336</v>
      </c>
      <c r="B8446" s="6" t="s">
        <v>12951</v>
      </c>
      <c r="D8446" s="6" t="s">
        <v>253</v>
      </c>
      <c r="E8446" s="6" t="s">
        <v>416</v>
      </c>
      <c r="F8446" s="6" t="s">
        <v>1152</v>
      </c>
      <c r="G8446" s="6" t="s">
        <v>1083</v>
      </c>
      <c r="H8446" s="6">
        <v>57</v>
      </c>
    </row>
    <row r="8447" spans="1:8" ht="32.1">
      <c r="A8447" s="140">
        <v>45730.34375</v>
      </c>
      <c r="B8447" s="6" t="s">
        <v>12952</v>
      </c>
      <c r="D8447" s="6" t="s">
        <v>253</v>
      </c>
      <c r="E8447" s="6" t="s">
        <v>416</v>
      </c>
      <c r="F8447" s="6" t="s">
        <v>439</v>
      </c>
      <c r="G8447" s="6" t="s">
        <v>5902</v>
      </c>
      <c r="H8447" s="6">
        <v>84</v>
      </c>
    </row>
    <row r="8448" spans="1:8" ht="15.95">
      <c r="A8448" s="140">
        <v>45730.385416666664</v>
      </c>
      <c r="B8448" s="6" t="s">
        <v>12953</v>
      </c>
      <c r="F8448" s="6" t="s">
        <v>439</v>
      </c>
      <c r="H8448" s="6">
        <v>30</v>
      </c>
    </row>
    <row r="8449" spans="1:8" ht="32.1">
      <c r="A8449" s="140">
        <v>45730.510416666664</v>
      </c>
      <c r="B8449" s="6" t="s">
        <v>12954</v>
      </c>
      <c r="D8449" s="6" t="s">
        <v>253</v>
      </c>
      <c r="E8449" s="6" t="s">
        <v>416</v>
      </c>
      <c r="F8449" s="6" t="s">
        <v>439</v>
      </c>
      <c r="G8449" s="6" t="s">
        <v>5902</v>
      </c>
      <c r="H8449" s="6">
        <v>84</v>
      </c>
    </row>
    <row r="8450" spans="1:8" ht="32.1">
      <c r="A8450" s="140">
        <v>45730.520833333336</v>
      </c>
      <c r="B8450" s="6" t="s">
        <v>12955</v>
      </c>
      <c r="D8450" s="6" t="s">
        <v>253</v>
      </c>
      <c r="E8450" s="6" t="s">
        <v>416</v>
      </c>
      <c r="F8450" s="6" t="s">
        <v>439</v>
      </c>
      <c r="H8450" s="6">
        <v>100</v>
      </c>
    </row>
    <row r="8451" spans="1:8" ht="32.1">
      <c r="A8451" s="140">
        <v>45730.541666666664</v>
      </c>
      <c r="B8451" s="6" t="s">
        <v>12956</v>
      </c>
      <c r="F8451" s="6" t="s">
        <v>439</v>
      </c>
      <c r="H8451" s="6">
        <v>70</v>
      </c>
    </row>
    <row r="8452" spans="1:8" ht="32.1">
      <c r="A8452" s="140">
        <v>45730.552083333336</v>
      </c>
      <c r="B8452" s="6" t="s">
        <v>12957</v>
      </c>
      <c r="F8452" s="6" t="s">
        <v>1765</v>
      </c>
      <c r="H8452" s="6">
        <v>9206</v>
      </c>
    </row>
    <row r="8453" spans="1:8" ht="32.1">
      <c r="A8453" s="140">
        <v>45730.5625</v>
      </c>
      <c r="B8453" s="6" t="s">
        <v>12958</v>
      </c>
      <c r="D8453" s="6" t="s">
        <v>253</v>
      </c>
      <c r="F8453" s="6" t="s">
        <v>1765</v>
      </c>
      <c r="H8453" s="6">
        <v>1741</v>
      </c>
    </row>
    <row r="8454" spans="1:8" ht="32.1">
      <c r="A8454" s="140">
        <v>45730.71875</v>
      </c>
      <c r="B8454" s="6" t="s">
        <v>12959</v>
      </c>
      <c r="C8454" s="6" t="s">
        <v>654</v>
      </c>
      <c r="D8454" s="6" t="s">
        <v>242</v>
      </c>
      <c r="E8454" s="6" t="s">
        <v>144</v>
      </c>
      <c r="F8454" s="6" t="s">
        <v>439</v>
      </c>
      <c r="G8454" s="6" t="s">
        <v>488</v>
      </c>
      <c r="H8454" s="6">
        <v>806</v>
      </c>
    </row>
    <row r="8455" spans="1:8" ht="32.1">
      <c r="A8455" s="140">
        <v>45730.760416666664</v>
      </c>
      <c r="B8455" s="6" t="s">
        <v>12960</v>
      </c>
      <c r="D8455" s="6" t="s">
        <v>158</v>
      </c>
      <c r="E8455" s="6" t="s">
        <v>159</v>
      </c>
      <c r="F8455" s="6" t="s">
        <v>439</v>
      </c>
      <c r="G8455" s="6" t="s">
        <v>1435</v>
      </c>
      <c r="H8455" s="6">
        <v>120</v>
      </c>
    </row>
    <row r="8456" spans="1:8" ht="32.1">
      <c r="A8456" s="140">
        <v>45730.770833333336</v>
      </c>
      <c r="B8456" s="6" t="s">
        <v>12961</v>
      </c>
      <c r="D8456" s="6" t="s">
        <v>253</v>
      </c>
      <c r="F8456" s="6" t="s">
        <v>1765</v>
      </c>
      <c r="H8456" s="6">
        <v>260</v>
      </c>
    </row>
    <row r="8457" spans="1:8" ht="48">
      <c r="A8457" s="140">
        <v>45730.78125</v>
      </c>
      <c r="B8457" s="6" t="s">
        <v>12962</v>
      </c>
      <c r="D8457" s="6" t="s">
        <v>253</v>
      </c>
      <c r="F8457" s="6" t="s">
        <v>439</v>
      </c>
      <c r="H8457" s="6">
        <v>356</v>
      </c>
    </row>
    <row r="8458" spans="1:8" ht="48">
      <c r="A8458" s="140">
        <v>45730.791666666664</v>
      </c>
      <c r="B8458" s="6" t="s">
        <v>12963</v>
      </c>
      <c r="D8458" s="6" t="s">
        <v>253</v>
      </c>
      <c r="E8458" s="6" t="s">
        <v>416</v>
      </c>
      <c r="F8458" s="6" t="s">
        <v>439</v>
      </c>
      <c r="G8458" s="6" t="s">
        <v>1083</v>
      </c>
      <c r="H8458" s="6">
        <v>701</v>
      </c>
    </row>
    <row r="8459" spans="1:8" ht="32.1">
      <c r="A8459" s="140">
        <v>45730.8125</v>
      </c>
      <c r="B8459" s="6" t="s">
        <v>12964</v>
      </c>
      <c r="D8459" s="6" t="s">
        <v>253</v>
      </c>
      <c r="E8459" s="6" t="s">
        <v>416</v>
      </c>
      <c r="F8459" s="6" t="s">
        <v>1152</v>
      </c>
      <c r="G8459" s="6" t="s">
        <v>1083</v>
      </c>
      <c r="H8459" s="6">
        <v>67</v>
      </c>
    </row>
    <row r="8460" spans="1:8" ht="48">
      <c r="A8460" s="140">
        <v>45730.833333333336</v>
      </c>
      <c r="B8460" s="6" t="s">
        <v>12965</v>
      </c>
      <c r="D8460" s="6" t="s">
        <v>253</v>
      </c>
      <c r="E8460" s="6" t="s">
        <v>416</v>
      </c>
      <c r="F8460" s="6" t="s">
        <v>1765</v>
      </c>
      <c r="G8460" s="6" t="s">
        <v>5902</v>
      </c>
      <c r="H8460" s="6">
        <v>65</v>
      </c>
    </row>
    <row r="8461" spans="1:8" ht="32.1">
      <c r="A8461" s="140">
        <v>45730.854166666664</v>
      </c>
      <c r="B8461" s="6" t="s">
        <v>12966</v>
      </c>
      <c r="D8461" s="6" t="s">
        <v>253</v>
      </c>
      <c r="F8461" s="6" t="s">
        <v>1765</v>
      </c>
      <c r="H8461" s="6">
        <v>5</v>
      </c>
    </row>
    <row r="8462" spans="1:8" ht="48">
      <c r="A8462" s="140">
        <v>45730.875</v>
      </c>
      <c r="B8462" s="6" t="s">
        <v>12967</v>
      </c>
      <c r="D8462" s="6" t="s">
        <v>158</v>
      </c>
      <c r="E8462" s="6" t="s">
        <v>159</v>
      </c>
      <c r="F8462" s="6" t="s">
        <v>1765</v>
      </c>
      <c r="H8462" s="6">
        <v>80</v>
      </c>
    </row>
    <row r="8463" spans="1:8" ht="32.1">
      <c r="A8463" s="140">
        <v>45730.885416666664</v>
      </c>
      <c r="B8463" s="6" t="s">
        <v>12968</v>
      </c>
      <c r="D8463" s="6" t="s">
        <v>158</v>
      </c>
      <c r="E8463" s="6" t="s">
        <v>159</v>
      </c>
      <c r="F8463" s="6" t="s">
        <v>1765</v>
      </c>
      <c r="H8463" s="6">
        <v>245</v>
      </c>
    </row>
    <row r="8464" spans="1:8" ht="32.1">
      <c r="A8464" s="140">
        <v>45730.90625</v>
      </c>
      <c r="B8464" s="6" t="s">
        <v>12969</v>
      </c>
      <c r="D8464" s="6" t="s">
        <v>253</v>
      </c>
      <c r="E8464" s="6" t="s">
        <v>416</v>
      </c>
      <c r="F8464" s="6" t="s">
        <v>1765</v>
      </c>
      <c r="H8464" s="6">
        <v>23</v>
      </c>
    </row>
    <row r="8465" spans="1:8" ht="32.1">
      <c r="A8465" s="140">
        <v>45730.9375</v>
      </c>
      <c r="B8465" s="6" t="s">
        <v>12970</v>
      </c>
      <c r="D8465" s="6" t="s">
        <v>253</v>
      </c>
      <c r="E8465" s="6" t="s">
        <v>416</v>
      </c>
      <c r="F8465" s="6" t="s">
        <v>1152</v>
      </c>
      <c r="G8465" s="6" t="s">
        <v>5902</v>
      </c>
      <c r="H8465" s="6">
        <v>36</v>
      </c>
    </row>
    <row r="8466" spans="1:8" ht="32.1">
      <c r="A8466" s="140">
        <v>45731.354166666664</v>
      </c>
      <c r="B8466" s="6" t="s">
        <v>12971</v>
      </c>
      <c r="D8466" s="6" t="s">
        <v>253</v>
      </c>
      <c r="E8466" s="6" t="s">
        <v>416</v>
      </c>
      <c r="F8466" s="6" t="s">
        <v>1765</v>
      </c>
      <c r="G8466" s="6" t="s">
        <v>5902</v>
      </c>
      <c r="H8466" s="6">
        <v>50</v>
      </c>
    </row>
    <row r="8467" spans="1:8" ht="32.1">
      <c r="A8467" s="140">
        <v>45731.385416666664</v>
      </c>
      <c r="B8467" s="6" t="s">
        <v>12972</v>
      </c>
      <c r="D8467" s="6" t="s">
        <v>158</v>
      </c>
      <c r="E8467" s="6" t="s">
        <v>159</v>
      </c>
      <c r="F8467" s="6" t="s">
        <v>1765</v>
      </c>
      <c r="H8467" s="6">
        <v>240</v>
      </c>
    </row>
    <row r="8468" spans="1:8" ht="32.1">
      <c r="A8468" s="140">
        <v>45731.395833333336</v>
      </c>
      <c r="B8468" s="6" t="s">
        <v>12973</v>
      </c>
      <c r="D8468" s="6" t="s">
        <v>253</v>
      </c>
      <c r="E8468" s="6" t="s">
        <v>416</v>
      </c>
      <c r="F8468" s="6" t="s">
        <v>1765</v>
      </c>
      <c r="G8468" s="6" t="s">
        <v>5902</v>
      </c>
      <c r="H8468" s="6">
        <v>50</v>
      </c>
    </row>
    <row r="8469" spans="1:8" ht="15.95">
      <c r="A8469" s="140">
        <v>45731.520833333336</v>
      </c>
      <c r="B8469" s="6" t="s">
        <v>12974</v>
      </c>
      <c r="D8469" s="6" t="s">
        <v>158</v>
      </c>
      <c r="E8469" s="6" t="s">
        <v>159</v>
      </c>
      <c r="F8469" s="6" t="s">
        <v>439</v>
      </c>
      <c r="H8469" s="6">
        <v>80</v>
      </c>
    </row>
    <row r="8470" spans="1:8" ht="15.95">
      <c r="A8470" s="140">
        <v>45731.53125</v>
      </c>
      <c r="B8470" s="6" t="s">
        <v>12975</v>
      </c>
      <c r="F8470" s="6" t="s">
        <v>439</v>
      </c>
      <c r="H8470" s="6">
        <v>60</v>
      </c>
    </row>
    <row r="8471" spans="1:8" ht="15.95">
      <c r="A8471" s="140">
        <v>45731.541666666664</v>
      </c>
      <c r="B8471" s="6" t="s">
        <v>12976</v>
      </c>
      <c r="C8471" s="6" t="s">
        <v>6667</v>
      </c>
      <c r="D8471" s="6" t="s">
        <v>158</v>
      </c>
      <c r="E8471" s="6" t="s">
        <v>145</v>
      </c>
      <c r="F8471" s="6" t="s">
        <v>439</v>
      </c>
      <c r="G8471" s="6" t="s">
        <v>2842</v>
      </c>
      <c r="H8471" s="6">
        <v>27</v>
      </c>
    </row>
    <row r="8472" spans="1:8" ht="32.1">
      <c r="A8472" s="140">
        <v>45731.572916666664</v>
      </c>
      <c r="B8472" s="6" t="s">
        <v>12977</v>
      </c>
      <c r="F8472" s="6" t="s">
        <v>1765</v>
      </c>
      <c r="H8472" s="6">
        <v>185</v>
      </c>
    </row>
    <row r="8473" spans="1:8" ht="32.1">
      <c r="A8473" s="140">
        <v>45732.28125</v>
      </c>
      <c r="B8473" s="6" t="s">
        <v>12978</v>
      </c>
      <c r="D8473" s="6" t="s">
        <v>253</v>
      </c>
      <c r="E8473" s="6" t="s">
        <v>416</v>
      </c>
      <c r="F8473" s="6" t="s">
        <v>1765</v>
      </c>
      <c r="G8473" s="6" t="s">
        <v>256</v>
      </c>
      <c r="H8473" s="6">
        <v>141</v>
      </c>
    </row>
    <row r="8474" spans="1:8" ht="15.95">
      <c r="A8474" s="140">
        <v>45732.291666666664</v>
      </c>
      <c r="B8474" s="6" t="s">
        <v>12979</v>
      </c>
      <c r="F8474" s="6" t="s">
        <v>1765</v>
      </c>
      <c r="H8474" s="6">
        <v>1000</v>
      </c>
    </row>
    <row r="8475" spans="1:8" ht="32.1">
      <c r="A8475" s="140">
        <v>45732.59375</v>
      </c>
      <c r="B8475" s="6" t="s">
        <v>12980</v>
      </c>
      <c r="D8475" s="6" t="s">
        <v>253</v>
      </c>
      <c r="E8475" s="6" t="s">
        <v>416</v>
      </c>
      <c r="F8475" s="6" t="s">
        <v>439</v>
      </c>
      <c r="G8475" s="6" t="s">
        <v>5902</v>
      </c>
      <c r="H8475" s="6">
        <v>100</v>
      </c>
    </row>
    <row r="8476" spans="1:8" ht="32.1">
      <c r="A8476" s="140">
        <v>45732.604166666664</v>
      </c>
      <c r="B8476" s="6" t="s">
        <v>12981</v>
      </c>
      <c r="D8476" s="6" t="s">
        <v>242</v>
      </c>
      <c r="E8476" s="6" t="s">
        <v>458</v>
      </c>
      <c r="F8476" s="6" t="s">
        <v>439</v>
      </c>
      <c r="H8476" s="6">
        <v>1300</v>
      </c>
    </row>
    <row r="8477" spans="1:8" ht="15.95">
      <c r="A8477" s="140">
        <v>45732.635416666664</v>
      </c>
      <c r="B8477" s="6" t="s">
        <v>12982</v>
      </c>
      <c r="F8477" s="6" t="s">
        <v>439</v>
      </c>
      <c r="H8477" s="6">
        <v>300</v>
      </c>
    </row>
    <row r="8478" spans="1:8" ht="32.1">
      <c r="A8478" s="140">
        <v>45732.645833333336</v>
      </c>
      <c r="B8478" s="6" t="s">
        <v>12983</v>
      </c>
      <c r="F8478" s="6" t="s">
        <v>439</v>
      </c>
      <c r="H8478" s="6">
        <v>10</v>
      </c>
    </row>
    <row r="8479" spans="1:8" ht="32.1">
      <c r="A8479" s="140">
        <v>45732.666666666664</v>
      </c>
      <c r="B8479" s="6" t="s">
        <v>12984</v>
      </c>
      <c r="D8479" s="6" t="s">
        <v>253</v>
      </c>
      <c r="E8479" s="6" t="s">
        <v>416</v>
      </c>
      <c r="F8479" s="6" t="s">
        <v>1765</v>
      </c>
      <c r="H8479" s="6">
        <v>83</v>
      </c>
    </row>
    <row r="8480" spans="1:8" ht="32.1">
      <c r="A8480" s="140">
        <v>45732.677083333336</v>
      </c>
      <c r="B8480" s="6" t="s">
        <v>12985</v>
      </c>
      <c r="D8480" s="6" t="s">
        <v>158</v>
      </c>
      <c r="E8480" s="6" t="s">
        <v>161</v>
      </c>
      <c r="F8480" s="6" t="s">
        <v>1765</v>
      </c>
      <c r="H8480" s="6">
        <v>62</v>
      </c>
    </row>
    <row r="8481" spans="1:8" ht="32.1">
      <c r="A8481" s="140">
        <v>45732.71875</v>
      </c>
      <c r="B8481" s="6" t="s">
        <v>12986</v>
      </c>
      <c r="D8481" s="6" t="s">
        <v>158</v>
      </c>
      <c r="E8481" s="6" t="s">
        <v>161</v>
      </c>
      <c r="F8481" s="6" t="s">
        <v>439</v>
      </c>
      <c r="H8481" s="6">
        <v>95</v>
      </c>
    </row>
    <row r="8482" spans="1:8" ht="32.1">
      <c r="A8482" s="140">
        <v>45732.729166666664</v>
      </c>
      <c r="B8482" s="6" t="s">
        <v>12987</v>
      </c>
      <c r="C8482" s="6" t="s">
        <v>9214</v>
      </c>
      <c r="D8482" s="6" t="s">
        <v>253</v>
      </c>
      <c r="E8482" s="6" t="s">
        <v>416</v>
      </c>
      <c r="F8482" s="6" t="s">
        <v>439</v>
      </c>
      <c r="G8482" s="6" t="s">
        <v>5902</v>
      </c>
      <c r="H8482" s="6">
        <v>109</v>
      </c>
    </row>
    <row r="8483" spans="1:8" ht="32.1">
      <c r="A8483" s="140">
        <v>45732.739583333336</v>
      </c>
      <c r="B8483" s="6" t="s">
        <v>12988</v>
      </c>
      <c r="D8483" s="6" t="s">
        <v>158</v>
      </c>
      <c r="E8483" s="6" t="s">
        <v>161</v>
      </c>
      <c r="F8483" s="6" t="s">
        <v>1765</v>
      </c>
      <c r="H8483" s="6">
        <v>130</v>
      </c>
    </row>
    <row r="8484" spans="1:8" ht="32.1">
      <c r="A8484" s="140">
        <v>45732.78125</v>
      </c>
      <c r="B8484" s="6" t="s">
        <v>12989</v>
      </c>
      <c r="D8484" s="6" t="s">
        <v>158</v>
      </c>
      <c r="E8484" s="6" t="s">
        <v>161</v>
      </c>
      <c r="F8484" s="6" t="s">
        <v>1765</v>
      </c>
      <c r="H8484" s="6">
        <v>50</v>
      </c>
    </row>
    <row r="8485" spans="1:8" ht="32.1">
      <c r="A8485" s="140">
        <v>45733.333333333336</v>
      </c>
      <c r="B8485" s="6" t="s">
        <v>12990</v>
      </c>
      <c r="D8485" s="6" t="s">
        <v>253</v>
      </c>
      <c r="E8485" s="6" t="s">
        <v>416</v>
      </c>
      <c r="F8485" s="6" t="s">
        <v>1765</v>
      </c>
      <c r="H8485" s="6">
        <v>72</v>
      </c>
    </row>
    <row r="8486" spans="1:8" ht="48">
      <c r="A8486" s="140">
        <v>45733.34375</v>
      </c>
      <c r="B8486" s="6" t="s">
        <v>12991</v>
      </c>
      <c r="D8486" s="6" t="s">
        <v>253</v>
      </c>
      <c r="E8486" s="6" t="s">
        <v>416</v>
      </c>
      <c r="F8486" s="6" t="s">
        <v>439</v>
      </c>
      <c r="G8486" s="6" t="s">
        <v>5902</v>
      </c>
      <c r="H8486" s="6">
        <v>84</v>
      </c>
    </row>
    <row r="8487" spans="1:8" ht="32.1">
      <c r="A8487" s="140">
        <v>45733.354166666664</v>
      </c>
      <c r="B8487" s="6" t="s">
        <v>12992</v>
      </c>
      <c r="F8487" s="6" t="s">
        <v>439</v>
      </c>
      <c r="H8487" s="6">
        <v>70</v>
      </c>
    </row>
    <row r="8488" spans="1:8" ht="48">
      <c r="A8488" s="140">
        <v>45733.395833333336</v>
      </c>
      <c r="B8488" s="6" t="s">
        <v>12993</v>
      </c>
      <c r="D8488" s="6" t="s">
        <v>253</v>
      </c>
      <c r="E8488" s="6" t="s">
        <v>416</v>
      </c>
      <c r="F8488" s="6" t="s">
        <v>439</v>
      </c>
      <c r="G8488" s="6" t="s">
        <v>5902</v>
      </c>
      <c r="H8488" s="6">
        <v>76</v>
      </c>
    </row>
    <row r="8489" spans="1:8" ht="32.1">
      <c r="A8489" s="140">
        <v>45733.416666666664</v>
      </c>
      <c r="B8489" s="6" t="s">
        <v>12994</v>
      </c>
      <c r="H8489" s="6">
        <v>5</v>
      </c>
    </row>
    <row r="8490" spans="1:8" ht="32.1">
      <c r="A8490" s="140">
        <v>45733.427083333336</v>
      </c>
      <c r="B8490" s="6" t="s">
        <v>12995</v>
      </c>
      <c r="F8490" s="6" t="s">
        <v>439</v>
      </c>
      <c r="H8490" s="6">
        <v>40</v>
      </c>
    </row>
    <row r="8491" spans="1:8" ht="48">
      <c r="A8491" s="140">
        <v>45733.4375</v>
      </c>
      <c r="B8491" s="6" t="s">
        <v>12996</v>
      </c>
      <c r="D8491" s="6" t="s">
        <v>253</v>
      </c>
      <c r="E8491" s="6" t="s">
        <v>416</v>
      </c>
      <c r="F8491" s="6" t="s">
        <v>439</v>
      </c>
      <c r="G8491" s="6" t="s">
        <v>5902</v>
      </c>
      <c r="H8491" s="6">
        <v>75</v>
      </c>
    </row>
    <row r="8492" spans="1:8" ht="32.1">
      <c r="A8492" s="140">
        <v>45733.447916666664</v>
      </c>
      <c r="B8492" s="6" t="s">
        <v>12997</v>
      </c>
      <c r="F8492" s="6" t="s">
        <v>439</v>
      </c>
      <c r="H8492" s="6">
        <v>160</v>
      </c>
    </row>
    <row r="8493" spans="1:8" ht="32.1">
      <c r="A8493" s="140">
        <v>45733.458333333336</v>
      </c>
      <c r="B8493" s="6" t="s">
        <v>12998</v>
      </c>
      <c r="F8493" s="6" t="s">
        <v>439</v>
      </c>
      <c r="H8493" s="6">
        <v>236</v>
      </c>
    </row>
    <row r="8494" spans="1:8" ht="48">
      <c r="A8494" s="140">
        <v>45733.46875</v>
      </c>
      <c r="B8494" s="6" t="s">
        <v>12999</v>
      </c>
      <c r="F8494" s="6" t="s">
        <v>439</v>
      </c>
      <c r="H8494" s="6">
        <v>430</v>
      </c>
    </row>
    <row r="8495" spans="1:8" ht="48">
      <c r="A8495" s="140">
        <v>45733.479166666664</v>
      </c>
      <c r="B8495" s="6" t="s">
        <v>13000</v>
      </c>
      <c r="F8495" s="6" t="s">
        <v>439</v>
      </c>
      <c r="H8495" s="6">
        <v>280</v>
      </c>
    </row>
    <row r="8496" spans="1:8" ht="32.1">
      <c r="A8496" s="140">
        <v>45733.489583333336</v>
      </c>
      <c r="B8496" s="6" t="s">
        <v>13001</v>
      </c>
      <c r="F8496" s="6" t="s">
        <v>439</v>
      </c>
      <c r="H8496" s="6">
        <v>60</v>
      </c>
    </row>
    <row r="8497" spans="1:8" ht="32.1">
      <c r="A8497" s="140">
        <v>45733.5</v>
      </c>
      <c r="B8497" s="6" t="s">
        <v>13002</v>
      </c>
      <c r="F8497" s="6" t="s">
        <v>439</v>
      </c>
      <c r="H8497" s="6">
        <v>50</v>
      </c>
    </row>
    <row r="8498" spans="1:8" ht="32.1">
      <c r="A8498" s="140">
        <v>45733.510416666664</v>
      </c>
      <c r="B8498" s="6" t="s">
        <v>13003</v>
      </c>
      <c r="D8498" s="6" t="s">
        <v>253</v>
      </c>
      <c r="E8498" s="6" t="s">
        <v>416</v>
      </c>
      <c r="G8498" s="6" t="s">
        <v>5902</v>
      </c>
      <c r="H8498" s="6">
        <v>95</v>
      </c>
    </row>
    <row r="8499" spans="1:8" ht="32.1">
      <c r="A8499" s="140">
        <v>45733.520833333336</v>
      </c>
      <c r="B8499" s="6" t="s">
        <v>13004</v>
      </c>
      <c r="H8499" s="6">
        <v>100</v>
      </c>
    </row>
    <row r="8500" spans="1:8" ht="32.1">
      <c r="A8500" s="140">
        <v>45733.583333333336</v>
      </c>
      <c r="B8500" s="6" t="s">
        <v>13005</v>
      </c>
      <c r="D8500" s="6" t="s">
        <v>253</v>
      </c>
      <c r="E8500" s="6" t="s">
        <v>416</v>
      </c>
      <c r="F8500" s="6" t="s">
        <v>1765</v>
      </c>
      <c r="H8500" s="6">
        <v>151</v>
      </c>
    </row>
    <row r="8501" spans="1:8" ht="32.1">
      <c r="A8501" s="140">
        <v>45733.59375</v>
      </c>
      <c r="B8501" s="6" t="s">
        <v>13006</v>
      </c>
      <c r="D8501" s="6" t="s">
        <v>253</v>
      </c>
      <c r="E8501" s="6" t="s">
        <v>416</v>
      </c>
      <c r="G8501" s="6" t="s">
        <v>5902</v>
      </c>
      <c r="H8501" s="6">
        <v>106</v>
      </c>
    </row>
    <row r="8502" spans="1:8" ht="15.95">
      <c r="A8502" s="140">
        <v>45733.625</v>
      </c>
      <c r="B8502" s="6" t="s">
        <v>13007</v>
      </c>
      <c r="F8502" s="6" t="s">
        <v>255</v>
      </c>
      <c r="H8502" s="6">
        <v>430</v>
      </c>
    </row>
    <row r="8503" spans="1:8" ht="32.1">
      <c r="A8503" s="140">
        <v>45733.635416666664</v>
      </c>
      <c r="B8503" s="6" t="s">
        <v>13008</v>
      </c>
      <c r="D8503" s="6" t="s">
        <v>253</v>
      </c>
      <c r="E8503" s="6" t="s">
        <v>416</v>
      </c>
      <c r="F8503" s="6" t="s">
        <v>1765</v>
      </c>
      <c r="H8503" s="6">
        <v>151</v>
      </c>
    </row>
    <row r="8504" spans="1:8" ht="32.1">
      <c r="A8504" s="140">
        <v>45733.645833333336</v>
      </c>
      <c r="B8504" s="6" t="s">
        <v>13009</v>
      </c>
      <c r="D8504" s="6" t="s">
        <v>253</v>
      </c>
      <c r="E8504" s="6" t="s">
        <v>416</v>
      </c>
      <c r="F8504" s="6" t="s">
        <v>439</v>
      </c>
      <c r="G8504" s="6" t="s">
        <v>5902</v>
      </c>
      <c r="H8504" s="6">
        <v>100</v>
      </c>
    </row>
    <row r="8505" spans="1:8" ht="32.1">
      <c r="A8505" s="140">
        <v>45733.791666666664</v>
      </c>
      <c r="B8505" s="6" t="s">
        <v>13010</v>
      </c>
      <c r="D8505" s="6" t="s">
        <v>253</v>
      </c>
      <c r="E8505" s="6" t="s">
        <v>416</v>
      </c>
      <c r="F8505" s="6" t="s">
        <v>1765</v>
      </c>
      <c r="H8505" s="6">
        <v>45</v>
      </c>
    </row>
    <row r="8506" spans="1:8" ht="32.1">
      <c r="A8506" s="140">
        <v>45733.854166666664</v>
      </c>
      <c r="B8506" s="6" t="s">
        <v>13011</v>
      </c>
      <c r="D8506" s="6" t="s">
        <v>158</v>
      </c>
      <c r="E8506" s="6" t="s">
        <v>161</v>
      </c>
      <c r="F8506" s="6" t="s">
        <v>1765</v>
      </c>
      <c r="H8506" s="6">
        <v>40</v>
      </c>
    </row>
    <row r="8507" spans="1:8" ht="15.95">
      <c r="A8507" s="140">
        <v>45733.864583333336</v>
      </c>
      <c r="B8507" s="6" t="s">
        <v>13012</v>
      </c>
      <c r="F8507" s="6" t="s">
        <v>255</v>
      </c>
      <c r="H8507" s="6">
        <v>15</v>
      </c>
    </row>
    <row r="8508" spans="1:8" ht="32.1">
      <c r="A8508" s="140">
        <v>45733.875</v>
      </c>
      <c r="B8508" s="6" t="s">
        <v>13013</v>
      </c>
      <c r="D8508" s="6" t="s">
        <v>253</v>
      </c>
      <c r="E8508" s="6" t="s">
        <v>416</v>
      </c>
      <c r="F8508" s="6" t="s">
        <v>1765</v>
      </c>
      <c r="H8508" s="6">
        <v>45</v>
      </c>
    </row>
    <row r="8509" spans="1:8" ht="32.1">
      <c r="A8509" s="140">
        <v>45733.90625</v>
      </c>
      <c r="B8509" s="6" t="s">
        <v>13014</v>
      </c>
      <c r="D8509" s="6" t="s">
        <v>158</v>
      </c>
      <c r="E8509" s="6" t="s">
        <v>161</v>
      </c>
      <c r="F8509" s="6" t="s">
        <v>1765</v>
      </c>
      <c r="H8509" s="6">
        <v>60</v>
      </c>
    </row>
    <row r="8510" spans="1:8" ht="32.1">
      <c r="A8510" s="140">
        <v>45733.927083333336</v>
      </c>
      <c r="B8510" s="6" t="s">
        <v>13015</v>
      </c>
      <c r="C8510" s="6" t="s">
        <v>13016</v>
      </c>
      <c r="D8510" s="6" t="s">
        <v>158</v>
      </c>
      <c r="E8510" s="6" t="s">
        <v>161</v>
      </c>
      <c r="F8510" s="6" t="s">
        <v>1765</v>
      </c>
      <c r="G8510" s="6" t="s">
        <v>13017</v>
      </c>
      <c r="H8510" s="6">
        <v>25</v>
      </c>
    </row>
    <row r="8511" spans="1:8" ht="32.1">
      <c r="A8511" s="140">
        <v>45733.9375</v>
      </c>
      <c r="B8511" s="6" t="s">
        <v>13018</v>
      </c>
      <c r="C8511" s="6" t="s">
        <v>13019</v>
      </c>
      <c r="D8511" s="6" t="s">
        <v>242</v>
      </c>
      <c r="E8511" s="6" t="s">
        <v>140</v>
      </c>
      <c r="F8511" s="6" t="s">
        <v>1765</v>
      </c>
      <c r="G8511" s="6" t="s">
        <v>13020</v>
      </c>
      <c r="H8511" s="6">
        <v>40</v>
      </c>
    </row>
    <row r="8512" spans="1:8" ht="32.1">
      <c r="A8512" s="140">
        <v>45734.333333333336</v>
      </c>
      <c r="B8512" s="6" t="s">
        <v>13021</v>
      </c>
      <c r="C8512" s="6" t="s">
        <v>13022</v>
      </c>
      <c r="D8512" s="6" t="s">
        <v>253</v>
      </c>
      <c r="E8512" s="6" t="s">
        <v>416</v>
      </c>
      <c r="F8512" s="6" t="s">
        <v>439</v>
      </c>
      <c r="G8512" s="6" t="s">
        <v>5902</v>
      </c>
      <c r="H8512" s="6">
        <v>74</v>
      </c>
    </row>
    <row r="8513" spans="1:8" ht="32.1">
      <c r="A8513" s="140">
        <v>45734.510416666664</v>
      </c>
      <c r="B8513" s="6" t="s">
        <v>13023</v>
      </c>
      <c r="C8513" s="6" t="s">
        <v>13024</v>
      </c>
      <c r="D8513" s="6" t="s">
        <v>253</v>
      </c>
      <c r="E8513" s="6" t="s">
        <v>416</v>
      </c>
      <c r="F8513" s="6" t="s">
        <v>439</v>
      </c>
      <c r="G8513" s="6" t="s">
        <v>5902</v>
      </c>
      <c r="H8513" s="6">
        <v>84</v>
      </c>
    </row>
    <row r="8514" spans="1:8" ht="32.1">
      <c r="A8514" s="140">
        <v>45734.53125</v>
      </c>
      <c r="B8514" s="6" t="s">
        <v>13025</v>
      </c>
      <c r="C8514" s="6" t="s">
        <v>13026</v>
      </c>
      <c r="D8514" s="6" t="s">
        <v>253</v>
      </c>
      <c r="E8514" s="6" t="s">
        <v>416</v>
      </c>
      <c r="F8514" s="6" t="s">
        <v>439</v>
      </c>
      <c r="G8514" s="6" t="s">
        <v>5902</v>
      </c>
      <c r="H8514" s="6">
        <v>78</v>
      </c>
    </row>
    <row r="8515" spans="1:8" ht="32.1">
      <c r="A8515" s="140">
        <v>45734.6875</v>
      </c>
      <c r="B8515" s="6" t="s">
        <v>13027</v>
      </c>
      <c r="C8515" s="6" t="s">
        <v>12099</v>
      </c>
      <c r="D8515" s="6" t="s">
        <v>158</v>
      </c>
      <c r="E8515" s="6" t="s">
        <v>159</v>
      </c>
      <c r="F8515" s="6" t="s">
        <v>439</v>
      </c>
      <c r="G8515" s="6" t="s">
        <v>7146</v>
      </c>
      <c r="H8515" s="6">
        <v>2720</v>
      </c>
    </row>
    <row r="8516" spans="1:8" ht="32.1">
      <c r="A8516" s="140">
        <v>45734.760416666664</v>
      </c>
      <c r="B8516" s="6" t="s">
        <v>13028</v>
      </c>
      <c r="C8516" s="6" t="s">
        <v>13029</v>
      </c>
      <c r="D8516" s="6" t="s">
        <v>242</v>
      </c>
      <c r="E8516" s="6" t="s">
        <v>146</v>
      </c>
      <c r="F8516" s="6" t="s">
        <v>1765</v>
      </c>
      <c r="G8516" s="6" t="s">
        <v>13030</v>
      </c>
      <c r="H8516" s="6">
        <v>5000</v>
      </c>
    </row>
    <row r="8517" spans="1:8" ht="32.1">
      <c r="A8517" s="140">
        <v>45734.770833333336</v>
      </c>
      <c r="B8517" s="6" t="s">
        <v>13031</v>
      </c>
      <c r="C8517" s="6" t="s">
        <v>13032</v>
      </c>
      <c r="D8517" s="6" t="s">
        <v>158</v>
      </c>
      <c r="E8517" s="6" t="s">
        <v>161</v>
      </c>
      <c r="F8517" s="6" t="s">
        <v>1765</v>
      </c>
      <c r="G8517" s="6" t="s">
        <v>13033</v>
      </c>
      <c r="H8517" s="6">
        <v>45</v>
      </c>
    </row>
    <row r="8518" spans="1:8" ht="32.1">
      <c r="A8518" s="140">
        <v>45734.927083333336</v>
      </c>
      <c r="B8518" s="6" t="s">
        <v>13034</v>
      </c>
      <c r="C8518" s="6" t="s">
        <v>13035</v>
      </c>
      <c r="D8518" s="6" t="s">
        <v>158</v>
      </c>
      <c r="E8518" s="6" t="s">
        <v>161</v>
      </c>
      <c r="F8518" s="6" t="s">
        <v>1765</v>
      </c>
      <c r="G8518" s="6" t="s">
        <v>3897</v>
      </c>
      <c r="H8518" s="6">
        <v>135</v>
      </c>
    </row>
    <row r="8519" spans="1:8" ht="32.1">
      <c r="A8519" s="140">
        <v>45735.322916666664</v>
      </c>
      <c r="B8519" s="6" t="s">
        <v>13036</v>
      </c>
      <c r="C8519" s="6" t="s">
        <v>13037</v>
      </c>
      <c r="D8519" s="6" t="s">
        <v>253</v>
      </c>
      <c r="E8519" s="6" t="s">
        <v>416</v>
      </c>
      <c r="F8519" s="6" t="s">
        <v>439</v>
      </c>
      <c r="G8519" s="6" t="s">
        <v>5902</v>
      </c>
      <c r="H8519" s="6">
        <v>84</v>
      </c>
    </row>
    <row r="8520" spans="1:8" ht="32.1">
      <c r="A8520" s="140">
        <v>45735.333333333336</v>
      </c>
      <c r="B8520" s="6" t="s">
        <v>13038</v>
      </c>
      <c r="C8520" s="6" t="s">
        <v>13039</v>
      </c>
      <c r="D8520" s="6" t="s">
        <v>253</v>
      </c>
      <c r="E8520" s="6" t="s">
        <v>416</v>
      </c>
      <c r="F8520" s="6" t="s">
        <v>1765</v>
      </c>
      <c r="G8520" s="6" t="s">
        <v>8303</v>
      </c>
      <c r="H8520" s="6">
        <v>60</v>
      </c>
    </row>
    <row r="8521" spans="1:8" ht="32.1">
      <c r="A8521" s="140">
        <v>45735.427083333336</v>
      </c>
      <c r="B8521" s="6" t="s">
        <v>13040</v>
      </c>
      <c r="C8521" s="6" t="s">
        <v>13041</v>
      </c>
      <c r="D8521" s="6" t="s">
        <v>242</v>
      </c>
      <c r="E8521" s="6" t="s">
        <v>140</v>
      </c>
      <c r="F8521" s="6" t="s">
        <v>439</v>
      </c>
      <c r="G8521" s="6" t="s">
        <v>11914</v>
      </c>
      <c r="H8521" s="6">
        <v>30</v>
      </c>
    </row>
    <row r="8522" spans="1:8" ht="32.1">
      <c r="A8522" s="140">
        <v>45735.4375</v>
      </c>
      <c r="B8522" s="6" t="s">
        <v>13042</v>
      </c>
      <c r="C8522" s="6" t="s">
        <v>13043</v>
      </c>
      <c r="D8522" s="6" t="s">
        <v>158</v>
      </c>
      <c r="E8522" s="6" t="s">
        <v>161</v>
      </c>
      <c r="F8522" s="6" t="s">
        <v>1765</v>
      </c>
      <c r="G8522" s="6" t="s">
        <v>13044</v>
      </c>
      <c r="H8522" s="6">
        <v>31</v>
      </c>
    </row>
    <row r="8523" spans="1:8" ht="32.1">
      <c r="A8523" s="140">
        <v>45735.510416666664</v>
      </c>
      <c r="B8523" s="6" t="s">
        <v>13045</v>
      </c>
      <c r="C8523" s="6" t="s">
        <v>13046</v>
      </c>
      <c r="D8523" s="6" t="s">
        <v>253</v>
      </c>
      <c r="E8523" s="6" t="s">
        <v>416</v>
      </c>
      <c r="F8523" s="6" t="s">
        <v>439</v>
      </c>
      <c r="G8523" s="6" t="s">
        <v>5902</v>
      </c>
      <c r="H8523" s="6">
        <v>84</v>
      </c>
    </row>
    <row r="8524" spans="1:8" ht="32.1">
      <c r="A8524" s="140">
        <v>45735.520833333336</v>
      </c>
      <c r="B8524" s="6" t="s">
        <v>13047</v>
      </c>
      <c r="C8524" s="6" t="s">
        <v>350</v>
      </c>
      <c r="D8524" s="6" t="s">
        <v>158</v>
      </c>
      <c r="E8524" s="6" t="s">
        <v>259</v>
      </c>
      <c r="F8524" s="6" t="s">
        <v>439</v>
      </c>
      <c r="G8524" s="6" t="s">
        <v>13048</v>
      </c>
      <c r="H8524" s="6">
        <v>26</v>
      </c>
    </row>
    <row r="8525" spans="1:8" ht="32.1">
      <c r="A8525" s="140">
        <v>45735.53125</v>
      </c>
      <c r="B8525" s="6" t="s">
        <v>13049</v>
      </c>
      <c r="C8525" s="6" t="s">
        <v>13050</v>
      </c>
      <c r="D8525" s="6" t="s">
        <v>253</v>
      </c>
      <c r="E8525" s="6" t="s">
        <v>416</v>
      </c>
      <c r="F8525" s="6" t="s">
        <v>439</v>
      </c>
      <c r="G8525" s="6" t="s">
        <v>5902</v>
      </c>
      <c r="H8525" s="6">
        <v>89</v>
      </c>
    </row>
    <row r="8526" spans="1:8" ht="32.1">
      <c r="A8526" s="140">
        <v>45735.635416666664</v>
      </c>
      <c r="B8526" s="6" t="s">
        <v>13051</v>
      </c>
      <c r="C8526" s="6" t="s">
        <v>13052</v>
      </c>
      <c r="D8526" s="6" t="s">
        <v>253</v>
      </c>
      <c r="E8526" s="6" t="s">
        <v>416</v>
      </c>
      <c r="F8526" s="6" t="s">
        <v>439</v>
      </c>
      <c r="G8526" s="6" t="s">
        <v>5902</v>
      </c>
      <c r="H8526" s="6">
        <v>100</v>
      </c>
    </row>
    <row r="8527" spans="1:8" ht="32.1">
      <c r="A8527" s="140">
        <v>45735.916666666664</v>
      </c>
      <c r="B8527" s="6" t="s">
        <v>13034</v>
      </c>
      <c r="C8527" s="6" t="s">
        <v>13053</v>
      </c>
      <c r="D8527" s="6" t="s">
        <v>158</v>
      </c>
      <c r="E8527" s="6" t="s">
        <v>161</v>
      </c>
      <c r="F8527" s="6" t="s">
        <v>1765</v>
      </c>
      <c r="G8527" s="6" t="s">
        <v>3897</v>
      </c>
      <c r="H8527" s="6">
        <v>135</v>
      </c>
    </row>
    <row r="8528" spans="1:8" ht="15.95">
      <c r="A8528" s="140">
        <v>45736.333333333336</v>
      </c>
      <c r="B8528" s="6" t="s">
        <v>13054</v>
      </c>
      <c r="C8528" s="6" t="s">
        <v>13055</v>
      </c>
      <c r="D8528" s="6" t="s">
        <v>253</v>
      </c>
      <c r="E8528" s="6" t="s">
        <v>416</v>
      </c>
      <c r="F8528" s="6" t="s">
        <v>439</v>
      </c>
      <c r="G8528" s="6" t="s">
        <v>5902</v>
      </c>
      <c r="H8528" s="6">
        <v>84</v>
      </c>
    </row>
    <row r="8529" spans="1:8" ht="32.1">
      <c r="A8529" s="140">
        <v>45736.34375</v>
      </c>
      <c r="B8529" s="6" t="s">
        <v>13056</v>
      </c>
      <c r="C8529" s="6" t="s">
        <v>253</v>
      </c>
      <c r="D8529" s="6" t="s">
        <v>253</v>
      </c>
      <c r="E8529" s="6" t="s">
        <v>416</v>
      </c>
      <c r="F8529" s="6" t="s">
        <v>439</v>
      </c>
      <c r="G8529" s="6" t="s">
        <v>1083</v>
      </c>
      <c r="H8529" s="6">
        <v>70</v>
      </c>
    </row>
    <row r="8530" spans="1:8" ht="32.1">
      <c r="A8530" s="140">
        <v>45736.354166666664</v>
      </c>
      <c r="B8530" s="6" t="s">
        <v>13057</v>
      </c>
      <c r="C8530" s="6" t="s">
        <v>253</v>
      </c>
      <c r="D8530" s="6" t="s">
        <v>253</v>
      </c>
      <c r="E8530" s="6" t="s">
        <v>416</v>
      </c>
      <c r="F8530" s="6" t="s">
        <v>439</v>
      </c>
      <c r="G8530" s="6" t="s">
        <v>5902</v>
      </c>
      <c r="H8530" s="6">
        <v>91</v>
      </c>
    </row>
    <row r="8531" spans="1:8" ht="32.1">
      <c r="A8531" s="140">
        <v>45736.395833333336</v>
      </c>
      <c r="B8531" s="6" t="s">
        <v>13058</v>
      </c>
      <c r="C8531" s="6" t="s">
        <v>13059</v>
      </c>
      <c r="D8531" s="6" t="s">
        <v>253</v>
      </c>
      <c r="E8531" s="6" t="s">
        <v>416</v>
      </c>
      <c r="F8531" s="6" t="s">
        <v>439</v>
      </c>
      <c r="G8531" s="6" t="s">
        <v>5902</v>
      </c>
      <c r="H8531" s="6">
        <v>66</v>
      </c>
    </row>
    <row r="8532" spans="1:8" ht="15.95">
      <c r="A8532" s="140">
        <v>45736.40625</v>
      </c>
      <c r="B8532" s="6" t="s">
        <v>13060</v>
      </c>
      <c r="C8532" s="6" t="s">
        <v>13061</v>
      </c>
      <c r="D8532" s="6" t="s">
        <v>158</v>
      </c>
      <c r="E8532" s="6" t="s">
        <v>161</v>
      </c>
      <c r="F8532" s="6" t="s">
        <v>1765</v>
      </c>
      <c r="G8532" s="6" t="s">
        <v>140</v>
      </c>
      <c r="H8532" s="6">
        <v>20</v>
      </c>
    </row>
    <row r="8533" spans="1:8" ht="32.1">
      <c r="A8533" s="140">
        <v>45736.416666666664</v>
      </c>
      <c r="B8533" s="6" t="s">
        <v>13062</v>
      </c>
      <c r="C8533" s="6" t="s">
        <v>2327</v>
      </c>
      <c r="D8533" s="6" t="s">
        <v>314</v>
      </c>
      <c r="E8533" s="6" t="s">
        <v>2327</v>
      </c>
      <c r="F8533" s="6" t="s">
        <v>439</v>
      </c>
      <c r="G8533" s="6" t="s">
        <v>12881</v>
      </c>
      <c r="H8533" s="6">
        <v>5</v>
      </c>
    </row>
    <row r="8534" spans="1:8" ht="15.95">
      <c r="A8534" s="140">
        <v>45736.427083333336</v>
      </c>
      <c r="B8534" s="6" t="s">
        <v>13063</v>
      </c>
      <c r="C8534" s="6" t="s">
        <v>13064</v>
      </c>
      <c r="D8534" s="6" t="s">
        <v>314</v>
      </c>
      <c r="E8534" s="6" t="s">
        <v>314</v>
      </c>
      <c r="F8534" s="6" t="s">
        <v>439</v>
      </c>
      <c r="G8534" s="6" t="s">
        <v>12881</v>
      </c>
      <c r="H8534" s="6">
        <v>10</v>
      </c>
    </row>
    <row r="8535" spans="1:8" ht="15.95">
      <c r="A8535" s="140">
        <v>45736.4375</v>
      </c>
      <c r="B8535" s="6" t="s">
        <v>13065</v>
      </c>
      <c r="C8535" s="6" t="s">
        <v>13066</v>
      </c>
      <c r="D8535" s="6" t="s">
        <v>158</v>
      </c>
      <c r="E8535" s="6" t="s">
        <v>159</v>
      </c>
      <c r="F8535" s="6" t="s">
        <v>439</v>
      </c>
      <c r="G8535" s="6" t="s">
        <v>13067</v>
      </c>
      <c r="H8535" s="6">
        <v>30</v>
      </c>
    </row>
    <row r="8536" spans="1:8" ht="32.1">
      <c r="A8536" s="140">
        <v>45736.447916666664</v>
      </c>
      <c r="B8536" s="6" t="s">
        <v>13068</v>
      </c>
      <c r="C8536" s="6" t="s">
        <v>13069</v>
      </c>
      <c r="D8536" s="6" t="s">
        <v>253</v>
      </c>
      <c r="E8536" s="6" t="s">
        <v>416</v>
      </c>
      <c r="F8536" s="6" t="s">
        <v>439</v>
      </c>
      <c r="G8536" s="6" t="s">
        <v>5902</v>
      </c>
      <c r="H8536" s="6">
        <v>60</v>
      </c>
    </row>
    <row r="8537" spans="1:8" ht="15.95">
      <c r="A8537" s="140">
        <v>45736.458333333336</v>
      </c>
      <c r="B8537" s="6" t="s">
        <v>13070</v>
      </c>
      <c r="C8537" s="6" t="s">
        <v>3924</v>
      </c>
      <c r="D8537" s="6" t="s">
        <v>158</v>
      </c>
      <c r="E8537" s="6" t="s">
        <v>159</v>
      </c>
      <c r="F8537" s="6" t="s">
        <v>439</v>
      </c>
      <c r="G8537" s="6" t="s">
        <v>13071</v>
      </c>
      <c r="H8537" s="6">
        <v>110</v>
      </c>
    </row>
    <row r="8538" spans="1:8" ht="32.1">
      <c r="A8538" s="140">
        <v>45736.46875</v>
      </c>
      <c r="B8538" s="6" t="s">
        <v>13072</v>
      </c>
      <c r="C8538" s="6" t="s">
        <v>13073</v>
      </c>
      <c r="D8538" s="6" t="s">
        <v>253</v>
      </c>
      <c r="E8538" s="6" t="s">
        <v>416</v>
      </c>
      <c r="F8538" s="6" t="s">
        <v>439</v>
      </c>
      <c r="G8538" s="6" t="s">
        <v>5902</v>
      </c>
      <c r="H8538" s="6">
        <v>50</v>
      </c>
    </row>
    <row r="8539" spans="1:8" ht="32.1">
      <c r="A8539" s="140">
        <v>45736.479166666664</v>
      </c>
      <c r="B8539" s="6" t="s">
        <v>13074</v>
      </c>
      <c r="C8539" s="6" t="s">
        <v>13075</v>
      </c>
      <c r="D8539" s="6" t="s">
        <v>253</v>
      </c>
      <c r="E8539" s="6" t="s">
        <v>416</v>
      </c>
      <c r="F8539" s="6" t="s">
        <v>439</v>
      </c>
      <c r="G8539" s="6" t="s">
        <v>1083</v>
      </c>
      <c r="H8539" s="6">
        <v>60</v>
      </c>
    </row>
    <row r="8540" spans="1:8" ht="32.1">
      <c r="A8540" s="140">
        <v>45736.510416666664</v>
      </c>
      <c r="B8540" s="6" t="s">
        <v>13076</v>
      </c>
      <c r="C8540" s="6" t="s">
        <v>13077</v>
      </c>
      <c r="D8540" s="6" t="s">
        <v>253</v>
      </c>
      <c r="E8540" s="6" t="s">
        <v>416</v>
      </c>
      <c r="F8540" s="6" t="s">
        <v>439</v>
      </c>
      <c r="G8540" s="6" t="s">
        <v>5902</v>
      </c>
      <c r="H8540" s="6">
        <v>84</v>
      </c>
    </row>
    <row r="8541" spans="1:8" ht="32.1">
      <c r="A8541" s="140">
        <v>45736.520833333336</v>
      </c>
      <c r="B8541" s="6" t="s">
        <v>13078</v>
      </c>
      <c r="C8541" s="6" t="s">
        <v>13079</v>
      </c>
      <c r="D8541" s="6" t="s">
        <v>253</v>
      </c>
      <c r="E8541" s="6" t="s">
        <v>10582</v>
      </c>
      <c r="F8541" s="6" t="s">
        <v>1765</v>
      </c>
      <c r="G8541" s="6" t="s">
        <v>13080</v>
      </c>
      <c r="H8541" s="6">
        <v>1419</v>
      </c>
    </row>
    <row r="8542" spans="1:8" ht="32.1">
      <c r="A8542" s="140">
        <v>45736.53125</v>
      </c>
      <c r="B8542" s="6" t="s">
        <v>13081</v>
      </c>
      <c r="C8542" s="6" t="s">
        <v>13082</v>
      </c>
      <c r="D8542" s="6" t="s">
        <v>253</v>
      </c>
      <c r="E8542" s="6" t="s">
        <v>416</v>
      </c>
      <c r="F8542" s="6" t="s">
        <v>439</v>
      </c>
      <c r="G8542" s="6" t="s">
        <v>5902</v>
      </c>
      <c r="H8542" s="6">
        <v>99</v>
      </c>
    </row>
    <row r="8543" spans="1:8" ht="32.1">
      <c r="A8543" s="140">
        <v>45736.5625</v>
      </c>
      <c r="B8543" s="6" t="s">
        <v>13083</v>
      </c>
      <c r="C8543" s="6" t="s">
        <v>13084</v>
      </c>
      <c r="D8543" s="6" t="s">
        <v>158</v>
      </c>
      <c r="E8543" s="6" t="s">
        <v>161</v>
      </c>
      <c r="F8543" s="6" t="s">
        <v>1765</v>
      </c>
      <c r="G8543" s="6" t="s">
        <v>13044</v>
      </c>
      <c r="H8543" s="6">
        <v>76</v>
      </c>
    </row>
    <row r="8544" spans="1:8" ht="32.1">
      <c r="A8544" s="140">
        <v>45736.739583333336</v>
      </c>
      <c r="B8544" s="6" t="s">
        <v>13085</v>
      </c>
      <c r="C8544" s="6" t="s">
        <v>13086</v>
      </c>
      <c r="D8544" s="6" t="s">
        <v>158</v>
      </c>
      <c r="E8544" s="6" t="s">
        <v>159</v>
      </c>
      <c r="F8544" s="6" t="s">
        <v>439</v>
      </c>
      <c r="G8544" s="6" t="s">
        <v>263</v>
      </c>
      <c r="H8544" s="6">
        <v>1968</v>
      </c>
    </row>
    <row r="8545" spans="1:8" ht="32.1">
      <c r="A8545" s="140">
        <v>45736.802083333336</v>
      </c>
      <c r="B8545" s="6" t="s">
        <v>13087</v>
      </c>
      <c r="C8545" s="6" t="s">
        <v>13088</v>
      </c>
      <c r="D8545" s="6" t="s">
        <v>242</v>
      </c>
      <c r="E8545" s="6" t="s">
        <v>146</v>
      </c>
      <c r="F8545" s="6" t="s">
        <v>1765</v>
      </c>
      <c r="G8545" s="6" t="s">
        <v>13030</v>
      </c>
      <c r="H8545" s="6">
        <v>13629</v>
      </c>
    </row>
    <row r="8546" spans="1:8" ht="32.1">
      <c r="A8546" s="140">
        <v>45736.833333333336</v>
      </c>
      <c r="B8546" s="6" t="s">
        <v>13089</v>
      </c>
      <c r="C8546" s="6" t="s">
        <v>13090</v>
      </c>
      <c r="D8546" s="6" t="s">
        <v>158</v>
      </c>
      <c r="E8546" s="6" t="s">
        <v>161</v>
      </c>
      <c r="F8546" s="6" t="s">
        <v>1765</v>
      </c>
      <c r="G8546" s="6" t="s">
        <v>3897</v>
      </c>
      <c r="H8546" s="6">
        <v>135</v>
      </c>
    </row>
    <row r="8547" spans="1:8" ht="32.1">
      <c r="A8547" s="140">
        <v>45736.84375</v>
      </c>
      <c r="B8547" s="6" t="s">
        <v>13091</v>
      </c>
      <c r="C8547" s="6" t="s">
        <v>13092</v>
      </c>
      <c r="D8547" s="6" t="s">
        <v>158</v>
      </c>
      <c r="E8547" s="6" t="s">
        <v>161</v>
      </c>
      <c r="F8547" s="6" t="s">
        <v>1765</v>
      </c>
      <c r="G8547" s="6" t="s">
        <v>3897</v>
      </c>
      <c r="H8547" s="6">
        <v>65</v>
      </c>
    </row>
    <row r="8548" spans="1:8" ht="32.1">
      <c r="A8548" s="140">
        <v>45736.854166666664</v>
      </c>
      <c r="B8548" s="6" t="s">
        <v>13093</v>
      </c>
      <c r="C8548" s="6" t="s">
        <v>13094</v>
      </c>
      <c r="D8548" s="6" t="s">
        <v>253</v>
      </c>
      <c r="E8548" s="6" t="s">
        <v>10582</v>
      </c>
      <c r="F8548" s="6" t="s">
        <v>1765</v>
      </c>
      <c r="G8548" s="6" t="s">
        <v>13080</v>
      </c>
      <c r="H8548" s="6">
        <v>1827</v>
      </c>
    </row>
    <row r="8549" spans="1:8" ht="32.1">
      <c r="A8549" s="140">
        <v>45736.864583333336</v>
      </c>
      <c r="B8549" s="6" t="s">
        <v>13095</v>
      </c>
      <c r="C8549" s="6" t="s">
        <v>13096</v>
      </c>
      <c r="D8549" s="6" t="s">
        <v>253</v>
      </c>
      <c r="E8549" s="6" t="s">
        <v>416</v>
      </c>
      <c r="F8549" s="6" t="s">
        <v>1765</v>
      </c>
      <c r="G8549" s="6" t="s">
        <v>8303</v>
      </c>
      <c r="H8549" s="6">
        <v>66</v>
      </c>
    </row>
    <row r="8550" spans="1:8" ht="32.1">
      <c r="A8550" s="140">
        <v>45736.947916666664</v>
      </c>
      <c r="B8550" s="6" t="s">
        <v>13097</v>
      </c>
      <c r="C8550" s="6" t="s">
        <v>13098</v>
      </c>
      <c r="D8550" s="6" t="s">
        <v>253</v>
      </c>
      <c r="E8550" s="6" t="s">
        <v>416</v>
      </c>
      <c r="F8550" s="6" t="s">
        <v>1765</v>
      </c>
      <c r="G8550" s="6" t="s">
        <v>8303</v>
      </c>
      <c r="H8550" s="6">
        <v>107</v>
      </c>
    </row>
    <row r="8551" spans="1:8" ht="32.1">
      <c r="A8551" s="140">
        <v>45737.020833333336</v>
      </c>
      <c r="B8551" s="6" t="s">
        <v>13099</v>
      </c>
      <c r="C8551" s="6" t="s">
        <v>13100</v>
      </c>
      <c r="D8551" s="6" t="s">
        <v>253</v>
      </c>
      <c r="E8551" s="6" t="s">
        <v>416</v>
      </c>
      <c r="F8551" s="6" t="s">
        <v>1765</v>
      </c>
      <c r="G8551" s="6" t="s">
        <v>8277</v>
      </c>
      <c r="H8551" s="6">
        <v>5</v>
      </c>
    </row>
    <row r="8552" spans="1:8" ht="32.1">
      <c r="A8552" s="140">
        <v>45737.03125</v>
      </c>
      <c r="B8552" s="6" t="s">
        <v>13101</v>
      </c>
      <c r="C8552" s="6" t="s">
        <v>13102</v>
      </c>
      <c r="D8552" s="6" t="s">
        <v>158</v>
      </c>
      <c r="E8552" s="6" t="s">
        <v>161</v>
      </c>
      <c r="F8552" s="6" t="s">
        <v>1765</v>
      </c>
      <c r="G8552" s="6" t="s">
        <v>13103</v>
      </c>
      <c r="H8552" s="6">
        <v>67</v>
      </c>
    </row>
    <row r="8553" spans="1:8" ht="32.1">
      <c r="A8553" s="140">
        <v>45737.041666666664</v>
      </c>
      <c r="B8553" s="6" t="s">
        <v>13099</v>
      </c>
      <c r="C8553" s="6" t="s">
        <v>13100</v>
      </c>
      <c r="D8553" s="6" t="s">
        <v>314</v>
      </c>
      <c r="E8553" s="6" t="s">
        <v>314</v>
      </c>
      <c r="F8553" s="6" t="s">
        <v>1765</v>
      </c>
      <c r="G8553" s="6" t="s">
        <v>8277</v>
      </c>
      <c r="H8553" s="6">
        <v>5</v>
      </c>
    </row>
    <row r="8554" spans="1:8" ht="32.1">
      <c r="A8554" s="140">
        <v>45737.333333333336</v>
      </c>
      <c r="B8554" s="6" t="s">
        <v>13104</v>
      </c>
      <c r="C8554" s="6" t="s">
        <v>13105</v>
      </c>
      <c r="D8554" s="6" t="s">
        <v>253</v>
      </c>
      <c r="E8554" s="6" t="s">
        <v>416</v>
      </c>
      <c r="F8554" s="6" t="s">
        <v>439</v>
      </c>
      <c r="G8554" s="6" t="s">
        <v>5902</v>
      </c>
      <c r="H8554" s="6">
        <v>84</v>
      </c>
    </row>
    <row r="8555" spans="1:8" ht="32.1">
      <c r="A8555" s="140">
        <v>45737.364583333336</v>
      </c>
      <c r="B8555" s="6" t="s">
        <v>13106</v>
      </c>
      <c r="C8555" s="6" t="s">
        <v>13107</v>
      </c>
      <c r="D8555" s="6" t="s">
        <v>253</v>
      </c>
      <c r="E8555" s="6" t="s">
        <v>416</v>
      </c>
      <c r="F8555" s="6" t="s">
        <v>1765</v>
      </c>
      <c r="G8555" s="6" t="s">
        <v>5902</v>
      </c>
      <c r="H8555" s="6">
        <v>97</v>
      </c>
    </row>
    <row r="8556" spans="1:8" ht="32.1">
      <c r="A8556" s="140">
        <v>45737.375</v>
      </c>
      <c r="B8556" s="6" t="s">
        <v>13108</v>
      </c>
      <c r="C8556" s="6" t="s">
        <v>10590</v>
      </c>
      <c r="D8556" s="6" t="s">
        <v>158</v>
      </c>
      <c r="E8556" s="6" t="s">
        <v>159</v>
      </c>
      <c r="F8556" s="6" t="s">
        <v>439</v>
      </c>
      <c r="G8556" s="6" t="s">
        <v>1435</v>
      </c>
      <c r="H8556" s="6">
        <v>960</v>
      </c>
    </row>
    <row r="8557" spans="1:8" ht="15.95">
      <c r="A8557" s="140">
        <v>45737.385416666664</v>
      </c>
      <c r="B8557" s="6" t="s">
        <v>13109</v>
      </c>
      <c r="C8557" s="6" t="s">
        <v>6667</v>
      </c>
      <c r="D8557" s="6" t="s">
        <v>158</v>
      </c>
      <c r="E8557" s="6" t="s">
        <v>145</v>
      </c>
      <c r="F8557" s="6" t="s">
        <v>439</v>
      </c>
      <c r="G8557" s="6" t="s">
        <v>2842</v>
      </c>
      <c r="H8557" s="6">
        <v>26</v>
      </c>
    </row>
    <row r="8558" spans="1:8" ht="32.1">
      <c r="A8558" s="140">
        <v>45737.510416666664</v>
      </c>
      <c r="B8558" s="6" t="s">
        <v>13110</v>
      </c>
      <c r="C8558" s="6" t="s">
        <v>13111</v>
      </c>
      <c r="D8558" s="6" t="s">
        <v>253</v>
      </c>
      <c r="E8558" s="6" t="s">
        <v>416</v>
      </c>
      <c r="F8558" s="6" t="s">
        <v>439</v>
      </c>
      <c r="G8558" s="6" t="s">
        <v>5902</v>
      </c>
      <c r="H8558" s="6">
        <v>84</v>
      </c>
    </row>
    <row r="8559" spans="1:8" ht="15.95">
      <c r="A8559" s="140">
        <v>45737.541666666664</v>
      </c>
      <c r="B8559" s="6" t="s">
        <v>13112</v>
      </c>
      <c r="C8559" s="6" t="s">
        <v>13113</v>
      </c>
      <c r="D8559" s="6" t="s">
        <v>253</v>
      </c>
      <c r="E8559" s="6" t="s">
        <v>416</v>
      </c>
      <c r="F8559" s="6" t="s">
        <v>439</v>
      </c>
      <c r="G8559" s="6" t="s">
        <v>5902</v>
      </c>
      <c r="H8559" s="6">
        <v>78</v>
      </c>
    </row>
    <row r="8560" spans="1:8" ht="15.95">
      <c r="A8560" s="140">
        <v>45738.65625</v>
      </c>
      <c r="B8560" s="6" t="s">
        <v>13114</v>
      </c>
      <c r="F8560" s="6" t="s">
        <v>439</v>
      </c>
      <c r="H8560" s="6">
        <v>42</v>
      </c>
    </row>
    <row r="8561" spans="1:8" ht="48">
      <c r="A8561" s="140">
        <v>45738.927083333336</v>
      </c>
      <c r="B8561" s="6" t="s">
        <v>13115</v>
      </c>
      <c r="F8561" s="6" t="s">
        <v>1765</v>
      </c>
      <c r="H8561" s="6">
        <v>899</v>
      </c>
    </row>
    <row r="8562" spans="1:8" ht="32.1">
      <c r="A8562" s="140">
        <v>45739.572916666664</v>
      </c>
      <c r="B8562" s="6" t="s">
        <v>13116</v>
      </c>
      <c r="D8562" s="6" t="s">
        <v>253</v>
      </c>
      <c r="E8562" s="6" t="s">
        <v>416</v>
      </c>
      <c r="F8562" s="6" t="s">
        <v>439</v>
      </c>
      <c r="G8562" s="6" t="s">
        <v>5902</v>
      </c>
      <c r="H8562" s="6">
        <v>115</v>
      </c>
    </row>
    <row r="8563" spans="1:8" ht="32.1">
      <c r="A8563" s="140">
        <v>45739.666666666664</v>
      </c>
      <c r="B8563" s="6" t="s">
        <v>13117</v>
      </c>
      <c r="C8563" s="6" t="s">
        <v>9214</v>
      </c>
      <c r="D8563" s="6" t="s">
        <v>253</v>
      </c>
      <c r="E8563" s="6" t="s">
        <v>416</v>
      </c>
      <c r="F8563" s="6" t="s">
        <v>439</v>
      </c>
      <c r="H8563" s="6">
        <v>120</v>
      </c>
    </row>
    <row r="8564" spans="1:8" ht="48">
      <c r="A8564" s="140">
        <v>45739.739583333336</v>
      </c>
      <c r="B8564" s="6" t="s">
        <v>13118</v>
      </c>
      <c r="D8564" s="6" t="s">
        <v>253</v>
      </c>
      <c r="H8564" s="6">
        <v>824</v>
      </c>
    </row>
    <row r="8565" spans="1:8" ht="48">
      <c r="A8565" s="140">
        <v>45739.854166666664</v>
      </c>
      <c r="B8565" s="6" t="s">
        <v>13119</v>
      </c>
      <c r="D8565" s="6" t="s">
        <v>253</v>
      </c>
      <c r="E8565" s="6" t="s">
        <v>416</v>
      </c>
      <c r="F8565" s="6" t="s">
        <v>1765</v>
      </c>
      <c r="G8565" s="6" t="s">
        <v>5902</v>
      </c>
      <c r="H8565" s="6">
        <v>50</v>
      </c>
    </row>
    <row r="8566" spans="1:8" ht="48">
      <c r="A8566" s="140">
        <v>45740.302083333336</v>
      </c>
      <c r="B8566" s="6" t="s">
        <v>13120</v>
      </c>
      <c r="D8566" s="6" t="s">
        <v>253</v>
      </c>
      <c r="E8566" s="6" t="s">
        <v>416</v>
      </c>
      <c r="F8566" s="6" t="s">
        <v>1765</v>
      </c>
      <c r="H8566" s="6">
        <v>82</v>
      </c>
    </row>
    <row r="8567" spans="1:8" ht="15.95">
      <c r="A8567" s="140">
        <v>45740.34375</v>
      </c>
      <c r="B8567" s="6" t="s">
        <v>13121</v>
      </c>
      <c r="D8567" s="6" t="s">
        <v>253</v>
      </c>
      <c r="E8567" s="6" t="s">
        <v>416</v>
      </c>
      <c r="F8567" s="6" t="s">
        <v>439</v>
      </c>
      <c r="G8567" s="6" t="s">
        <v>5902</v>
      </c>
      <c r="H8567" s="6">
        <v>94</v>
      </c>
    </row>
    <row r="8568" spans="1:8" ht="15.95">
      <c r="A8568" s="140">
        <v>45740.354166666664</v>
      </c>
      <c r="B8568" s="6" t="s">
        <v>13122</v>
      </c>
      <c r="D8568" s="6" t="s">
        <v>158</v>
      </c>
      <c r="E8568" s="6" t="s">
        <v>159</v>
      </c>
      <c r="F8568" s="6" t="s">
        <v>439</v>
      </c>
      <c r="H8568" s="6">
        <v>30</v>
      </c>
    </row>
    <row r="8569" spans="1:8" ht="15.95">
      <c r="A8569" s="140">
        <v>45740.364583333336</v>
      </c>
      <c r="B8569" s="6" t="s">
        <v>13123</v>
      </c>
      <c r="F8569" s="6" t="s">
        <v>439</v>
      </c>
      <c r="H8569" s="6">
        <v>10</v>
      </c>
    </row>
    <row r="8570" spans="1:8" ht="32.1">
      <c r="A8570" s="140">
        <v>45740.375</v>
      </c>
      <c r="B8570" s="6" t="s">
        <v>13124</v>
      </c>
      <c r="F8570" s="6" t="s">
        <v>439</v>
      </c>
      <c r="H8570" s="6">
        <v>26</v>
      </c>
    </row>
    <row r="8571" spans="1:8" ht="15.95">
      <c r="A8571" s="140">
        <v>45740.385416666664</v>
      </c>
      <c r="B8571" s="6" t="s">
        <v>13125</v>
      </c>
      <c r="F8571" s="6" t="s">
        <v>439</v>
      </c>
      <c r="H8571" s="6">
        <v>80</v>
      </c>
    </row>
    <row r="8572" spans="1:8" ht="15.95">
      <c r="A8572" s="140">
        <v>45740.416666666664</v>
      </c>
      <c r="B8572" s="6" t="s">
        <v>13126</v>
      </c>
      <c r="F8572" s="6" t="s">
        <v>439</v>
      </c>
      <c r="H8572" s="6">
        <v>100</v>
      </c>
    </row>
    <row r="8573" spans="1:8" ht="15.95">
      <c r="A8573" s="140">
        <v>45740.427083333336</v>
      </c>
      <c r="B8573" s="6" t="s">
        <v>13127</v>
      </c>
      <c r="C8573" s="6" t="s">
        <v>6667</v>
      </c>
      <c r="D8573" s="6" t="s">
        <v>158</v>
      </c>
      <c r="E8573" s="6" t="s">
        <v>145</v>
      </c>
      <c r="F8573" s="6" t="s">
        <v>439</v>
      </c>
      <c r="G8573" s="6" t="s">
        <v>2842</v>
      </c>
      <c r="H8573" s="6">
        <v>13</v>
      </c>
    </row>
    <row r="8574" spans="1:8" ht="15.95">
      <c r="A8574" s="140">
        <v>45740.479166666664</v>
      </c>
      <c r="B8574" s="6" t="s">
        <v>13128</v>
      </c>
      <c r="F8574" s="6" t="s">
        <v>439</v>
      </c>
      <c r="H8574" s="6">
        <v>94</v>
      </c>
    </row>
    <row r="8575" spans="1:8" ht="15.95">
      <c r="A8575" s="140">
        <v>45740.520833333336</v>
      </c>
      <c r="B8575" s="6" t="s">
        <v>13129</v>
      </c>
      <c r="F8575" s="6" t="s">
        <v>439</v>
      </c>
      <c r="H8575" s="6">
        <v>88</v>
      </c>
    </row>
    <row r="8576" spans="1:8" ht="32.1">
      <c r="A8576" s="140">
        <v>45740.541666666664</v>
      </c>
      <c r="B8576" s="6" t="s">
        <v>13130</v>
      </c>
      <c r="D8576" s="6" t="s">
        <v>253</v>
      </c>
      <c r="E8576" s="6" t="s">
        <v>416</v>
      </c>
      <c r="F8576" s="6" t="s">
        <v>439</v>
      </c>
      <c r="G8576" s="6" t="s">
        <v>5902</v>
      </c>
      <c r="H8576" s="6">
        <v>109</v>
      </c>
    </row>
    <row r="8577" spans="1:8" ht="32.1">
      <c r="A8577" s="140">
        <v>45740.552083333336</v>
      </c>
      <c r="B8577" s="6" t="s">
        <v>13131</v>
      </c>
      <c r="D8577" s="6" t="s">
        <v>158</v>
      </c>
      <c r="E8577" s="6" t="s">
        <v>161</v>
      </c>
      <c r="F8577" s="6" t="s">
        <v>1765</v>
      </c>
      <c r="H8577" s="6">
        <v>76</v>
      </c>
    </row>
    <row r="8578" spans="1:8" ht="32.1">
      <c r="A8578" s="140">
        <v>45740.708333333336</v>
      </c>
      <c r="B8578" s="6" t="s">
        <v>13132</v>
      </c>
      <c r="D8578" s="6" t="s">
        <v>158</v>
      </c>
      <c r="E8578" s="6" t="s">
        <v>161</v>
      </c>
      <c r="F8578" s="6" t="s">
        <v>1765</v>
      </c>
      <c r="H8578" s="6">
        <v>22</v>
      </c>
    </row>
    <row r="8579" spans="1:8" ht="32.1">
      <c r="A8579" s="140">
        <v>45740.71875</v>
      </c>
      <c r="B8579" s="6" t="s">
        <v>13133</v>
      </c>
      <c r="D8579" s="6" t="s">
        <v>158</v>
      </c>
      <c r="E8579" s="6" t="s">
        <v>161</v>
      </c>
      <c r="F8579" s="6" t="s">
        <v>1765</v>
      </c>
      <c r="H8579" s="6">
        <v>60</v>
      </c>
    </row>
    <row r="8580" spans="1:8" ht="15.95">
      <c r="A8580" s="140">
        <v>45740.729166666664</v>
      </c>
      <c r="B8580" s="6" t="s">
        <v>13134</v>
      </c>
      <c r="D8580" s="6" t="s">
        <v>158</v>
      </c>
      <c r="E8580" s="6" t="s">
        <v>161</v>
      </c>
      <c r="F8580" s="6" t="s">
        <v>439</v>
      </c>
      <c r="H8580" s="6">
        <v>1030</v>
      </c>
    </row>
    <row r="8581" spans="1:8" ht="32.1">
      <c r="A8581" s="140">
        <v>45740.875</v>
      </c>
      <c r="B8581" s="6" t="s">
        <v>13135</v>
      </c>
      <c r="H8581" s="6">
        <v>1000</v>
      </c>
    </row>
    <row r="8582" spans="1:8" ht="32.1">
      <c r="A8582" s="140">
        <v>45741.354166666664</v>
      </c>
      <c r="B8582" s="6" t="s">
        <v>13136</v>
      </c>
      <c r="D8582" s="6" t="s">
        <v>253</v>
      </c>
      <c r="E8582" s="6" t="s">
        <v>416</v>
      </c>
      <c r="F8582" s="6" t="s">
        <v>439</v>
      </c>
      <c r="G8582" s="6" t="s">
        <v>5902</v>
      </c>
      <c r="H8582" s="6">
        <v>180</v>
      </c>
    </row>
    <row r="8583" spans="1:8" ht="15.95">
      <c r="A8583" s="140">
        <v>45741.364583333336</v>
      </c>
      <c r="B8583" s="6" t="s">
        <v>13137</v>
      </c>
      <c r="F8583" s="6" t="s">
        <v>439</v>
      </c>
      <c r="H8583" s="6">
        <v>60</v>
      </c>
    </row>
    <row r="8584" spans="1:8" ht="15.95">
      <c r="A8584" s="140">
        <v>45741.375</v>
      </c>
      <c r="B8584" s="6" t="s">
        <v>13138</v>
      </c>
      <c r="D8584" s="6" t="s">
        <v>158</v>
      </c>
      <c r="E8584" s="6" t="s">
        <v>159</v>
      </c>
      <c r="F8584" s="6" t="s">
        <v>439</v>
      </c>
      <c r="G8584" s="6" t="s">
        <v>1435</v>
      </c>
      <c r="H8584" s="6">
        <v>140</v>
      </c>
    </row>
    <row r="8585" spans="1:8" ht="15.95">
      <c r="A8585" s="140">
        <v>45741.40625</v>
      </c>
      <c r="B8585" s="6" t="s">
        <v>12460</v>
      </c>
      <c r="F8585" s="6" t="s">
        <v>439</v>
      </c>
      <c r="H8585" s="6">
        <v>30</v>
      </c>
    </row>
    <row r="8586" spans="1:8" ht="32.1">
      <c r="A8586" s="140">
        <v>45741.510416666664</v>
      </c>
      <c r="B8586" s="6" t="s">
        <v>13139</v>
      </c>
      <c r="D8586" s="6" t="s">
        <v>253</v>
      </c>
      <c r="E8586" s="6" t="s">
        <v>416</v>
      </c>
      <c r="F8586" s="6" t="s">
        <v>439</v>
      </c>
      <c r="G8586" s="6" t="s">
        <v>5902</v>
      </c>
      <c r="H8586" s="6">
        <v>84</v>
      </c>
    </row>
    <row r="8587" spans="1:8" ht="32.1">
      <c r="A8587" s="140">
        <v>45741.520833333336</v>
      </c>
      <c r="B8587" s="6" t="s">
        <v>13140</v>
      </c>
      <c r="D8587" s="6" t="s">
        <v>158</v>
      </c>
      <c r="E8587" s="6" t="s">
        <v>159</v>
      </c>
      <c r="F8587" s="6" t="s">
        <v>439</v>
      </c>
      <c r="H8587" s="6">
        <v>89</v>
      </c>
    </row>
    <row r="8588" spans="1:8" ht="32.1">
      <c r="A8588" s="140">
        <v>45741.541666666664</v>
      </c>
      <c r="B8588" s="6" t="s">
        <v>13141</v>
      </c>
      <c r="D8588" s="6" t="s">
        <v>253</v>
      </c>
      <c r="E8588" s="6" t="s">
        <v>416</v>
      </c>
      <c r="F8588" s="6" t="s">
        <v>439</v>
      </c>
      <c r="G8588" s="6" t="s">
        <v>5902</v>
      </c>
      <c r="H8588" s="6">
        <v>80</v>
      </c>
    </row>
    <row r="8589" spans="1:8" ht="32.1">
      <c r="A8589" s="140">
        <v>45741.552083333336</v>
      </c>
      <c r="B8589" s="6" t="s">
        <v>13131</v>
      </c>
      <c r="D8589" s="6" t="s">
        <v>158</v>
      </c>
      <c r="E8589" s="6" t="s">
        <v>161</v>
      </c>
      <c r="F8589" s="6" t="s">
        <v>1765</v>
      </c>
      <c r="H8589" s="6">
        <v>76</v>
      </c>
    </row>
    <row r="8590" spans="1:8" ht="32.1">
      <c r="A8590" s="140">
        <v>45741.697916666664</v>
      </c>
      <c r="B8590" s="6" t="s">
        <v>13142</v>
      </c>
      <c r="D8590" s="6" t="s">
        <v>158</v>
      </c>
      <c r="E8590" s="6" t="s">
        <v>161</v>
      </c>
      <c r="F8590" s="6" t="s">
        <v>1765</v>
      </c>
      <c r="H8590" s="6">
        <v>34</v>
      </c>
    </row>
    <row r="8591" spans="1:8" ht="15.95">
      <c r="A8591" s="140">
        <v>45741.989583333336</v>
      </c>
      <c r="B8591" s="6" t="s">
        <v>13143</v>
      </c>
      <c r="D8591" s="6" t="s">
        <v>158</v>
      </c>
      <c r="E8591" s="6" t="s">
        <v>161</v>
      </c>
      <c r="F8591" s="6" t="s">
        <v>1765</v>
      </c>
      <c r="H8591" s="6">
        <v>20</v>
      </c>
    </row>
    <row r="8592" spans="1:8" ht="32.1">
      <c r="A8592" s="140">
        <v>45742</v>
      </c>
      <c r="B8592" s="6" t="s">
        <v>13144</v>
      </c>
      <c r="D8592" s="6" t="s">
        <v>158</v>
      </c>
      <c r="E8592" s="6" t="s">
        <v>161</v>
      </c>
      <c r="F8592" s="6" t="s">
        <v>1765</v>
      </c>
      <c r="H8592" s="6">
        <v>45</v>
      </c>
    </row>
    <row r="8593" spans="1:8" ht="32.1">
      <c r="A8593" s="140">
        <v>45742.333333333336</v>
      </c>
      <c r="B8593" s="6" t="s">
        <v>13145</v>
      </c>
      <c r="D8593" s="6" t="s">
        <v>253</v>
      </c>
      <c r="E8593" s="6" t="s">
        <v>416</v>
      </c>
      <c r="F8593" s="6" t="s">
        <v>439</v>
      </c>
      <c r="G8593" s="6" t="s">
        <v>5902</v>
      </c>
      <c r="H8593" s="6">
        <v>84</v>
      </c>
    </row>
    <row r="8594" spans="1:8" ht="32.1">
      <c r="A8594" s="140">
        <v>45742.354166666664</v>
      </c>
      <c r="B8594" s="6" t="s">
        <v>13146</v>
      </c>
      <c r="F8594" s="6" t="s">
        <v>439</v>
      </c>
      <c r="H8594" s="6">
        <v>2000</v>
      </c>
    </row>
    <row r="8595" spans="1:8" ht="32.1">
      <c r="A8595" s="140">
        <v>45742.510416666664</v>
      </c>
      <c r="B8595" s="6" t="s">
        <v>13147</v>
      </c>
      <c r="D8595" s="6" t="s">
        <v>253</v>
      </c>
      <c r="E8595" s="6" t="s">
        <v>416</v>
      </c>
      <c r="F8595" s="6" t="s">
        <v>439</v>
      </c>
      <c r="G8595" s="6" t="s">
        <v>5902</v>
      </c>
      <c r="H8595" s="6">
        <v>84</v>
      </c>
    </row>
    <row r="8596" spans="1:8" ht="32.1">
      <c r="A8596" s="140">
        <v>45742.53125</v>
      </c>
      <c r="B8596" s="6" t="s">
        <v>13148</v>
      </c>
      <c r="D8596" s="6" t="s">
        <v>253</v>
      </c>
      <c r="E8596" s="6" t="s">
        <v>416</v>
      </c>
      <c r="F8596" s="6" t="s">
        <v>439</v>
      </c>
      <c r="G8596" s="6" t="s">
        <v>5902</v>
      </c>
      <c r="H8596" s="6">
        <v>80</v>
      </c>
    </row>
    <row r="8597" spans="1:8" ht="32.1">
      <c r="A8597" s="140">
        <v>45742.552083333336</v>
      </c>
      <c r="B8597" s="6" t="s">
        <v>13149</v>
      </c>
      <c r="D8597" s="6" t="s">
        <v>158</v>
      </c>
      <c r="E8597" s="6" t="s">
        <v>161</v>
      </c>
      <c r="F8597" s="6" t="s">
        <v>1765</v>
      </c>
      <c r="H8597" s="6">
        <v>209</v>
      </c>
    </row>
    <row r="8598" spans="1:8" ht="32.1">
      <c r="A8598" s="140">
        <v>45742.645833333336</v>
      </c>
      <c r="B8598" s="6" t="s">
        <v>13150</v>
      </c>
      <c r="D8598" s="6" t="s">
        <v>253</v>
      </c>
      <c r="E8598" s="6" t="s">
        <v>416</v>
      </c>
      <c r="F8598" s="6" t="s">
        <v>439</v>
      </c>
      <c r="G8598" s="6" t="s">
        <v>5902</v>
      </c>
      <c r="H8598" s="6">
        <v>100</v>
      </c>
    </row>
    <row r="8599" spans="1:8" ht="32.1">
      <c r="A8599" s="140">
        <v>45742.697916666664</v>
      </c>
      <c r="B8599" s="6" t="s">
        <v>13151</v>
      </c>
      <c r="D8599" s="6" t="s">
        <v>253</v>
      </c>
      <c r="E8599" s="6" t="s">
        <v>416</v>
      </c>
      <c r="F8599" s="6" t="s">
        <v>439</v>
      </c>
      <c r="H8599" s="6">
        <v>120</v>
      </c>
    </row>
    <row r="8600" spans="1:8" ht="32.1">
      <c r="A8600" s="140">
        <v>45742.739583333336</v>
      </c>
      <c r="B8600" s="6" t="s">
        <v>13152</v>
      </c>
      <c r="D8600" s="6" t="s">
        <v>158</v>
      </c>
      <c r="E8600" s="6" t="s">
        <v>161</v>
      </c>
      <c r="F8600" s="6" t="s">
        <v>1765</v>
      </c>
      <c r="H8600" s="6">
        <v>50</v>
      </c>
    </row>
    <row r="8601" spans="1:8" ht="32.1">
      <c r="A8601" s="140">
        <v>45742.75</v>
      </c>
      <c r="B8601" s="6" t="s">
        <v>13153</v>
      </c>
      <c r="C8601" s="6" t="s">
        <v>13154</v>
      </c>
      <c r="D8601" s="6" t="s">
        <v>158</v>
      </c>
      <c r="E8601" s="6" t="s">
        <v>161</v>
      </c>
      <c r="F8601" s="6" t="s">
        <v>1765</v>
      </c>
      <c r="G8601" s="6" t="s">
        <v>13033</v>
      </c>
      <c r="H8601" s="6">
        <v>45</v>
      </c>
    </row>
    <row r="8602" spans="1:8" ht="32.1">
      <c r="A8602" s="140">
        <v>45742.760416666664</v>
      </c>
      <c r="B8602" s="6" t="s">
        <v>13155</v>
      </c>
      <c r="C8602" s="6" t="s">
        <v>13156</v>
      </c>
      <c r="D8602" s="6" t="s">
        <v>158</v>
      </c>
      <c r="E8602" s="6" t="s">
        <v>161</v>
      </c>
      <c r="F8602" s="6" t="s">
        <v>1765</v>
      </c>
      <c r="G8602" s="6" t="s">
        <v>3246</v>
      </c>
      <c r="H8602" s="6">
        <v>137</v>
      </c>
    </row>
    <row r="8603" spans="1:8" ht="32.1">
      <c r="A8603" s="140">
        <v>45742.770833333336</v>
      </c>
      <c r="B8603" s="6" t="s">
        <v>13157</v>
      </c>
      <c r="C8603" s="6" t="s">
        <v>13158</v>
      </c>
      <c r="D8603" s="6" t="s">
        <v>158</v>
      </c>
      <c r="E8603" s="6" t="s">
        <v>161</v>
      </c>
      <c r="F8603" s="6" t="s">
        <v>439</v>
      </c>
      <c r="G8603" s="6" t="s">
        <v>13159</v>
      </c>
      <c r="H8603" s="6">
        <v>345</v>
      </c>
    </row>
    <row r="8604" spans="1:8" ht="32.1">
      <c r="A8604" s="140">
        <v>45742.78125</v>
      </c>
      <c r="B8604" s="6" t="s">
        <v>13160</v>
      </c>
      <c r="C8604" s="6" t="s">
        <v>13158</v>
      </c>
      <c r="D8604" s="6" t="s">
        <v>158</v>
      </c>
      <c r="E8604" s="6" t="s">
        <v>159</v>
      </c>
      <c r="F8604" s="6" t="s">
        <v>439</v>
      </c>
      <c r="G8604" s="6" t="s">
        <v>13161</v>
      </c>
      <c r="H8604" s="6">
        <v>417</v>
      </c>
    </row>
    <row r="8605" spans="1:8" ht="32.1">
      <c r="A8605" s="140">
        <v>45742.791666666664</v>
      </c>
      <c r="B8605" s="6" t="s">
        <v>13162</v>
      </c>
      <c r="C8605" s="6" t="s">
        <v>13158</v>
      </c>
      <c r="D8605" s="6" t="s">
        <v>158</v>
      </c>
      <c r="E8605" s="6" t="s">
        <v>159</v>
      </c>
      <c r="F8605" s="6" t="s">
        <v>439</v>
      </c>
      <c r="G8605" s="6" t="s">
        <v>13163</v>
      </c>
      <c r="H8605" s="6">
        <v>65</v>
      </c>
    </row>
    <row r="8606" spans="1:8" ht="15.95">
      <c r="A8606" s="140">
        <v>45742.802083333336</v>
      </c>
      <c r="B8606" s="6" t="s">
        <v>13164</v>
      </c>
      <c r="C8606" s="6" t="s">
        <v>13158</v>
      </c>
      <c r="D8606" s="6" t="s">
        <v>158</v>
      </c>
      <c r="E8606" s="6" t="s">
        <v>159</v>
      </c>
      <c r="F8606" s="6" t="s">
        <v>439</v>
      </c>
      <c r="G8606" s="6" t="s">
        <v>13165</v>
      </c>
      <c r="H8606" s="6">
        <v>240</v>
      </c>
    </row>
    <row r="8607" spans="1:8" ht="48">
      <c r="A8607" s="140">
        <v>45742.8125</v>
      </c>
      <c r="B8607" s="6" t="s">
        <v>13166</v>
      </c>
      <c r="C8607" s="6" t="s">
        <v>13158</v>
      </c>
      <c r="D8607" s="6" t="s">
        <v>158</v>
      </c>
      <c r="E8607" s="6" t="s">
        <v>159</v>
      </c>
      <c r="F8607" s="6" t="s">
        <v>439</v>
      </c>
      <c r="G8607" s="6" t="s">
        <v>13167</v>
      </c>
      <c r="H8607" s="6">
        <v>200</v>
      </c>
    </row>
    <row r="8608" spans="1:8" ht="48">
      <c r="A8608" s="140">
        <v>45742.822916666664</v>
      </c>
      <c r="B8608" s="6" t="s">
        <v>13168</v>
      </c>
      <c r="C8608" s="6" t="s">
        <v>13158</v>
      </c>
      <c r="D8608" s="6" t="s">
        <v>158</v>
      </c>
      <c r="E8608" s="6" t="s">
        <v>159</v>
      </c>
      <c r="F8608" s="6" t="s">
        <v>439</v>
      </c>
      <c r="G8608" s="6" t="s">
        <v>13169</v>
      </c>
      <c r="H8608" s="6">
        <v>200</v>
      </c>
    </row>
    <row r="8609" spans="1:8" ht="32.1">
      <c r="A8609" s="140">
        <v>45742.833333333336</v>
      </c>
      <c r="B8609" s="6" t="s">
        <v>13170</v>
      </c>
      <c r="C8609" s="6" t="s">
        <v>13158</v>
      </c>
      <c r="D8609" s="6" t="s">
        <v>158</v>
      </c>
      <c r="E8609" s="6" t="s">
        <v>161</v>
      </c>
      <c r="F8609" s="6" t="s">
        <v>439</v>
      </c>
      <c r="G8609" s="6" t="s">
        <v>1629</v>
      </c>
      <c r="H8609" s="6">
        <v>90</v>
      </c>
    </row>
    <row r="8610" spans="1:8" ht="32.1">
      <c r="A8610" s="140">
        <v>45742.84375</v>
      </c>
      <c r="B8610" s="6" t="s">
        <v>13171</v>
      </c>
      <c r="C8610" s="6" t="s">
        <v>13158</v>
      </c>
      <c r="D8610" s="6" t="s">
        <v>158</v>
      </c>
      <c r="E8610" s="6" t="s">
        <v>159</v>
      </c>
      <c r="F8610" s="6" t="s">
        <v>439</v>
      </c>
      <c r="G8610" s="6" t="s">
        <v>13172</v>
      </c>
      <c r="H8610" s="6">
        <v>850</v>
      </c>
    </row>
    <row r="8611" spans="1:8" ht="32.1">
      <c r="A8611" s="140">
        <v>45742.854166666664</v>
      </c>
      <c r="B8611" s="6" t="s">
        <v>13173</v>
      </c>
      <c r="C8611" s="6" t="s">
        <v>507</v>
      </c>
      <c r="D8611" s="6" t="s">
        <v>158</v>
      </c>
      <c r="E8611" s="6" t="s">
        <v>159</v>
      </c>
      <c r="F8611" s="6" t="s">
        <v>439</v>
      </c>
      <c r="G8611" s="6" t="s">
        <v>13174</v>
      </c>
      <c r="H8611" s="6">
        <v>250</v>
      </c>
    </row>
    <row r="8612" spans="1:8" ht="32.1">
      <c r="A8612" s="140">
        <v>45742.885416666664</v>
      </c>
      <c r="B8612" s="6" t="s">
        <v>13175</v>
      </c>
      <c r="C8612" s="6" t="s">
        <v>13176</v>
      </c>
      <c r="D8612" s="6" t="s">
        <v>158</v>
      </c>
      <c r="E8612" s="6" t="s">
        <v>161</v>
      </c>
      <c r="F8612" s="6" t="s">
        <v>1765</v>
      </c>
      <c r="G8612" s="6" t="s">
        <v>5882</v>
      </c>
      <c r="H8612" s="6">
        <v>491</v>
      </c>
    </row>
    <row r="8613" spans="1:8" ht="32.1">
      <c r="A8613" s="140">
        <v>45742.90625</v>
      </c>
      <c r="B8613" s="6" t="s">
        <v>13177</v>
      </c>
      <c r="C8613" s="6" t="s">
        <v>13176</v>
      </c>
      <c r="D8613" s="6" t="s">
        <v>158</v>
      </c>
      <c r="E8613" s="6" t="s">
        <v>161</v>
      </c>
      <c r="F8613" s="6" t="s">
        <v>1765</v>
      </c>
      <c r="G8613" s="6" t="s">
        <v>13178</v>
      </c>
      <c r="H8613" s="6">
        <v>35</v>
      </c>
    </row>
    <row r="8614" spans="1:8" ht="32.1">
      <c r="A8614" s="140">
        <v>45743.333333333336</v>
      </c>
      <c r="B8614" s="6" t="s">
        <v>13179</v>
      </c>
      <c r="C8614" s="6" t="s">
        <v>13046</v>
      </c>
      <c r="D8614" s="6" t="s">
        <v>253</v>
      </c>
      <c r="E8614" s="6" t="s">
        <v>416</v>
      </c>
      <c r="F8614" s="6" t="s">
        <v>439</v>
      </c>
      <c r="G8614" s="6" t="s">
        <v>5902</v>
      </c>
      <c r="H8614" s="6">
        <v>98</v>
      </c>
    </row>
    <row r="8615" spans="1:8" ht="32.1">
      <c r="A8615" s="140">
        <v>45743.458333333336</v>
      </c>
      <c r="B8615" s="6" t="s">
        <v>13180</v>
      </c>
      <c r="C8615" s="6" t="s">
        <v>13181</v>
      </c>
      <c r="D8615" s="6" t="s">
        <v>158</v>
      </c>
      <c r="E8615" s="6" t="s">
        <v>161</v>
      </c>
      <c r="F8615" s="6" t="s">
        <v>1765</v>
      </c>
      <c r="G8615" s="6" t="s">
        <v>13044</v>
      </c>
      <c r="H8615" s="6">
        <v>31</v>
      </c>
    </row>
    <row r="8616" spans="1:8" ht="48">
      <c r="A8616" s="140">
        <v>45743.479166666664</v>
      </c>
      <c r="B8616" s="6" t="s">
        <v>13182</v>
      </c>
      <c r="C8616" s="6" t="s">
        <v>507</v>
      </c>
      <c r="D8616" s="6" t="s">
        <v>158</v>
      </c>
      <c r="E8616" s="6" t="s">
        <v>159</v>
      </c>
      <c r="F8616" s="6" t="s">
        <v>439</v>
      </c>
      <c r="G8616" s="6" t="s">
        <v>13183</v>
      </c>
      <c r="H8616" s="6">
        <v>70</v>
      </c>
    </row>
    <row r="8617" spans="1:8" ht="32.1">
      <c r="A8617" s="140">
        <v>45743.510416666664</v>
      </c>
      <c r="B8617" s="6" t="s">
        <v>13184</v>
      </c>
      <c r="C8617" s="6" t="s">
        <v>13046</v>
      </c>
      <c r="D8617" s="6" t="s">
        <v>253</v>
      </c>
      <c r="E8617" s="6" t="s">
        <v>416</v>
      </c>
      <c r="F8617" s="6" t="s">
        <v>439</v>
      </c>
      <c r="G8617" s="6" t="s">
        <v>5902</v>
      </c>
      <c r="H8617" s="6">
        <v>94</v>
      </c>
    </row>
    <row r="8618" spans="1:8" ht="32.1">
      <c r="A8618" s="140">
        <v>45743.541666666664</v>
      </c>
      <c r="B8618" s="6" t="s">
        <v>13185</v>
      </c>
      <c r="C8618" s="6" t="s">
        <v>13026</v>
      </c>
      <c r="D8618" s="6" t="s">
        <v>253</v>
      </c>
      <c r="E8618" s="6" t="s">
        <v>416</v>
      </c>
      <c r="F8618" s="6" t="s">
        <v>439</v>
      </c>
      <c r="G8618" s="6" t="s">
        <v>5902</v>
      </c>
      <c r="H8618" s="6">
        <v>98</v>
      </c>
    </row>
    <row r="8619" spans="1:8" ht="32.1">
      <c r="A8619" s="140">
        <v>45743.552083333336</v>
      </c>
      <c r="B8619" s="6" t="s">
        <v>13186</v>
      </c>
      <c r="C8619" s="6" t="s">
        <v>13187</v>
      </c>
      <c r="D8619" s="6" t="s">
        <v>158</v>
      </c>
      <c r="E8619" s="6" t="s">
        <v>161</v>
      </c>
      <c r="F8619" s="6" t="s">
        <v>1765</v>
      </c>
      <c r="G8619" s="6" t="s">
        <v>13044</v>
      </c>
      <c r="H8619" s="6">
        <v>85</v>
      </c>
    </row>
    <row r="8620" spans="1:8" ht="48">
      <c r="A8620" s="140">
        <v>45743.916666666664</v>
      </c>
      <c r="B8620" s="6" t="s">
        <v>13188</v>
      </c>
      <c r="C8620" s="6" t="s">
        <v>13189</v>
      </c>
      <c r="D8620" s="6" t="s">
        <v>253</v>
      </c>
      <c r="E8620" s="6" t="s">
        <v>416</v>
      </c>
      <c r="F8620" s="6" t="s">
        <v>1765</v>
      </c>
      <c r="G8620" s="6" t="s">
        <v>8303</v>
      </c>
      <c r="H8620" s="6">
        <v>92</v>
      </c>
    </row>
    <row r="8621" spans="1:8" ht="48">
      <c r="A8621" s="140">
        <v>45743.927083333336</v>
      </c>
      <c r="B8621" s="6" t="s">
        <v>13190</v>
      </c>
      <c r="C8621" s="6" t="s">
        <v>13191</v>
      </c>
      <c r="D8621" s="6" t="s">
        <v>158</v>
      </c>
      <c r="E8621" s="6" t="s">
        <v>161</v>
      </c>
      <c r="F8621" s="6" t="s">
        <v>1765</v>
      </c>
      <c r="G8621" s="6" t="s">
        <v>2419</v>
      </c>
      <c r="H8621" s="6">
        <v>145</v>
      </c>
    </row>
    <row r="8622" spans="1:8" ht="32.1">
      <c r="A8622" s="140">
        <v>45744</v>
      </c>
      <c r="B8622" s="6" t="s">
        <v>13192</v>
      </c>
      <c r="C8622" s="6" t="s">
        <v>13100</v>
      </c>
      <c r="D8622" s="6" t="s">
        <v>253</v>
      </c>
      <c r="E8622" s="6" t="s">
        <v>314</v>
      </c>
      <c r="F8622" s="6" t="s">
        <v>1765</v>
      </c>
      <c r="G8622" s="6" t="s">
        <v>13103</v>
      </c>
      <c r="H8622" s="6">
        <v>5</v>
      </c>
    </row>
    <row r="8623" spans="1:8" ht="32.1">
      <c r="A8623" s="140">
        <v>45744.208333333336</v>
      </c>
      <c r="B8623" s="6" t="s">
        <v>13193</v>
      </c>
      <c r="C8623" s="6" t="s">
        <v>13194</v>
      </c>
      <c r="D8623" s="6" t="s">
        <v>253</v>
      </c>
      <c r="E8623" s="6" t="s">
        <v>314</v>
      </c>
      <c r="F8623" s="6" t="s">
        <v>1765</v>
      </c>
      <c r="G8623" s="6" t="s">
        <v>13195</v>
      </c>
      <c r="H8623" s="6">
        <v>5</v>
      </c>
    </row>
    <row r="8624" spans="1:8" ht="32.1">
      <c r="A8624" s="140">
        <v>45744.333333333336</v>
      </c>
      <c r="B8624" s="6" t="s">
        <v>13196</v>
      </c>
      <c r="C8624" s="6" t="s">
        <v>13197</v>
      </c>
      <c r="D8624" s="6" t="s">
        <v>253</v>
      </c>
      <c r="E8624" s="6" t="s">
        <v>416</v>
      </c>
      <c r="F8624" s="6" t="s">
        <v>1765</v>
      </c>
      <c r="G8624" s="6" t="s">
        <v>5902</v>
      </c>
      <c r="H8624" s="6">
        <v>228</v>
      </c>
    </row>
    <row r="8625" spans="1:8" ht="32.1">
      <c r="A8625" s="140">
        <v>45744.416666666664</v>
      </c>
      <c r="B8625" s="6" t="s">
        <v>13198</v>
      </c>
      <c r="C8625" s="6" t="s">
        <v>13199</v>
      </c>
      <c r="D8625" s="6" t="s">
        <v>253</v>
      </c>
      <c r="E8625" s="6" t="s">
        <v>416</v>
      </c>
      <c r="F8625" s="6" t="s">
        <v>1765</v>
      </c>
      <c r="G8625" s="6" t="s">
        <v>5902</v>
      </c>
      <c r="H8625" s="6">
        <v>96</v>
      </c>
    </row>
    <row r="8626" spans="1:8" ht="32.1">
      <c r="A8626" s="140">
        <v>45744.46875</v>
      </c>
      <c r="B8626" s="6" t="s">
        <v>13200</v>
      </c>
      <c r="C8626" s="6" t="s">
        <v>13199</v>
      </c>
      <c r="D8626" s="6" t="s">
        <v>253</v>
      </c>
      <c r="E8626" s="6" t="s">
        <v>416</v>
      </c>
      <c r="F8626" s="6" t="s">
        <v>1765</v>
      </c>
      <c r="G8626" s="6" t="s">
        <v>5902</v>
      </c>
      <c r="H8626" s="6">
        <v>90</v>
      </c>
    </row>
    <row r="8627" spans="1:8" ht="32.1">
      <c r="A8627" s="140">
        <v>45744.697916666664</v>
      </c>
      <c r="B8627" s="6" t="s">
        <v>13201</v>
      </c>
      <c r="C8627" s="6" t="s">
        <v>11557</v>
      </c>
      <c r="D8627" s="6" t="s">
        <v>253</v>
      </c>
      <c r="E8627" s="6" t="s">
        <v>416</v>
      </c>
      <c r="F8627" s="6" t="s">
        <v>439</v>
      </c>
      <c r="G8627" s="6" t="s">
        <v>5902</v>
      </c>
      <c r="H8627" s="6">
        <v>97</v>
      </c>
    </row>
    <row r="8628" spans="1:8" ht="32.1">
      <c r="A8628" s="140">
        <v>45744.760416666664</v>
      </c>
      <c r="B8628" s="6" t="s">
        <v>13202</v>
      </c>
      <c r="C8628" s="6" t="s">
        <v>9214</v>
      </c>
      <c r="D8628" s="6" t="s">
        <v>253</v>
      </c>
      <c r="E8628" s="6" t="s">
        <v>416</v>
      </c>
      <c r="F8628" s="6" t="s">
        <v>439</v>
      </c>
      <c r="G8628" s="6" t="s">
        <v>5902</v>
      </c>
      <c r="H8628" s="6">
        <v>109</v>
      </c>
    </row>
    <row r="8629" spans="1:8" ht="48">
      <c r="A8629" s="140">
        <v>45744.822916666664</v>
      </c>
      <c r="B8629" s="6" t="s">
        <v>13203</v>
      </c>
      <c r="C8629" s="6" t="s">
        <v>11966</v>
      </c>
      <c r="D8629" s="6" t="s">
        <v>242</v>
      </c>
      <c r="E8629" s="6" t="s">
        <v>458</v>
      </c>
      <c r="F8629" s="6" t="s">
        <v>439</v>
      </c>
      <c r="G8629" s="6" t="s">
        <v>8283</v>
      </c>
      <c r="H8629" s="6">
        <v>2700</v>
      </c>
    </row>
    <row r="8630" spans="1:8" ht="48">
      <c r="A8630" s="140">
        <v>45744.833333333336</v>
      </c>
      <c r="B8630" s="6" t="s">
        <v>13204</v>
      </c>
      <c r="C8630" s="6" t="s">
        <v>11966</v>
      </c>
      <c r="D8630" s="6" t="s">
        <v>242</v>
      </c>
      <c r="E8630" s="6" t="s">
        <v>458</v>
      </c>
      <c r="F8630" s="6" t="s">
        <v>439</v>
      </c>
      <c r="G8630" s="6" t="s">
        <v>8283</v>
      </c>
      <c r="H8630" s="6">
        <v>3400</v>
      </c>
    </row>
    <row r="8631" spans="1:8" ht="48">
      <c r="A8631" s="140">
        <v>45745.364583333336</v>
      </c>
      <c r="B8631" s="6" t="s">
        <v>13205</v>
      </c>
      <c r="C8631" s="6" t="s">
        <v>13206</v>
      </c>
      <c r="D8631" s="6" t="s">
        <v>253</v>
      </c>
      <c r="E8631" s="6" t="s">
        <v>416</v>
      </c>
      <c r="F8631" s="6" t="s">
        <v>1765</v>
      </c>
      <c r="G8631" s="6" t="s">
        <v>5902</v>
      </c>
      <c r="H8631" s="6">
        <v>50</v>
      </c>
    </row>
    <row r="8632" spans="1:8" ht="48">
      <c r="A8632" s="140">
        <v>45745.375</v>
      </c>
      <c r="B8632" s="6" t="s">
        <v>13207</v>
      </c>
      <c r="C8632" s="6" t="s">
        <v>13208</v>
      </c>
      <c r="D8632" s="6" t="s">
        <v>253</v>
      </c>
      <c r="E8632" s="6" t="s">
        <v>416</v>
      </c>
      <c r="F8632" s="6" t="s">
        <v>1765</v>
      </c>
      <c r="G8632" s="6" t="s">
        <v>1083</v>
      </c>
      <c r="H8632" s="6">
        <v>70</v>
      </c>
    </row>
    <row r="8633" spans="1:8" ht="48">
      <c r="A8633" s="140">
        <v>45745.395833333336</v>
      </c>
      <c r="B8633" s="6" t="s">
        <v>13209</v>
      </c>
      <c r="C8633" s="6" t="s">
        <v>13210</v>
      </c>
      <c r="D8633" s="6" t="s">
        <v>253</v>
      </c>
      <c r="E8633" s="6" t="s">
        <v>416</v>
      </c>
      <c r="F8633" s="6" t="s">
        <v>1152</v>
      </c>
      <c r="G8633" s="6" t="s">
        <v>1083</v>
      </c>
      <c r="H8633" s="6">
        <v>67</v>
      </c>
    </row>
    <row r="8634" spans="1:8" ht="48">
      <c r="A8634" s="140">
        <v>45745.40625</v>
      </c>
      <c r="B8634" s="6" t="s">
        <v>13211</v>
      </c>
      <c r="C8634" s="6" t="s">
        <v>13212</v>
      </c>
      <c r="D8634" s="6" t="s">
        <v>253</v>
      </c>
      <c r="E8634" s="6" t="s">
        <v>416</v>
      </c>
      <c r="F8634" s="6" t="s">
        <v>1765</v>
      </c>
      <c r="G8634" s="6" t="s">
        <v>5902</v>
      </c>
      <c r="H8634" s="6">
        <v>57</v>
      </c>
    </row>
    <row r="8635" spans="1:8" ht="48">
      <c r="A8635" s="140">
        <v>45745.447916666664</v>
      </c>
      <c r="B8635" s="6" t="s">
        <v>13213</v>
      </c>
      <c r="C8635" s="6" t="s">
        <v>13214</v>
      </c>
      <c r="D8635" s="6" t="s">
        <v>158</v>
      </c>
      <c r="E8635" s="6" t="s">
        <v>161</v>
      </c>
      <c r="F8635" s="6" t="s">
        <v>1765</v>
      </c>
      <c r="G8635" s="6" t="s">
        <v>13215</v>
      </c>
      <c r="H8635" s="6">
        <v>106</v>
      </c>
    </row>
    <row r="8636" spans="1:8" ht="32.1">
      <c r="A8636" s="140">
        <v>45745.458333333336</v>
      </c>
      <c r="B8636" s="6" t="s">
        <v>13216</v>
      </c>
      <c r="C8636" s="6" t="s">
        <v>13214</v>
      </c>
      <c r="D8636" s="6" t="s">
        <v>158</v>
      </c>
      <c r="E8636" s="6" t="s">
        <v>161</v>
      </c>
      <c r="F8636" s="6" t="s">
        <v>255</v>
      </c>
      <c r="G8636" s="6" t="s">
        <v>13215</v>
      </c>
      <c r="H8636" s="6">
        <v>45</v>
      </c>
    </row>
    <row r="8637" spans="1:8" ht="48">
      <c r="A8637" s="140">
        <v>45745.46875</v>
      </c>
      <c r="B8637" s="6" t="s">
        <v>13217</v>
      </c>
      <c r="C8637" s="6" t="s">
        <v>13218</v>
      </c>
      <c r="D8637" s="6" t="s">
        <v>253</v>
      </c>
      <c r="E8637" s="6" t="s">
        <v>416</v>
      </c>
      <c r="F8637" s="6" t="s">
        <v>1765</v>
      </c>
      <c r="G8637" s="6" t="s">
        <v>5902</v>
      </c>
      <c r="H8637" s="6">
        <v>50</v>
      </c>
    </row>
    <row r="8638" spans="1:8" ht="32.1">
      <c r="A8638" s="140">
        <v>45745.479166666664</v>
      </c>
      <c r="B8638" s="6" t="s">
        <v>13219</v>
      </c>
      <c r="C8638" s="6" t="s">
        <v>13220</v>
      </c>
      <c r="D8638" s="6" t="s">
        <v>314</v>
      </c>
      <c r="E8638" s="6" t="s">
        <v>314</v>
      </c>
      <c r="F8638" s="6" t="s">
        <v>1765</v>
      </c>
      <c r="G8638" s="6" t="s">
        <v>12640</v>
      </c>
      <c r="H8638" s="6">
        <v>80</v>
      </c>
    </row>
    <row r="8639" spans="1:8" ht="32.1">
      <c r="A8639" s="140">
        <v>45745.489583333336</v>
      </c>
      <c r="B8639" s="6" t="s">
        <v>13221</v>
      </c>
      <c r="C8639" s="6" t="s">
        <v>13222</v>
      </c>
      <c r="D8639" s="6" t="s">
        <v>314</v>
      </c>
      <c r="E8639" s="6" t="s">
        <v>314</v>
      </c>
      <c r="F8639" s="6" t="s">
        <v>1765</v>
      </c>
      <c r="G8639" s="6" t="s">
        <v>2327</v>
      </c>
      <c r="H8639" s="6">
        <v>10</v>
      </c>
    </row>
    <row r="8640" spans="1:8" ht="48">
      <c r="A8640" s="140">
        <v>45745.5</v>
      </c>
      <c r="B8640" s="6" t="s">
        <v>13223</v>
      </c>
      <c r="C8640" s="6" t="s">
        <v>13224</v>
      </c>
      <c r="D8640" s="6" t="s">
        <v>253</v>
      </c>
      <c r="E8640" s="6" t="s">
        <v>416</v>
      </c>
      <c r="F8640" s="6" t="s">
        <v>1765</v>
      </c>
      <c r="G8640" s="6" t="s">
        <v>5902</v>
      </c>
      <c r="H8640" s="6">
        <v>70</v>
      </c>
    </row>
    <row r="8641" spans="1:8" ht="48">
      <c r="A8641" s="140">
        <v>45745.510416666664</v>
      </c>
      <c r="B8641" s="6" t="s">
        <v>13225</v>
      </c>
      <c r="C8641" s="6" t="s">
        <v>13226</v>
      </c>
      <c r="D8641" s="6" t="s">
        <v>253</v>
      </c>
      <c r="E8641" s="6" t="s">
        <v>416</v>
      </c>
      <c r="F8641" s="6" t="s">
        <v>1765</v>
      </c>
      <c r="G8641" s="6" t="s">
        <v>1083</v>
      </c>
      <c r="H8641" s="6">
        <v>60</v>
      </c>
    </row>
    <row r="8642" spans="1:8" ht="48">
      <c r="A8642" s="140">
        <v>45745.541666666664</v>
      </c>
      <c r="B8642" s="6" t="s">
        <v>13227</v>
      </c>
      <c r="C8642" s="6" t="s">
        <v>13228</v>
      </c>
      <c r="D8642" s="6" t="s">
        <v>253</v>
      </c>
      <c r="E8642" s="6" t="s">
        <v>416</v>
      </c>
      <c r="F8642" s="6" t="s">
        <v>1152</v>
      </c>
      <c r="G8642" s="6" t="s">
        <v>1083</v>
      </c>
      <c r="H8642" s="6">
        <v>54</v>
      </c>
    </row>
    <row r="8643" spans="1:8" ht="48">
      <c r="A8643" s="140">
        <v>45745.552083333336</v>
      </c>
      <c r="B8643" s="6" t="s">
        <v>13229</v>
      </c>
      <c r="C8643" s="6" t="s">
        <v>13230</v>
      </c>
      <c r="D8643" s="6" t="s">
        <v>253</v>
      </c>
      <c r="E8643" s="6" t="s">
        <v>416</v>
      </c>
      <c r="F8643" s="6" t="s">
        <v>1765</v>
      </c>
      <c r="G8643" s="6" t="s">
        <v>5902</v>
      </c>
      <c r="H8643" s="6">
        <v>50</v>
      </c>
    </row>
    <row r="8644" spans="1:8" ht="32.1">
      <c r="A8644" s="140">
        <v>45745.760416666664</v>
      </c>
      <c r="B8644" s="6" t="s">
        <v>13231</v>
      </c>
      <c r="C8644" s="6" t="s">
        <v>13232</v>
      </c>
      <c r="D8644" s="6" t="s">
        <v>158</v>
      </c>
      <c r="E8644" s="6" t="s">
        <v>161</v>
      </c>
      <c r="F8644" s="6" t="s">
        <v>1765</v>
      </c>
      <c r="G8644" s="6" t="s">
        <v>413</v>
      </c>
      <c r="H8644" s="6">
        <v>71</v>
      </c>
    </row>
    <row r="8645" spans="1:8" ht="32.1">
      <c r="A8645" s="140">
        <v>45745.833333333336</v>
      </c>
      <c r="B8645" s="6" t="s">
        <v>13233</v>
      </c>
      <c r="C8645" s="6" t="s">
        <v>13234</v>
      </c>
      <c r="D8645" s="6" t="s">
        <v>242</v>
      </c>
      <c r="E8645" s="6" t="s">
        <v>215</v>
      </c>
      <c r="F8645" s="6" t="s">
        <v>1765</v>
      </c>
      <c r="G8645" s="6" t="s">
        <v>12629</v>
      </c>
      <c r="H8645" s="6">
        <v>50</v>
      </c>
    </row>
    <row r="8646" spans="1:8" ht="32.1">
      <c r="A8646" s="140">
        <v>45746.427083333336</v>
      </c>
      <c r="B8646" s="6" t="s">
        <v>13235</v>
      </c>
      <c r="C8646" s="6" t="s">
        <v>13236</v>
      </c>
      <c r="D8646" s="6" t="s">
        <v>242</v>
      </c>
      <c r="E8646" s="6" t="s">
        <v>140</v>
      </c>
      <c r="F8646" s="6" t="s">
        <v>1765</v>
      </c>
      <c r="G8646" s="6" t="s">
        <v>11914</v>
      </c>
      <c r="H8646" s="6">
        <v>30</v>
      </c>
    </row>
    <row r="8647" spans="1:8" ht="32.1">
      <c r="A8647" s="140">
        <v>45746.541666666664</v>
      </c>
      <c r="B8647" s="6" t="s">
        <v>13237</v>
      </c>
      <c r="C8647" s="6" t="s">
        <v>13238</v>
      </c>
      <c r="D8647" s="6" t="s">
        <v>253</v>
      </c>
      <c r="E8647" s="6" t="s">
        <v>416</v>
      </c>
      <c r="F8647" s="6" t="s">
        <v>1765</v>
      </c>
      <c r="G8647" s="6" t="s">
        <v>5902</v>
      </c>
      <c r="H8647" s="6">
        <v>135</v>
      </c>
    </row>
    <row r="8648" spans="1:8" ht="32.1">
      <c r="A8648" s="140">
        <v>45746.604166666664</v>
      </c>
      <c r="B8648" s="6" t="s">
        <v>13239</v>
      </c>
      <c r="C8648" s="6" t="s">
        <v>13240</v>
      </c>
      <c r="D8648" s="6" t="s">
        <v>158</v>
      </c>
      <c r="E8648" s="6" t="s">
        <v>161</v>
      </c>
      <c r="F8648" s="6" t="s">
        <v>1765</v>
      </c>
      <c r="G8648" s="6" t="s">
        <v>13241</v>
      </c>
      <c r="H8648" s="6">
        <v>2997</v>
      </c>
    </row>
    <row r="8649" spans="1:8" ht="32.1">
      <c r="A8649" s="140">
        <v>45746.625</v>
      </c>
      <c r="B8649" s="6" t="s">
        <v>13242</v>
      </c>
      <c r="C8649" s="6" t="s">
        <v>13243</v>
      </c>
      <c r="D8649" s="6" t="s">
        <v>253</v>
      </c>
      <c r="E8649" s="6" t="s">
        <v>416</v>
      </c>
      <c r="F8649" s="6" t="s">
        <v>1765</v>
      </c>
      <c r="G8649" s="6" t="s">
        <v>5902</v>
      </c>
      <c r="H8649" s="6">
        <v>124</v>
      </c>
    </row>
    <row r="8650" spans="1:8" ht="32.1">
      <c r="A8650" s="140">
        <v>45747.354166666664</v>
      </c>
      <c r="B8650" s="6" t="s">
        <v>13244</v>
      </c>
      <c r="C8650" s="6" t="s">
        <v>8418</v>
      </c>
      <c r="D8650" s="6" t="s">
        <v>253</v>
      </c>
      <c r="E8650" s="6" t="s">
        <v>416</v>
      </c>
      <c r="F8650" s="6" t="s">
        <v>1765</v>
      </c>
      <c r="G8650" s="6" t="s">
        <v>5902</v>
      </c>
      <c r="H8650" s="6">
        <v>50</v>
      </c>
    </row>
    <row r="8651" spans="1:8" ht="32.1">
      <c r="A8651" s="140">
        <v>45747.40625</v>
      </c>
      <c r="B8651" s="6" t="s">
        <v>13245</v>
      </c>
      <c r="C8651" s="6" t="s">
        <v>5770</v>
      </c>
      <c r="D8651" s="6" t="s">
        <v>158</v>
      </c>
      <c r="E8651" s="6" t="s">
        <v>161</v>
      </c>
      <c r="F8651" s="6" t="s">
        <v>255</v>
      </c>
      <c r="G8651" s="6" t="s">
        <v>5770</v>
      </c>
      <c r="H8651" s="6">
        <v>20</v>
      </c>
    </row>
    <row r="8652" spans="1:8" ht="32.1">
      <c r="A8652" s="140">
        <v>45747.416666666664</v>
      </c>
      <c r="B8652" s="6" t="s">
        <v>13246</v>
      </c>
      <c r="C8652" s="6" t="s">
        <v>12274</v>
      </c>
      <c r="D8652" s="6" t="s">
        <v>253</v>
      </c>
      <c r="E8652" s="6" t="s">
        <v>416</v>
      </c>
      <c r="F8652" s="6" t="s">
        <v>1765</v>
      </c>
      <c r="G8652" s="6" t="s">
        <v>5902</v>
      </c>
      <c r="H8652" s="6">
        <v>50</v>
      </c>
    </row>
    <row r="8653" spans="1:8" ht="32.1">
      <c r="A8653" s="140">
        <v>45747.822916666664</v>
      </c>
      <c r="B8653" s="6" t="s">
        <v>13247</v>
      </c>
      <c r="C8653" s="6" t="s">
        <v>13248</v>
      </c>
      <c r="D8653" s="6" t="s">
        <v>158</v>
      </c>
      <c r="E8653" s="6" t="s">
        <v>161</v>
      </c>
      <c r="F8653" s="6" t="s">
        <v>1765</v>
      </c>
      <c r="G8653" s="6" t="s">
        <v>6661</v>
      </c>
      <c r="H8653" s="6">
        <v>145</v>
      </c>
    </row>
    <row r="8654" spans="1:8" ht="32.1">
      <c r="A8654" s="140">
        <v>45749.3125</v>
      </c>
      <c r="B8654" s="6" t="s">
        <v>13249</v>
      </c>
      <c r="C8654" s="6" t="s">
        <v>13250</v>
      </c>
      <c r="D8654" s="6" t="s">
        <v>253</v>
      </c>
      <c r="E8654" s="6" t="s">
        <v>416</v>
      </c>
      <c r="F8654" s="6" t="s">
        <v>1765</v>
      </c>
      <c r="H8654" s="6">
        <v>50</v>
      </c>
    </row>
    <row r="8655" spans="1:8" ht="32.1">
      <c r="A8655" s="140">
        <v>45749.364583333336</v>
      </c>
      <c r="B8655" s="6" t="s">
        <v>13251</v>
      </c>
      <c r="C8655" s="6" t="s">
        <v>13250</v>
      </c>
      <c r="D8655" s="6" t="s">
        <v>158</v>
      </c>
      <c r="E8655" s="6" t="s">
        <v>161</v>
      </c>
      <c r="F8655" s="6" t="s">
        <v>1765</v>
      </c>
      <c r="H8655" s="6">
        <v>106</v>
      </c>
    </row>
    <row r="8656" spans="1:8" ht="48">
      <c r="A8656" s="140">
        <v>45750.489583333336</v>
      </c>
      <c r="B8656" s="6" t="s">
        <v>13252</v>
      </c>
      <c r="C8656" s="6" t="s">
        <v>13250</v>
      </c>
      <c r="D8656" s="6" t="s">
        <v>253</v>
      </c>
      <c r="E8656" s="6" t="s">
        <v>416</v>
      </c>
      <c r="F8656" s="6" t="s">
        <v>1765</v>
      </c>
      <c r="H8656" s="6">
        <v>50</v>
      </c>
    </row>
    <row r="8657" spans="1:8" ht="48">
      <c r="A8657" s="140">
        <v>45750.5</v>
      </c>
      <c r="B8657" s="6" t="s">
        <v>13253</v>
      </c>
      <c r="C8657" s="6" t="s">
        <v>13250</v>
      </c>
      <c r="D8657" s="6" t="s">
        <v>253</v>
      </c>
      <c r="E8657" s="6" t="s">
        <v>416</v>
      </c>
      <c r="F8657" s="6" t="s">
        <v>1765</v>
      </c>
      <c r="H8657" s="6">
        <v>120</v>
      </c>
    </row>
    <row r="8658" spans="1:8" ht="63.95">
      <c r="A8658" s="140">
        <v>45750.53125</v>
      </c>
      <c r="B8658" s="6" t="s">
        <v>13254</v>
      </c>
      <c r="C8658" s="6" t="s">
        <v>13250</v>
      </c>
      <c r="D8658" s="6" t="s">
        <v>253</v>
      </c>
      <c r="E8658" s="6" t="s">
        <v>416</v>
      </c>
      <c r="F8658" s="6" t="s">
        <v>1765</v>
      </c>
      <c r="H8658" s="6">
        <v>80</v>
      </c>
    </row>
    <row r="8659" spans="1:8" ht="63.95">
      <c r="A8659" s="140">
        <v>45750.552083333336</v>
      </c>
      <c r="B8659" s="6" t="s">
        <v>13255</v>
      </c>
      <c r="C8659" s="6" t="s">
        <v>13250</v>
      </c>
      <c r="D8659" s="6" t="s">
        <v>253</v>
      </c>
      <c r="E8659" s="6" t="s">
        <v>416</v>
      </c>
      <c r="F8659" s="6" t="s">
        <v>1765</v>
      </c>
      <c r="H8659" s="6">
        <v>50</v>
      </c>
    </row>
    <row r="8660" spans="1:8" ht="48">
      <c r="A8660" s="140">
        <v>45750.5625</v>
      </c>
      <c r="B8660" s="6" t="s">
        <v>13256</v>
      </c>
      <c r="C8660" s="6" t="s">
        <v>13250</v>
      </c>
      <c r="D8660" s="6" t="s">
        <v>158</v>
      </c>
      <c r="E8660" s="6" t="s">
        <v>161</v>
      </c>
      <c r="F8660" s="6" t="s">
        <v>1765</v>
      </c>
      <c r="H8660" s="6">
        <v>25</v>
      </c>
    </row>
    <row r="8661" spans="1:8" ht="15.95">
      <c r="A8661" s="140">
        <v>45750.572916666664</v>
      </c>
      <c r="B8661" s="6" t="s">
        <v>13257</v>
      </c>
      <c r="C8661" s="6" t="s">
        <v>13250</v>
      </c>
      <c r="D8661" s="6" t="s">
        <v>242</v>
      </c>
      <c r="E8661" s="6" t="s">
        <v>436</v>
      </c>
      <c r="F8661" s="6" t="s">
        <v>1765</v>
      </c>
      <c r="H8661" s="6">
        <v>199</v>
      </c>
    </row>
    <row r="8662" spans="1:8" ht="32.1">
      <c r="A8662" s="140">
        <v>45750.802083333336</v>
      </c>
      <c r="B8662" s="6" t="s">
        <v>13258</v>
      </c>
      <c r="C8662" s="6" t="s">
        <v>13250</v>
      </c>
      <c r="D8662" s="6" t="s">
        <v>158</v>
      </c>
      <c r="E8662" s="6" t="s">
        <v>159</v>
      </c>
      <c r="F8662" s="6" t="s">
        <v>1765</v>
      </c>
      <c r="H8662" s="6">
        <v>367</v>
      </c>
    </row>
    <row r="8663" spans="1:8" ht="32.1">
      <c r="A8663" s="140">
        <v>45750.822916666664</v>
      </c>
      <c r="B8663" s="6" t="s">
        <v>13259</v>
      </c>
      <c r="C8663" s="6" t="s">
        <v>13250</v>
      </c>
      <c r="D8663" s="6" t="s">
        <v>158</v>
      </c>
      <c r="E8663" s="6" t="s">
        <v>159</v>
      </c>
      <c r="F8663" s="6" t="s">
        <v>1765</v>
      </c>
      <c r="H8663" s="6">
        <v>70</v>
      </c>
    </row>
    <row r="8664" spans="1:8" ht="32.1">
      <c r="A8664" s="140">
        <v>45751.739583333336</v>
      </c>
      <c r="B8664" s="6" t="s">
        <v>13260</v>
      </c>
      <c r="C8664" s="6" t="s">
        <v>13250</v>
      </c>
      <c r="D8664" s="6" t="s">
        <v>253</v>
      </c>
      <c r="E8664" s="6" t="s">
        <v>10582</v>
      </c>
      <c r="F8664" s="6" t="s">
        <v>1765</v>
      </c>
      <c r="H8664" s="6">
        <v>945</v>
      </c>
    </row>
    <row r="8665" spans="1:8" ht="32.1">
      <c r="A8665" s="140">
        <v>45751.75</v>
      </c>
      <c r="B8665" s="6" t="s">
        <v>13261</v>
      </c>
      <c r="C8665" s="6" t="s">
        <v>13250</v>
      </c>
      <c r="D8665" s="6" t="s">
        <v>253</v>
      </c>
      <c r="E8665" s="6" t="s">
        <v>10582</v>
      </c>
      <c r="F8665" s="6" t="s">
        <v>1765</v>
      </c>
      <c r="H8665" s="6">
        <v>1694</v>
      </c>
    </row>
    <row r="8666" spans="1:8" ht="32.1">
      <c r="A8666" s="140">
        <v>45751.770833333336</v>
      </c>
      <c r="B8666" s="6" t="s">
        <v>13262</v>
      </c>
      <c r="C8666" s="6" t="s">
        <v>13250</v>
      </c>
      <c r="D8666" s="6" t="s">
        <v>253</v>
      </c>
      <c r="E8666" s="6" t="s">
        <v>10582</v>
      </c>
      <c r="F8666" s="6" t="s">
        <v>1765</v>
      </c>
      <c r="H8666" s="6">
        <v>2856</v>
      </c>
    </row>
    <row r="8667" spans="1:8" ht="32.1">
      <c r="A8667" s="140">
        <v>45752.354166666664</v>
      </c>
      <c r="B8667" s="6" t="s">
        <v>13263</v>
      </c>
      <c r="C8667" s="6" t="s">
        <v>13250</v>
      </c>
      <c r="D8667" s="6" t="s">
        <v>158</v>
      </c>
      <c r="E8667" s="6" t="s">
        <v>161</v>
      </c>
      <c r="F8667" s="6" t="s">
        <v>1765</v>
      </c>
      <c r="H8667" s="6">
        <v>80</v>
      </c>
    </row>
    <row r="8668" spans="1:8" ht="32.1">
      <c r="A8668" s="140">
        <v>45752.364583333336</v>
      </c>
      <c r="B8668" s="6" t="s">
        <v>13264</v>
      </c>
      <c r="C8668" s="6" t="s">
        <v>13250</v>
      </c>
      <c r="D8668" s="6" t="s">
        <v>158</v>
      </c>
      <c r="E8668" s="6" t="s">
        <v>161</v>
      </c>
      <c r="F8668" s="6" t="s">
        <v>1765</v>
      </c>
      <c r="H8668" s="6">
        <v>20</v>
      </c>
    </row>
    <row r="8669" spans="1:8" ht="32.1">
      <c r="A8669" s="140">
        <v>45752.447916666664</v>
      </c>
      <c r="B8669" s="6" t="s">
        <v>13265</v>
      </c>
      <c r="C8669" s="6" t="s">
        <v>13250</v>
      </c>
      <c r="F8669" s="6" t="s">
        <v>255</v>
      </c>
      <c r="H8669" s="6">
        <v>1200</v>
      </c>
    </row>
    <row r="8670" spans="1:8" ht="32.1">
      <c r="A8670" s="140">
        <v>45752.635416666664</v>
      </c>
      <c r="B8670" s="6" t="s">
        <v>13266</v>
      </c>
      <c r="C8670" s="6" t="s">
        <v>13250</v>
      </c>
      <c r="D8670" s="6" t="s">
        <v>158</v>
      </c>
      <c r="E8670" s="6" t="s">
        <v>161</v>
      </c>
      <c r="F8670" s="6" t="s">
        <v>1765</v>
      </c>
      <c r="H8670" s="6">
        <v>120</v>
      </c>
    </row>
    <row r="8671" spans="1:8" ht="32.1">
      <c r="A8671" s="140">
        <v>45752.666666666664</v>
      </c>
      <c r="B8671" s="6" t="s">
        <v>13267</v>
      </c>
      <c r="C8671" s="6" t="s">
        <v>13250</v>
      </c>
      <c r="D8671" s="6" t="s">
        <v>158</v>
      </c>
      <c r="E8671" s="6" t="s">
        <v>161</v>
      </c>
      <c r="F8671" s="6" t="s">
        <v>1765</v>
      </c>
      <c r="H8671" s="6">
        <v>110</v>
      </c>
    </row>
    <row r="8672" spans="1:8" ht="32.1">
      <c r="A8672" s="140">
        <v>45752.71875</v>
      </c>
      <c r="B8672" s="6" t="s">
        <v>13268</v>
      </c>
      <c r="C8672" s="6" t="s">
        <v>13250</v>
      </c>
      <c r="F8672" s="6" t="s">
        <v>1765</v>
      </c>
      <c r="H8672" s="6">
        <v>30</v>
      </c>
    </row>
    <row r="8673" spans="1:8" ht="32.1">
      <c r="A8673" s="140">
        <v>45752.802083333336</v>
      </c>
      <c r="B8673" s="6" t="s">
        <v>13269</v>
      </c>
      <c r="C8673" s="6" t="s">
        <v>13250</v>
      </c>
      <c r="D8673" s="6" t="s">
        <v>253</v>
      </c>
      <c r="E8673" s="6" t="s">
        <v>416</v>
      </c>
      <c r="F8673" s="6" t="s">
        <v>255</v>
      </c>
      <c r="H8673" s="6">
        <v>2800</v>
      </c>
    </row>
    <row r="8674" spans="1:8" ht="32.1">
      <c r="A8674" s="140">
        <v>45752.8125</v>
      </c>
      <c r="B8674" s="6" t="s">
        <v>13270</v>
      </c>
      <c r="C8674" s="6" t="s">
        <v>13250</v>
      </c>
      <c r="D8674" s="6" t="s">
        <v>242</v>
      </c>
      <c r="E8674" s="6" t="s">
        <v>146</v>
      </c>
      <c r="F8674" s="6" t="s">
        <v>1765</v>
      </c>
      <c r="H8674" s="6">
        <v>21000</v>
      </c>
    </row>
    <row r="8675" spans="1:8" ht="32.1">
      <c r="A8675" s="140">
        <v>45754.28125</v>
      </c>
      <c r="B8675" s="6" t="s">
        <v>13271</v>
      </c>
      <c r="C8675" s="6" t="s">
        <v>13250</v>
      </c>
      <c r="D8675" s="6" t="s">
        <v>253</v>
      </c>
      <c r="E8675" s="6" t="s">
        <v>416</v>
      </c>
      <c r="F8675" s="6" t="s">
        <v>1765</v>
      </c>
      <c r="H8675" s="6">
        <v>82</v>
      </c>
    </row>
    <row r="8676" spans="1:8" ht="32.1">
      <c r="A8676" s="140">
        <v>45754.395833333336</v>
      </c>
      <c r="B8676" s="6" t="s">
        <v>13272</v>
      </c>
      <c r="C8676" s="6" t="s">
        <v>13250</v>
      </c>
      <c r="D8676" s="6" t="s">
        <v>158</v>
      </c>
      <c r="E8676" s="6" t="s">
        <v>161</v>
      </c>
      <c r="F8676" s="6" t="s">
        <v>1765</v>
      </c>
      <c r="H8676" s="6">
        <v>25</v>
      </c>
    </row>
    <row r="8677" spans="1:8" ht="32.1">
      <c r="A8677" s="140">
        <v>45754.541666666664</v>
      </c>
      <c r="B8677" s="6" t="s">
        <v>13273</v>
      </c>
      <c r="C8677" s="6" t="s">
        <v>13250</v>
      </c>
      <c r="H8677" s="6">
        <v>76</v>
      </c>
    </row>
    <row r="8678" spans="1:8" ht="15.95">
      <c r="A8678" s="140">
        <v>45754.677083333336</v>
      </c>
      <c r="B8678" s="6" t="s">
        <v>13274</v>
      </c>
      <c r="C8678" s="6" t="s">
        <v>13250</v>
      </c>
      <c r="H8678" s="6">
        <v>30</v>
      </c>
    </row>
    <row r="8679" spans="1:8" ht="15.95">
      <c r="A8679" s="140">
        <v>45754.6875</v>
      </c>
      <c r="B8679" s="6" t="s">
        <v>13275</v>
      </c>
      <c r="C8679" s="6" t="s">
        <v>13250</v>
      </c>
      <c r="H8679" s="6">
        <v>16</v>
      </c>
    </row>
    <row r="8680" spans="1:8" ht="32.1">
      <c r="A8680" s="140">
        <v>45754.854166666664</v>
      </c>
      <c r="B8680" s="6" t="s">
        <v>13276</v>
      </c>
      <c r="C8680" s="6" t="s">
        <v>13250</v>
      </c>
      <c r="D8680" s="6" t="s">
        <v>158</v>
      </c>
      <c r="E8680" s="6" t="s">
        <v>161</v>
      </c>
      <c r="F8680" s="6" t="s">
        <v>1765</v>
      </c>
      <c r="H8680" s="6">
        <v>100</v>
      </c>
    </row>
    <row r="8681" spans="1:8" ht="32.1">
      <c r="A8681" s="140">
        <v>45755.541666666664</v>
      </c>
      <c r="B8681" s="6" t="s">
        <v>13273</v>
      </c>
      <c r="C8681" s="6" t="s">
        <v>13250</v>
      </c>
      <c r="H8681" s="6">
        <v>76</v>
      </c>
    </row>
    <row r="8682" spans="1:8" ht="32.1">
      <c r="A8682" s="140">
        <v>45755.614583333336</v>
      </c>
      <c r="B8682" s="6" t="s">
        <v>13277</v>
      </c>
      <c r="C8682" s="6" t="s">
        <v>13250</v>
      </c>
      <c r="D8682" s="6" t="s">
        <v>158</v>
      </c>
      <c r="E8682" s="6" t="s">
        <v>159</v>
      </c>
      <c r="F8682" s="6" t="s">
        <v>1765</v>
      </c>
      <c r="H8682" s="6">
        <v>50</v>
      </c>
    </row>
    <row r="8683" spans="1:8" ht="32.1">
      <c r="A8683" s="140">
        <v>45755.697916666664</v>
      </c>
      <c r="B8683" s="6" t="s">
        <v>13278</v>
      </c>
      <c r="C8683" s="6" t="s">
        <v>13250</v>
      </c>
      <c r="D8683" s="6" t="s">
        <v>158</v>
      </c>
      <c r="E8683" s="6" t="s">
        <v>159</v>
      </c>
      <c r="F8683" s="6" t="s">
        <v>1765</v>
      </c>
      <c r="H8683" s="6">
        <v>200</v>
      </c>
    </row>
    <row r="8684" spans="1:8" ht="32.1">
      <c r="A8684" s="140">
        <v>45755.885416666664</v>
      </c>
      <c r="B8684" s="6" t="s">
        <v>13279</v>
      </c>
      <c r="C8684" s="6" t="s">
        <v>13250</v>
      </c>
      <c r="D8684" s="6" t="s">
        <v>158</v>
      </c>
      <c r="E8684" s="6" t="s">
        <v>161</v>
      </c>
      <c r="F8684" s="6" t="s">
        <v>1765</v>
      </c>
      <c r="H8684" s="6">
        <v>50</v>
      </c>
    </row>
    <row r="8685" spans="1:8" ht="32.1">
      <c r="A8685" s="140">
        <v>45755.916666666664</v>
      </c>
      <c r="B8685" s="6" t="s">
        <v>13280</v>
      </c>
      <c r="C8685" s="6" t="s">
        <v>13250</v>
      </c>
      <c r="D8685" s="6" t="s">
        <v>158</v>
      </c>
      <c r="E8685" s="6" t="s">
        <v>161</v>
      </c>
      <c r="F8685" s="6" t="s">
        <v>1765</v>
      </c>
      <c r="H8685" s="6">
        <v>35</v>
      </c>
    </row>
    <row r="8686" spans="1:8" ht="32.1">
      <c r="A8686" s="140">
        <v>45755.947916666664</v>
      </c>
      <c r="B8686" s="6" t="s">
        <v>13281</v>
      </c>
      <c r="C8686" s="6" t="s">
        <v>13250</v>
      </c>
      <c r="D8686" s="6" t="s">
        <v>158</v>
      </c>
      <c r="E8686" s="6" t="s">
        <v>161</v>
      </c>
      <c r="F8686" s="6" t="s">
        <v>1765</v>
      </c>
      <c r="H8686" s="6">
        <v>70</v>
      </c>
    </row>
    <row r="8687" spans="1:8" ht="32.1">
      <c r="A8687" s="140">
        <v>45756.5625</v>
      </c>
      <c r="B8687" s="6" t="s">
        <v>13282</v>
      </c>
      <c r="C8687" s="6" t="s">
        <v>13250</v>
      </c>
      <c r="F8687" s="6" t="s">
        <v>1765</v>
      </c>
      <c r="H8687" s="6">
        <v>93</v>
      </c>
    </row>
    <row r="8688" spans="1:8" ht="32.1">
      <c r="A8688" s="140">
        <v>45756.739583333336</v>
      </c>
      <c r="B8688" s="6" t="s">
        <v>13283</v>
      </c>
      <c r="C8688" s="6" t="s">
        <v>13250</v>
      </c>
      <c r="D8688" s="6" t="s">
        <v>158</v>
      </c>
      <c r="E8688" s="6" t="s">
        <v>161</v>
      </c>
      <c r="F8688" s="6" t="s">
        <v>1765</v>
      </c>
      <c r="H8688" s="6">
        <v>80</v>
      </c>
    </row>
    <row r="8689" spans="1:8" ht="32.1">
      <c r="A8689" s="140">
        <v>45756.75</v>
      </c>
      <c r="B8689" s="6" t="s">
        <v>13284</v>
      </c>
      <c r="C8689" s="6" t="s">
        <v>13250</v>
      </c>
      <c r="D8689" s="6" t="s">
        <v>158</v>
      </c>
      <c r="E8689" s="6" t="s">
        <v>161</v>
      </c>
      <c r="F8689" s="6" t="s">
        <v>1765</v>
      </c>
      <c r="H8689" s="6">
        <v>19</v>
      </c>
    </row>
    <row r="8690" spans="1:8" ht="15.95">
      <c r="A8690" s="140">
        <v>45756.854166666664</v>
      </c>
      <c r="B8690" s="6" t="s">
        <v>13285</v>
      </c>
      <c r="C8690" s="6" t="s">
        <v>13250</v>
      </c>
      <c r="D8690" s="6" t="s">
        <v>158</v>
      </c>
      <c r="E8690" s="6" t="s">
        <v>161</v>
      </c>
      <c r="H8690" s="6">
        <v>20</v>
      </c>
    </row>
    <row r="8691" spans="1:8" ht="32.1">
      <c r="A8691" s="140">
        <v>45756.885416666664</v>
      </c>
      <c r="B8691" s="6" t="s">
        <v>13286</v>
      </c>
      <c r="C8691" s="6" t="s">
        <v>13250</v>
      </c>
      <c r="D8691" s="6" t="s">
        <v>158</v>
      </c>
      <c r="E8691" s="6" t="s">
        <v>159</v>
      </c>
      <c r="F8691" s="6" t="s">
        <v>1765</v>
      </c>
      <c r="H8691" s="6">
        <v>204</v>
      </c>
    </row>
    <row r="8692" spans="1:8" ht="32.1">
      <c r="A8692" s="140">
        <v>45757.34375</v>
      </c>
      <c r="B8692" s="6" t="s">
        <v>13287</v>
      </c>
      <c r="C8692" s="6" t="s">
        <v>13250</v>
      </c>
      <c r="D8692" s="6" t="s">
        <v>253</v>
      </c>
      <c r="E8692" s="6" t="s">
        <v>416</v>
      </c>
      <c r="F8692" s="6" t="s">
        <v>439</v>
      </c>
      <c r="H8692" s="6">
        <v>121</v>
      </c>
    </row>
    <row r="8693" spans="1:8" ht="15.95">
      <c r="A8693" s="140">
        <v>45757.385416666664</v>
      </c>
      <c r="B8693" s="6" t="s">
        <v>13288</v>
      </c>
      <c r="C8693" s="6" t="s">
        <v>13250</v>
      </c>
      <c r="D8693" s="6" t="s">
        <v>158</v>
      </c>
      <c r="E8693" s="6" t="s">
        <v>161</v>
      </c>
      <c r="F8693" s="6" t="s">
        <v>439</v>
      </c>
      <c r="H8693" s="6">
        <v>10</v>
      </c>
    </row>
    <row r="8694" spans="1:8" ht="48">
      <c r="A8694" s="140">
        <v>45757.395833333336</v>
      </c>
      <c r="B8694" s="6" t="s">
        <v>13289</v>
      </c>
      <c r="C8694" s="6" t="s">
        <v>13250</v>
      </c>
      <c r="D8694" s="6" t="s">
        <v>158</v>
      </c>
      <c r="E8694" s="6" t="s">
        <v>161</v>
      </c>
      <c r="F8694" s="6" t="s">
        <v>439</v>
      </c>
      <c r="H8694" s="6">
        <v>235</v>
      </c>
    </row>
    <row r="8695" spans="1:8" ht="32.1">
      <c r="A8695" s="140">
        <v>45757.40625</v>
      </c>
      <c r="B8695" s="6" t="s">
        <v>13290</v>
      </c>
      <c r="C8695" s="6" t="s">
        <v>13250</v>
      </c>
      <c r="D8695" s="6" t="s">
        <v>253</v>
      </c>
      <c r="E8695" s="6" t="s">
        <v>10582</v>
      </c>
      <c r="F8695" s="6" t="s">
        <v>1765</v>
      </c>
      <c r="H8695" s="6">
        <v>4206</v>
      </c>
    </row>
    <row r="8696" spans="1:8" ht="32.1">
      <c r="A8696" s="140">
        <v>45757.416666666664</v>
      </c>
      <c r="B8696" s="6" t="s">
        <v>13291</v>
      </c>
      <c r="C8696" s="6" t="s">
        <v>13250</v>
      </c>
      <c r="F8696" s="6" t="s">
        <v>439</v>
      </c>
      <c r="H8696" s="6">
        <v>250</v>
      </c>
    </row>
    <row r="8697" spans="1:8" ht="32.1">
      <c r="A8697" s="140">
        <v>45757.447916666664</v>
      </c>
      <c r="B8697" s="6" t="s">
        <v>13292</v>
      </c>
      <c r="C8697" s="6" t="s">
        <v>13250</v>
      </c>
      <c r="F8697" s="6" t="s">
        <v>439</v>
      </c>
      <c r="H8697" s="6">
        <v>1000</v>
      </c>
    </row>
    <row r="8698" spans="1:8" ht="32.1">
      <c r="A8698" s="140">
        <v>45757.458333333336</v>
      </c>
      <c r="B8698" s="6" t="s">
        <v>13293</v>
      </c>
      <c r="C8698" s="6" t="s">
        <v>13250</v>
      </c>
      <c r="F8698" s="6" t="s">
        <v>439</v>
      </c>
      <c r="H8698" s="6">
        <v>122</v>
      </c>
    </row>
    <row r="8699" spans="1:8" ht="32.1">
      <c r="A8699" s="140">
        <v>45757.46875</v>
      </c>
      <c r="B8699" s="6" t="s">
        <v>13294</v>
      </c>
      <c r="C8699" s="6" t="s">
        <v>13250</v>
      </c>
      <c r="F8699" s="6" t="s">
        <v>439</v>
      </c>
      <c r="H8699" s="6">
        <v>14</v>
      </c>
    </row>
    <row r="8700" spans="1:8" ht="32.1">
      <c r="A8700" s="140">
        <v>45757.541666666664</v>
      </c>
      <c r="B8700" s="6" t="s">
        <v>13295</v>
      </c>
      <c r="C8700" s="6" t="s">
        <v>13250</v>
      </c>
      <c r="H8700" s="6">
        <v>76</v>
      </c>
    </row>
    <row r="8701" spans="1:8" ht="32.1">
      <c r="A8701" s="140">
        <v>45757.552083333336</v>
      </c>
      <c r="B8701" s="6" t="s">
        <v>13296</v>
      </c>
      <c r="C8701" s="6" t="s">
        <v>13250</v>
      </c>
      <c r="H8701" s="6">
        <v>76</v>
      </c>
    </row>
    <row r="8702" spans="1:8" ht="32.1">
      <c r="A8702" s="140">
        <v>45757.5625</v>
      </c>
      <c r="B8702" s="6" t="s">
        <v>13297</v>
      </c>
      <c r="C8702" s="6" t="s">
        <v>13250</v>
      </c>
      <c r="D8702" s="6" t="s">
        <v>253</v>
      </c>
      <c r="E8702" s="6" t="s">
        <v>10582</v>
      </c>
      <c r="F8702" s="6" t="s">
        <v>439</v>
      </c>
      <c r="H8702" s="6">
        <v>1036</v>
      </c>
    </row>
    <row r="8703" spans="1:8" ht="32.1">
      <c r="A8703" s="140">
        <v>45757.677083333336</v>
      </c>
      <c r="B8703" s="6" t="s">
        <v>13284</v>
      </c>
      <c r="C8703" s="6" t="s">
        <v>13250</v>
      </c>
      <c r="D8703" s="6" t="s">
        <v>158</v>
      </c>
      <c r="E8703" s="6" t="s">
        <v>161</v>
      </c>
      <c r="F8703" s="6" t="s">
        <v>1765</v>
      </c>
      <c r="H8703" s="6">
        <v>19</v>
      </c>
    </row>
    <row r="8704" spans="1:8" ht="32.1">
      <c r="A8704" s="140">
        <v>45757.6875</v>
      </c>
      <c r="B8704" s="6" t="s">
        <v>13283</v>
      </c>
      <c r="C8704" s="6" t="s">
        <v>13250</v>
      </c>
      <c r="D8704" s="6" t="s">
        <v>158</v>
      </c>
      <c r="E8704" s="6" t="s">
        <v>161</v>
      </c>
      <c r="F8704" s="6" t="s">
        <v>1765</v>
      </c>
      <c r="H8704" s="6">
        <v>80</v>
      </c>
    </row>
    <row r="8705" spans="1:8" ht="32.1">
      <c r="A8705" s="140">
        <v>45757.708333333336</v>
      </c>
      <c r="B8705" s="6" t="s">
        <v>13298</v>
      </c>
      <c r="C8705" s="6" t="s">
        <v>13250</v>
      </c>
      <c r="D8705" s="6" t="s">
        <v>253</v>
      </c>
      <c r="E8705" s="6" t="s">
        <v>416</v>
      </c>
      <c r="F8705" s="6" t="s">
        <v>439</v>
      </c>
      <c r="H8705" s="6">
        <v>100</v>
      </c>
    </row>
    <row r="8706" spans="1:8" ht="15.95">
      <c r="A8706" s="140">
        <v>45757.71875</v>
      </c>
      <c r="B8706" s="6" t="s">
        <v>13299</v>
      </c>
      <c r="C8706" s="6" t="s">
        <v>13250</v>
      </c>
      <c r="D8706" s="6" t="s">
        <v>253</v>
      </c>
      <c r="E8706" s="6" t="s">
        <v>416</v>
      </c>
      <c r="F8706" s="6" t="s">
        <v>439</v>
      </c>
      <c r="H8706" s="6">
        <v>60</v>
      </c>
    </row>
    <row r="8707" spans="1:8" ht="63.95">
      <c r="A8707" s="140">
        <v>45757.833333333336</v>
      </c>
      <c r="B8707" s="6" t="s">
        <v>13300</v>
      </c>
      <c r="C8707" s="6" t="s">
        <v>13250</v>
      </c>
      <c r="D8707" s="6" t="s">
        <v>158</v>
      </c>
      <c r="E8707" s="6" t="s">
        <v>161</v>
      </c>
      <c r="F8707" s="6" t="s">
        <v>439</v>
      </c>
      <c r="H8707" s="6">
        <v>147</v>
      </c>
    </row>
    <row r="8708" spans="1:8" ht="32.1">
      <c r="A8708" s="140">
        <v>45757.9375</v>
      </c>
      <c r="B8708" s="6" t="s">
        <v>13301</v>
      </c>
      <c r="C8708" s="6" t="s">
        <v>13250</v>
      </c>
      <c r="D8708" s="6" t="s">
        <v>158</v>
      </c>
      <c r="E8708" s="6" t="s">
        <v>161</v>
      </c>
      <c r="F8708" s="6" t="s">
        <v>1765</v>
      </c>
      <c r="H8708" s="6">
        <v>50</v>
      </c>
    </row>
    <row r="8709" spans="1:8" ht="32.1">
      <c r="A8709" s="140">
        <v>45757.958333333336</v>
      </c>
      <c r="B8709" s="6" t="s">
        <v>13302</v>
      </c>
      <c r="C8709" s="6" t="s">
        <v>13250</v>
      </c>
      <c r="D8709" s="6" t="s">
        <v>158</v>
      </c>
      <c r="E8709" s="6" t="s">
        <v>161</v>
      </c>
      <c r="F8709" s="6" t="s">
        <v>1765</v>
      </c>
      <c r="H8709" s="6">
        <v>70</v>
      </c>
    </row>
    <row r="8710" spans="1:8" ht="32.1">
      <c r="A8710" s="140">
        <v>45758.791666666664</v>
      </c>
      <c r="B8710" s="6" t="s">
        <v>13303</v>
      </c>
      <c r="C8710" s="6" t="s">
        <v>13250</v>
      </c>
      <c r="D8710" s="6" t="s">
        <v>158</v>
      </c>
      <c r="E8710" s="6" t="s">
        <v>159</v>
      </c>
      <c r="F8710" s="6" t="s">
        <v>439</v>
      </c>
      <c r="H8710" s="6">
        <v>646</v>
      </c>
    </row>
    <row r="8711" spans="1:8" ht="32.1">
      <c r="A8711" s="140">
        <v>45758.833333333336</v>
      </c>
      <c r="B8711" s="6" t="s">
        <v>13304</v>
      </c>
      <c r="C8711" s="6" t="s">
        <v>13250</v>
      </c>
      <c r="D8711" s="6" t="s">
        <v>158</v>
      </c>
      <c r="E8711" s="6" t="s">
        <v>161</v>
      </c>
      <c r="F8711" s="6" t="s">
        <v>1765</v>
      </c>
      <c r="H8711" s="6">
        <v>160</v>
      </c>
    </row>
    <row r="8712" spans="1:8" ht="32.1">
      <c r="A8712" s="140">
        <v>45758.875</v>
      </c>
      <c r="B8712" s="6" t="s">
        <v>13305</v>
      </c>
      <c r="C8712" s="6" t="s">
        <v>13250</v>
      </c>
      <c r="D8712" s="6" t="s">
        <v>158</v>
      </c>
      <c r="E8712" s="6" t="s">
        <v>161</v>
      </c>
      <c r="F8712" s="6" t="s">
        <v>1765</v>
      </c>
      <c r="H8712" s="6">
        <v>75</v>
      </c>
    </row>
    <row r="8713" spans="1:8" ht="32.1">
      <c r="A8713" s="140">
        <v>45758.895833333336</v>
      </c>
      <c r="B8713" s="6" t="s">
        <v>13306</v>
      </c>
      <c r="C8713" s="6" t="s">
        <v>13250</v>
      </c>
      <c r="D8713" s="6" t="s">
        <v>158</v>
      </c>
      <c r="E8713" s="6" t="s">
        <v>161</v>
      </c>
      <c r="F8713" s="6" t="s">
        <v>1765</v>
      </c>
      <c r="H8713" s="6">
        <v>75</v>
      </c>
    </row>
    <row r="8714" spans="1:8" ht="32.1">
      <c r="A8714" s="140">
        <v>45758.90625</v>
      </c>
      <c r="B8714" s="6" t="s">
        <v>13307</v>
      </c>
      <c r="C8714" s="6" t="s">
        <v>13250</v>
      </c>
      <c r="D8714" s="6" t="s">
        <v>158</v>
      </c>
      <c r="E8714" s="6" t="s">
        <v>161</v>
      </c>
      <c r="F8714" s="6" t="s">
        <v>1765</v>
      </c>
      <c r="H8714" s="6">
        <v>340</v>
      </c>
    </row>
    <row r="8715" spans="1:8" ht="32.1">
      <c r="A8715" s="140">
        <v>45759.71875</v>
      </c>
      <c r="B8715" s="6" t="s">
        <v>13308</v>
      </c>
      <c r="C8715" s="6" t="s">
        <v>13250</v>
      </c>
      <c r="D8715" s="6" t="s">
        <v>253</v>
      </c>
      <c r="E8715" s="6" t="s">
        <v>416</v>
      </c>
      <c r="F8715" s="6" t="s">
        <v>1765</v>
      </c>
      <c r="H8715" s="6">
        <v>55</v>
      </c>
    </row>
    <row r="8716" spans="1:8" ht="32.1">
      <c r="A8716" s="140">
        <v>45759.760416666664</v>
      </c>
      <c r="B8716" s="6" t="s">
        <v>13309</v>
      </c>
      <c r="C8716" s="6" t="s">
        <v>13250</v>
      </c>
      <c r="D8716" s="6" t="s">
        <v>253</v>
      </c>
      <c r="E8716" s="6" t="s">
        <v>416</v>
      </c>
      <c r="F8716" s="6" t="s">
        <v>255</v>
      </c>
      <c r="H8716" s="6">
        <v>25</v>
      </c>
    </row>
    <row r="8717" spans="1:8" ht="32.1">
      <c r="A8717" s="140">
        <v>45759.895833333336</v>
      </c>
      <c r="B8717" s="6" t="s">
        <v>13310</v>
      </c>
      <c r="C8717" s="6" t="s">
        <v>13250</v>
      </c>
      <c r="D8717" s="6" t="s">
        <v>253</v>
      </c>
      <c r="E8717" s="6" t="s">
        <v>416</v>
      </c>
      <c r="F8717" s="6" t="s">
        <v>1765</v>
      </c>
      <c r="H8717" s="6">
        <v>25</v>
      </c>
    </row>
    <row r="8718" spans="1:8" ht="32.1">
      <c r="A8718" s="140">
        <v>45759.90625</v>
      </c>
      <c r="B8718" s="6" t="s">
        <v>13311</v>
      </c>
      <c r="C8718" s="6" t="s">
        <v>13250</v>
      </c>
      <c r="D8718" s="6" t="s">
        <v>253</v>
      </c>
      <c r="E8718" s="6" t="s">
        <v>416</v>
      </c>
      <c r="F8718" s="6" t="s">
        <v>255</v>
      </c>
      <c r="H8718" s="6">
        <v>55</v>
      </c>
    </row>
    <row r="8719" spans="1:8" ht="32.1">
      <c r="A8719" s="140">
        <v>45759.979166666664</v>
      </c>
      <c r="B8719" s="6" t="s">
        <v>13312</v>
      </c>
      <c r="C8719" s="6" t="s">
        <v>13250</v>
      </c>
      <c r="D8719" s="6" t="s">
        <v>158</v>
      </c>
      <c r="E8719" s="6" t="s">
        <v>161</v>
      </c>
      <c r="F8719" s="6" t="s">
        <v>255</v>
      </c>
      <c r="H8719" s="6">
        <v>70</v>
      </c>
    </row>
    <row r="8720" spans="1:8" ht="48">
      <c r="A8720" s="140">
        <v>45760.46875</v>
      </c>
      <c r="B8720" s="6" t="s">
        <v>13313</v>
      </c>
      <c r="C8720" s="6" t="s">
        <v>13250</v>
      </c>
      <c r="D8720" s="6" t="s">
        <v>253</v>
      </c>
      <c r="E8720" s="6" t="s">
        <v>416</v>
      </c>
      <c r="F8720" s="6" t="s">
        <v>1765</v>
      </c>
      <c r="H8720" s="6">
        <v>136</v>
      </c>
    </row>
    <row r="8721" spans="1:8" ht="32.1">
      <c r="A8721" s="140">
        <v>45760.489583333336</v>
      </c>
      <c r="B8721" s="6" t="s">
        <v>13314</v>
      </c>
      <c r="C8721" s="6" t="s">
        <v>13250</v>
      </c>
      <c r="F8721" s="6" t="s">
        <v>1765</v>
      </c>
      <c r="H8721" s="6">
        <v>5</v>
      </c>
    </row>
    <row r="8722" spans="1:8" ht="32.1">
      <c r="A8722" s="140">
        <v>45760.5</v>
      </c>
      <c r="B8722" s="6" t="s">
        <v>13315</v>
      </c>
      <c r="C8722" s="6" t="s">
        <v>13250</v>
      </c>
      <c r="D8722" s="6" t="s">
        <v>253</v>
      </c>
      <c r="E8722" s="6" t="s">
        <v>416</v>
      </c>
      <c r="F8722" s="6" t="s">
        <v>1765</v>
      </c>
      <c r="H8722" s="6">
        <v>20</v>
      </c>
    </row>
    <row r="8723" spans="1:8" ht="32.1">
      <c r="A8723" s="140">
        <v>45760.510416666664</v>
      </c>
      <c r="B8723" s="6" t="s">
        <v>13316</v>
      </c>
      <c r="C8723" s="6" t="s">
        <v>13250</v>
      </c>
      <c r="D8723" s="6" t="s">
        <v>253</v>
      </c>
      <c r="F8723" s="6" t="s">
        <v>439</v>
      </c>
      <c r="H8723" s="6">
        <v>2000</v>
      </c>
    </row>
    <row r="8724" spans="1:8" ht="48">
      <c r="A8724" s="140">
        <v>45760.520833333336</v>
      </c>
      <c r="B8724" s="6" t="s">
        <v>13317</v>
      </c>
      <c r="C8724" s="6" t="s">
        <v>13250</v>
      </c>
      <c r="D8724" s="6" t="s">
        <v>158</v>
      </c>
      <c r="E8724" s="6" t="s">
        <v>161</v>
      </c>
      <c r="F8724" s="6" t="s">
        <v>1765</v>
      </c>
      <c r="H8724" s="6">
        <v>201</v>
      </c>
    </row>
    <row r="8725" spans="1:8" ht="48">
      <c r="A8725" s="140">
        <v>45760.53125</v>
      </c>
      <c r="B8725" s="6" t="s">
        <v>13318</v>
      </c>
      <c r="C8725" s="6" t="s">
        <v>13250</v>
      </c>
      <c r="D8725" s="6" t="s">
        <v>158</v>
      </c>
      <c r="E8725" s="6" t="s">
        <v>161</v>
      </c>
      <c r="F8725" s="6" t="s">
        <v>1765</v>
      </c>
      <c r="H8725" s="6">
        <v>220</v>
      </c>
    </row>
    <row r="8726" spans="1:8" ht="32.1">
      <c r="A8726" s="140">
        <v>45760.5625</v>
      </c>
      <c r="B8726" s="6" t="s">
        <v>13319</v>
      </c>
      <c r="C8726" s="6" t="s">
        <v>13250</v>
      </c>
      <c r="D8726" s="6" t="s">
        <v>158</v>
      </c>
      <c r="E8726" s="6" t="s">
        <v>161</v>
      </c>
      <c r="F8726" s="6" t="s">
        <v>255</v>
      </c>
      <c r="H8726" s="6">
        <v>285</v>
      </c>
    </row>
    <row r="8727" spans="1:8" ht="48">
      <c r="A8727" s="140">
        <v>45760.583333333336</v>
      </c>
      <c r="B8727" s="6" t="s">
        <v>13320</v>
      </c>
      <c r="C8727" s="6" t="s">
        <v>13250</v>
      </c>
      <c r="D8727" s="6" t="s">
        <v>253</v>
      </c>
      <c r="E8727" s="6" t="s">
        <v>416</v>
      </c>
      <c r="F8727" s="6" t="s">
        <v>1765</v>
      </c>
      <c r="H8727" s="6">
        <v>35</v>
      </c>
    </row>
    <row r="8728" spans="1:8" ht="32.1">
      <c r="A8728" s="140">
        <v>45760.75</v>
      </c>
      <c r="B8728" s="6" t="s">
        <v>13321</v>
      </c>
      <c r="C8728" s="6" t="s">
        <v>13250</v>
      </c>
      <c r="D8728" s="6" t="s">
        <v>253</v>
      </c>
      <c r="E8728" s="6" t="s">
        <v>416</v>
      </c>
      <c r="F8728" s="6" t="s">
        <v>439</v>
      </c>
      <c r="H8728" s="6">
        <v>180</v>
      </c>
    </row>
    <row r="8729" spans="1:8" ht="32.1">
      <c r="A8729" s="140">
        <v>45760.760416666664</v>
      </c>
      <c r="B8729" s="6" t="s">
        <v>13322</v>
      </c>
      <c r="C8729" s="6" t="s">
        <v>13250</v>
      </c>
      <c r="D8729" s="6" t="s">
        <v>253</v>
      </c>
      <c r="E8729" s="6" t="s">
        <v>416</v>
      </c>
      <c r="F8729" s="6" t="s">
        <v>439</v>
      </c>
      <c r="H8729" s="6">
        <v>3200</v>
      </c>
    </row>
    <row r="8730" spans="1:8" ht="32.1">
      <c r="A8730" s="140">
        <v>45760.822916666664</v>
      </c>
      <c r="B8730" s="6" t="s">
        <v>13323</v>
      </c>
      <c r="C8730" s="6" t="s">
        <v>13250</v>
      </c>
      <c r="D8730" s="6" t="s">
        <v>158</v>
      </c>
      <c r="E8730" s="6" t="s">
        <v>161</v>
      </c>
      <c r="F8730" s="6" t="s">
        <v>439</v>
      </c>
      <c r="H8730" s="6">
        <v>55</v>
      </c>
    </row>
    <row r="8731" spans="1:8" ht="32.1">
      <c r="A8731" s="140">
        <v>45760.833333333336</v>
      </c>
      <c r="B8731" s="6" t="s">
        <v>13324</v>
      </c>
      <c r="C8731" s="6" t="s">
        <v>13250</v>
      </c>
      <c r="D8731" s="6" t="s">
        <v>158</v>
      </c>
      <c r="E8731" s="6" t="s">
        <v>161</v>
      </c>
      <c r="F8731" s="6" t="s">
        <v>439</v>
      </c>
      <c r="H8731" s="6">
        <v>18</v>
      </c>
    </row>
    <row r="8732" spans="1:8" ht="32.1">
      <c r="A8732" s="140">
        <v>45760.84375</v>
      </c>
      <c r="B8732" s="6" t="s">
        <v>13325</v>
      </c>
      <c r="C8732" s="6" t="s">
        <v>13250</v>
      </c>
      <c r="D8732" s="6" t="s">
        <v>158</v>
      </c>
      <c r="E8732" s="6" t="s">
        <v>161</v>
      </c>
      <c r="F8732" s="6" t="s">
        <v>439</v>
      </c>
      <c r="H8732" s="6">
        <v>250</v>
      </c>
    </row>
    <row r="8733" spans="1:8" ht="32.1">
      <c r="A8733" s="140">
        <v>45761.4375</v>
      </c>
      <c r="B8733" s="6" t="s">
        <v>13326</v>
      </c>
      <c r="C8733" s="6" t="s">
        <v>13250</v>
      </c>
      <c r="D8733" s="6" t="s">
        <v>253</v>
      </c>
      <c r="E8733" s="6" t="s">
        <v>416</v>
      </c>
      <c r="F8733" s="6" t="s">
        <v>439</v>
      </c>
      <c r="H8733" s="6">
        <v>250</v>
      </c>
    </row>
    <row r="8734" spans="1:8" ht="32.1">
      <c r="A8734" s="140">
        <v>45761.53125</v>
      </c>
      <c r="B8734" s="6" t="s">
        <v>13296</v>
      </c>
      <c r="C8734" s="6" t="s">
        <v>13250</v>
      </c>
      <c r="H8734" s="6">
        <v>76</v>
      </c>
    </row>
    <row r="8735" spans="1:8" ht="32.1">
      <c r="A8735" s="140">
        <v>45761.697916666664</v>
      </c>
      <c r="B8735" s="6" t="s">
        <v>13327</v>
      </c>
      <c r="C8735" s="6" t="s">
        <v>13250</v>
      </c>
      <c r="D8735" s="6" t="s">
        <v>158</v>
      </c>
      <c r="E8735" s="6" t="s">
        <v>161</v>
      </c>
      <c r="F8735" s="6" t="s">
        <v>1765</v>
      </c>
      <c r="H8735" s="6">
        <v>60</v>
      </c>
    </row>
    <row r="8736" spans="1:8" ht="32.1">
      <c r="A8736" s="140">
        <v>45761.708333333336</v>
      </c>
      <c r="B8736" s="6" t="s">
        <v>13328</v>
      </c>
      <c r="C8736" s="6" t="s">
        <v>13250</v>
      </c>
      <c r="D8736" s="6" t="s">
        <v>158</v>
      </c>
      <c r="E8736" s="6" t="s">
        <v>161</v>
      </c>
      <c r="F8736" s="6" t="s">
        <v>1765</v>
      </c>
      <c r="H8736" s="6">
        <v>19</v>
      </c>
    </row>
    <row r="8737" spans="1:8" ht="32.1">
      <c r="A8737" s="140">
        <v>45761.75</v>
      </c>
      <c r="B8737" s="6" t="s">
        <v>13329</v>
      </c>
      <c r="C8737" s="6" t="s">
        <v>13250</v>
      </c>
      <c r="D8737" s="6" t="s">
        <v>242</v>
      </c>
      <c r="F8737" s="6" t="s">
        <v>1765</v>
      </c>
      <c r="H8737" s="6">
        <v>220</v>
      </c>
    </row>
    <row r="8738" spans="1:8" ht="32.1">
      <c r="A8738" s="140">
        <v>45761.760416666664</v>
      </c>
      <c r="B8738" s="6" t="s">
        <v>13330</v>
      </c>
      <c r="C8738" s="6" t="s">
        <v>13250</v>
      </c>
      <c r="D8738" s="6" t="s">
        <v>242</v>
      </c>
      <c r="F8738" s="6" t="s">
        <v>1765</v>
      </c>
      <c r="H8738" s="6">
        <v>90</v>
      </c>
    </row>
    <row r="8739" spans="1:8" ht="32.1">
      <c r="A8739" s="140">
        <v>45762.5625</v>
      </c>
      <c r="B8739" s="6" t="s">
        <v>13296</v>
      </c>
      <c r="C8739" s="6" t="s">
        <v>13250</v>
      </c>
      <c r="H8739" s="6">
        <v>76</v>
      </c>
    </row>
    <row r="8740" spans="1:8" ht="32.1">
      <c r="A8740" s="140">
        <v>45762.65625</v>
      </c>
      <c r="B8740" s="6" t="s">
        <v>13331</v>
      </c>
      <c r="C8740" s="6" t="s">
        <v>13250</v>
      </c>
      <c r="D8740" s="6" t="s">
        <v>158</v>
      </c>
      <c r="E8740" s="6" t="s">
        <v>161</v>
      </c>
      <c r="F8740" s="6" t="s">
        <v>1765</v>
      </c>
      <c r="H8740" s="6">
        <v>19</v>
      </c>
    </row>
    <row r="8741" spans="1:8" ht="32.1">
      <c r="A8741" s="140">
        <v>45762.666666666664</v>
      </c>
      <c r="B8741" s="6" t="s">
        <v>13332</v>
      </c>
      <c r="C8741" s="6" t="s">
        <v>13250</v>
      </c>
      <c r="D8741" s="6" t="s">
        <v>158</v>
      </c>
      <c r="E8741" s="6" t="s">
        <v>161</v>
      </c>
      <c r="F8741" s="6" t="s">
        <v>1765</v>
      </c>
      <c r="H8741" s="6">
        <v>45</v>
      </c>
    </row>
    <row r="8742" spans="1:8" ht="32.1">
      <c r="A8742" s="140">
        <v>45762.989583333336</v>
      </c>
      <c r="B8742" s="6" t="s">
        <v>13333</v>
      </c>
      <c r="C8742" s="6" t="s">
        <v>13250</v>
      </c>
      <c r="D8742" s="6" t="s">
        <v>158</v>
      </c>
      <c r="E8742" s="6" t="s">
        <v>161</v>
      </c>
      <c r="F8742" s="6" t="s">
        <v>1765</v>
      </c>
      <c r="H8742" s="6">
        <v>294</v>
      </c>
    </row>
    <row r="8743" spans="1:8" ht="48">
      <c r="A8743" s="140">
        <v>45763.489583333336</v>
      </c>
      <c r="B8743" s="6" t="s">
        <v>13334</v>
      </c>
      <c r="C8743" s="6" t="s">
        <v>13250</v>
      </c>
      <c r="D8743" s="6" t="s">
        <v>253</v>
      </c>
      <c r="E8743" s="6" t="s">
        <v>416</v>
      </c>
      <c r="F8743" s="6" t="s">
        <v>439</v>
      </c>
      <c r="H8743" s="6">
        <v>150</v>
      </c>
    </row>
    <row r="8744" spans="1:8" ht="48">
      <c r="A8744" s="140">
        <v>45763.59375</v>
      </c>
      <c r="B8744" s="6" t="s">
        <v>13335</v>
      </c>
      <c r="C8744" s="6" t="s">
        <v>13250</v>
      </c>
      <c r="D8744" s="6" t="s">
        <v>253</v>
      </c>
      <c r="E8744" s="6" t="s">
        <v>416</v>
      </c>
      <c r="F8744" s="6" t="s">
        <v>439</v>
      </c>
      <c r="H8744" s="6">
        <v>170</v>
      </c>
    </row>
    <row r="8745" spans="1:8" ht="32.1">
      <c r="A8745" s="140">
        <v>45763.760416666664</v>
      </c>
      <c r="B8745" s="6" t="s">
        <v>13336</v>
      </c>
      <c r="C8745" s="6" t="s">
        <v>13250</v>
      </c>
      <c r="D8745" s="6" t="s">
        <v>158</v>
      </c>
      <c r="E8745" s="6" t="s">
        <v>161</v>
      </c>
      <c r="F8745" s="6" t="s">
        <v>1765</v>
      </c>
      <c r="H8745" s="6">
        <v>130</v>
      </c>
    </row>
    <row r="8746" spans="1:8" ht="32.1">
      <c r="A8746" s="140">
        <v>45763.770833333336</v>
      </c>
      <c r="B8746" s="6" t="s">
        <v>13337</v>
      </c>
      <c r="C8746" s="6" t="s">
        <v>13250</v>
      </c>
      <c r="D8746" s="6" t="s">
        <v>158</v>
      </c>
      <c r="E8746" s="6" t="s">
        <v>159</v>
      </c>
      <c r="F8746" s="6" t="s">
        <v>439</v>
      </c>
      <c r="H8746" s="6">
        <v>1050</v>
      </c>
    </row>
    <row r="8747" spans="1:8" ht="32.1">
      <c r="A8747" s="140">
        <v>45764</v>
      </c>
      <c r="B8747" s="6" t="s">
        <v>13338</v>
      </c>
      <c r="C8747" s="6" t="s">
        <v>13250</v>
      </c>
      <c r="D8747" s="6" t="s">
        <v>158</v>
      </c>
      <c r="E8747" s="6" t="s">
        <v>161</v>
      </c>
      <c r="F8747" s="6" t="s">
        <v>1765</v>
      </c>
      <c r="H8747" s="6">
        <v>180</v>
      </c>
    </row>
    <row r="8748" spans="1:8" ht="32.1">
      <c r="A8748" s="140">
        <v>45764.541666666664</v>
      </c>
      <c r="B8748" s="6" t="s">
        <v>13296</v>
      </c>
      <c r="C8748" s="6" t="s">
        <v>13250</v>
      </c>
      <c r="H8748" s="6">
        <v>76</v>
      </c>
    </row>
    <row r="8749" spans="1:8" ht="32.1">
      <c r="A8749" s="140">
        <v>45764.604166666664</v>
      </c>
      <c r="B8749" s="6" t="s">
        <v>13339</v>
      </c>
      <c r="C8749" s="6" t="s">
        <v>13250</v>
      </c>
      <c r="D8749" s="6" t="s">
        <v>158</v>
      </c>
      <c r="E8749" s="6" t="s">
        <v>159</v>
      </c>
      <c r="F8749" s="6" t="s">
        <v>439</v>
      </c>
      <c r="H8749" s="6">
        <v>150</v>
      </c>
    </row>
    <row r="8750" spans="1:8" ht="15.95">
      <c r="A8750" s="140">
        <v>45764.635416666664</v>
      </c>
      <c r="B8750" s="6" t="s">
        <v>13340</v>
      </c>
      <c r="C8750" s="6" t="s">
        <v>13250</v>
      </c>
      <c r="D8750" s="6" t="s">
        <v>253</v>
      </c>
      <c r="E8750" s="6" t="s">
        <v>416</v>
      </c>
      <c r="F8750" s="6" t="s">
        <v>439</v>
      </c>
      <c r="H8750" s="6">
        <v>90</v>
      </c>
    </row>
    <row r="8751" spans="1:8" ht="32.1">
      <c r="A8751" s="140">
        <v>45764.65625</v>
      </c>
      <c r="B8751" s="6" t="s">
        <v>13341</v>
      </c>
      <c r="C8751" s="6" t="s">
        <v>13250</v>
      </c>
      <c r="D8751" s="6" t="s">
        <v>158</v>
      </c>
      <c r="E8751" s="6" t="s">
        <v>161</v>
      </c>
      <c r="F8751" s="6" t="s">
        <v>1765</v>
      </c>
      <c r="H8751" s="6">
        <v>560</v>
      </c>
    </row>
    <row r="8752" spans="1:8" ht="32.1">
      <c r="A8752" s="140">
        <v>45764.666666666664</v>
      </c>
      <c r="B8752" s="6" t="s">
        <v>13342</v>
      </c>
      <c r="C8752" s="6" t="s">
        <v>13250</v>
      </c>
      <c r="D8752" s="6" t="s">
        <v>158</v>
      </c>
      <c r="E8752" s="6" t="s">
        <v>161</v>
      </c>
      <c r="F8752" s="6" t="s">
        <v>1765</v>
      </c>
      <c r="H8752" s="6">
        <v>130</v>
      </c>
    </row>
    <row r="8753" spans="1:8" ht="32.1">
      <c r="A8753" s="140">
        <v>45764.760416666664</v>
      </c>
      <c r="B8753" s="6" t="s">
        <v>13343</v>
      </c>
      <c r="C8753" s="6" t="s">
        <v>13250</v>
      </c>
      <c r="D8753" s="6" t="s">
        <v>253</v>
      </c>
      <c r="E8753" s="6" t="s">
        <v>416</v>
      </c>
      <c r="F8753" s="6" t="s">
        <v>1765</v>
      </c>
      <c r="H8753" s="6">
        <v>45</v>
      </c>
    </row>
    <row r="8754" spans="1:8" ht="32.1">
      <c r="A8754" s="140">
        <v>45764.854166666664</v>
      </c>
      <c r="B8754" s="6" t="s">
        <v>13344</v>
      </c>
      <c r="C8754" s="6" t="s">
        <v>13250</v>
      </c>
      <c r="D8754" s="6" t="s">
        <v>158</v>
      </c>
      <c r="E8754" s="6" t="s">
        <v>161</v>
      </c>
      <c r="F8754" s="6" t="s">
        <v>255</v>
      </c>
      <c r="H8754" s="6">
        <v>70</v>
      </c>
    </row>
    <row r="8755" spans="1:8" ht="32.1">
      <c r="A8755" s="140">
        <v>45764.864583333336</v>
      </c>
      <c r="B8755" s="6" t="s">
        <v>13345</v>
      </c>
      <c r="C8755" s="6" t="s">
        <v>13250</v>
      </c>
      <c r="D8755" s="6" t="s">
        <v>158</v>
      </c>
      <c r="E8755" s="6" t="s">
        <v>161</v>
      </c>
      <c r="F8755" s="6" t="s">
        <v>1765</v>
      </c>
      <c r="H8755" s="6">
        <v>30</v>
      </c>
    </row>
    <row r="8756" spans="1:8" ht="32.1">
      <c r="A8756" s="140">
        <v>45765.364583333336</v>
      </c>
      <c r="B8756" s="6" t="s">
        <v>13346</v>
      </c>
      <c r="C8756" s="6" t="s">
        <v>13250</v>
      </c>
      <c r="F8756" s="6" t="s">
        <v>255</v>
      </c>
      <c r="H8756" s="6">
        <v>70</v>
      </c>
    </row>
    <row r="8757" spans="1:8" ht="32.1">
      <c r="A8757" s="140">
        <v>45765.4375</v>
      </c>
      <c r="B8757" s="6" t="s">
        <v>13347</v>
      </c>
      <c r="C8757" s="6" t="s">
        <v>13250</v>
      </c>
      <c r="D8757" s="6" t="s">
        <v>253</v>
      </c>
      <c r="E8757" s="6" t="s">
        <v>416</v>
      </c>
      <c r="F8757" s="6" t="s">
        <v>255</v>
      </c>
      <c r="H8757" s="6">
        <v>50</v>
      </c>
    </row>
    <row r="8758" spans="1:8" ht="32.1">
      <c r="A8758" s="140">
        <v>45765.447916666664</v>
      </c>
      <c r="B8758" s="6" t="s">
        <v>13348</v>
      </c>
      <c r="C8758" s="6" t="s">
        <v>13250</v>
      </c>
      <c r="D8758" s="6" t="s">
        <v>242</v>
      </c>
      <c r="F8758" s="6" t="s">
        <v>1765</v>
      </c>
      <c r="H8758" s="6">
        <v>1200</v>
      </c>
    </row>
    <row r="8759" spans="1:8" ht="32.1">
      <c r="A8759" s="140">
        <v>45765.489583333336</v>
      </c>
      <c r="B8759" s="6" t="s">
        <v>13349</v>
      </c>
      <c r="C8759" s="6" t="s">
        <v>13250</v>
      </c>
      <c r="D8759" s="6" t="s">
        <v>253</v>
      </c>
      <c r="E8759" s="6" t="s">
        <v>416</v>
      </c>
      <c r="F8759" s="6" t="s">
        <v>255</v>
      </c>
      <c r="H8759" s="6">
        <v>50</v>
      </c>
    </row>
    <row r="8760" spans="1:8" ht="32.1">
      <c r="A8760" s="140">
        <v>45765.583333333336</v>
      </c>
      <c r="B8760" s="6" t="s">
        <v>13350</v>
      </c>
      <c r="C8760" s="6" t="s">
        <v>13250</v>
      </c>
      <c r="D8760" s="6" t="s">
        <v>253</v>
      </c>
      <c r="E8760" s="6" t="s">
        <v>416</v>
      </c>
      <c r="F8760" s="6" t="s">
        <v>255</v>
      </c>
      <c r="H8760" s="6">
        <v>50</v>
      </c>
    </row>
    <row r="8761" spans="1:8" ht="48">
      <c r="A8761" s="140">
        <v>45765.708333333336</v>
      </c>
      <c r="B8761" s="6" t="s">
        <v>13351</v>
      </c>
      <c r="C8761" s="6" t="s">
        <v>13250</v>
      </c>
      <c r="E8761" s="6" t="s">
        <v>161</v>
      </c>
      <c r="F8761" s="6" t="s">
        <v>255</v>
      </c>
      <c r="H8761" s="6">
        <v>100</v>
      </c>
    </row>
    <row r="8762" spans="1:8" ht="48">
      <c r="A8762" s="140">
        <v>45765.739583333336</v>
      </c>
      <c r="B8762" s="6" t="s">
        <v>13352</v>
      </c>
      <c r="C8762" s="6" t="s">
        <v>13250</v>
      </c>
      <c r="E8762" s="6" t="s">
        <v>161</v>
      </c>
      <c r="F8762" s="6" t="s">
        <v>255</v>
      </c>
      <c r="H8762" s="6">
        <v>100</v>
      </c>
    </row>
    <row r="8763" spans="1:8" ht="32.1">
      <c r="A8763" s="140">
        <v>45766.635416666664</v>
      </c>
      <c r="B8763" s="6" t="s">
        <v>13353</v>
      </c>
      <c r="C8763" s="6" t="s">
        <v>13250</v>
      </c>
      <c r="D8763" s="6" t="s">
        <v>253</v>
      </c>
      <c r="E8763" s="6" t="s">
        <v>416</v>
      </c>
      <c r="F8763" s="6" t="s">
        <v>1765</v>
      </c>
      <c r="H8763" s="6">
        <v>140</v>
      </c>
    </row>
    <row r="8764" spans="1:8" ht="32.1">
      <c r="A8764" s="140">
        <v>45766.760416666664</v>
      </c>
      <c r="B8764" s="6" t="s">
        <v>13354</v>
      </c>
      <c r="C8764" s="6" t="s">
        <v>13250</v>
      </c>
      <c r="D8764" s="6" t="s">
        <v>253</v>
      </c>
      <c r="E8764" s="6" t="s">
        <v>416</v>
      </c>
      <c r="F8764" s="6" t="s">
        <v>1765</v>
      </c>
      <c r="H8764" s="6">
        <v>90</v>
      </c>
    </row>
    <row r="8765" spans="1:8" ht="32.1">
      <c r="A8765" s="140">
        <v>45766.8125</v>
      </c>
      <c r="B8765" s="6" t="s">
        <v>13355</v>
      </c>
      <c r="C8765" s="6" t="s">
        <v>13250</v>
      </c>
      <c r="D8765" s="6" t="s">
        <v>253</v>
      </c>
      <c r="E8765" s="6" t="s">
        <v>416</v>
      </c>
      <c r="F8765" s="6" t="s">
        <v>1765</v>
      </c>
      <c r="H8765" s="6">
        <v>120</v>
      </c>
    </row>
    <row r="8766" spans="1:8" ht="32.1">
      <c r="A8766" s="140">
        <v>45766.833333333336</v>
      </c>
      <c r="B8766" s="6" t="s">
        <v>13356</v>
      </c>
      <c r="C8766" s="6" t="s">
        <v>13250</v>
      </c>
      <c r="D8766" s="6" t="s">
        <v>158</v>
      </c>
      <c r="E8766" s="6" t="s">
        <v>161</v>
      </c>
      <c r="F8766" s="6" t="s">
        <v>1765</v>
      </c>
      <c r="H8766" s="6">
        <v>280</v>
      </c>
    </row>
    <row r="8767" spans="1:8" ht="32.1">
      <c r="A8767" s="140">
        <v>45766.84375</v>
      </c>
      <c r="B8767" s="6" t="s">
        <v>13357</v>
      </c>
      <c r="C8767" s="6" t="s">
        <v>13250</v>
      </c>
      <c r="D8767" s="6" t="s">
        <v>158</v>
      </c>
      <c r="F8767" s="6" t="s">
        <v>439</v>
      </c>
      <c r="H8767" s="6">
        <v>380</v>
      </c>
    </row>
    <row r="8768" spans="1:8" ht="32.1">
      <c r="A8768" s="140">
        <v>45766.854166666664</v>
      </c>
      <c r="B8768" s="6" t="s">
        <v>13358</v>
      </c>
      <c r="C8768" s="6" t="s">
        <v>13250</v>
      </c>
      <c r="D8768" s="6" t="s">
        <v>158</v>
      </c>
      <c r="E8768" s="6" t="s">
        <v>159</v>
      </c>
      <c r="F8768" s="6" t="s">
        <v>439</v>
      </c>
      <c r="H8768" s="6">
        <v>105</v>
      </c>
    </row>
    <row r="8769" spans="1:8" ht="32.1">
      <c r="A8769" s="140">
        <v>45766.864583333336</v>
      </c>
      <c r="B8769" s="6" t="s">
        <v>13359</v>
      </c>
      <c r="C8769" s="6" t="s">
        <v>13250</v>
      </c>
      <c r="D8769" s="6" t="s">
        <v>253</v>
      </c>
      <c r="E8769" s="6" t="s">
        <v>416</v>
      </c>
      <c r="F8769" s="6" t="s">
        <v>439</v>
      </c>
      <c r="H8769" s="6">
        <v>100</v>
      </c>
    </row>
    <row r="8770" spans="1:8" ht="15.95">
      <c r="A8770" s="140">
        <v>45767.333333333336</v>
      </c>
      <c r="B8770" s="6" t="s">
        <v>13360</v>
      </c>
      <c r="C8770" s="6" t="s">
        <v>13250</v>
      </c>
      <c r="D8770" s="6" t="s">
        <v>158</v>
      </c>
      <c r="E8770" s="6" t="s">
        <v>159</v>
      </c>
      <c r="F8770" s="6" t="s">
        <v>1765</v>
      </c>
      <c r="H8770" s="6">
        <v>75</v>
      </c>
    </row>
    <row r="8771" spans="1:8" ht="32.1">
      <c r="A8771" s="140">
        <v>45767.354166666664</v>
      </c>
      <c r="B8771" s="6" t="s">
        <v>13361</v>
      </c>
      <c r="C8771" s="6" t="s">
        <v>13250</v>
      </c>
      <c r="D8771" s="6" t="s">
        <v>253</v>
      </c>
      <c r="F8771" s="6" t="s">
        <v>255</v>
      </c>
      <c r="H8771" s="6">
        <v>100</v>
      </c>
    </row>
    <row r="8772" spans="1:8" ht="32.1">
      <c r="A8772" s="140">
        <v>45767.395833333336</v>
      </c>
      <c r="B8772" s="6" t="s">
        <v>13362</v>
      </c>
      <c r="C8772" s="6" t="s">
        <v>13250</v>
      </c>
      <c r="D8772" s="6" t="s">
        <v>253</v>
      </c>
      <c r="F8772" s="6" t="s">
        <v>1765</v>
      </c>
      <c r="H8772" s="6">
        <v>30</v>
      </c>
    </row>
    <row r="8773" spans="1:8" ht="15.95">
      <c r="A8773" s="140">
        <v>45767.40625</v>
      </c>
      <c r="B8773" s="6" t="s">
        <v>13363</v>
      </c>
      <c r="C8773" s="6" t="s">
        <v>13250</v>
      </c>
      <c r="D8773" s="6" t="s">
        <v>253</v>
      </c>
      <c r="F8773" s="6" t="s">
        <v>255</v>
      </c>
      <c r="H8773" s="6">
        <v>50</v>
      </c>
    </row>
    <row r="8774" spans="1:8" ht="32.1">
      <c r="A8774" s="140">
        <v>45767.416666666664</v>
      </c>
      <c r="B8774" s="6" t="s">
        <v>13364</v>
      </c>
      <c r="C8774" s="6" t="s">
        <v>13250</v>
      </c>
      <c r="D8774" s="6" t="s">
        <v>253</v>
      </c>
      <c r="F8774" s="6" t="s">
        <v>255</v>
      </c>
      <c r="H8774" s="6">
        <v>50</v>
      </c>
    </row>
    <row r="8775" spans="1:8" ht="32.1">
      <c r="A8775" s="140">
        <v>45767.447916666664</v>
      </c>
      <c r="B8775" s="6" t="s">
        <v>13365</v>
      </c>
      <c r="C8775" s="6" t="s">
        <v>13250</v>
      </c>
      <c r="D8775" s="6" t="s">
        <v>253</v>
      </c>
      <c r="E8775" s="6" t="s">
        <v>416</v>
      </c>
      <c r="F8775" s="6" t="s">
        <v>1765</v>
      </c>
      <c r="H8775" s="6">
        <v>120</v>
      </c>
    </row>
    <row r="8776" spans="1:8" ht="32.1">
      <c r="A8776" s="140">
        <v>45767.479166666664</v>
      </c>
      <c r="B8776" s="6" t="s">
        <v>13366</v>
      </c>
      <c r="C8776" s="6" t="s">
        <v>13250</v>
      </c>
      <c r="D8776" s="6" t="s">
        <v>158</v>
      </c>
      <c r="E8776" s="6" t="s">
        <v>161</v>
      </c>
      <c r="F8776" s="6" t="s">
        <v>255</v>
      </c>
      <c r="H8776" s="6">
        <v>400</v>
      </c>
    </row>
    <row r="8777" spans="1:8" ht="32.1">
      <c r="A8777" s="140">
        <v>45767.489583333336</v>
      </c>
      <c r="B8777" s="6" t="s">
        <v>13367</v>
      </c>
      <c r="C8777" s="6" t="s">
        <v>13250</v>
      </c>
      <c r="D8777" s="6" t="s">
        <v>253</v>
      </c>
      <c r="E8777" s="6" t="s">
        <v>416</v>
      </c>
      <c r="F8777" s="6" t="s">
        <v>255</v>
      </c>
      <c r="H8777" s="6">
        <v>120</v>
      </c>
    </row>
    <row r="8778" spans="1:8" ht="32.1">
      <c r="A8778" s="140">
        <v>45767.510416666664</v>
      </c>
      <c r="B8778" s="6" t="s">
        <v>13368</v>
      </c>
      <c r="C8778" s="6" t="s">
        <v>13250</v>
      </c>
      <c r="H8778" s="6">
        <v>10</v>
      </c>
    </row>
    <row r="8779" spans="1:8" ht="32.1">
      <c r="A8779" s="140">
        <v>45767.520833333336</v>
      </c>
      <c r="B8779" s="6" t="s">
        <v>13369</v>
      </c>
      <c r="C8779" s="6" t="s">
        <v>13250</v>
      </c>
      <c r="D8779" s="6" t="s">
        <v>253</v>
      </c>
      <c r="F8779" s="6" t="s">
        <v>1765</v>
      </c>
      <c r="H8779" s="6">
        <v>90</v>
      </c>
    </row>
    <row r="8780" spans="1:8" ht="32.1">
      <c r="A8780" s="140">
        <v>45767.645833333336</v>
      </c>
      <c r="B8780" s="6" t="s">
        <v>13370</v>
      </c>
      <c r="C8780" s="6" t="s">
        <v>13250</v>
      </c>
      <c r="F8780" s="6" t="s">
        <v>1765</v>
      </c>
      <c r="H8780" s="6">
        <v>50</v>
      </c>
    </row>
    <row r="8781" spans="1:8" ht="32.1">
      <c r="A8781" s="140">
        <v>45767.71875</v>
      </c>
      <c r="B8781" s="6" t="s">
        <v>13371</v>
      </c>
      <c r="C8781" s="6" t="s">
        <v>13250</v>
      </c>
      <c r="D8781" s="6" t="s">
        <v>158</v>
      </c>
      <c r="E8781" s="6" t="s">
        <v>161</v>
      </c>
      <c r="F8781" s="6" t="s">
        <v>1765</v>
      </c>
      <c r="H8781" s="6">
        <v>50</v>
      </c>
    </row>
    <row r="8782" spans="1:8" ht="32.1">
      <c r="A8782" s="140">
        <v>45767.854166666664</v>
      </c>
      <c r="B8782" s="6" t="s">
        <v>13372</v>
      </c>
      <c r="C8782" s="6" t="s">
        <v>13250</v>
      </c>
      <c r="E8782" s="6" t="s">
        <v>140</v>
      </c>
      <c r="F8782" s="6" t="s">
        <v>255</v>
      </c>
      <c r="H8782" s="6">
        <v>10</v>
      </c>
    </row>
    <row r="8783" spans="1:8" ht="32.1">
      <c r="A8783" s="140">
        <v>45767.864583333336</v>
      </c>
      <c r="B8783" s="6" t="s">
        <v>13372</v>
      </c>
      <c r="C8783" s="6" t="s">
        <v>13250</v>
      </c>
      <c r="E8783" s="6" t="s">
        <v>140</v>
      </c>
      <c r="F8783" s="6" t="s">
        <v>255</v>
      </c>
      <c r="H8783" s="6">
        <v>10</v>
      </c>
    </row>
    <row r="8784" spans="1:8" ht="32.1">
      <c r="A8784" s="140">
        <v>45768.427083333336</v>
      </c>
      <c r="B8784" s="6" t="s">
        <v>13373</v>
      </c>
      <c r="C8784" s="6" t="s">
        <v>13250</v>
      </c>
      <c r="E8784" s="6" t="s">
        <v>416</v>
      </c>
      <c r="F8784" s="6" t="s">
        <v>1765</v>
      </c>
      <c r="H8784" s="6">
        <v>30</v>
      </c>
    </row>
    <row r="8785" spans="1:8" ht="32.1">
      <c r="A8785" s="140">
        <v>45768.59375</v>
      </c>
      <c r="B8785" s="6" t="s">
        <v>13374</v>
      </c>
      <c r="C8785" s="6" t="s">
        <v>13250</v>
      </c>
      <c r="D8785" s="6" t="s">
        <v>253</v>
      </c>
      <c r="E8785" s="6" t="s">
        <v>416</v>
      </c>
      <c r="F8785" s="6" t="s">
        <v>1765</v>
      </c>
      <c r="H8785" s="6">
        <v>77</v>
      </c>
    </row>
    <row r="8786" spans="1:8" ht="15.95">
      <c r="A8786" s="140">
        <v>45768.677083333336</v>
      </c>
      <c r="B8786" s="6" t="s">
        <v>13375</v>
      </c>
      <c r="C8786" s="6" t="s">
        <v>13250</v>
      </c>
      <c r="D8786" s="6" t="s">
        <v>158</v>
      </c>
      <c r="E8786" s="6" t="s">
        <v>161</v>
      </c>
      <c r="F8786" s="6" t="s">
        <v>1765</v>
      </c>
      <c r="H8786" s="6">
        <v>60</v>
      </c>
    </row>
    <row r="8787" spans="1:8" ht="32.1">
      <c r="A8787" s="140">
        <v>45768.6875</v>
      </c>
      <c r="B8787" s="6" t="s">
        <v>13376</v>
      </c>
      <c r="C8787" s="6" t="s">
        <v>13250</v>
      </c>
      <c r="D8787" s="6" t="s">
        <v>158</v>
      </c>
      <c r="E8787" s="6" t="s">
        <v>161</v>
      </c>
      <c r="F8787" s="6" t="s">
        <v>1765</v>
      </c>
      <c r="H8787" s="6">
        <v>19</v>
      </c>
    </row>
    <row r="8788" spans="1:8" ht="32.1">
      <c r="A8788" s="140">
        <v>45768.75</v>
      </c>
      <c r="B8788" s="6" t="s">
        <v>13377</v>
      </c>
      <c r="C8788" s="6" t="s">
        <v>13250</v>
      </c>
      <c r="D8788" s="6" t="s">
        <v>158</v>
      </c>
      <c r="E8788" s="6" t="s">
        <v>161</v>
      </c>
      <c r="F8788" s="6" t="s">
        <v>1765</v>
      </c>
      <c r="H8788" s="6">
        <v>210</v>
      </c>
    </row>
    <row r="8789" spans="1:8" ht="32.1">
      <c r="A8789" s="140">
        <v>45768.9375</v>
      </c>
      <c r="B8789" s="6" t="s">
        <v>13378</v>
      </c>
      <c r="C8789" s="6" t="s">
        <v>13250</v>
      </c>
      <c r="D8789" s="6" t="s">
        <v>158</v>
      </c>
      <c r="E8789" s="6" t="s">
        <v>159</v>
      </c>
      <c r="F8789" s="6" t="s">
        <v>1765</v>
      </c>
      <c r="H8789" s="6">
        <v>105</v>
      </c>
    </row>
    <row r="8790" spans="1:8" ht="15.95">
      <c r="A8790" s="140">
        <v>45768.958333333336</v>
      </c>
      <c r="B8790" s="6" t="s">
        <v>13379</v>
      </c>
      <c r="C8790" s="6" t="s">
        <v>13250</v>
      </c>
      <c r="D8790" s="6" t="s">
        <v>158</v>
      </c>
      <c r="E8790" s="6" t="s">
        <v>161</v>
      </c>
      <c r="F8790" s="6" t="s">
        <v>1765</v>
      </c>
      <c r="H8790" s="6">
        <v>49</v>
      </c>
    </row>
    <row r="8791" spans="1:8" ht="15.95">
      <c r="A8791" s="140">
        <v>45769.427083333336</v>
      </c>
      <c r="B8791" s="6" t="s">
        <v>13380</v>
      </c>
      <c r="C8791" s="6" t="s">
        <v>13250</v>
      </c>
      <c r="F8791" s="6" t="s">
        <v>1765</v>
      </c>
      <c r="H8791" s="6">
        <v>1000</v>
      </c>
    </row>
    <row r="8792" spans="1:8" ht="32.1">
      <c r="A8792" s="140">
        <v>45769.53125</v>
      </c>
      <c r="B8792" s="6" t="s">
        <v>13296</v>
      </c>
      <c r="C8792" s="6" t="s">
        <v>13250</v>
      </c>
      <c r="H8792" s="6">
        <v>76</v>
      </c>
    </row>
    <row r="8793" spans="1:8" ht="32.1">
      <c r="A8793" s="140">
        <v>45769.958333333336</v>
      </c>
      <c r="B8793" s="6" t="s">
        <v>13381</v>
      </c>
      <c r="C8793" s="6" t="s">
        <v>13250</v>
      </c>
      <c r="D8793" s="6" t="s">
        <v>158</v>
      </c>
      <c r="E8793" s="6" t="s">
        <v>161</v>
      </c>
      <c r="F8793" s="6" t="s">
        <v>1765</v>
      </c>
      <c r="H8793" s="6">
        <v>40</v>
      </c>
    </row>
    <row r="8794" spans="1:8" ht="32.1">
      <c r="A8794" s="140">
        <v>45770.541666666664</v>
      </c>
      <c r="B8794" s="6" t="s">
        <v>13382</v>
      </c>
      <c r="C8794" s="6" t="s">
        <v>13250</v>
      </c>
      <c r="H8794" s="6">
        <v>60</v>
      </c>
    </row>
    <row r="8795" spans="1:8" ht="32.1">
      <c r="A8795" s="140">
        <v>45770.6875</v>
      </c>
      <c r="B8795" s="6" t="s">
        <v>13383</v>
      </c>
      <c r="C8795" s="6" t="s">
        <v>13250</v>
      </c>
      <c r="D8795" s="6" t="s">
        <v>158</v>
      </c>
      <c r="E8795" s="6" t="s">
        <v>161</v>
      </c>
      <c r="F8795" s="6" t="s">
        <v>1765</v>
      </c>
      <c r="H8795" s="6">
        <v>65</v>
      </c>
    </row>
    <row r="8796" spans="1:8" ht="32.1">
      <c r="A8796" s="140">
        <v>45770.9375</v>
      </c>
      <c r="B8796" s="6" t="s">
        <v>13384</v>
      </c>
      <c r="C8796" s="6" t="s">
        <v>13250</v>
      </c>
      <c r="D8796" s="6" t="s">
        <v>158</v>
      </c>
      <c r="E8796" s="6" t="s">
        <v>161</v>
      </c>
      <c r="F8796" s="6" t="s">
        <v>1765</v>
      </c>
      <c r="H8796" s="6">
        <v>110</v>
      </c>
    </row>
    <row r="8797" spans="1:8" ht="32.1">
      <c r="A8797" s="140">
        <v>45771.395833333336</v>
      </c>
      <c r="B8797" s="6" t="s">
        <v>13385</v>
      </c>
      <c r="C8797" s="6" t="s">
        <v>13250</v>
      </c>
      <c r="D8797" s="6" t="s">
        <v>158</v>
      </c>
      <c r="E8797" s="6" t="s">
        <v>161</v>
      </c>
      <c r="F8797" s="6" t="s">
        <v>1765</v>
      </c>
      <c r="H8797" s="6">
        <v>130</v>
      </c>
    </row>
    <row r="8798" spans="1:8" ht="32.1">
      <c r="A8798" s="140">
        <v>45771.53125</v>
      </c>
      <c r="B8798" s="6" t="s">
        <v>13386</v>
      </c>
      <c r="C8798" s="6" t="s">
        <v>13250</v>
      </c>
      <c r="H8798" s="6">
        <v>76</v>
      </c>
    </row>
    <row r="8799" spans="1:8" ht="15.95">
      <c r="A8799" s="140">
        <v>45771.697916666664</v>
      </c>
      <c r="B8799" s="6" t="s">
        <v>13387</v>
      </c>
      <c r="C8799" s="6" t="s">
        <v>13250</v>
      </c>
      <c r="D8799" s="6" t="s">
        <v>242</v>
      </c>
      <c r="F8799" s="6" t="s">
        <v>1765</v>
      </c>
      <c r="H8799" s="6">
        <v>2162</v>
      </c>
    </row>
    <row r="8800" spans="1:8" ht="15.95">
      <c r="A8800" s="140">
        <v>45771.760416666664</v>
      </c>
      <c r="B8800" s="6" t="s">
        <v>13388</v>
      </c>
      <c r="C8800" s="6" t="s">
        <v>13250</v>
      </c>
      <c r="D8800" s="6" t="s">
        <v>158</v>
      </c>
      <c r="E8800" s="6" t="s">
        <v>159</v>
      </c>
      <c r="F8800" s="6" t="s">
        <v>1765</v>
      </c>
      <c r="H8800" s="6">
        <v>331</v>
      </c>
    </row>
    <row r="8801" spans="1:8" ht="32.1">
      <c r="A8801" s="140">
        <v>45772.395833333336</v>
      </c>
      <c r="B8801" s="6" t="s">
        <v>13389</v>
      </c>
      <c r="C8801" s="6" t="s">
        <v>13250</v>
      </c>
      <c r="D8801" s="6" t="s">
        <v>242</v>
      </c>
      <c r="E8801" s="6" t="s">
        <v>139</v>
      </c>
      <c r="F8801" s="6" t="s">
        <v>1765</v>
      </c>
      <c r="H8801" s="6">
        <v>100</v>
      </c>
    </row>
    <row r="8802" spans="1:8" ht="32.1">
      <c r="A8802" s="140">
        <v>45772.541666666664</v>
      </c>
      <c r="B8802" s="6" t="s">
        <v>13390</v>
      </c>
      <c r="C8802" s="6" t="s">
        <v>13250</v>
      </c>
      <c r="H8802" s="6">
        <v>75</v>
      </c>
    </row>
    <row r="8803" spans="1:8" ht="32.1">
      <c r="A8803" s="140">
        <v>45772.635416666664</v>
      </c>
      <c r="B8803" s="6" t="s">
        <v>13391</v>
      </c>
      <c r="C8803" s="6" t="s">
        <v>13250</v>
      </c>
      <c r="D8803" s="6" t="s">
        <v>242</v>
      </c>
      <c r="F8803" s="6" t="s">
        <v>1765</v>
      </c>
      <c r="H8803" s="6">
        <v>676</v>
      </c>
    </row>
    <row r="8804" spans="1:8" ht="32.1">
      <c r="A8804" s="140">
        <v>45772.885416666664</v>
      </c>
      <c r="B8804" s="6" t="s">
        <v>13392</v>
      </c>
      <c r="C8804" s="6" t="s">
        <v>13250</v>
      </c>
      <c r="D8804" s="6" t="s">
        <v>158</v>
      </c>
      <c r="E8804" s="6" t="s">
        <v>161</v>
      </c>
      <c r="F8804" s="6" t="s">
        <v>1765</v>
      </c>
      <c r="H8804" s="6">
        <v>75</v>
      </c>
    </row>
    <row r="8805" spans="1:8" ht="32.1">
      <c r="A8805" s="140">
        <v>45772.90625</v>
      </c>
      <c r="B8805" s="6" t="s">
        <v>13393</v>
      </c>
      <c r="C8805" s="6" t="s">
        <v>13250</v>
      </c>
      <c r="D8805" s="6" t="s">
        <v>158</v>
      </c>
      <c r="E8805" s="6" t="s">
        <v>161</v>
      </c>
      <c r="F8805" s="6" t="s">
        <v>1765</v>
      </c>
      <c r="H8805" s="6">
        <v>135</v>
      </c>
    </row>
    <row r="8806" spans="1:8" ht="32.1">
      <c r="A8806" s="140">
        <v>45773.53125</v>
      </c>
      <c r="B8806" s="6" t="s">
        <v>13394</v>
      </c>
      <c r="C8806" s="6" t="s">
        <v>13250</v>
      </c>
      <c r="D8806" s="6" t="s">
        <v>242</v>
      </c>
      <c r="E8806" s="6" t="s">
        <v>139</v>
      </c>
      <c r="F8806" s="6" t="s">
        <v>1765</v>
      </c>
      <c r="H8806" s="6">
        <v>85</v>
      </c>
    </row>
    <row r="8807" spans="1:8" ht="32.1">
      <c r="A8807" s="140">
        <v>45773.552083333336</v>
      </c>
      <c r="B8807" s="6" t="s">
        <v>13395</v>
      </c>
      <c r="C8807" s="6" t="s">
        <v>13250</v>
      </c>
      <c r="D8807" s="6" t="s">
        <v>158</v>
      </c>
      <c r="E8807" s="6" t="s">
        <v>159</v>
      </c>
      <c r="F8807" s="6" t="s">
        <v>1765</v>
      </c>
      <c r="H8807" s="6">
        <v>208</v>
      </c>
    </row>
    <row r="8808" spans="1:8" ht="32.1">
      <c r="A8808" s="140">
        <v>45773.645833333336</v>
      </c>
      <c r="B8808" s="6" t="s">
        <v>13396</v>
      </c>
      <c r="C8808" s="6" t="s">
        <v>13250</v>
      </c>
      <c r="D8808" s="6" t="s">
        <v>253</v>
      </c>
      <c r="E8808" s="6" t="s">
        <v>416</v>
      </c>
      <c r="F8808" s="6" t="s">
        <v>1765</v>
      </c>
      <c r="H8808" s="6">
        <v>35</v>
      </c>
    </row>
    <row r="8809" spans="1:8" ht="32.1">
      <c r="A8809" s="140">
        <v>45773.6875</v>
      </c>
      <c r="B8809" s="6" t="s">
        <v>13397</v>
      </c>
      <c r="C8809" s="6" t="s">
        <v>13250</v>
      </c>
      <c r="D8809" s="6" t="s">
        <v>253</v>
      </c>
      <c r="E8809" s="6" t="s">
        <v>416</v>
      </c>
      <c r="F8809" s="6" t="s">
        <v>1765</v>
      </c>
      <c r="H8809" s="6">
        <v>25</v>
      </c>
    </row>
    <row r="8810" spans="1:8" ht="32.1">
      <c r="A8810" s="140">
        <v>45773.729166666664</v>
      </c>
      <c r="B8810" s="6" t="s">
        <v>13398</v>
      </c>
      <c r="C8810" s="6" t="s">
        <v>13250</v>
      </c>
      <c r="D8810" s="6" t="s">
        <v>158</v>
      </c>
      <c r="E8810" s="6" t="s">
        <v>161</v>
      </c>
      <c r="F8810" s="6" t="s">
        <v>1765</v>
      </c>
      <c r="H8810" s="6">
        <v>100</v>
      </c>
    </row>
    <row r="8811" spans="1:8" ht="32.1">
      <c r="A8811" s="140">
        <v>45773.739583333336</v>
      </c>
      <c r="B8811" s="6" t="s">
        <v>13399</v>
      </c>
      <c r="C8811" s="6" t="s">
        <v>13250</v>
      </c>
      <c r="D8811" s="6" t="s">
        <v>158</v>
      </c>
      <c r="E8811" s="6" t="s">
        <v>161</v>
      </c>
      <c r="F8811" s="6" t="s">
        <v>1765</v>
      </c>
      <c r="H8811" s="6">
        <v>30</v>
      </c>
    </row>
    <row r="8812" spans="1:8" ht="45.75">
      <c r="A8812" s="140">
        <v>45773.75</v>
      </c>
      <c r="B8812" s="6" t="s">
        <v>13400</v>
      </c>
      <c r="C8812" s="6" t="s">
        <v>13401</v>
      </c>
      <c r="D8812" s="6" t="s">
        <v>158</v>
      </c>
      <c r="E8812" s="6" t="s">
        <v>161</v>
      </c>
      <c r="F8812" s="6" t="s">
        <v>1765</v>
      </c>
      <c r="G8812" s="6" t="s">
        <v>13402</v>
      </c>
      <c r="H8812" s="6">
        <v>210</v>
      </c>
    </row>
    <row r="8813" spans="1:8" ht="30.75">
      <c r="A8813" s="140">
        <v>45773.770833333336</v>
      </c>
      <c r="B8813" s="6" t="s">
        <v>13403</v>
      </c>
      <c r="C8813" s="6" t="s">
        <v>13404</v>
      </c>
      <c r="D8813" s="6" t="s">
        <v>158</v>
      </c>
      <c r="E8813" s="6" t="s">
        <v>161</v>
      </c>
      <c r="F8813" s="6" t="s">
        <v>255</v>
      </c>
      <c r="G8813" s="6" t="s">
        <v>13405</v>
      </c>
      <c r="H8813" s="6">
        <v>120</v>
      </c>
    </row>
    <row r="8814" spans="1:8" ht="30.75">
      <c r="A8814" s="140">
        <v>45773.78125</v>
      </c>
      <c r="B8814" s="6" t="s">
        <v>13406</v>
      </c>
      <c r="C8814" s="6" t="s">
        <v>13407</v>
      </c>
      <c r="D8814" s="6" t="s">
        <v>253</v>
      </c>
      <c r="E8814" s="6" t="s">
        <v>416</v>
      </c>
      <c r="F8814" s="6" t="s">
        <v>255</v>
      </c>
      <c r="G8814" s="6" t="s">
        <v>2303</v>
      </c>
      <c r="H8814" s="6">
        <v>30</v>
      </c>
    </row>
    <row r="8815" spans="1:8" ht="30.75">
      <c r="A8815" s="140">
        <v>45773.8125</v>
      </c>
      <c r="B8815" s="6" t="s">
        <v>13408</v>
      </c>
      <c r="C8815" s="6" t="s">
        <v>13409</v>
      </c>
      <c r="D8815" s="6" t="s">
        <v>253</v>
      </c>
      <c r="E8815" s="6" t="s">
        <v>416</v>
      </c>
      <c r="F8815" s="6" t="s">
        <v>1765</v>
      </c>
      <c r="G8815" s="6" t="s">
        <v>2463</v>
      </c>
      <c r="H8815" s="6">
        <v>40</v>
      </c>
    </row>
    <row r="8816" spans="1:8" ht="30.75">
      <c r="A8816" s="140">
        <v>45774.385416666664</v>
      </c>
      <c r="B8816" s="6" t="s">
        <v>13410</v>
      </c>
      <c r="C8816" s="6" t="s">
        <v>139</v>
      </c>
      <c r="D8816" s="6" t="s">
        <v>242</v>
      </c>
      <c r="E8816" s="6" t="s">
        <v>139</v>
      </c>
      <c r="F8816" s="6" t="s">
        <v>1765</v>
      </c>
      <c r="G8816" s="6" t="s">
        <v>13411</v>
      </c>
      <c r="H8816" s="6">
        <v>100</v>
      </c>
    </row>
    <row r="8817" spans="1:8" ht="30.75">
      <c r="A8817" s="140">
        <v>45774.447916666664</v>
      </c>
      <c r="B8817" s="6" t="s">
        <v>13412</v>
      </c>
      <c r="C8817" s="6" t="s">
        <v>13413</v>
      </c>
      <c r="D8817" s="6" t="s">
        <v>253</v>
      </c>
      <c r="E8817" s="6" t="s">
        <v>416</v>
      </c>
      <c r="F8817" s="6" t="s">
        <v>1765</v>
      </c>
      <c r="G8817" s="6" t="s">
        <v>2303</v>
      </c>
      <c r="H8817" s="6">
        <v>45</v>
      </c>
    </row>
    <row r="8818" spans="1:8" ht="30.75">
      <c r="A8818" s="140">
        <v>45774.479166666664</v>
      </c>
      <c r="B8818" s="6" t="s">
        <v>13414</v>
      </c>
      <c r="C8818" s="6" t="s">
        <v>8277</v>
      </c>
      <c r="D8818" s="6" t="s">
        <v>314</v>
      </c>
      <c r="E8818" s="6" t="s">
        <v>8277</v>
      </c>
      <c r="F8818" s="6" t="s">
        <v>1765</v>
      </c>
      <c r="G8818" s="6" t="s">
        <v>5289</v>
      </c>
      <c r="H8818" s="6">
        <v>5</v>
      </c>
    </row>
    <row r="8819" spans="1:8" ht="30.75">
      <c r="A8819" s="140">
        <v>45774.489583333336</v>
      </c>
      <c r="B8819" s="6" t="s">
        <v>13415</v>
      </c>
      <c r="C8819" s="6" t="s">
        <v>13416</v>
      </c>
      <c r="D8819" s="6" t="s">
        <v>158</v>
      </c>
      <c r="E8819" s="6" t="s">
        <v>161</v>
      </c>
      <c r="F8819" s="6" t="s">
        <v>1765</v>
      </c>
      <c r="G8819" s="6" t="s">
        <v>5289</v>
      </c>
      <c r="H8819" s="6">
        <v>60</v>
      </c>
    </row>
    <row r="8820" spans="1:8" ht="30.75">
      <c r="A8820" s="140">
        <v>45774.5</v>
      </c>
      <c r="B8820" s="6" t="s">
        <v>13417</v>
      </c>
      <c r="C8820" s="6" t="s">
        <v>13418</v>
      </c>
      <c r="D8820" s="6" t="s">
        <v>158</v>
      </c>
      <c r="E8820" s="6" t="s">
        <v>161</v>
      </c>
      <c r="F8820" s="6" t="s">
        <v>1765</v>
      </c>
      <c r="G8820" s="6" t="s">
        <v>5289</v>
      </c>
      <c r="H8820" s="6">
        <v>40</v>
      </c>
    </row>
    <row r="8821" spans="1:8" ht="30.75">
      <c r="A8821" s="140">
        <v>45774.510416666664</v>
      </c>
      <c r="B8821" s="6" t="s">
        <v>13414</v>
      </c>
      <c r="C8821" s="6" t="s">
        <v>13419</v>
      </c>
      <c r="D8821" s="6" t="s">
        <v>314</v>
      </c>
      <c r="E8821" s="6" t="s">
        <v>8277</v>
      </c>
      <c r="F8821" s="6" t="s">
        <v>1765</v>
      </c>
      <c r="G8821" s="6" t="s">
        <v>5289</v>
      </c>
      <c r="H8821" s="6">
        <v>5</v>
      </c>
    </row>
    <row r="8822" spans="1:8" ht="45.75">
      <c r="A8822" s="140">
        <v>45774.520833333336</v>
      </c>
      <c r="B8822" s="6" t="s">
        <v>13420</v>
      </c>
      <c r="C8822" s="6" t="s">
        <v>13421</v>
      </c>
      <c r="D8822" s="6" t="s">
        <v>253</v>
      </c>
      <c r="E8822" s="6" t="s">
        <v>416</v>
      </c>
      <c r="F8822" s="6" t="s">
        <v>1765</v>
      </c>
      <c r="G8822" s="6" t="s">
        <v>2463</v>
      </c>
      <c r="H8822" s="6">
        <v>45</v>
      </c>
    </row>
    <row r="8823" spans="1:8" ht="30.75">
      <c r="A8823" s="140">
        <v>45774.583333333336</v>
      </c>
      <c r="B8823" s="6" t="s">
        <v>13422</v>
      </c>
      <c r="C8823" s="6" t="s">
        <v>13423</v>
      </c>
      <c r="D8823" s="6" t="s">
        <v>158</v>
      </c>
      <c r="E8823" s="6" t="s">
        <v>161</v>
      </c>
      <c r="F8823" s="6" t="s">
        <v>1765</v>
      </c>
      <c r="G8823" s="6" t="s">
        <v>13424</v>
      </c>
      <c r="H8823" s="6">
        <v>116</v>
      </c>
    </row>
    <row r="8824" spans="1:8" ht="45.75">
      <c r="A8824" s="140">
        <v>45774.989583333336</v>
      </c>
      <c r="B8824" s="6" t="s">
        <v>13425</v>
      </c>
      <c r="C8824" s="6" t="s">
        <v>13426</v>
      </c>
      <c r="D8824" s="6" t="s">
        <v>158</v>
      </c>
      <c r="E8824" s="6" t="s">
        <v>161</v>
      </c>
      <c r="F8824" s="6" t="s">
        <v>1765</v>
      </c>
      <c r="G8824" s="6" t="s">
        <v>1654</v>
      </c>
      <c r="H8824" s="6">
        <v>180</v>
      </c>
    </row>
    <row r="8825" spans="1:8" ht="30.75">
      <c r="A8825" s="140">
        <v>45775.53125</v>
      </c>
      <c r="B8825" s="6" t="s">
        <v>13427</v>
      </c>
      <c r="C8825" s="6" t="s">
        <v>13428</v>
      </c>
      <c r="D8825" s="6" t="s">
        <v>158</v>
      </c>
      <c r="E8825" s="6" t="s">
        <v>161</v>
      </c>
      <c r="F8825" s="6" t="s">
        <v>1765</v>
      </c>
      <c r="G8825" s="6" t="s">
        <v>13429</v>
      </c>
      <c r="H8825" s="6">
        <v>76</v>
      </c>
    </row>
    <row r="8826" spans="1:8" ht="30.75">
      <c r="A8826" s="140">
        <v>45775.75</v>
      </c>
      <c r="B8826" s="6" t="s">
        <v>13430</v>
      </c>
      <c r="C8826" s="6" t="s">
        <v>13431</v>
      </c>
      <c r="D8826" s="6" t="s">
        <v>158</v>
      </c>
      <c r="E8826" s="6" t="s">
        <v>161</v>
      </c>
      <c r="F8826" s="6" t="s">
        <v>1765</v>
      </c>
      <c r="G8826" s="6" t="s">
        <v>13431</v>
      </c>
      <c r="H8826" s="6">
        <v>130</v>
      </c>
    </row>
    <row r="8827" spans="1:8" ht="30.75">
      <c r="A8827" s="140">
        <v>45775.78125</v>
      </c>
      <c r="B8827" s="6" t="s">
        <v>13432</v>
      </c>
      <c r="C8827" s="6" t="s">
        <v>3246</v>
      </c>
      <c r="D8827" s="6" t="s">
        <v>158</v>
      </c>
      <c r="E8827" s="6" t="s">
        <v>159</v>
      </c>
      <c r="F8827" s="6" t="s">
        <v>1765</v>
      </c>
      <c r="G8827" s="6" t="s">
        <v>3246</v>
      </c>
      <c r="H8827" s="6">
        <v>90</v>
      </c>
    </row>
    <row r="8828" spans="1:8" ht="30.75">
      <c r="A8828" s="140">
        <v>45775.791666666664</v>
      </c>
      <c r="B8828" s="6" t="s">
        <v>13433</v>
      </c>
      <c r="C8828" s="6" t="s">
        <v>13434</v>
      </c>
      <c r="D8828" s="6" t="s">
        <v>158</v>
      </c>
      <c r="E8828" s="6" t="s">
        <v>161</v>
      </c>
      <c r="F8828" s="6" t="s">
        <v>1765</v>
      </c>
      <c r="G8828" s="6" t="s">
        <v>13435</v>
      </c>
      <c r="H8828" s="6">
        <v>320</v>
      </c>
    </row>
    <row r="8829" spans="1:8" ht="30.75">
      <c r="A8829" s="140">
        <v>45776.416666666664</v>
      </c>
      <c r="B8829" s="6" t="s">
        <v>13436</v>
      </c>
      <c r="C8829" s="6" t="s">
        <v>13437</v>
      </c>
      <c r="D8829" s="6" t="s">
        <v>158</v>
      </c>
      <c r="E8829" s="6" t="s">
        <v>161</v>
      </c>
      <c r="F8829" s="6" t="s">
        <v>1765</v>
      </c>
      <c r="G8829" s="6" t="s">
        <v>13438</v>
      </c>
      <c r="H8829" s="6">
        <v>130</v>
      </c>
    </row>
    <row r="8830" spans="1:8" ht="30.75">
      <c r="A8830" s="140">
        <v>45776.510416666664</v>
      </c>
      <c r="B8830" s="6" t="s">
        <v>13439</v>
      </c>
      <c r="C8830" s="6" t="s">
        <v>13440</v>
      </c>
      <c r="D8830" s="6" t="s">
        <v>253</v>
      </c>
      <c r="E8830" s="6" t="s">
        <v>10582</v>
      </c>
      <c r="F8830" s="6" t="s">
        <v>1765</v>
      </c>
      <c r="G8830" s="6" t="s">
        <v>13441</v>
      </c>
      <c r="H8830" s="6">
        <v>2393</v>
      </c>
    </row>
    <row r="8831" spans="1:8" ht="30.75">
      <c r="A8831" s="140">
        <v>45776.520833333336</v>
      </c>
      <c r="B8831" s="6" t="s">
        <v>13442</v>
      </c>
      <c r="C8831" s="6" t="s">
        <v>13443</v>
      </c>
      <c r="D8831" s="6" t="s">
        <v>253</v>
      </c>
      <c r="E8831" s="6" t="s">
        <v>10582</v>
      </c>
      <c r="F8831" s="6" t="s">
        <v>1765</v>
      </c>
      <c r="G8831" s="6" t="s">
        <v>13441</v>
      </c>
      <c r="H8831" s="6">
        <v>1357</v>
      </c>
    </row>
    <row r="8832" spans="1:8" ht="30.75">
      <c r="A8832" s="140">
        <v>45776.614583333336</v>
      </c>
      <c r="B8832" s="6" t="s">
        <v>13444</v>
      </c>
      <c r="C8832" s="6" t="s">
        <v>13445</v>
      </c>
      <c r="D8832" s="6" t="s">
        <v>242</v>
      </c>
      <c r="E8832" s="6" t="s">
        <v>7445</v>
      </c>
      <c r="F8832" s="6" t="s">
        <v>1765</v>
      </c>
      <c r="G8832" s="6" t="s">
        <v>13446</v>
      </c>
      <c r="H8832" s="6">
        <v>500</v>
      </c>
    </row>
    <row r="8833" spans="1:8" ht="30.75">
      <c r="A8833" s="140">
        <v>45776.645833333336</v>
      </c>
      <c r="B8833" s="6" t="s">
        <v>13447</v>
      </c>
      <c r="C8833" s="6" t="s">
        <v>139</v>
      </c>
      <c r="D8833" s="6" t="s">
        <v>242</v>
      </c>
      <c r="E8833" s="6" t="s">
        <v>139</v>
      </c>
      <c r="F8833" s="6" t="s">
        <v>1765</v>
      </c>
      <c r="G8833" s="6" t="s">
        <v>13411</v>
      </c>
      <c r="H8833" s="6">
        <v>100</v>
      </c>
    </row>
    <row r="8834" spans="1:8" ht="30.75">
      <c r="A8834" s="140">
        <v>45776.6875</v>
      </c>
      <c r="B8834" s="6" t="s">
        <v>13448</v>
      </c>
      <c r="C8834" s="6" t="s">
        <v>13449</v>
      </c>
      <c r="D8834" s="6" t="s">
        <v>253</v>
      </c>
      <c r="E8834" s="6" t="s">
        <v>10582</v>
      </c>
      <c r="F8834" s="6" t="s">
        <v>1765</v>
      </c>
      <c r="G8834" s="6" t="s">
        <v>13446</v>
      </c>
      <c r="H8834" s="6">
        <v>210</v>
      </c>
    </row>
    <row r="8835" spans="1:8" ht="30.75">
      <c r="A8835" s="140">
        <v>45776.71875</v>
      </c>
      <c r="B8835" s="6" t="s">
        <v>13450</v>
      </c>
      <c r="C8835" s="6" t="s">
        <v>13451</v>
      </c>
      <c r="D8835" s="6" t="s">
        <v>158</v>
      </c>
      <c r="E8835" s="6" t="s">
        <v>161</v>
      </c>
      <c r="F8835" s="6" t="s">
        <v>1765</v>
      </c>
      <c r="G8835" s="6" t="s">
        <v>13452</v>
      </c>
      <c r="H8835" s="6">
        <v>80</v>
      </c>
    </row>
    <row r="8836" spans="1:8" ht="30.75">
      <c r="A8836" s="140">
        <v>45777.75</v>
      </c>
      <c r="B8836" s="6" t="s">
        <v>13453</v>
      </c>
      <c r="C8836" s="6" t="s">
        <v>13454</v>
      </c>
      <c r="D8836" s="6" t="s">
        <v>158</v>
      </c>
      <c r="E8836" s="6" t="s">
        <v>161</v>
      </c>
      <c r="F8836" s="6" t="s">
        <v>1765</v>
      </c>
      <c r="G8836" s="6" t="s">
        <v>13424</v>
      </c>
      <c r="H8836" s="6">
        <v>75</v>
      </c>
    </row>
    <row r="8837" spans="1:8" ht="30.75">
      <c r="A8837" s="140">
        <v>45777.760416666664</v>
      </c>
      <c r="B8837" s="6" t="s">
        <v>13455</v>
      </c>
      <c r="C8837" s="6" t="s">
        <v>13454</v>
      </c>
      <c r="D8837" s="6" t="s">
        <v>158</v>
      </c>
      <c r="E8837" s="6" t="s">
        <v>161</v>
      </c>
      <c r="F8837" s="6" t="s">
        <v>1765</v>
      </c>
      <c r="G8837" s="6" t="s">
        <v>13424</v>
      </c>
      <c r="H8837" s="6">
        <v>65</v>
      </c>
    </row>
    <row r="8838" spans="1:8">
      <c r="A8838" s="140">
        <v>45777.770833333336</v>
      </c>
      <c r="B8838" s="6" t="s">
        <v>13456</v>
      </c>
      <c r="C8838" s="6" t="s">
        <v>3246</v>
      </c>
      <c r="D8838" s="6" t="s">
        <v>158</v>
      </c>
      <c r="E8838" s="6" t="s">
        <v>159</v>
      </c>
      <c r="F8838" s="6" t="s">
        <v>1765</v>
      </c>
      <c r="G8838" s="6" t="s">
        <v>3246</v>
      </c>
      <c r="H8838" s="6">
        <v>397</v>
      </c>
    </row>
    <row r="8839" spans="1:8" ht="30.75">
      <c r="A8839" s="140">
        <v>45777.885416666664</v>
      </c>
      <c r="B8839" s="6" t="s">
        <v>13457</v>
      </c>
      <c r="C8839" s="6" t="s">
        <v>13458</v>
      </c>
      <c r="D8839" s="6" t="s">
        <v>253</v>
      </c>
      <c r="E8839" s="6" t="s">
        <v>416</v>
      </c>
      <c r="F8839" s="6" t="s">
        <v>1765</v>
      </c>
      <c r="G8839" s="6" t="s">
        <v>2463</v>
      </c>
      <c r="H8839" s="6">
        <v>30</v>
      </c>
    </row>
    <row r="8840" spans="1:8" ht="30.75">
      <c r="A8840" s="140">
        <v>45777.916666666664</v>
      </c>
      <c r="B8840" s="6" t="s">
        <v>13459</v>
      </c>
      <c r="C8840" s="6" t="s">
        <v>13460</v>
      </c>
      <c r="D8840" s="6" t="s">
        <v>242</v>
      </c>
      <c r="E8840" s="6" t="s">
        <v>433</v>
      </c>
      <c r="F8840" s="6" t="s">
        <v>1765</v>
      </c>
      <c r="G8840" s="6" t="s">
        <v>13461</v>
      </c>
      <c r="H8840" s="6">
        <v>200</v>
      </c>
    </row>
    <row r="8841" spans="1:8" ht="30.75">
      <c r="A8841" s="140">
        <v>45778.479166666664</v>
      </c>
      <c r="B8841" s="6" t="s">
        <v>13462</v>
      </c>
      <c r="C8841" s="6" t="s">
        <v>13463</v>
      </c>
      <c r="D8841" s="6" t="s">
        <v>253</v>
      </c>
      <c r="E8841" s="6" t="s">
        <v>416</v>
      </c>
      <c r="F8841" s="6" t="s">
        <v>255</v>
      </c>
      <c r="G8841" s="6" t="s">
        <v>13446</v>
      </c>
      <c r="H8841" s="6">
        <v>80</v>
      </c>
    </row>
    <row r="8842" spans="1:8" ht="30.75">
      <c r="A8842" s="140">
        <v>45778.489583333336</v>
      </c>
      <c r="B8842" s="6" t="s">
        <v>13464</v>
      </c>
      <c r="C8842" s="6" t="s">
        <v>13465</v>
      </c>
      <c r="D8842" s="6" t="s">
        <v>242</v>
      </c>
      <c r="E8842" s="6" t="s">
        <v>7445</v>
      </c>
      <c r="F8842" s="6" t="s">
        <v>1765</v>
      </c>
      <c r="G8842" s="6" t="s">
        <v>13446</v>
      </c>
      <c r="H8842" s="6">
        <v>100</v>
      </c>
    </row>
    <row r="8843" spans="1:8" ht="30.75">
      <c r="A8843" s="140">
        <v>45778.5</v>
      </c>
      <c r="B8843" s="6" t="s">
        <v>13466</v>
      </c>
      <c r="C8843" s="6" t="s">
        <v>13465</v>
      </c>
      <c r="D8843" s="6" t="s">
        <v>242</v>
      </c>
      <c r="E8843" s="6" t="s">
        <v>7445</v>
      </c>
      <c r="F8843" s="6" t="s">
        <v>1765</v>
      </c>
      <c r="G8843" s="6" t="s">
        <v>13446</v>
      </c>
      <c r="H8843" s="6">
        <v>900</v>
      </c>
    </row>
    <row r="8844" spans="1:8" ht="30.75">
      <c r="A8844" s="140">
        <v>45778.614583333336</v>
      </c>
      <c r="B8844" s="6" t="s">
        <v>13467</v>
      </c>
      <c r="C8844" s="6" t="s">
        <v>13468</v>
      </c>
      <c r="D8844" s="6" t="s">
        <v>158</v>
      </c>
      <c r="E8844" s="6" t="s">
        <v>161</v>
      </c>
      <c r="F8844" s="6" t="s">
        <v>255</v>
      </c>
      <c r="G8844" s="6" t="s">
        <v>13446</v>
      </c>
      <c r="H8844" s="6">
        <v>3</v>
      </c>
    </row>
    <row r="8845" spans="1:8" ht="30.75">
      <c r="A8845" s="140">
        <v>45778.625</v>
      </c>
      <c r="B8845" s="6" t="s">
        <v>13469</v>
      </c>
      <c r="C8845" s="6" t="s">
        <v>13470</v>
      </c>
      <c r="D8845" s="6" t="s">
        <v>158</v>
      </c>
      <c r="E8845" s="6" t="s">
        <v>161</v>
      </c>
      <c r="F8845" s="6" t="s">
        <v>255</v>
      </c>
      <c r="G8845" s="6" t="s">
        <v>13446</v>
      </c>
      <c r="H8845" s="6">
        <v>100</v>
      </c>
    </row>
    <row r="8846" spans="1:8" ht="30.75">
      <c r="A8846" s="140">
        <v>45778.635416666664</v>
      </c>
      <c r="B8846" s="6" t="s">
        <v>13471</v>
      </c>
      <c r="C8846" s="6" t="s">
        <v>13472</v>
      </c>
      <c r="D8846" s="6" t="s">
        <v>158</v>
      </c>
      <c r="E8846" s="6" t="s">
        <v>161</v>
      </c>
      <c r="F8846" s="6" t="s">
        <v>255</v>
      </c>
      <c r="G8846" s="6" t="s">
        <v>13446</v>
      </c>
      <c r="H8846" s="6">
        <v>30</v>
      </c>
    </row>
    <row r="8847" spans="1:8" ht="30.75">
      <c r="A8847" s="140">
        <v>45778.677083333336</v>
      </c>
      <c r="B8847" s="6" t="s">
        <v>13473</v>
      </c>
      <c r="C8847" s="6" t="s">
        <v>13474</v>
      </c>
      <c r="D8847" s="6" t="s">
        <v>253</v>
      </c>
      <c r="E8847" s="6" t="s">
        <v>416</v>
      </c>
      <c r="F8847" s="6" t="s">
        <v>1765</v>
      </c>
      <c r="G8847" s="6" t="s">
        <v>13446</v>
      </c>
      <c r="H8847" s="6">
        <v>20</v>
      </c>
    </row>
    <row r="8848" spans="1:8" ht="45.75">
      <c r="A8848" s="140">
        <v>45778.6875</v>
      </c>
      <c r="B8848" s="6" t="s">
        <v>13475</v>
      </c>
      <c r="C8848" s="6" t="s">
        <v>13476</v>
      </c>
      <c r="D8848" s="6" t="s">
        <v>158</v>
      </c>
      <c r="E8848" s="6" t="s">
        <v>161</v>
      </c>
      <c r="F8848" s="6" t="s">
        <v>255</v>
      </c>
      <c r="G8848" s="6" t="s">
        <v>1654</v>
      </c>
      <c r="H8848" s="6">
        <v>90</v>
      </c>
    </row>
    <row r="8849" spans="1:8" ht="30.75">
      <c r="A8849" s="140">
        <v>45778.71875</v>
      </c>
      <c r="B8849" s="6" t="s">
        <v>13477</v>
      </c>
      <c r="C8849" s="6" t="s">
        <v>13478</v>
      </c>
      <c r="D8849" s="6" t="s">
        <v>158</v>
      </c>
      <c r="E8849" s="6" t="s">
        <v>161</v>
      </c>
      <c r="F8849" s="6" t="s">
        <v>1765</v>
      </c>
      <c r="G8849" s="6" t="s">
        <v>13479</v>
      </c>
      <c r="H8849" s="6">
        <v>50</v>
      </c>
    </row>
    <row r="8850" spans="1:8">
      <c r="A8850" s="140">
        <v>45778.739583333336</v>
      </c>
      <c r="B8850" s="6" t="s">
        <v>13480</v>
      </c>
      <c r="C8850" s="6" t="s">
        <v>13481</v>
      </c>
      <c r="D8850" s="6" t="s">
        <v>253</v>
      </c>
      <c r="E8850" s="6" t="s">
        <v>416</v>
      </c>
      <c r="F8850" s="6" t="s">
        <v>255</v>
      </c>
      <c r="G8850" s="6" t="s">
        <v>324</v>
      </c>
      <c r="H8850" s="6">
        <v>50</v>
      </c>
    </row>
    <row r="8851" spans="1:8" ht="45.75">
      <c r="A8851" s="140">
        <v>45779.28125</v>
      </c>
      <c r="B8851" s="6" t="s">
        <v>13482</v>
      </c>
      <c r="C8851" s="6" t="s">
        <v>13483</v>
      </c>
      <c r="D8851" s="6" t="s">
        <v>314</v>
      </c>
      <c r="E8851" s="6" t="s">
        <v>8277</v>
      </c>
      <c r="F8851" s="6" t="s">
        <v>255</v>
      </c>
      <c r="G8851" s="6" t="s">
        <v>13484</v>
      </c>
      <c r="H8851" s="6">
        <v>5</v>
      </c>
    </row>
    <row r="8852" spans="1:8" ht="30.75">
      <c r="A8852" s="140">
        <v>45779.291666666664</v>
      </c>
      <c r="B8852" s="6" t="s">
        <v>13485</v>
      </c>
      <c r="C8852" s="6" t="s">
        <v>13486</v>
      </c>
      <c r="D8852" s="6" t="s">
        <v>253</v>
      </c>
      <c r="E8852" s="6" t="s">
        <v>416</v>
      </c>
      <c r="F8852" s="6" t="s">
        <v>1765</v>
      </c>
      <c r="G8852" s="6" t="s">
        <v>2463</v>
      </c>
      <c r="H8852" s="6">
        <v>30</v>
      </c>
    </row>
    <row r="8853" spans="1:8" ht="30.75">
      <c r="A8853" s="140">
        <v>45779.40625</v>
      </c>
      <c r="B8853" s="6" t="s">
        <v>13487</v>
      </c>
      <c r="C8853" s="6" t="s">
        <v>139</v>
      </c>
      <c r="D8853" s="6" t="s">
        <v>242</v>
      </c>
      <c r="E8853" s="6" t="s">
        <v>139</v>
      </c>
      <c r="F8853" s="6" t="s">
        <v>1765</v>
      </c>
      <c r="G8853" s="6" t="s">
        <v>13411</v>
      </c>
      <c r="H8853" s="6">
        <v>250</v>
      </c>
    </row>
    <row r="8854" spans="1:8">
      <c r="A8854" s="140">
        <v>45779.479166666664</v>
      </c>
      <c r="B8854" s="6" t="s">
        <v>13488</v>
      </c>
      <c r="C8854" s="6" t="s">
        <v>507</v>
      </c>
      <c r="D8854" s="6" t="s">
        <v>158</v>
      </c>
      <c r="E8854" s="6" t="s">
        <v>159</v>
      </c>
      <c r="F8854" s="6" t="s">
        <v>439</v>
      </c>
      <c r="G8854" s="6" t="s">
        <v>13489</v>
      </c>
      <c r="H8854" s="6">
        <v>20</v>
      </c>
    </row>
    <row r="8855" spans="1:8" ht="30.75">
      <c r="A8855" s="140">
        <v>45779.489583333336</v>
      </c>
      <c r="B8855" s="6" t="s">
        <v>13490</v>
      </c>
      <c r="C8855" s="6" t="s">
        <v>13491</v>
      </c>
      <c r="D8855" s="6" t="s">
        <v>253</v>
      </c>
      <c r="E8855" s="6" t="s">
        <v>416</v>
      </c>
      <c r="F8855" s="6" t="s">
        <v>439</v>
      </c>
      <c r="G8855" s="6" t="s">
        <v>13492</v>
      </c>
      <c r="H8855" s="6">
        <v>25</v>
      </c>
    </row>
    <row r="8856" spans="1:8" ht="45.75">
      <c r="A8856" s="140">
        <v>45779.5</v>
      </c>
      <c r="B8856" s="6" t="s">
        <v>13493</v>
      </c>
      <c r="C8856" s="6" t="s">
        <v>13494</v>
      </c>
      <c r="D8856" s="6" t="s">
        <v>158</v>
      </c>
      <c r="E8856" s="6" t="s">
        <v>159</v>
      </c>
      <c r="F8856" s="6" t="s">
        <v>439</v>
      </c>
      <c r="G8856" s="6" t="s">
        <v>13495</v>
      </c>
      <c r="H8856" s="6">
        <v>280</v>
      </c>
    </row>
    <row r="8857" spans="1:8" ht="30.75">
      <c r="A8857" s="140">
        <v>45779.791666666664</v>
      </c>
      <c r="B8857" s="6" t="s">
        <v>13496</v>
      </c>
      <c r="C8857" s="6" t="s">
        <v>13497</v>
      </c>
      <c r="D8857" s="6" t="s">
        <v>253</v>
      </c>
      <c r="E8857" s="6" t="s">
        <v>416</v>
      </c>
      <c r="F8857" s="6" t="s">
        <v>439</v>
      </c>
      <c r="G8857" s="6" t="s">
        <v>324</v>
      </c>
      <c r="H8857" s="6">
        <v>121</v>
      </c>
    </row>
    <row r="8858" spans="1:8">
      <c r="A8858" s="140">
        <v>45779.84375</v>
      </c>
      <c r="B8858" s="6" t="s">
        <v>13498</v>
      </c>
      <c r="C8858" s="6" t="s">
        <v>13499</v>
      </c>
      <c r="D8858" s="6" t="s">
        <v>158</v>
      </c>
      <c r="E8858" s="6" t="s">
        <v>159</v>
      </c>
      <c r="F8858" s="6" t="s">
        <v>439</v>
      </c>
      <c r="G8858" s="6" t="s">
        <v>13500</v>
      </c>
      <c r="H8858" s="6">
        <v>70</v>
      </c>
    </row>
    <row r="8859" spans="1:8" ht="30.75">
      <c r="A8859" s="140">
        <v>45779.875</v>
      </c>
      <c r="B8859" s="6" t="s">
        <v>13501</v>
      </c>
      <c r="C8859" s="6" t="s">
        <v>13502</v>
      </c>
      <c r="D8859" s="6" t="s">
        <v>158</v>
      </c>
      <c r="E8859" s="6" t="s">
        <v>161</v>
      </c>
      <c r="F8859" s="6" t="s">
        <v>1765</v>
      </c>
      <c r="G8859" s="6" t="s">
        <v>13438</v>
      </c>
      <c r="H8859" s="6">
        <v>271</v>
      </c>
    </row>
    <row r="8860" spans="1:8" ht="30.75">
      <c r="A8860" s="140">
        <v>45779.916666666664</v>
      </c>
      <c r="B8860" s="6" t="s">
        <v>13503</v>
      </c>
      <c r="C8860" s="6" t="s">
        <v>13504</v>
      </c>
      <c r="D8860" s="6" t="s">
        <v>158</v>
      </c>
      <c r="E8860" s="6" t="s">
        <v>161</v>
      </c>
      <c r="F8860" s="6" t="s">
        <v>1765</v>
      </c>
      <c r="G8860" s="6" t="s">
        <v>13431</v>
      </c>
      <c r="H8860" s="6">
        <v>59</v>
      </c>
    </row>
    <row r="8861" spans="1:8" ht="30.75">
      <c r="A8861" s="140">
        <v>45779.927083333336</v>
      </c>
      <c r="B8861" s="6" t="s">
        <v>13505</v>
      </c>
      <c r="C8861" s="6" t="s">
        <v>13506</v>
      </c>
      <c r="D8861" s="6" t="s">
        <v>158</v>
      </c>
      <c r="E8861" s="6" t="s">
        <v>161</v>
      </c>
      <c r="F8861" s="6" t="s">
        <v>1765</v>
      </c>
      <c r="G8861" s="6" t="s">
        <v>3594</v>
      </c>
      <c r="H8861" s="6">
        <v>100</v>
      </c>
    </row>
    <row r="8862" spans="1:8" ht="30.75">
      <c r="A8862" s="140">
        <v>45779.96875</v>
      </c>
      <c r="B8862" s="6" t="s">
        <v>13505</v>
      </c>
      <c r="C8862" s="6" t="s">
        <v>13506</v>
      </c>
      <c r="D8862" s="6" t="s">
        <v>158</v>
      </c>
      <c r="E8862" s="6" t="s">
        <v>161</v>
      </c>
      <c r="F8862" s="6" t="s">
        <v>1765</v>
      </c>
      <c r="G8862" s="6" t="s">
        <v>3594</v>
      </c>
      <c r="H8862" s="6">
        <v>100</v>
      </c>
    </row>
    <row r="8863" spans="1:8" ht="30.75">
      <c r="A8863" s="140">
        <v>45780.479166666664</v>
      </c>
      <c r="B8863" s="6" t="s">
        <v>13507</v>
      </c>
      <c r="C8863" s="6" t="s">
        <v>13508</v>
      </c>
      <c r="D8863" s="6" t="s">
        <v>253</v>
      </c>
      <c r="E8863" s="6" t="s">
        <v>416</v>
      </c>
      <c r="F8863" s="6" t="s">
        <v>1765</v>
      </c>
      <c r="G8863" s="6" t="s">
        <v>13509</v>
      </c>
      <c r="H8863" s="6">
        <v>120</v>
      </c>
    </row>
    <row r="8864" spans="1:8" ht="30.75">
      <c r="A8864" s="140">
        <v>45780.510416666664</v>
      </c>
      <c r="B8864" s="6" t="s">
        <v>13510</v>
      </c>
      <c r="C8864" s="6" t="s">
        <v>13511</v>
      </c>
      <c r="D8864" s="6" t="s">
        <v>253</v>
      </c>
      <c r="E8864" s="6" t="s">
        <v>416</v>
      </c>
      <c r="F8864" s="6" t="s">
        <v>439</v>
      </c>
      <c r="G8864" s="6" t="s">
        <v>9036</v>
      </c>
      <c r="H8864" s="6">
        <v>130</v>
      </c>
    </row>
    <row r="8865" spans="1:8" ht="45.75">
      <c r="A8865" s="140">
        <v>45780.520833333336</v>
      </c>
      <c r="B8865" s="6" t="s">
        <v>13512</v>
      </c>
      <c r="C8865" s="6" t="s">
        <v>13513</v>
      </c>
      <c r="D8865" s="6" t="s">
        <v>158</v>
      </c>
      <c r="E8865" s="6" t="s">
        <v>161</v>
      </c>
      <c r="F8865" s="6" t="s">
        <v>1765</v>
      </c>
      <c r="G8865" s="6" t="s">
        <v>13514</v>
      </c>
      <c r="H8865" s="6">
        <v>60</v>
      </c>
    </row>
    <row r="8866" spans="1:8" ht="30.75">
      <c r="A8866" s="140">
        <v>45780.53125</v>
      </c>
      <c r="B8866" s="6" t="s">
        <v>13515</v>
      </c>
      <c r="C8866" s="6" t="s">
        <v>13516</v>
      </c>
      <c r="D8866" s="6" t="s">
        <v>314</v>
      </c>
      <c r="E8866" s="6" t="s">
        <v>314</v>
      </c>
      <c r="F8866" s="6" t="s">
        <v>255</v>
      </c>
      <c r="G8866" s="6" t="s">
        <v>13514</v>
      </c>
      <c r="H8866" s="6">
        <v>5</v>
      </c>
    </row>
    <row r="8867" spans="1:8" ht="30.75">
      <c r="A8867" s="140">
        <v>45780.541666666664</v>
      </c>
      <c r="B8867" s="6" t="s">
        <v>13517</v>
      </c>
      <c r="C8867" s="6" t="s">
        <v>8277</v>
      </c>
      <c r="D8867" s="6" t="s">
        <v>314</v>
      </c>
      <c r="E8867" s="6" t="s">
        <v>8277</v>
      </c>
      <c r="F8867" s="6" t="s">
        <v>255</v>
      </c>
      <c r="G8867" s="6" t="s">
        <v>13518</v>
      </c>
      <c r="H8867" s="6">
        <v>5</v>
      </c>
    </row>
    <row r="8868" spans="1:8" ht="45.75">
      <c r="A8868" s="140">
        <v>45780.552083333336</v>
      </c>
      <c r="B8868" s="6" t="s">
        <v>13519</v>
      </c>
      <c r="C8868" s="6" t="s">
        <v>5179</v>
      </c>
      <c r="D8868" s="6" t="s">
        <v>158</v>
      </c>
      <c r="E8868" s="6" t="s">
        <v>161</v>
      </c>
      <c r="F8868" s="6" t="s">
        <v>1765</v>
      </c>
      <c r="G8868" s="6" t="s">
        <v>13520</v>
      </c>
      <c r="H8868" s="6">
        <v>75</v>
      </c>
    </row>
    <row r="8869" spans="1:8" ht="45.75">
      <c r="A8869" s="140">
        <v>45780.5625</v>
      </c>
      <c r="B8869" s="6" t="s">
        <v>13521</v>
      </c>
      <c r="C8869" s="6" t="s">
        <v>13522</v>
      </c>
      <c r="D8869" s="6" t="s">
        <v>242</v>
      </c>
      <c r="E8869" s="6" t="s">
        <v>215</v>
      </c>
      <c r="F8869" s="6" t="s">
        <v>439</v>
      </c>
      <c r="G8869" s="6" t="s">
        <v>13522</v>
      </c>
      <c r="H8869" s="6">
        <v>200</v>
      </c>
    </row>
    <row r="8870" spans="1:8" ht="30.75">
      <c r="A8870" s="140">
        <v>45780.572916666664</v>
      </c>
      <c r="B8870" s="6" t="s">
        <v>13523</v>
      </c>
      <c r="C8870" s="6" t="s">
        <v>8277</v>
      </c>
      <c r="D8870" s="6" t="s">
        <v>314</v>
      </c>
      <c r="E8870" s="6" t="s">
        <v>8277</v>
      </c>
      <c r="F8870" s="6" t="s">
        <v>1765</v>
      </c>
      <c r="G8870" s="6" t="s">
        <v>13524</v>
      </c>
      <c r="H8870" s="6">
        <v>5</v>
      </c>
    </row>
    <row r="8871" spans="1:8" ht="30.75">
      <c r="A8871" s="140">
        <v>45780.583333333336</v>
      </c>
      <c r="B8871" s="6" t="s">
        <v>13525</v>
      </c>
      <c r="C8871" s="6" t="s">
        <v>10546</v>
      </c>
      <c r="D8871" s="6" t="s">
        <v>242</v>
      </c>
      <c r="E8871" s="6" t="s">
        <v>436</v>
      </c>
      <c r="F8871" s="6" t="s">
        <v>1765</v>
      </c>
      <c r="G8871" s="6" t="s">
        <v>10546</v>
      </c>
      <c r="H8871" s="6">
        <v>199</v>
      </c>
    </row>
    <row r="8872" spans="1:8" ht="45.75">
      <c r="A8872" s="140">
        <v>45780.59375</v>
      </c>
      <c r="B8872" s="6" t="s">
        <v>13526</v>
      </c>
      <c r="C8872" s="6" t="s">
        <v>13527</v>
      </c>
      <c r="D8872" s="6" t="s">
        <v>158</v>
      </c>
      <c r="E8872" s="6" t="s">
        <v>161</v>
      </c>
      <c r="F8872" s="6" t="s">
        <v>439</v>
      </c>
      <c r="G8872" s="6" t="s">
        <v>9036</v>
      </c>
      <c r="H8872" s="6">
        <v>130</v>
      </c>
    </row>
    <row r="8873" spans="1:8" ht="30.75">
      <c r="A8873" s="140">
        <v>45780.65625</v>
      </c>
      <c r="B8873" s="6" t="s">
        <v>13528</v>
      </c>
      <c r="C8873" s="6" t="s">
        <v>13529</v>
      </c>
      <c r="D8873" s="6" t="s">
        <v>314</v>
      </c>
      <c r="E8873" s="6" t="s">
        <v>314</v>
      </c>
      <c r="F8873" s="6" t="s">
        <v>255</v>
      </c>
      <c r="G8873" s="6" t="s">
        <v>13520</v>
      </c>
      <c r="H8873" s="6">
        <v>10</v>
      </c>
    </row>
    <row r="8874" spans="1:8" ht="30.75">
      <c r="A8874" s="140">
        <v>45780.6875</v>
      </c>
      <c r="B8874" s="6" t="s">
        <v>13530</v>
      </c>
      <c r="C8874" s="6" t="s">
        <v>13531</v>
      </c>
      <c r="D8874" s="6" t="s">
        <v>158</v>
      </c>
      <c r="E8874" s="6" t="s">
        <v>161</v>
      </c>
      <c r="F8874" s="6" t="s">
        <v>1765</v>
      </c>
      <c r="G8874" s="6" t="s">
        <v>13520</v>
      </c>
      <c r="H8874" s="6">
        <v>25</v>
      </c>
    </row>
    <row r="8875" spans="1:8" ht="30.75">
      <c r="A8875" s="140">
        <v>45780.697916666664</v>
      </c>
      <c r="B8875" s="6" t="s">
        <v>13532</v>
      </c>
      <c r="C8875" s="6" t="s">
        <v>13533</v>
      </c>
      <c r="D8875" s="6" t="s">
        <v>242</v>
      </c>
      <c r="E8875" s="6" t="s">
        <v>255</v>
      </c>
      <c r="F8875" s="6" t="s">
        <v>1765</v>
      </c>
      <c r="G8875" s="6" t="s">
        <v>13520</v>
      </c>
      <c r="H8875" s="6">
        <v>100</v>
      </c>
    </row>
    <row r="8876" spans="1:8" ht="45.75">
      <c r="A8876" s="140">
        <v>45780.729166666664</v>
      </c>
      <c r="B8876" s="6" t="s">
        <v>13534</v>
      </c>
      <c r="C8876" s="6" t="s">
        <v>13535</v>
      </c>
      <c r="D8876" s="6" t="s">
        <v>253</v>
      </c>
      <c r="E8876" s="6" t="s">
        <v>416</v>
      </c>
      <c r="F8876" s="6" t="s">
        <v>1765</v>
      </c>
      <c r="G8876" s="6" t="s">
        <v>2303</v>
      </c>
      <c r="H8876" s="6">
        <v>45</v>
      </c>
    </row>
    <row r="8877" spans="1:8" ht="30.75">
      <c r="A8877" s="140">
        <v>45780.760416666664</v>
      </c>
      <c r="B8877" s="6" t="s">
        <v>13536</v>
      </c>
      <c r="C8877" s="6" t="s">
        <v>13537</v>
      </c>
      <c r="D8877" s="6" t="s">
        <v>158</v>
      </c>
      <c r="E8877" s="6" t="s">
        <v>161</v>
      </c>
      <c r="F8877" s="6" t="s">
        <v>1765</v>
      </c>
      <c r="G8877" s="6" t="s">
        <v>13538</v>
      </c>
      <c r="H8877" s="6">
        <v>50</v>
      </c>
    </row>
    <row r="8878" spans="1:8" ht="30.75">
      <c r="A8878" s="140">
        <v>45780.770833333336</v>
      </c>
      <c r="B8878" s="6" t="s">
        <v>13539</v>
      </c>
      <c r="C8878" s="6" t="s">
        <v>13537</v>
      </c>
      <c r="D8878" s="6" t="s">
        <v>158</v>
      </c>
      <c r="E8878" s="6" t="s">
        <v>161</v>
      </c>
      <c r="F8878" s="6" t="s">
        <v>1765</v>
      </c>
      <c r="G8878" s="6" t="s">
        <v>13538</v>
      </c>
      <c r="H8878" s="6">
        <v>200</v>
      </c>
    </row>
    <row r="8879" spans="1:8" ht="45.75">
      <c r="A8879" s="140">
        <v>45780.791666666664</v>
      </c>
      <c r="B8879" s="6" t="s">
        <v>13540</v>
      </c>
      <c r="C8879" s="6" t="s">
        <v>3055</v>
      </c>
      <c r="D8879" s="6" t="s">
        <v>242</v>
      </c>
      <c r="E8879" s="6" t="s">
        <v>458</v>
      </c>
      <c r="F8879" s="6" t="s">
        <v>439</v>
      </c>
      <c r="G8879" s="6" t="s">
        <v>9036</v>
      </c>
      <c r="H8879" s="6">
        <v>25</v>
      </c>
    </row>
    <row r="8880" spans="1:8" ht="30.75">
      <c r="A8880" s="140">
        <v>45780.833333333336</v>
      </c>
      <c r="B8880" s="6" t="s">
        <v>13541</v>
      </c>
      <c r="C8880" s="6" t="s">
        <v>13542</v>
      </c>
      <c r="D8880" s="6" t="s">
        <v>158</v>
      </c>
      <c r="E8880" s="6" t="s">
        <v>159</v>
      </c>
      <c r="F8880" s="6" t="s">
        <v>1765</v>
      </c>
      <c r="G8880" s="6" t="s">
        <v>3246</v>
      </c>
      <c r="H8880" s="6">
        <v>41</v>
      </c>
    </row>
    <row r="8881" spans="1:8" ht="30.75">
      <c r="A8881" s="140">
        <v>45781.333333333336</v>
      </c>
      <c r="B8881" s="6" t="s">
        <v>13543</v>
      </c>
      <c r="C8881" s="6" t="s">
        <v>13544</v>
      </c>
      <c r="D8881" s="6" t="s">
        <v>158</v>
      </c>
      <c r="E8881" s="6" t="s">
        <v>159</v>
      </c>
      <c r="F8881" s="6" t="s">
        <v>439</v>
      </c>
      <c r="G8881" s="6" t="s">
        <v>13500</v>
      </c>
      <c r="H8881" s="6">
        <v>80</v>
      </c>
    </row>
    <row r="8882" spans="1:8" ht="45.75">
      <c r="A8882" s="140">
        <v>45781.635416666664</v>
      </c>
      <c r="B8882" s="6" t="s">
        <v>13545</v>
      </c>
      <c r="C8882" s="6" t="s">
        <v>2274</v>
      </c>
      <c r="D8882" s="6" t="s">
        <v>158</v>
      </c>
      <c r="E8882" s="6" t="s">
        <v>161</v>
      </c>
      <c r="F8882" s="6" t="s">
        <v>439</v>
      </c>
      <c r="G8882" s="6" t="s">
        <v>13546</v>
      </c>
      <c r="H8882" s="6">
        <v>460</v>
      </c>
    </row>
    <row r="8883" spans="1:8" ht="45.75">
      <c r="A8883" s="140">
        <v>45781.645833333336</v>
      </c>
      <c r="B8883" s="6" t="s">
        <v>13547</v>
      </c>
      <c r="C8883" s="6" t="s">
        <v>13548</v>
      </c>
      <c r="D8883" s="6" t="s">
        <v>158</v>
      </c>
      <c r="E8883" s="6" t="s">
        <v>161</v>
      </c>
      <c r="F8883" s="6" t="s">
        <v>439</v>
      </c>
      <c r="G8883" s="6" t="s">
        <v>11663</v>
      </c>
      <c r="H8883" s="6">
        <v>230</v>
      </c>
    </row>
    <row r="8884" spans="1:8" ht="45.75">
      <c r="A8884" s="140">
        <v>45781.666666666664</v>
      </c>
      <c r="B8884" s="6" t="s">
        <v>13549</v>
      </c>
      <c r="C8884" s="6" t="s">
        <v>13550</v>
      </c>
      <c r="D8884" s="6" t="s">
        <v>158</v>
      </c>
      <c r="E8884" s="6" t="s">
        <v>161</v>
      </c>
      <c r="F8884" s="6" t="s">
        <v>439</v>
      </c>
      <c r="G8884" s="6" t="s">
        <v>447</v>
      </c>
      <c r="H8884" s="6">
        <v>240</v>
      </c>
    </row>
    <row r="8885" spans="1:8" ht="30.75">
      <c r="A8885" s="140">
        <v>45781.833333333336</v>
      </c>
      <c r="B8885" s="6" t="s">
        <v>13551</v>
      </c>
      <c r="C8885" s="6" t="s">
        <v>13552</v>
      </c>
      <c r="D8885" s="6" t="s">
        <v>242</v>
      </c>
      <c r="E8885" s="6" t="s">
        <v>2664</v>
      </c>
      <c r="F8885" s="6" t="s">
        <v>439</v>
      </c>
      <c r="G8885" s="6" t="s">
        <v>1969</v>
      </c>
      <c r="H8885" s="6">
        <v>219</v>
      </c>
    </row>
    <row r="8886" spans="1:8" ht="30.75">
      <c r="A8886" s="140">
        <v>45781.885416666664</v>
      </c>
      <c r="B8886" s="6" t="s">
        <v>13553</v>
      </c>
      <c r="C8886" s="6" t="s">
        <v>13554</v>
      </c>
      <c r="D8886" s="6" t="s">
        <v>242</v>
      </c>
      <c r="E8886" s="6" t="s">
        <v>458</v>
      </c>
      <c r="F8886" s="6" t="s">
        <v>439</v>
      </c>
      <c r="G8886" s="6" t="s">
        <v>13555</v>
      </c>
      <c r="H8886" s="6">
        <v>98</v>
      </c>
    </row>
    <row r="8887" spans="1:8" ht="30.75">
      <c r="A8887" s="140">
        <v>45781.9375</v>
      </c>
      <c r="B8887" s="6" t="s">
        <v>13556</v>
      </c>
      <c r="C8887" s="6" t="s">
        <v>13557</v>
      </c>
      <c r="D8887" s="6" t="s">
        <v>158</v>
      </c>
      <c r="E8887" s="6" t="s">
        <v>161</v>
      </c>
      <c r="F8887" s="6" t="s">
        <v>1765</v>
      </c>
      <c r="G8887" s="6" t="s">
        <v>3897</v>
      </c>
      <c r="H8887" s="6">
        <v>85</v>
      </c>
    </row>
    <row r="8888" spans="1:8" ht="30.75">
      <c r="A8888" s="140">
        <v>45781.947916666664</v>
      </c>
      <c r="B8888" s="6" t="s">
        <v>13558</v>
      </c>
      <c r="C8888" s="6" t="s">
        <v>13557</v>
      </c>
      <c r="D8888" s="6" t="s">
        <v>158</v>
      </c>
      <c r="E8888" s="6" t="s">
        <v>161</v>
      </c>
      <c r="F8888" s="6" t="s">
        <v>1765</v>
      </c>
      <c r="G8888" s="6" t="s">
        <v>3897</v>
      </c>
      <c r="H8888" s="6">
        <v>25</v>
      </c>
    </row>
    <row r="8889" spans="1:8" ht="30.75">
      <c r="A8889" s="140">
        <v>45781.958333333336</v>
      </c>
      <c r="B8889" s="6" t="s">
        <v>13559</v>
      </c>
      <c r="C8889" s="6" t="s">
        <v>13560</v>
      </c>
      <c r="D8889" s="6" t="s">
        <v>158</v>
      </c>
      <c r="E8889" s="6" t="s">
        <v>161</v>
      </c>
      <c r="F8889" s="6" t="s">
        <v>1765</v>
      </c>
      <c r="G8889" s="6" t="s">
        <v>13561</v>
      </c>
      <c r="H8889" s="6">
        <v>100</v>
      </c>
    </row>
    <row r="8890" spans="1:8" ht="30.75">
      <c r="A8890" s="140">
        <v>45782.3125</v>
      </c>
      <c r="B8890" s="6" t="s">
        <v>13562</v>
      </c>
      <c r="C8890" s="6" t="s">
        <v>13542</v>
      </c>
      <c r="D8890" s="6" t="s">
        <v>158</v>
      </c>
      <c r="E8890" s="6" t="s">
        <v>161</v>
      </c>
      <c r="F8890" s="6" t="s">
        <v>1765</v>
      </c>
      <c r="G8890" s="6" t="s">
        <v>3246</v>
      </c>
      <c r="H8890" s="6">
        <v>55</v>
      </c>
    </row>
    <row r="8891" spans="1:8" ht="30.75">
      <c r="A8891" s="140">
        <v>45782.385416666664</v>
      </c>
      <c r="B8891" s="6" t="s">
        <v>13563</v>
      </c>
      <c r="C8891" s="6" t="s">
        <v>13564</v>
      </c>
      <c r="D8891" s="6" t="s">
        <v>253</v>
      </c>
      <c r="E8891" s="6" t="s">
        <v>416</v>
      </c>
      <c r="F8891" s="6" t="s">
        <v>1765</v>
      </c>
      <c r="G8891" s="6" t="s">
        <v>8303</v>
      </c>
      <c r="H8891" s="6">
        <v>77</v>
      </c>
    </row>
    <row r="8892" spans="1:8" ht="30.75">
      <c r="A8892" s="140">
        <v>45782.552083333336</v>
      </c>
      <c r="B8892" s="6" t="s">
        <v>13565</v>
      </c>
      <c r="C8892" s="6" t="s">
        <v>13566</v>
      </c>
      <c r="D8892" s="6" t="s">
        <v>158</v>
      </c>
      <c r="E8892" s="6" t="s">
        <v>161</v>
      </c>
      <c r="F8892" s="6" t="s">
        <v>1765</v>
      </c>
      <c r="G8892" s="6" t="s">
        <v>13429</v>
      </c>
      <c r="H8892" s="6">
        <v>75</v>
      </c>
    </row>
    <row r="8893" spans="1:8" ht="30.75">
      <c r="A8893" s="140">
        <v>45782.645833333336</v>
      </c>
      <c r="B8893" s="6" t="s">
        <v>13567</v>
      </c>
      <c r="C8893" s="6" t="s">
        <v>4997</v>
      </c>
      <c r="D8893" s="6" t="s">
        <v>158</v>
      </c>
      <c r="E8893" s="6" t="s">
        <v>159</v>
      </c>
      <c r="F8893" s="6" t="s">
        <v>439</v>
      </c>
      <c r="G8893" s="6" t="s">
        <v>13500</v>
      </c>
      <c r="H8893" s="6">
        <v>27</v>
      </c>
    </row>
    <row r="8894" spans="1:8" ht="30.75">
      <c r="A8894" s="140">
        <v>45782.65625</v>
      </c>
      <c r="B8894" s="6" t="s">
        <v>13568</v>
      </c>
      <c r="C8894" s="6" t="s">
        <v>7922</v>
      </c>
      <c r="D8894" s="6" t="s">
        <v>158</v>
      </c>
      <c r="E8894" s="6" t="s">
        <v>145</v>
      </c>
      <c r="F8894" s="6" t="s">
        <v>439</v>
      </c>
      <c r="G8894" s="6" t="s">
        <v>7922</v>
      </c>
      <c r="H8894" s="6">
        <v>2000</v>
      </c>
    </row>
    <row r="8895" spans="1:8" ht="30.75">
      <c r="A8895" s="140">
        <v>45782.729166666664</v>
      </c>
      <c r="B8895" s="6" t="s">
        <v>13569</v>
      </c>
      <c r="C8895" s="6" t="s">
        <v>10118</v>
      </c>
      <c r="D8895" s="6" t="s">
        <v>158</v>
      </c>
      <c r="E8895" s="6" t="s">
        <v>161</v>
      </c>
      <c r="F8895" s="6" t="s">
        <v>1765</v>
      </c>
      <c r="G8895" s="6" t="s">
        <v>13429</v>
      </c>
      <c r="H8895" s="6">
        <v>41</v>
      </c>
    </row>
    <row r="8896" spans="1:8" ht="30.75">
      <c r="A8896" s="140">
        <v>45782.739583333336</v>
      </c>
      <c r="B8896" s="6" t="s">
        <v>13570</v>
      </c>
      <c r="C8896" s="6" t="s">
        <v>13571</v>
      </c>
      <c r="D8896" s="6" t="s">
        <v>158</v>
      </c>
      <c r="E8896" s="6" t="s">
        <v>161</v>
      </c>
      <c r="F8896" s="6" t="s">
        <v>1765</v>
      </c>
      <c r="G8896" s="6" t="s">
        <v>13429</v>
      </c>
      <c r="H8896" s="6">
        <v>80</v>
      </c>
    </row>
    <row r="8897" spans="1:8" ht="30.75">
      <c r="A8897" s="140">
        <v>45782.875</v>
      </c>
      <c r="B8897" s="6" t="s">
        <v>13572</v>
      </c>
      <c r="C8897" s="6" t="s">
        <v>13573</v>
      </c>
      <c r="D8897" s="6" t="s">
        <v>242</v>
      </c>
      <c r="E8897" s="6" t="s">
        <v>146</v>
      </c>
      <c r="F8897" s="6" t="s">
        <v>1765</v>
      </c>
      <c r="G8897" s="6" t="s">
        <v>13411</v>
      </c>
      <c r="H8897" s="6">
        <v>20000</v>
      </c>
    </row>
    <row r="8898" spans="1:8" ht="30.75">
      <c r="A8898" s="140">
        <v>45782.885416666664</v>
      </c>
      <c r="B8898" s="6" t="s">
        <v>13574</v>
      </c>
      <c r="C8898" s="6" t="s">
        <v>13575</v>
      </c>
      <c r="D8898" s="6" t="s">
        <v>242</v>
      </c>
      <c r="E8898" s="6" t="s">
        <v>146</v>
      </c>
      <c r="F8898" s="6" t="s">
        <v>1765</v>
      </c>
      <c r="G8898" s="6" t="s">
        <v>13411</v>
      </c>
      <c r="H8898" s="6">
        <v>1000</v>
      </c>
    </row>
    <row r="8899" spans="1:8" ht="30.75">
      <c r="A8899" s="140">
        <v>45782.895833333336</v>
      </c>
      <c r="B8899" s="6" t="s">
        <v>13576</v>
      </c>
      <c r="C8899" s="6" t="s">
        <v>13577</v>
      </c>
      <c r="D8899" s="6" t="s">
        <v>158</v>
      </c>
      <c r="E8899" s="6" t="s">
        <v>159</v>
      </c>
      <c r="F8899" s="6" t="s">
        <v>1765</v>
      </c>
      <c r="G8899" s="6" t="s">
        <v>3246</v>
      </c>
      <c r="H8899" s="6">
        <v>373</v>
      </c>
    </row>
    <row r="8900" spans="1:8" ht="48">
      <c r="A8900" s="140">
        <v>45783.375</v>
      </c>
      <c r="B8900" s="6" t="s">
        <v>13578</v>
      </c>
      <c r="C8900" s="6" t="s">
        <v>13250</v>
      </c>
      <c r="D8900" s="6" t="s">
        <v>253</v>
      </c>
      <c r="E8900" s="6" t="s">
        <v>416</v>
      </c>
      <c r="F8900" s="6" t="s">
        <v>1765</v>
      </c>
      <c r="H8900" s="6">
        <v>10</v>
      </c>
    </row>
    <row r="8901" spans="1:8" ht="32.1">
      <c r="A8901" s="140">
        <v>45783.541666666664</v>
      </c>
      <c r="B8901" s="6" t="s">
        <v>13579</v>
      </c>
      <c r="C8901" s="6" t="s">
        <v>13580</v>
      </c>
      <c r="D8901" s="6" t="s">
        <v>158</v>
      </c>
      <c r="E8901" s="6" t="s">
        <v>161</v>
      </c>
      <c r="F8901" s="6" t="s">
        <v>1765</v>
      </c>
      <c r="G8901" s="6" t="s">
        <v>13429</v>
      </c>
      <c r="H8901" s="6">
        <v>76</v>
      </c>
    </row>
    <row r="8902" spans="1:8" ht="48">
      <c r="A8902" s="140">
        <v>45783.729166666664</v>
      </c>
      <c r="B8902" s="6" t="s">
        <v>13581</v>
      </c>
      <c r="C8902" s="6" t="s">
        <v>13582</v>
      </c>
      <c r="D8902" s="6" t="s">
        <v>253</v>
      </c>
      <c r="E8902" s="6" t="s">
        <v>416</v>
      </c>
      <c r="F8902" s="6" t="s">
        <v>1765</v>
      </c>
      <c r="G8902" s="6" t="s">
        <v>2463</v>
      </c>
      <c r="H8902" s="6">
        <v>25</v>
      </c>
    </row>
    <row r="8903" spans="1:8" ht="32.1">
      <c r="A8903" s="140">
        <v>45783.75</v>
      </c>
      <c r="B8903" s="6" t="s">
        <v>13583</v>
      </c>
      <c r="C8903" s="6" t="s">
        <v>13584</v>
      </c>
      <c r="D8903" s="6" t="s">
        <v>158</v>
      </c>
      <c r="E8903" s="6" t="s">
        <v>161</v>
      </c>
      <c r="F8903" s="6" t="s">
        <v>1765</v>
      </c>
      <c r="G8903" s="6" t="s">
        <v>1786</v>
      </c>
      <c r="H8903" s="6">
        <v>25</v>
      </c>
    </row>
    <row r="8904" spans="1:8" ht="32.1">
      <c r="A8904" s="140">
        <v>45783.760416666664</v>
      </c>
      <c r="B8904" s="6" t="s">
        <v>13585</v>
      </c>
      <c r="C8904" s="6" t="s">
        <v>13586</v>
      </c>
      <c r="D8904" s="6" t="s">
        <v>158</v>
      </c>
      <c r="E8904" s="6" t="s">
        <v>161</v>
      </c>
      <c r="F8904" s="6" t="s">
        <v>1765</v>
      </c>
      <c r="G8904" s="6" t="s">
        <v>13587</v>
      </c>
      <c r="H8904" s="6">
        <v>50</v>
      </c>
    </row>
    <row r="8905" spans="1:8" ht="15.95">
      <c r="A8905" s="140">
        <v>45783.770833333336</v>
      </c>
      <c r="B8905" s="6" t="s">
        <v>13588</v>
      </c>
      <c r="C8905" s="6" t="s">
        <v>13589</v>
      </c>
      <c r="D8905" s="6" t="s">
        <v>158</v>
      </c>
      <c r="E8905" s="6" t="s">
        <v>161</v>
      </c>
      <c r="F8905" s="6" t="s">
        <v>1765</v>
      </c>
      <c r="G8905" s="6" t="s">
        <v>1699</v>
      </c>
      <c r="H8905" s="6">
        <v>20</v>
      </c>
    </row>
    <row r="8906" spans="1:8" ht="32.1">
      <c r="A8906" s="140">
        <v>45784.5</v>
      </c>
      <c r="B8906" s="6" t="s">
        <v>13590</v>
      </c>
      <c r="C8906" s="6" t="s">
        <v>13591</v>
      </c>
      <c r="D8906" s="6" t="s">
        <v>253</v>
      </c>
      <c r="E8906" s="6" t="s">
        <v>10582</v>
      </c>
      <c r="F8906" s="6" t="s">
        <v>1765</v>
      </c>
      <c r="G8906" s="6" t="s">
        <v>13441</v>
      </c>
      <c r="H8906" s="6">
        <v>3360</v>
      </c>
    </row>
    <row r="8907" spans="1:8" ht="32.1">
      <c r="A8907" s="140">
        <v>45784.510416666664</v>
      </c>
      <c r="B8907" s="6" t="s">
        <v>13592</v>
      </c>
      <c r="C8907" s="6" t="s">
        <v>13593</v>
      </c>
      <c r="D8907" s="6" t="s">
        <v>253</v>
      </c>
      <c r="E8907" s="6" t="s">
        <v>10582</v>
      </c>
      <c r="F8907" s="6" t="s">
        <v>1765</v>
      </c>
      <c r="G8907" s="6" t="s">
        <v>13441</v>
      </c>
      <c r="H8907" s="6">
        <v>3360</v>
      </c>
    </row>
    <row r="8908" spans="1:8" ht="32.1">
      <c r="A8908" s="140">
        <v>45784.53125</v>
      </c>
      <c r="B8908" s="6" t="s">
        <v>13594</v>
      </c>
      <c r="C8908" s="6" t="s">
        <v>13595</v>
      </c>
      <c r="D8908" s="6" t="s">
        <v>253</v>
      </c>
      <c r="E8908" s="6" t="s">
        <v>10582</v>
      </c>
      <c r="F8908" s="6" t="s">
        <v>1765</v>
      </c>
      <c r="G8908" s="6" t="s">
        <v>13441</v>
      </c>
      <c r="H8908" s="6">
        <v>4179</v>
      </c>
    </row>
    <row r="8909" spans="1:8" ht="32.1">
      <c r="A8909" s="140">
        <v>45784.541666666664</v>
      </c>
      <c r="B8909" s="6" t="s">
        <v>13596</v>
      </c>
      <c r="C8909" s="6" t="s">
        <v>13597</v>
      </c>
      <c r="D8909" s="6" t="s">
        <v>253</v>
      </c>
      <c r="E8909" s="6" t="s">
        <v>10582</v>
      </c>
      <c r="F8909" s="6" t="s">
        <v>1765</v>
      </c>
      <c r="G8909" s="6" t="s">
        <v>13441</v>
      </c>
      <c r="H8909" s="6">
        <v>3024</v>
      </c>
    </row>
    <row r="8910" spans="1:8" ht="32.1">
      <c r="A8910" s="140">
        <v>45784.583333333336</v>
      </c>
      <c r="B8910" s="6" t="s">
        <v>13598</v>
      </c>
      <c r="C8910" s="6" t="s">
        <v>13599</v>
      </c>
      <c r="D8910" s="6" t="s">
        <v>242</v>
      </c>
      <c r="E8910" s="6" t="s">
        <v>139</v>
      </c>
      <c r="F8910" s="6" t="s">
        <v>1765</v>
      </c>
      <c r="G8910" s="6" t="s">
        <v>13411</v>
      </c>
      <c r="H8910" s="6">
        <v>100</v>
      </c>
    </row>
    <row r="8911" spans="1:8" ht="32.1">
      <c r="A8911" s="140">
        <v>45784.604166666664</v>
      </c>
      <c r="B8911" s="6" t="s">
        <v>13600</v>
      </c>
      <c r="C8911" s="6" t="s">
        <v>13601</v>
      </c>
      <c r="D8911" s="6" t="s">
        <v>253</v>
      </c>
      <c r="E8911" s="6" t="s">
        <v>416</v>
      </c>
      <c r="F8911" s="6" t="s">
        <v>1765</v>
      </c>
      <c r="G8911" s="6" t="s">
        <v>8303</v>
      </c>
      <c r="H8911" s="6">
        <v>67</v>
      </c>
    </row>
    <row r="8912" spans="1:8" ht="32.1">
      <c r="A8912" s="140">
        <v>45784.916666666664</v>
      </c>
      <c r="B8912" s="6" t="s">
        <v>13602</v>
      </c>
      <c r="C8912" s="6" t="s">
        <v>13603</v>
      </c>
      <c r="D8912" s="6" t="s">
        <v>158</v>
      </c>
      <c r="E8912" s="6" t="s">
        <v>161</v>
      </c>
      <c r="F8912" s="6" t="s">
        <v>1765</v>
      </c>
      <c r="G8912" s="6" t="s">
        <v>13604</v>
      </c>
      <c r="H8912" s="6">
        <v>210</v>
      </c>
    </row>
    <row r="8913" spans="1:8" ht="32.1">
      <c r="A8913" s="140">
        <v>45784.927083333336</v>
      </c>
      <c r="B8913" s="6" t="s">
        <v>13605</v>
      </c>
      <c r="C8913" s="6" t="s">
        <v>13606</v>
      </c>
      <c r="D8913" s="6" t="s">
        <v>158</v>
      </c>
      <c r="E8913" s="6" t="s">
        <v>161</v>
      </c>
      <c r="F8913" s="6" t="s">
        <v>1765</v>
      </c>
      <c r="G8913" s="6" t="s">
        <v>3897</v>
      </c>
      <c r="H8913" s="6">
        <v>75</v>
      </c>
    </row>
    <row r="8914" spans="1:8" ht="32.1">
      <c r="A8914" s="140">
        <v>45784.958333333336</v>
      </c>
      <c r="B8914" s="6" t="s">
        <v>13607</v>
      </c>
      <c r="C8914" s="6" t="s">
        <v>13608</v>
      </c>
      <c r="D8914" s="6" t="s">
        <v>158</v>
      </c>
      <c r="E8914" s="6" t="s">
        <v>161</v>
      </c>
      <c r="F8914" s="6" t="s">
        <v>1765</v>
      </c>
      <c r="G8914" s="6" t="s">
        <v>13609</v>
      </c>
      <c r="H8914" s="6">
        <v>30</v>
      </c>
    </row>
    <row r="8915" spans="1:8" ht="30.75">
      <c r="A8915" s="140">
        <v>45785.4375</v>
      </c>
      <c r="B8915" s="172" t="s">
        <v>13610</v>
      </c>
      <c r="C8915" s="172" t="s">
        <v>13564</v>
      </c>
      <c r="D8915" s="172" t="s">
        <v>253</v>
      </c>
      <c r="E8915" s="172" t="s">
        <v>416</v>
      </c>
      <c r="F8915" s="172" t="s">
        <v>1765</v>
      </c>
      <c r="G8915" s="172" t="s">
        <v>8303</v>
      </c>
      <c r="H8915" s="172">
        <v>44</v>
      </c>
    </row>
    <row r="8916" spans="1:8" ht="30.75">
      <c r="A8916" s="140">
        <v>45785.541666666664</v>
      </c>
      <c r="B8916" s="172" t="s">
        <v>13611</v>
      </c>
      <c r="C8916" s="172" t="s">
        <v>13612</v>
      </c>
      <c r="D8916" s="172" t="s">
        <v>158</v>
      </c>
      <c r="E8916" s="172" t="s">
        <v>161</v>
      </c>
      <c r="F8916" s="172" t="s">
        <v>1765</v>
      </c>
      <c r="G8916" s="172" t="s">
        <v>13429</v>
      </c>
      <c r="H8916" s="172">
        <v>76</v>
      </c>
    </row>
    <row r="8917" spans="1:8" ht="46.5">
      <c r="A8917" s="140">
        <v>45785.6875</v>
      </c>
      <c r="B8917" s="172" t="s">
        <v>13613</v>
      </c>
      <c r="C8917" s="172" t="s">
        <v>13614</v>
      </c>
      <c r="D8917" s="172" t="s">
        <v>253</v>
      </c>
      <c r="E8917" s="172" t="s">
        <v>10582</v>
      </c>
      <c r="F8917" s="172" t="s">
        <v>1765</v>
      </c>
      <c r="G8917" s="172" t="s">
        <v>13615</v>
      </c>
      <c r="H8917" s="172">
        <v>1911</v>
      </c>
    </row>
    <row r="8918" spans="1:8" ht="30.75">
      <c r="A8918" s="140">
        <v>45785.708333333336</v>
      </c>
      <c r="B8918" s="172" t="s">
        <v>13616</v>
      </c>
      <c r="C8918" s="172" t="s">
        <v>3246</v>
      </c>
      <c r="D8918" s="172" t="s">
        <v>158</v>
      </c>
      <c r="E8918" s="172" t="s">
        <v>159</v>
      </c>
      <c r="F8918" s="172" t="s">
        <v>1765</v>
      </c>
      <c r="G8918" s="172" t="s">
        <v>3246</v>
      </c>
      <c r="H8918" s="172">
        <v>46</v>
      </c>
    </row>
    <row r="8919" spans="1:8" ht="30.75">
      <c r="A8919" s="140">
        <v>45785.71875</v>
      </c>
      <c r="B8919" s="172" t="s">
        <v>13617</v>
      </c>
      <c r="C8919" s="172" t="s">
        <v>13618</v>
      </c>
      <c r="D8919" s="172" t="s">
        <v>158</v>
      </c>
      <c r="E8919" s="172" t="s">
        <v>161</v>
      </c>
      <c r="F8919" s="172" t="s">
        <v>1765</v>
      </c>
      <c r="G8919" s="172" t="s">
        <v>13431</v>
      </c>
      <c r="H8919" s="172">
        <v>50</v>
      </c>
    </row>
    <row r="8920" spans="1:8" ht="30.75">
      <c r="A8920" s="140">
        <v>45785.958333333336</v>
      </c>
      <c r="B8920" s="172" t="s">
        <v>13619</v>
      </c>
      <c r="C8920" s="172" t="s">
        <v>13620</v>
      </c>
      <c r="D8920" s="172" t="s">
        <v>158</v>
      </c>
      <c r="E8920" s="172" t="s">
        <v>161</v>
      </c>
      <c r="F8920" s="172" t="s">
        <v>1765</v>
      </c>
      <c r="G8920" s="172" t="s">
        <v>13431</v>
      </c>
      <c r="H8920" s="172">
        <v>130</v>
      </c>
    </row>
    <row r="8921" spans="1:8" ht="30.75">
      <c r="A8921" s="140">
        <v>45786.541666666664</v>
      </c>
      <c r="B8921" s="172" t="s">
        <v>13621</v>
      </c>
      <c r="C8921" s="172" t="s">
        <v>13622</v>
      </c>
      <c r="D8921" s="172" t="s">
        <v>253</v>
      </c>
      <c r="E8921" s="172" t="s">
        <v>416</v>
      </c>
      <c r="F8921" s="172" t="s">
        <v>1765</v>
      </c>
      <c r="G8921" s="172" t="s">
        <v>8303</v>
      </c>
      <c r="H8921" s="172">
        <v>59</v>
      </c>
    </row>
    <row r="8922" spans="1:8" ht="30.75">
      <c r="A8922" s="140">
        <v>45786.572916666664</v>
      </c>
      <c r="B8922" s="172" t="s">
        <v>13623</v>
      </c>
      <c r="C8922" s="172" t="s">
        <v>13624</v>
      </c>
      <c r="D8922" s="172" t="s">
        <v>253</v>
      </c>
      <c r="E8922" s="172" t="s">
        <v>416</v>
      </c>
      <c r="F8922" s="172" t="s">
        <v>1765</v>
      </c>
      <c r="G8922" s="172" t="s">
        <v>8303</v>
      </c>
      <c r="H8922" s="172">
        <v>60</v>
      </c>
    </row>
    <row r="8923" spans="1:8" ht="46.5">
      <c r="A8923" s="140">
        <v>45786.59375</v>
      </c>
      <c r="B8923" s="172" t="s">
        <v>13625</v>
      </c>
      <c r="C8923" s="172" t="s">
        <v>12413</v>
      </c>
      <c r="D8923" s="172" t="s">
        <v>253</v>
      </c>
      <c r="E8923" s="172" t="s">
        <v>416</v>
      </c>
      <c r="F8923" s="172" t="s">
        <v>439</v>
      </c>
      <c r="G8923" s="172" t="s">
        <v>5902</v>
      </c>
      <c r="H8923" s="172">
        <v>97</v>
      </c>
    </row>
    <row r="8924" spans="1:8" ht="30.75">
      <c r="A8924" s="140">
        <v>45786.604166666664</v>
      </c>
      <c r="B8924" s="172" t="s">
        <v>13626</v>
      </c>
      <c r="C8924" s="172" t="s">
        <v>13627</v>
      </c>
      <c r="D8924" s="172" t="s">
        <v>253</v>
      </c>
      <c r="E8924" s="172" t="s">
        <v>416</v>
      </c>
      <c r="F8924" s="172" t="s">
        <v>1765</v>
      </c>
      <c r="G8924" s="172" t="s">
        <v>2463</v>
      </c>
      <c r="H8924" s="172">
        <v>30</v>
      </c>
    </row>
    <row r="8925" spans="1:8" ht="30.75">
      <c r="A8925" s="140">
        <v>45786.614583333336</v>
      </c>
      <c r="B8925" s="172" t="s">
        <v>13628</v>
      </c>
      <c r="C8925" s="172" t="s">
        <v>13629</v>
      </c>
      <c r="D8925" s="172" t="s">
        <v>314</v>
      </c>
      <c r="E8925" s="172" t="s">
        <v>8277</v>
      </c>
      <c r="F8925" s="172" t="s">
        <v>1765</v>
      </c>
      <c r="G8925" s="172" t="s">
        <v>2463</v>
      </c>
      <c r="H8925" s="172">
        <v>5</v>
      </c>
    </row>
    <row r="8926" spans="1:8" ht="46.5">
      <c r="A8926" s="140">
        <v>45786.625</v>
      </c>
      <c r="B8926" s="172" t="s">
        <v>13630</v>
      </c>
      <c r="C8926" s="172" t="s">
        <v>259</v>
      </c>
      <c r="D8926" s="172" t="s">
        <v>158</v>
      </c>
      <c r="E8926" s="172" t="s">
        <v>161</v>
      </c>
      <c r="F8926" s="172" t="s">
        <v>1765</v>
      </c>
      <c r="G8926" s="172" t="s">
        <v>259</v>
      </c>
      <c r="H8926" s="172">
        <v>200</v>
      </c>
    </row>
    <row r="8927" spans="1:8" ht="46.5">
      <c r="A8927" s="140">
        <v>45786.635416666664</v>
      </c>
      <c r="B8927" s="172" t="s">
        <v>13631</v>
      </c>
      <c r="C8927" s="172" t="s">
        <v>13632</v>
      </c>
      <c r="D8927" s="172" t="s">
        <v>158</v>
      </c>
      <c r="E8927" s="172" t="s">
        <v>161</v>
      </c>
      <c r="F8927" s="172" t="s">
        <v>1765</v>
      </c>
      <c r="G8927" s="172" t="s">
        <v>259</v>
      </c>
      <c r="H8927" s="172">
        <v>40</v>
      </c>
    </row>
    <row r="8928" spans="1:8" ht="46.5">
      <c r="A8928" s="140">
        <v>45786.645833333336</v>
      </c>
      <c r="B8928" s="172" t="s">
        <v>13633</v>
      </c>
      <c r="C8928" s="172" t="s">
        <v>13634</v>
      </c>
      <c r="D8928" s="172" t="s">
        <v>158</v>
      </c>
      <c r="E8928" s="172" t="s">
        <v>161</v>
      </c>
      <c r="F8928" s="172" t="s">
        <v>1765</v>
      </c>
      <c r="G8928" s="172" t="s">
        <v>259</v>
      </c>
      <c r="H8928" s="172">
        <v>20</v>
      </c>
    </row>
    <row r="8929" spans="1:8" ht="46.5">
      <c r="A8929" s="140">
        <v>45786.708333333336</v>
      </c>
      <c r="B8929" s="172" t="s">
        <v>13635</v>
      </c>
      <c r="C8929" s="172" t="s">
        <v>9214</v>
      </c>
      <c r="D8929" s="172" t="s">
        <v>253</v>
      </c>
      <c r="E8929" s="172" t="s">
        <v>416</v>
      </c>
      <c r="F8929" s="172" t="s">
        <v>439</v>
      </c>
      <c r="G8929" s="172" t="s">
        <v>5902</v>
      </c>
      <c r="H8929" s="172">
        <v>109</v>
      </c>
    </row>
    <row r="8930" spans="1:8" ht="30.75">
      <c r="A8930" s="140">
        <v>45786.760416666664</v>
      </c>
      <c r="B8930" s="172" t="s">
        <v>13636</v>
      </c>
      <c r="C8930" s="172" t="s">
        <v>13637</v>
      </c>
      <c r="D8930" s="172" t="s">
        <v>242</v>
      </c>
      <c r="E8930" s="172" t="s">
        <v>7445</v>
      </c>
      <c r="F8930" s="172" t="s">
        <v>439</v>
      </c>
      <c r="G8930" s="172" t="s">
        <v>13615</v>
      </c>
      <c r="H8930" s="172">
        <v>3000</v>
      </c>
    </row>
    <row r="8931" spans="1:8" ht="46.5">
      <c r="A8931" s="140">
        <v>45786.822916666664</v>
      </c>
      <c r="B8931" s="172" t="s">
        <v>13638</v>
      </c>
      <c r="C8931" s="172" t="s">
        <v>13639</v>
      </c>
      <c r="D8931" s="172" t="s">
        <v>158</v>
      </c>
      <c r="E8931" s="172" t="s">
        <v>161</v>
      </c>
      <c r="F8931" s="172" t="s">
        <v>1765</v>
      </c>
      <c r="G8931" s="172" t="s">
        <v>13615</v>
      </c>
      <c r="H8931" s="172">
        <v>260</v>
      </c>
    </row>
    <row r="8932" spans="1:8" ht="46.5">
      <c r="A8932" s="140">
        <v>45786.885416666664</v>
      </c>
      <c r="B8932" s="172" t="s">
        <v>13640</v>
      </c>
      <c r="C8932" s="172" t="s">
        <v>13641</v>
      </c>
      <c r="D8932" s="172" t="s">
        <v>253</v>
      </c>
      <c r="E8932" s="172" t="s">
        <v>416</v>
      </c>
      <c r="F8932" s="172" t="s">
        <v>439</v>
      </c>
      <c r="G8932" s="172" t="s">
        <v>13615</v>
      </c>
      <c r="H8932" s="172">
        <v>150</v>
      </c>
    </row>
    <row r="8933" spans="1:8" ht="30.75">
      <c r="A8933" s="140">
        <v>45787.489583333336</v>
      </c>
      <c r="B8933" s="172" t="s">
        <v>13642</v>
      </c>
      <c r="C8933" s="172" t="s">
        <v>13643</v>
      </c>
      <c r="D8933" s="172" t="s">
        <v>253</v>
      </c>
      <c r="E8933" s="172" t="s">
        <v>416</v>
      </c>
      <c r="F8933" s="172" t="s">
        <v>255</v>
      </c>
      <c r="G8933" s="172" t="s">
        <v>2303</v>
      </c>
      <c r="H8933" s="172">
        <v>40</v>
      </c>
    </row>
    <row r="8934" spans="1:8" ht="30.75">
      <c r="A8934" s="140">
        <v>45787.541666666664</v>
      </c>
      <c r="B8934" s="172" t="s">
        <v>13644</v>
      </c>
      <c r="C8934" s="172" t="s">
        <v>13645</v>
      </c>
      <c r="D8934" s="172" t="s">
        <v>253</v>
      </c>
      <c r="E8934" s="172" t="s">
        <v>416</v>
      </c>
      <c r="F8934" s="172" t="s">
        <v>255</v>
      </c>
      <c r="G8934" s="172" t="s">
        <v>13615</v>
      </c>
      <c r="H8934" s="172">
        <v>50</v>
      </c>
    </row>
    <row r="8935" spans="1:8" ht="30.75">
      <c r="A8935" s="140">
        <v>45787.604166666664</v>
      </c>
      <c r="B8935" s="172" t="s">
        <v>13646</v>
      </c>
      <c r="C8935" s="172" t="s">
        <v>13647</v>
      </c>
      <c r="D8935" s="172" t="s">
        <v>253</v>
      </c>
      <c r="E8935" s="172" t="s">
        <v>416</v>
      </c>
      <c r="F8935" s="172" t="s">
        <v>255</v>
      </c>
      <c r="G8935" s="172" t="s">
        <v>13615</v>
      </c>
      <c r="H8935" s="172">
        <v>70</v>
      </c>
    </row>
    <row r="8936" spans="1:8" ht="46.5">
      <c r="A8936" s="140">
        <v>45787.645833333336</v>
      </c>
      <c r="B8936" s="172" t="s">
        <v>13648</v>
      </c>
      <c r="C8936" s="172" t="s">
        <v>13649</v>
      </c>
      <c r="D8936" s="172" t="s">
        <v>158</v>
      </c>
      <c r="E8936" s="172" t="s">
        <v>161</v>
      </c>
      <c r="F8936" s="172" t="s">
        <v>1765</v>
      </c>
      <c r="G8936" s="172" t="s">
        <v>13615</v>
      </c>
      <c r="H8936" s="172">
        <v>855</v>
      </c>
    </row>
    <row r="8937" spans="1:8" ht="30.75">
      <c r="A8937" s="140">
        <v>45787.65625</v>
      </c>
      <c r="B8937" s="172" t="s">
        <v>13650</v>
      </c>
      <c r="C8937" s="172" t="s">
        <v>13651</v>
      </c>
      <c r="D8937" s="172" t="s">
        <v>253</v>
      </c>
      <c r="E8937" s="172" t="s">
        <v>416</v>
      </c>
      <c r="F8937" s="172" t="s">
        <v>255</v>
      </c>
      <c r="G8937" s="172" t="s">
        <v>13615</v>
      </c>
      <c r="H8937" s="172">
        <v>70</v>
      </c>
    </row>
    <row r="8938" spans="1:8" ht="30.75">
      <c r="A8938" s="140">
        <v>45787.677083333336</v>
      </c>
      <c r="B8938" s="172" t="s">
        <v>13652</v>
      </c>
      <c r="C8938" s="172" t="s">
        <v>13653</v>
      </c>
      <c r="D8938" s="172" t="s">
        <v>158</v>
      </c>
      <c r="E8938" s="172" t="s">
        <v>140</v>
      </c>
      <c r="F8938" s="172" t="s">
        <v>439</v>
      </c>
      <c r="G8938" s="172" t="s">
        <v>13615</v>
      </c>
      <c r="H8938" s="172">
        <v>60</v>
      </c>
    </row>
    <row r="8939" spans="1:8" ht="30.75">
      <c r="A8939" s="140">
        <v>45787.8125</v>
      </c>
      <c r="B8939" s="172" t="s">
        <v>13654</v>
      </c>
      <c r="C8939" s="172" t="s">
        <v>13655</v>
      </c>
      <c r="D8939" s="172" t="s">
        <v>158</v>
      </c>
      <c r="E8939" s="172" t="s">
        <v>161</v>
      </c>
      <c r="F8939" s="172" t="s">
        <v>439</v>
      </c>
      <c r="G8939" s="172" t="s">
        <v>13615</v>
      </c>
      <c r="H8939" s="172">
        <v>150</v>
      </c>
    </row>
    <row r="8940" spans="1:8" ht="30.75">
      <c r="A8940" s="140">
        <v>45787.854166666664</v>
      </c>
      <c r="B8940" s="172" t="s">
        <v>13656</v>
      </c>
      <c r="C8940" s="172" t="s">
        <v>13657</v>
      </c>
      <c r="D8940" s="172" t="s">
        <v>242</v>
      </c>
      <c r="E8940" s="172" t="s">
        <v>387</v>
      </c>
      <c r="F8940" s="172" t="s">
        <v>439</v>
      </c>
      <c r="G8940" s="172" t="s">
        <v>13615</v>
      </c>
      <c r="H8940" s="172">
        <v>12200</v>
      </c>
    </row>
    <row r="8941" spans="1:8" ht="30.75">
      <c r="A8941" s="140">
        <v>45787.864583333336</v>
      </c>
      <c r="B8941" s="172" t="s">
        <v>13658</v>
      </c>
      <c r="C8941" s="172" t="s">
        <v>13659</v>
      </c>
      <c r="D8941" s="172" t="s">
        <v>253</v>
      </c>
      <c r="E8941" s="172" t="s">
        <v>416</v>
      </c>
      <c r="F8941" s="172" t="s">
        <v>439</v>
      </c>
      <c r="G8941" s="172" t="s">
        <v>13615</v>
      </c>
      <c r="H8941" s="172">
        <v>1900</v>
      </c>
    </row>
    <row r="8942" spans="1:8" ht="30.75">
      <c r="A8942" s="140">
        <v>45787.90625</v>
      </c>
      <c r="B8942" s="172" t="s">
        <v>13660</v>
      </c>
      <c r="C8942" s="172" t="s">
        <v>13661</v>
      </c>
      <c r="D8942" s="172" t="s">
        <v>253</v>
      </c>
      <c r="E8942" s="172" t="s">
        <v>416</v>
      </c>
      <c r="F8942" s="172" t="s">
        <v>1765</v>
      </c>
      <c r="G8942" s="172" t="s">
        <v>13615</v>
      </c>
      <c r="H8942" s="172">
        <v>80</v>
      </c>
    </row>
    <row r="8943" spans="1:8" ht="30.75">
      <c r="A8943" s="140">
        <v>45787.916666666664</v>
      </c>
      <c r="B8943" s="172" t="s">
        <v>13662</v>
      </c>
      <c r="C8943" s="172" t="s">
        <v>13649</v>
      </c>
      <c r="D8943" s="172" t="s">
        <v>158</v>
      </c>
      <c r="E8943" s="172" t="s">
        <v>161</v>
      </c>
      <c r="F8943" s="172" t="s">
        <v>1765</v>
      </c>
      <c r="G8943" s="172" t="s">
        <v>13615</v>
      </c>
      <c r="H8943" s="172">
        <v>461</v>
      </c>
    </row>
    <row r="8944" spans="1:8" ht="30.75">
      <c r="A8944" s="140">
        <v>45787.927083333336</v>
      </c>
      <c r="B8944" s="172" t="s">
        <v>13663</v>
      </c>
      <c r="C8944" s="172" t="s">
        <v>13664</v>
      </c>
      <c r="D8944" s="172" t="s">
        <v>253</v>
      </c>
      <c r="E8944" s="172" t="s">
        <v>416</v>
      </c>
      <c r="F8944" s="172" t="s">
        <v>1765</v>
      </c>
      <c r="G8944" s="172" t="s">
        <v>13615</v>
      </c>
      <c r="H8944" s="172">
        <v>80</v>
      </c>
    </row>
    <row r="8945" spans="1:8" ht="30.75">
      <c r="A8945" s="140">
        <v>45787.9375</v>
      </c>
      <c r="B8945" s="172" t="s">
        <v>13665</v>
      </c>
      <c r="C8945" s="172" t="s">
        <v>13666</v>
      </c>
      <c r="D8945" s="172" t="s">
        <v>158</v>
      </c>
      <c r="E8945" s="172" t="s">
        <v>161</v>
      </c>
      <c r="F8945" s="172" t="s">
        <v>1765</v>
      </c>
      <c r="G8945" s="172" t="s">
        <v>13615</v>
      </c>
      <c r="H8945" s="172">
        <v>70</v>
      </c>
    </row>
    <row r="8946" spans="1:8" ht="30.75">
      <c r="A8946" s="140">
        <v>45787.947916666664</v>
      </c>
      <c r="B8946" s="172" t="s">
        <v>13667</v>
      </c>
      <c r="C8946" s="172" t="s">
        <v>13668</v>
      </c>
      <c r="D8946" s="172" t="s">
        <v>242</v>
      </c>
      <c r="E8946" s="172" t="s">
        <v>458</v>
      </c>
      <c r="F8946" s="172" t="s">
        <v>1765</v>
      </c>
      <c r="G8946" s="172" t="s">
        <v>13615</v>
      </c>
      <c r="H8946" s="172">
        <v>90</v>
      </c>
    </row>
    <row r="8947" spans="1:8" ht="30.75">
      <c r="A8947" s="140">
        <v>45787.958333333336</v>
      </c>
      <c r="B8947" s="172" t="s">
        <v>13669</v>
      </c>
      <c r="C8947" s="172" t="s">
        <v>13670</v>
      </c>
      <c r="D8947" s="172" t="s">
        <v>158</v>
      </c>
      <c r="E8947" s="172" t="s">
        <v>140</v>
      </c>
      <c r="F8947" s="172" t="s">
        <v>1765</v>
      </c>
      <c r="G8947" s="172" t="s">
        <v>13615</v>
      </c>
      <c r="H8947" s="172">
        <v>40</v>
      </c>
    </row>
    <row r="8948" spans="1:8" ht="46.5">
      <c r="A8948" s="140">
        <v>45788.291666666664</v>
      </c>
      <c r="B8948" s="172" t="s">
        <v>13671</v>
      </c>
      <c r="C8948" s="172" t="s">
        <v>13672</v>
      </c>
      <c r="D8948" s="172" t="s">
        <v>158</v>
      </c>
      <c r="E8948" s="172" t="s">
        <v>161</v>
      </c>
      <c r="F8948" s="172" t="s">
        <v>1765</v>
      </c>
      <c r="G8948" s="172" t="s">
        <v>13615</v>
      </c>
      <c r="H8948" s="172">
        <v>445</v>
      </c>
    </row>
    <row r="8949" spans="1:8" ht="46.5">
      <c r="A8949" s="140">
        <v>45788.302083333336</v>
      </c>
      <c r="B8949" s="172" t="s">
        <v>13673</v>
      </c>
      <c r="C8949" s="172" t="s">
        <v>13674</v>
      </c>
      <c r="D8949" s="172" t="s">
        <v>158</v>
      </c>
      <c r="E8949" s="172" t="s">
        <v>161</v>
      </c>
      <c r="F8949" s="172" t="s">
        <v>1765</v>
      </c>
      <c r="G8949" s="172" t="s">
        <v>13615</v>
      </c>
      <c r="H8949" s="172">
        <v>400</v>
      </c>
    </row>
    <row r="8950" spans="1:8" ht="46.5">
      <c r="A8950" s="140">
        <v>45788.416666666664</v>
      </c>
      <c r="B8950" s="172" t="s">
        <v>13675</v>
      </c>
      <c r="C8950" s="172" t="s">
        <v>13676</v>
      </c>
      <c r="D8950" s="172" t="s">
        <v>242</v>
      </c>
      <c r="E8950" s="172" t="s">
        <v>314</v>
      </c>
      <c r="F8950" s="172" t="s">
        <v>439</v>
      </c>
      <c r="G8950" s="172" t="s">
        <v>13615</v>
      </c>
      <c r="H8950" s="172">
        <v>160</v>
      </c>
    </row>
    <row r="8951" spans="1:8" ht="46.5">
      <c r="A8951" s="140">
        <v>45788.489583333336</v>
      </c>
      <c r="B8951" s="172" t="s">
        <v>13677</v>
      </c>
      <c r="C8951" s="172" t="s">
        <v>13678</v>
      </c>
      <c r="D8951" s="172" t="s">
        <v>253</v>
      </c>
      <c r="E8951" s="172" t="s">
        <v>416</v>
      </c>
      <c r="F8951" s="172" t="s">
        <v>439</v>
      </c>
      <c r="G8951" s="172" t="s">
        <v>13615</v>
      </c>
      <c r="H8951" s="172">
        <v>50</v>
      </c>
    </row>
    <row r="8952" spans="1:8" ht="30.75">
      <c r="A8952" s="140">
        <v>45788.552083333336</v>
      </c>
      <c r="B8952" s="172" t="s">
        <v>13679</v>
      </c>
      <c r="C8952" s="172" t="s">
        <v>13680</v>
      </c>
      <c r="D8952" s="172" t="s">
        <v>158</v>
      </c>
      <c r="E8952" s="172" t="s">
        <v>161</v>
      </c>
      <c r="F8952" s="172" t="s">
        <v>1765</v>
      </c>
      <c r="G8952" s="172" t="s">
        <v>13615</v>
      </c>
      <c r="H8952" s="172">
        <v>75</v>
      </c>
    </row>
    <row r="8953" spans="1:8" ht="30.75">
      <c r="A8953" s="140">
        <v>45788.5625</v>
      </c>
      <c r="B8953" s="172" t="s">
        <v>13681</v>
      </c>
      <c r="C8953" s="172" t="s">
        <v>13682</v>
      </c>
      <c r="D8953" s="172" t="s">
        <v>242</v>
      </c>
      <c r="E8953" s="172" t="s">
        <v>1615</v>
      </c>
      <c r="F8953" s="172" t="s">
        <v>1765</v>
      </c>
      <c r="G8953" s="172" t="s">
        <v>13615</v>
      </c>
      <c r="H8953" s="172">
        <v>70</v>
      </c>
    </row>
    <row r="8954" spans="1:8" ht="46.5">
      <c r="A8954" s="140">
        <v>45788.614583333336</v>
      </c>
      <c r="B8954" s="172" t="s">
        <v>13683</v>
      </c>
      <c r="C8954" s="172" t="s">
        <v>13684</v>
      </c>
      <c r="D8954" s="172" t="s">
        <v>158</v>
      </c>
      <c r="E8954" s="172" t="s">
        <v>161</v>
      </c>
      <c r="F8954" s="172" t="s">
        <v>1765</v>
      </c>
      <c r="G8954" s="172" t="s">
        <v>13615</v>
      </c>
      <c r="H8954" s="172">
        <v>218</v>
      </c>
    </row>
    <row r="8955" spans="1:8" ht="30.75">
      <c r="A8955" s="140">
        <v>45788.697916666664</v>
      </c>
      <c r="B8955" s="172" t="s">
        <v>13685</v>
      </c>
      <c r="C8955" s="172" t="s">
        <v>13678</v>
      </c>
      <c r="D8955" s="172" t="s">
        <v>158</v>
      </c>
      <c r="E8955" s="172" t="s">
        <v>161</v>
      </c>
      <c r="F8955" s="172" t="s">
        <v>1765</v>
      </c>
      <c r="G8955" s="172" t="s">
        <v>13615</v>
      </c>
      <c r="H8955" s="172">
        <v>90</v>
      </c>
    </row>
    <row r="8956" spans="1:8" ht="46.5">
      <c r="A8956" s="140">
        <v>45788.8125</v>
      </c>
      <c r="B8956" s="172" t="s">
        <v>13686</v>
      </c>
      <c r="C8956" s="172" t="s">
        <v>13687</v>
      </c>
      <c r="D8956" s="172" t="s">
        <v>253</v>
      </c>
      <c r="E8956" s="172" t="s">
        <v>416</v>
      </c>
      <c r="F8956" s="172" t="s">
        <v>439</v>
      </c>
      <c r="G8956" s="172" t="s">
        <v>13615</v>
      </c>
      <c r="H8956" s="172">
        <v>1000</v>
      </c>
    </row>
    <row r="8957" spans="1:8" ht="30.75">
      <c r="A8957" s="140">
        <v>45788.822916666664</v>
      </c>
      <c r="B8957" s="172" t="s">
        <v>13688</v>
      </c>
      <c r="C8957" s="172" t="s">
        <v>13687</v>
      </c>
      <c r="D8957" s="172" t="s">
        <v>253</v>
      </c>
      <c r="E8957" s="172" t="s">
        <v>416</v>
      </c>
      <c r="F8957" s="172" t="s">
        <v>1765</v>
      </c>
      <c r="G8957" s="172" t="s">
        <v>13615</v>
      </c>
      <c r="H8957" s="172">
        <v>2400</v>
      </c>
    </row>
    <row r="8958" spans="1:8" ht="30.75">
      <c r="A8958" s="140">
        <v>45788.833333333336</v>
      </c>
      <c r="B8958" s="172" t="s">
        <v>13689</v>
      </c>
      <c r="C8958" s="172" t="s">
        <v>13687</v>
      </c>
      <c r="D8958" s="172" t="s">
        <v>253</v>
      </c>
      <c r="E8958" s="172" t="s">
        <v>416</v>
      </c>
      <c r="F8958" s="172" t="s">
        <v>1765</v>
      </c>
      <c r="G8958" s="172" t="s">
        <v>13615</v>
      </c>
      <c r="H8958" s="172">
        <v>300</v>
      </c>
    </row>
    <row r="8959" spans="1:8" ht="46.5">
      <c r="A8959" s="140">
        <v>45788.875</v>
      </c>
      <c r="B8959" s="172" t="s">
        <v>13690</v>
      </c>
      <c r="C8959" s="172" t="s">
        <v>13691</v>
      </c>
      <c r="D8959" s="172" t="s">
        <v>253</v>
      </c>
      <c r="E8959" s="172" t="s">
        <v>416</v>
      </c>
      <c r="F8959" s="172" t="s">
        <v>1765</v>
      </c>
      <c r="G8959" s="172" t="s">
        <v>13615</v>
      </c>
      <c r="H8959" s="172">
        <v>100</v>
      </c>
    </row>
    <row r="8960" spans="1:8" ht="46.5">
      <c r="A8960" s="140">
        <v>45788.885416666664</v>
      </c>
      <c r="B8960" s="172" t="s">
        <v>13692</v>
      </c>
      <c r="C8960" s="172" t="s">
        <v>13693</v>
      </c>
      <c r="D8960" s="172" t="s">
        <v>158</v>
      </c>
      <c r="E8960" s="172" t="s">
        <v>161</v>
      </c>
      <c r="F8960" s="172" t="s">
        <v>255</v>
      </c>
      <c r="G8960" s="172" t="s">
        <v>13615</v>
      </c>
      <c r="H8960" s="172">
        <v>435</v>
      </c>
    </row>
    <row r="8961" spans="1:8" ht="46.5">
      <c r="A8961" s="140">
        <v>45788.895833333336</v>
      </c>
      <c r="B8961" s="172" t="s">
        <v>13694</v>
      </c>
      <c r="C8961" s="172" t="s">
        <v>13693</v>
      </c>
      <c r="D8961" s="172" t="s">
        <v>158</v>
      </c>
      <c r="E8961" s="172" t="s">
        <v>159</v>
      </c>
      <c r="F8961" s="172" t="s">
        <v>439</v>
      </c>
      <c r="G8961" s="172" t="s">
        <v>13615</v>
      </c>
      <c r="H8961" s="172">
        <v>200</v>
      </c>
    </row>
    <row r="8962" spans="1:8" ht="30.75">
      <c r="A8962" s="140">
        <v>45788.90625</v>
      </c>
      <c r="B8962" s="172" t="s">
        <v>13695</v>
      </c>
      <c r="C8962" s="172" t="s">
        <v>13696</v>
      </c>
      <c r="D8962" s="172" t="s">
        <v>158</v>
      </c>
      <c r="E8962" s="172" t="s">
        <v>161</v>
      </c>
      <c r="F8962" s="172" t="s">
        <v>1765</v>
      </c>
      <c r="G8962" s="172" t="s">
        <v>13615</v>
      </c>
      <c r="H8962" s="172">
        <v>1195</v>
      </c>
    </row>
    <row r="8963" spans="1:8" ht="46.5">
      <c r="A8963" s="140">
        <v>45788.916666666664</v>
      </c>
      <c r="B8963" s="172" t="s">
        <v>13697</v>
      </c>
      <c r="C8963" s="172" t="s">
        <v>13698</v>
      </c>
      <c r="D8963" s="172" t="s">
        <v>253</v>
      </c>
      <c r="E8963" s="172" t="s">
        <v>416</v>
      </c>
      <c r="F8963" s="172" t="s">
        <v>1765</v>
      </c>
      <c r="G8963" s="172" t="s">
        <v>13615</v>
      </c>
      <c r="H8963" s="172">
        <v>80</v>
      </c>
    </row>
    <row r="8964" spans="1:8" ht="30.75">
      <c r="A8964" s="140">
        <v>45788.927083333336</v>
      </c>
      <c r="B8964" s="172" t="s">
        <v>13699</v>
      </c>
      <c r="C8964" s="172" t="s">
        <v>13670</v>
      </c>
      <c r="D8964" s="172" t="s">
        <v>158</v>
      </c>
      <c r="E8964" s="172" t="s">
        <v>140</v>
      </c>
      <c r="F8964" s="172" t="s">
        <v>1765</v>
      </c>
      <c r="G8964" s="172" t="s">
        <v>13615</v>
      </c>
      <c r="H8964" s="172">
        <v>60</v>
      </c>
    </row>
    <row r="8965" spans="1:8" ht="30.75">
      <c r="A8965" s="140">
        <v>45789.3125</v>
      </c>
      <c r="B8965" s="172" t="s">
        <v>13700</v>
      </c>
      <c r="C8965" s="172" t="s">
        <v>13701</v>
      </c>
      <c r="D8965" s="172" t="s">
        <v>253</v>
      </c>
      <c r="E8965" s="172" t="s">
        <v>416</v>
      </c>
      <c r="F8965" s="172" t="s">
        <v>439</v>
      </c>
      <c r="G8965" s="172" t="s">
        <v>13615</v>
      </c>
      <c r="H8965" s="172">
        <v>2000</v>
      </c>
    </row>
    <row r="8966" spans="1:8" ht="46.5">
      <c r="A8966" s="140">
        <v>45789.34375</v>
      </c>
      <c r="B8966" s="172" t="s">
        <v>13702</v>
      </c>
      <c r="C8966" s="172" t="s">
        <v>13703</v>
      </c>
      <c r="D8966" s="172" t="s">
        <v>253</v>
      </c>
      <c r="E8966" s="172" t="s">
        <v>416</v>
      </c>
      <c r="F8966" s="172" t="s">
        <v>255</v>
      </c>
      <c r="G8966" s="172" t="s">
        <v>13615</v>
      </c>
      <c r="H8966" s="172">
        <v>400</v>
      </c>
    </row>
    <row r="8967" spans="1:8" ht="46.5">
      <c r="A8967" s="140">
        <v>45789.40625</v>
      </c>
      <c r="B8967" s="172" t="s">
        <v>13704</v>
      </c>
      <c r="C8967" s="172" t="s">
        <v>13670</v>
      </c>
      <c r="D8967" s="172" t="s">
        <v>253</v>
      </c>
      <c r="E8967" s="172" t="s">
        <v>140</v>
      </c>
      <c r="F8967" s="172" t="s">
        <v>255</v>
      </c>
      <c r="G8967" s="172" t="s">
        <v>13615</v>
      </c>
      <c r="H8967" s="172">
        <v>60</v>
      </c>
    </row>
    <row r="8968" spans="1:8" ht="30.75">
      <c r="A8968" s="140">
        <v>45789.4375</v>
      </c>
      <c r="B8968" s="172" t="s">
        <v>13705</v>
      </c>
      <c r="C8968" s="172" t="s">
        <v>13706</v>
      </c>
      <c r="D8968" s="172" t="s">
        <v>158</v>
      </c>
      <c r="E8968" s="172" t="s">
        <v>161</v>
      </c>
      <c r="F8968" s="172" t="s">
        <v>255</v>
      </c>
      <c r="G8968" s="172" t="s">
        <v>13615</v>
      </c>
      <c r="H8968" s="172">
        <v>150</v>
      </c>
    </row>
    <row r="8969" spans="1:8" ht="30.75">
      <c r="A8969" s="140">
        <v>45789.447916666664</v>
      </c>
      <c r="B8969" s="172" t="s">
        <v>13707</v>
      </c>
      <c r="C8969" s="172" t="s">
        <v>13708</v>
      </c>
      <c r="D8969" s="172" t="s">
        <v>158</v>
      </c>
      <c r="E8969" s="172" t="s">
        <v>161</v>
      </c>
      <c r="F8969" s="172" t="s">
        <v>439</v>
      </c>
      <c r="G8969" s="172" t="s">
        <v>13615</v>
      </c>
      <c r="H8969" s="172">
        <v>224</v>
      </c>
    </row>
    <row r="8970" spans="1:8" ht="30.75">
      <c r="A8970" s="140">
        <v>45789.635416666664</v>
      </c>
      <c r="B8970" s="172" t="s">
        <v>13709</v>
      </c>
      <c r="C8970" s="172" t="s">
        <v>13710</v>
      </c>
      <c r="D8970" s="172" t="s">
        <v>158</v>
      </c>
      <c r="E8970" s="172" t="s">
        <v>161</v>
      </c>
      <c r="F8970" s="172" t="s">
        <v>1765</v>
      </c>
      <c r="G8970" s="172" t="s">
        <v>13615</v>
      </c>
      <c r="H8970" s="172">
        <v>1085</v>
      </c>
    </row>
    <row r="8971" spans="1:8" ht="46.5">
      <c r="A8971" s="140">
        <v>45789.666666666664</v>
      </c>
      <c r="B8971" s="172" t="s">
        <v>13711</v>
      </c>
      <c r="C8971" s="172" t="s">
        <v>13712</v>
      </c>
      <c r="D8971" s="172" t="s">
        <v>242</v>
      </c>
      <c r="E8971" s="172" t="s">
        <v>4894</v>
      </c>
      <c r="F8971" s="172" t="s">
        <v>439</v>
      </c>
      <c r="G8971" s="172" t="s">
        <v>13615</v>
      </c>
      <c r="H8971" s="172">
        <v>4000</v>
      </c>
    </row>
    <row r="8972" spans="1:8" ht="33.950000000000003">
      <c r="A8972" s="140">
        <v>45789.75</v>
      </c>
      <c r="B8972" s="172" t="s">
        <v>13713</v>
      </c>
      <c r="C8972" s="172" t="s">
        <v>13714</v>
      </c>
      <c r="D8972" s="172" t="s">
        <v>242</v>
      </c>
      <c r="E8972" s="172" t="s">
        <v>4894</v>
      </c>
      <c r="F8972" s="172" t="s">
        <v>255</v>
      </c>
      <c r="G8972" s="172" t="s">
        <v>13615</v>
      </c>
      <c r="H8972" s="172">
        <v>700</v>
      </c>
    </row>
    <row r="8973" spans="1:8" ht="30.75">
      <c r="A8973" s="140">
        <v>45789.760416666664</v>
      </c>
      <c r="B8973" s="172" t="s">
        <v>13715</v>
      </c>
      <c r="C8973" s="172" t="s">
        <v>13716</v>
      </c>
      <c r="D8973" s="172" t="s">
        <v>253</v>
      </c>
      <c r="E8973" s="172" t="s">
        <v>416</v>
      </c>
      <c r="F8973" s="172" t="s">
        <v>1765</v>
      </c>
      <c r="G8973" s="172" t="s">
        <v>13615</v>
      </c>
      <c r="H8973" s="172">
        <v>2000</v>
      </c>
    </row>
    <row r="8974" spans="1:8" ht="30.75">
      <c r="A8974" s="140">
        <v>45789.8125</v>
      </c>
      <c r="B8974" s="172" t="s">
        <v>13717</v>
      </c>
      <c r="C8974" s="172" t="s">
        <v>13718</v>
      </c>
      <c r="D8974" s="172" t="s">
        <v>242</v>
      </c>
      <c r="E8974" s="172" t="s">
        <v>2415</v>
      </c>
      <c r="F8974" s="172" t="s">
        <v>439</v>
      </c>
      <c r="G8974" s="172" t="s">
        <v>13615</v>
      </c>
      <c r="H8974" s="172">
        <v>3552</v>
      </c>
    </row>
    <row r="8975" spans="1:8" ht="15.75">
      <c r="A8975" s="140">
        <v>45789.822916666664</v>
      </c>
      <c r="B8975" s="172" t="s">
        <v>13719</v>
      </c>
      <c r="C8975" s="172" t="s">
        <v>13720</v>
      </c>
      <c r="D8975" s="172" t="s">
        <v>242</v>
      </c>
      <c r="E8975" s="172" t="s">
        <v>2415</v>
      </c>
      <c r="F8975" s="172" t="s">
        <v>255</v>
      </c>
      <c r="G8975" s="172" t="s">
        <v>13615</v>
      </c>
      <c r="H8975" s="172">
        <v>200</v>
      </c>
    </row>
    <row r="8976" spans="1:8" ht="30.75">
      <c r="A8976" s="140">
        <v>45789.833333333336</v>
      </c>
      <c r="B8976" s="172" t="s">
        <v>13721</v>
      </c>
      <c r="C8976" s="172" t="s">
        <v>13722</v>
      </c>
      <c r="D8976" s="172" t="s">
        <v>158</v>
      </c>
      <c r="E8976" s="172" t="s">
        <v>161</v>
      </c>
      <c r="F8976" s="172" t="s">
        <v>439</v>
      </c>
      <c r="G8976" s="172" t="s">
        <v>13615</v>
      </c>
      <c r="H8976" s="172">
        <v>135</v>
      </c>
    </row>
    <row r="8977" spans="1:8" ht="33.950000000000003">
      <c r="A8977" s="140">
        <v>45789.84375</v>
      </c>
      <c r="B8977" s="172" t="s">
        <v>13723</v>
      </c>
      <c r="C8977" s="172" t="s">
        <v>13724</v>
      </c>
      <c r="D8977" s="172" t="s">
        <v>253</v>
      </c>
      <c r="E8977" s="172" t="s">
        <v>416</v>
      </c>
      <c r="F8977" s="172" t="s">
        <v>255</v>
      </c>
      <c r="G8977" s="172" t="s">
        <v>324</v>
      </c>
      <c r="H8977" s="172">
        <v>80</v>
      </c>
    </row>
    <row r="8978" spans="1:8" ht="33.950000000000003">
      <c r="A8978" s="140">
        <v>45790.260416666664</v>
      </c>
      <c r="B8978" s="172" t="s">
        <v>13725</v>
      </c>
      <c r="C8978" s="172" t="s">
        <v>13726</v>
      </c>
      <c r="D8978" s="172" t="s">
        <v>253</v>
      </c>
      <c r="E8978" s="172" t="s">
        <v>416</v>
      </c>
      <c r="F8978" s="172" t="s">
        <v>439</v>
      </c>
      <c r="G8978" s="172" t="s">
        <v>5902</v>
      </c>
      <c r="H8978" s="172">
        <v>130</v>
      </c>
    </row>
    <row r="8979" spans="1:8" ht="68.099999999999994">
      <c r="A8979" s="140">
        <v>45791.635416666664</v>
      </c>
      <c r="B8979" s="174" t="s">
        <v>13727</v>
      </c>
      <c r="C8979" s="173" t="s">
        <v>9253</v>
      </c>
      <c r="D8979" s="173" t="s">
        <v>253</v>
      </c>
      <c r="E8979" s="173" t="s">
        <v>416</v>
      </c>
      <c r="F8979" s="173" t="s">
        <v>439</v>
      </c>
      <c r="G8979" s="173" t="s">
        <v>5902</v>
      </c>
      <c r="H8979" s="173">
        <v>102</v>
      </c>
    </row>
    <row r="8980" spans="1:8" ht="17.100000000000001">
      <c r="A8980" s="140">
        <v>45791.645833333336</v>
      </c>
      <c r="B8980" s="174" t="s">
        <v>13728</v>
      </c>
      <c r="C8980" s="173" t="s">
        <v>13729</v>
      </c>
      <c r="D8980" s="173" t="s">
        <v>242</v>
      </c>
      <c r="E8980" s="173" t="s">
        <v>458</v>
      </c>
      <c r="F8980" s="173" t="s">
        <v>439</v>
      </c>
      <c r="G8980" s="173" t="s">
        <v>8283</v>
      </c>
      <c r="H8980" s="173">
        <v>3400</v>
      </c>
    </row>
    <row r="8981" spans="1:8" ht="33.950000000000003">
      <c r="A8981" s="140">
        <v>45791.708333333336</v>
      </c>
      <c r="B8981" s="174" t="s">
        <v>13730</v>
      </c>
      <c r="C8981" s="173" t="s">
        <v>13731</v>
      </c>
      <c r="D8981" s="173" t="s">
        <v>158</v>
      </c>
      <c r="E8981" s="173" t="s">
        <v>161</v>
      </c>
      <c r="F8981" s="173" t="s">
        <v>439</v>
      </c>
      <c r="G8981" s="173" t="s">
        <v>13732</v>
      </c>
      <c r="H8981" s="173">
        <v>30</v>
      </c>
    </row>
    <row r="8982" spans="1:8" ht="33.950000000000003">
      <c r="A8982" s="140">
        <v>45791.71875</v>
      </c>
      <c r="B8982" s="174" t="s">
        <v>13733</v>
      </c>
      <c r="C8982" s="173" t="s">
        <v>6685</v>
      </c>
      <c r="D8982" s="173" t="s">
        <v>158</v>
      </c>
      <c r="E8982" s="173" t="s">
        <v>161</v>
      </c>
      <c r="F8982" s="173" t="s">
        <v>439</v>
      </c>
      <c r="G8982" s="173" t="s">
        <v>1786</v>
      </c>
      <c r="H8982" s="173">
        <v>40</v>
      </c>
    </row>
    <row r="8983" spans="1:8" ht="33.950000000000003">
      <c r="A8983" s="140">
        <v>45791.729166666664</v>
      </c>
      <c r="B8983" s="174" t="s">
        <v>13734</v>
      </c>
      <c r="C8983" s="173" t="s">
        <v>9214</v>
      </c>
      <c r="D8983" s="173" t="s">
        <v>253</v>
      </c>
      <c r="E8983" s="173" t="s">
        <v>416</v>
      </c>
      <c r="F8983" s="173" t="s">
        <v>439</v>
      </c>
      <c r="G8983" s="173" t="s">
        <v>5902</v>
      </c>
      <c r="H8983" s="173">
        <v>108</v>
      </c>
    </row>
    <row r="8984" spans="1:8" ht="51">
      <c r="A8984" s="140">
        <v>45792.322916666664</v>
      </c>
      <c r="B8984" s="174" t="s">
        <v>13735</v>
      </c>
      <c r="C8984" s="173" t="s">
        <v>13736</v>
      </c>
      <c r="D8984" s="173" t="s">
        <v>253</v>
      </c>
      <c r="E8984" s="173" t="s">
        <v>416</v>
      </c>
      <c r="F8984" s="173" t="s">
        <v>439</v>
      </c>
      <c r="G8984" s="173" t="s">
        <v>5902</v>
      </c>
      <c r="H8984" s="173">
        <v>64</v>
      </c>
    </row>
    <row r="8985" spans="1:8" ht="33.950000000000003">
      <c r="A8985" s="140">
        <v>45792.354166666664</v>
      </c>
      <c r="B8985" s="174" t="s">
        <v>13737</v>
      </c>
      <c r="C8985" s="173" t="s">
        <v>13738</v>
      </c>
      <c r="D8985" s="173" t="s">
        <v>253</v>
      </c>
      <c r="E8985" s="173" t="s">
        <v>416</v>
      </c>
      <c r="F8985" s="173" t="s">
        <v>439</v>
      </c>
      <c r="G8985" s="173" t="s">
        <v>5902</v>
      </c>
      <c r="H8985" s="173">
        <v>87</v>
      </c>
    </row>
    <row r="8986" spans="1:8" ht="17.100000000000001">
      <c r="A8986" s="140">
        <v>45792.385416666664</v>
      </c>
      <c r="B8986" s="174" t="s">
        <v>13739</v>
      </c>
      <c r="C8986" s="173" t="s">
        <v>13740</v>
      </c>
      <c r="D8986" s="173" t="s">
        <v>158</v>
      </c>
      <c r="E8986" s="173" t="s">
        <v>159</v>
      </c>
      <c r="F8986" s="173" t="s">
        <v>439</v>
      </c>
      <c r="G8986" s="173" t="s">
        <v>13741</v>
      </c>
      <c r="H8986" s="173">
        <v>30</v>
      </c>
    </row>
    <row r="8987" spans="1:8" ht="51">
      <c r="A8987" s="140">
        <v>45792.697916666664</v>
      </c>
      <c r="B8987" s="174" t="s">
        <v>13742</v>
      </c>
      <c r="C8987" s="173" t="s">
        <v>9253</v>
      </c>
      <c r="D8987" s="173" t="s">
        <v>253</v>
      </c>
      <c r="E8987" s="173" t="s">
        <v>416</v>
      </c>
      <c r="F8987" s="173" t="s">
        <v>439</v>
      </c>
      <c r="G8987" s="173" t="s">
        <v>5902</v>
      </c>
      <c r="H8987" s="173">
        <v>140</v>
      </c>
    </row>
    <row r="8988" spans="1:8" ht="51">
      <c r="A8988" s="140">
        <v>45792.75</v>
      </c>
      <c r="B8988" s="174" t="s">
        <v>13743</v>
      </c>
      <c r="C8988" s="173" t="s">
        <v>9214</v>
      </c>
      <c r="D8988" s="173" t="s">
        <v>253</v>
      </c>
      <c r="E8988" s="173" t="s">
        <v>416</v>
      </c>
      <c r="F8988" s="173" t="s">
        <v>439</v>
      </c>
      <c r="G8988" s="173" t="s">
        <v>5902</v>
      </c>
      <c r="H8988" s="173">
        <v>113</v>
      </c>
    </row>
    <row r="8989" spans="1:8" ht="33.950000000000003">
      <c r="A8989" s="140">
        <v>45792.760416666664</v>
      </c>
      <c r="B8989" s="174" t="s">
        <v>13744</v>
      </c>
      <c r="C8989" s="173" t="s">
        <v>13745</v>
      </c>
      <c r="D8989" s="173" t="s">
        <v>242</v>
      </c>
      <c r="E8989" s="173" t="s">
        <v>3813</v>
      </c>
      <c r="F8989" s="173" t="s">
        <v>439</v>
      </c>
      <c r="G8989" s="173" t="s">
        <v>13746</v>
      </c>
      <c r="H8989" s="173">
        <v>3150</v>
      </c>
    </row>
    <row r="8990" spans="1:8" ht="33.950000000000003">
      <c r="A8990" s="140">
        <v>45792.78125</v>
      </c>
      <c r="B8990" s="174" t="s">
        <v>13747</v>
      </c>
      <c r="C8990" s="173" t="s">
        <v>13748</v>
      </c>
      <c r="D8990" s="173" t="s">
        <v>158</v>
      </c>
      <c r="E8990" s="173" t="s">
        <v>145</v>
      </c>
      <c r="F8990" s="173" t="s">
        <v>439</v>
      </c>
      <c r="G8990" s="173" t="s">
        <v>2842</v>
      </c>
      <c r="H8990" s="173">
        <v>150</v>
      </c>
    </row>
    <row r="8991" spans="1:8" ht="33.950000000000003">
      <c r="A8991" s="140">
        <v>45792.791666666664</v>
      </c>
      <c r="B8991" s="174" t="s">
        <v>13749</v>
      </c>
      <c r="C8991" s="173" t="s">
        <v>159</v>
      </c>
      <c r="D8991" s="173" t="s">
        <v>158</v>
      </c>
      <c r="E8991" s="173" t="s">
        <v>159</v>
      </c>
      <c r="F8991" s="173" t="s">
        <v>439</v>
      </c>
      <c r="G8991" s="173" t="s">
        <v>13741</v>
      </c>
      <c r="H8991" s="173">
        <v>360</v>
      </c>
    </row>
    <row r="8992" spans="1:8" ht="33.950000000000003">
      <c r="A8992" s="140">
        <v>45792.833333333336</v>
      </c>
      <c r="B8992" s="174" t="s">
        <v>13750</v>
      </c>
      <c r="C8992" s="173" t="s">
        <v>13751</v>
      </c>
      <c r="D8992" s="173" t="s">
        <v>158</v>
      </c>
      <c r="E8992" s="173" t="s">
        <v>161</v>
      </c>
      <c r="F8992" s="173" t="s">
        <v>1765</v>
      </c>
      <c r="G8992" s="173" t="s">
        <v>4507</v>
      </c>
      <c r="H8992" s="173">
        <v>10</v>
      </c>
    </row>
    <row r="8993" spans="1:8" ht="33.950000000000003">
      <c r="A8993" s="140">
        <v>45793.302083333336</v>
      </c>
      <c r="B8993" s="174" t="s">
        <v>13752</v>
      </c>
      <c r="C8993" s="173" t="s">
        <v>13753</v>
      </c>
      <c r="D8993" s="173" t="s">
        <v>253</v>
      </c>
      <c r="E8993" s="173" t="s">
        <v>10582</v>
      </c>
      <c r="F8993" s="173" t="s">
        <v>1765</v>
      </c>
      <c r="G8993" s="173" t="s">
        <v>13080</v>
      </c>
      <c r="H8993" s="173">
        <v>1212</v>
      </c>
    </row>
    <row r="8994" spans="1:8" ht="51">
      <c r="A8994" s="140">
        <v>45793.333333333336</v>
      </c>
      <c r="B8994" s="174" t="s">
        <v>13754</v>
      </c>
      <c r="C8994" s="173" t="s">
        <v>13755</v>
      </c>
      <c r="D8994" s="173" t="s">
        <v>158</v>
      </c>
      <c r="E8994" s="173" t="s">
        <v>161</v>
      </c>
      <c r="F8994" s="173" t="s">
        <v>1765</v>
      </c>
      <c r="G8994" s="173" t="s">
        <v>11301</v>
      </c>
      <c r="H8994" s="173">
        <v>200</v>
      </c>
    </row>
    <row r="8995" spans="1:8" ht="33.950000000000003">
      <c r="A8995" s="140">
        <v>45793.34375</v>
      </c>
      <c r="B8995" s="174" t="s">
        <v>13756</v>
      </c>
      <c r="C8995" s="173" t="s">
        <v>13755</v>
      </c>
      <c r="D8995" s="173" t="s">
        <v>158</v>
      </c>
      <c r="E8995" s="173" t="s">
        <v>161</v>
      </c>
      <c r="F8995" s="173" t="s">
        <v>1765</v>
      </c>
      <c r="G8995" s="173" t="s">
        <v>11301</v>
      </c>
      <c r="H8995" s="173">
        <v>30</v>
      </c>
    </row>
    <row r="8996" spans="1:8" ht="33.950000000000003">
      <c r="A8996" s="140">
        <v>45793.364583333336</v>
      </c>
      <c r="B8996" s="174" t="s">
        <v>13757</v>
      </c>
      <c r="C8996" s="173" t="s">
        <v>13758</v>
      </c>
      <c r="D8996" s="173" t="s">
        <v>158</v>
      </c>
      <c r="E8996" s="173" t="s">
        <v>159</v>
      </c>
      <c r="F8996" s="173" t="s">
        <v>439</v>
      </c>
      <c r="G8996" s="173" t="s">
        <v>5770</v>
      </c>
      <c r="H8996" s="173">
        <v>160</v>
      </c>
    </row>
    <row r="8997" spans="1:8" ht="51">
      <c r="A8997" s="140">
        <v>45793.375</v>
      </c>
      <c r="B8997" s="174" t="s">
        <v>13759</v>
      </c>
      <c r="C8997" s="173" t="s">
        <v>13760</v>
      </c>
      <c r="D8997" s="173" t="s">
        <v>253</v>
      </c>
      <c r="E8997" s="173" t="s">
        <v>416</v>
      </c>
      <c r="F8997" s="173" t="s">
        <v>439</v>
      </c>
      <c r="G8997" s="173" t="s">
        <v>5902</v>
      </c>
      <c r="H8997" s="173">
        <v>40</v>
      </c>
    </row>
    <row r="8998" spans="1:8" ht="33.950000000000003">
      <c r="A8998" s="140">
        <v>45793.385416666664</v>
      </c>
      <c r="B8998" s="174" t="s">
        <v>13761</v>
      </c>
      <c r="C8998" s="173" t="s">
        <v>13762</v>
      </c>
      <c r="D8998" s="173" t="s">
        <v>253</v>
      </c>
      <c r="E8998" s="173" t="s">
        <v>416</v>
      </c>
      <c r="F8998" s="173" t="s">
        <v>1765</v>
      </c>
      <c r="G8998" s="173" t="s">
        <v>5902</v>
      </c>
      <c r="H8998" s="173">
        <v>80</v>
      </c>
    </row>
    <row r="8999" spans="1:8" ht="33.950000000000003">
      <c r="A8999" s="140">
        <v>45794.322916666664</v>
      </c>
      <c r="B8999" s="174" t="s">
        <v>13763</v>
      </c>
      <c r="C8999" s="173" t="s">
        <v>9691</v>
      </c>
      <c r="D8999" s="173" t="s">
        <v>253</v>
      </c>
      <c r="E8999" s="173" t="s">
        <v>416</v>
      </c>
      <c r="F8999" s="173" t="s">
        <v>1765</v>
      </c>
      <c r="G8999" s="173" t="s">
        <v>5902</v>
      </c>
      <c r="H8999" s="173">
        <v>50</v>
      </c>
    </row>
    <row r="9000" spans="1:8" ht="51">
      <c r="A9000" s="140">
        <v>45794.333333333336</v>
      </c>
      <c r="B9000" s="174" t="s">
        <v>13764</v>
      </c>
      <c r="C9000" s="173" t="s">
        <v>13765</v>
      </c>
      <c r="D9000" s="173" t="s">
        <v>253</v>
      </c>
      <c r="E9000" s="173" t="s">
        <v>416</v>
      </c>
      <c r="F9000" s="173" t="s">
        <v>1765</v>
      </c>
      <c r="G9000" s="173" t="s">
        <v>1083</v>
      </c>
      <c r="H9000" s="173">
        <v>120</v>
      </c>
    </row>
    <row r="9001" spans="1:8" ht="33.950000000000003">
      <c r="A9001" s="140">
        <v>45794.354166666664</v>
      </c>
      <c r="B9001" s="174" t="s">
        <v>13766</v>
      </c>
      <c r="C9001" s="173" t="s">
        <v>13767</v>
      </c>
      <c r="D9001" s="173" t="s">
        <v>253</v>
      </c>
      <c r="E9001" s="173" t="s">
        <v>416</v>
      </c>
      <c r="F9001" s="173" t="s">
        <v>1152</v>
      </c>
      <c r="G9001" s="173" t="s">
        <v>1083</v>
      </c>
      <c r="H9001" s="173">
        <v>57</v>
      </c>
    </row>
    <row r="9002" spans="1:8" ht="33.950000000000003">
      <c r="A9002" s="140">
        <v>45794.364583333336</v>
      </c>
      <c r="B9002" s="174" t="s">
        <v>13768</v>
      </c>
      <c r="C9002" s="173" t="s">
        <v>13769</v>
      </c>
      <c r="D9002" s="173" t="s">
        <v>253</v>
      </c>
      <c r="E9002" s="173" t="s">
        <v>416</v>
      </c>
      <c r="F9002" s="173" t="s">
        <v>1765</v>
      </c>
      <c r="G9002" s="173" t="s">
        <v>5902</v>
      </c>
      <c r="H9002" s="173">
        <v>50</v>
      </c>
    </row>
    <row r="9003" spans="1:8" ht="33.950000000000003">
      <c r="A9003" s="140">
        <v>45794.385416666664</v>
      </c>
      <c r="B9003" s="174" t="s">
        <v>13770</v>
      </c>
      <c r="C9003" s="173" t="s">
        <v>13771</v>
      </c>
      <c r="D9003" s="173" t="s">
        <v>158</v>
      </c>
      <c r="E9003" s="173" t="s">
        <v>161</v>
      </c>
      <c r="F9003" s="173" t="s">
        <v>1765</v>
      </c>
      <c r="G9003" s="173" t="s">
        <v>4858</v>
      </c>
      <c r="H9003" s="173">
        <v>1000</v>
      </c>
    </row>
    <row r="9004" spans="1:8" ht="51">
      <c r="A9004" s="140">
        <v>45794.40625</v>
      </c>
      <c r="B9004" s="174" t="s">
        <v>13772</v>
      </c>
      <c r="C9004" s="173" t="s">
        <v>13773</v>
      </c>
      <c r="D9004" s="173" t="s">
        <v>158</v>
      </c>
      <c r="E9004" s="173" t="s">
        <v>161</v>
      </c>
      <c r="F9004" s="173" t="s">
        <v>255</v>
      </c>
      <c r="G9004" s="173" t="s">
        <v>4852</v>
      </c>
      <c r="H9004" s="173">
        <v>586</v>
      </c>
    </row>
    <row r="9005" spans="1:8" ht="33.950000000000003">
      <c r="A9005" s="140">
        <v>45794.416666666664</v>
      </c>
      <c r="B9005" s="174" t="s">
        <v>13774</v>
      </c>
      <c r="C9005" s="173" t="s">
        <v>13775</v>
      </c>
      <c r="D9005" s="173" t="s">
        <v>158</v>
      </c>
      <c r="E9005" s="173" t="s">
        <v>159</v>
      </c>
      <c r="F9005" s="173" t="s">
        <v>439</v>
      </c>
      <c r="G9005" s="173" t="s">
        <v>4858</v>
      </c>
      <c r="H9005" s="173">
        <v>200</v>
      </c>
    </row>
    <row r="9006" spans="1:8" ht="33.950000000000003">
      <c r="A9006" s="140">
        <v>45794.427083333336</v>
      </c>
      <c r="B9006" s="174" t="s">
        <v>13776</v>
      </c>
      <c r="C9006" s="173" t="s">
        <v>13777</v>
      </c>
      <c r="D9006" s="173" t="s">
        <v>158</v>
      </c>
      <c r="E9006" s="173" t="s">
        <v>159</v>
      </c>
      <c r="F9006" s="173" t="s">
        <v>439</v>
      </c>
      <c r="G9006" s="173" t="s">
        <v>4858</v>
      </c>
      <c r="H9006" s="173">
        <v>160</v>
      </c>
    </row>
    <row r="9007" spans="1:8" ht="33.950000000000003">
      <c r="A9007" s="140">
        <v>45794.4375</v>
      </c>
      <c r="B9007" s="174" t="s">
        <v>13778</v>
      </c>
      <c r="C9007" s="173" t="s">
        <v>13779</v>
      </c>
      <c r="D9007" s="173" t="s">
        <v>158</v>
      </c>
      <c r="E9007" s="173" t="s">
        <v>159</v>
      </c>
      <c r="F9007" s="173" t="s">
        <v>439</v>
      </c>
      <c r="G9007" s="173" t="s">
        <v>4858</v>
      </c>
      <c r="H9007" s="173">
        <v>210</v>
      </c>
    </row>
    <row r="9008" spans="1:8" ht="33.950000000000003">
      <c r="A9008" s="140">
        <v>45794.447916666664</v>
      </c>
      <c r="B9008" s="174" t="s">
        <v>13780</v>
      </c>
      <c r="C9008" s="173" t="s">
        <v>13781</v>
      </c>
      <c r="D9008" s="173" t="s">
        <v>158</v>
      </c>
      <c r="E9008" s="173" t="s">
        <v>159</v>
      </c>
      <c r="F9008" s="173" t="s">
        <v>439</v>
      </c>
      <c r="G9008" s="173" t="s">
        <v>4858</v>
      </c>
      <c r="H9008" s="173">
        <v>30</v>
      </c>
    </row>
    <row r="9009" spans="1:8" ht="33.950000000000003">
      <c r="A9009" s="140">
        <v>45794.458333333336</v>
      </c>
      <c r="B9009" s="174" t="s">
        <v>13782</v>
      </c>
      <c r="C9009" s="173" t="s">
        <v>13783</v>
      </c>
      <c r="D9009" s="173" t="s">
        <v>158</v>
      </c>
      <c r="E9009" s="173" t="s">
        <v>159</v>
      </c>
      <c r="F9009" s="173" t="s">
        <v>439</v>
      </c>
      <c r="G9009" s="173" t="s">
        <v>4858</v>
      </c>
      <c r="H9009" s="173">
        <v>250</v>
      </c>
    </row>
    <row r="9010" spans="1:8" ht="33.950000000000003">
      <c r="A9010" s="140">
        <v>45794.46875</v>
      </c>
      <c r="B9010" s="174" t="s">
        <v>13784</v>
      </c>
      <c r="C9010" s="173" t="s">
        <v>13785</v>
      </c>
      <c r="D9010" s="173" t="s">
        <v>158</v>
      </c>
      <c r="E9010" s="173" t="s">
        <v>159</v>
      </c>
      <c r="F9010" s="173" t="s">
        <v>439</v>
      </c>
      <c r="G9010" s="173" t="s">
        <v>4858</v>
      </c>
      <c r="H9010" s="173">
        <v>100</v>
      </c>
    </row>
    <row r="9011" spans="1:8" ht="33.950000000000003">
      <c r="A9011" s="140">
        <v>45794.479166666664</v>
      </c>
      <c r="B9011" s="174" t="s">
        <v>13786</v>
      </c>
      <c r="C9011" s="173" t="s">
        <v>13787</v>
      </c>
      <c r="D9011" s="173" t="s">
        <v>158</v>
      </c>
      <c r="E9011" s="173" t="s">
        <v>159</v>
      </c>
      <c r="F9011" s="173" t="s">
        <v>439</v>
      </c>
      <c r="G9011" s="173" t="s">
        <v>4858</v>
      </c>
      <c r="H9011" s="173">
        <v>160</v>
      </c>
    </row>
    <row r="9012" spans="1:8" ht="51">
      <c r="A9012" s="140">
        <v>45794.510416666664</v>
      </c>
      <c r="B9012" s="174" t="s">
        <v>13788</v>
      </c>
      <c r="C9012" s="173" t="s">
        <v>13789</v>
      </c>
      <c r="D9012" s="173" t="s">
        <v>253</v>
      </c>
      <c r="E9012" s="173" t="s">
        <v>416</v>
      </c>
      <c r="F9012" s="173" t="s">
        <v>1765</v>
      </c>
      <c r="G9012" s="173" t="s">
        <v>256</v>
      </c>
      <c r="H9012" s="173">
        <v>404</v>
      </c>
    </row>
    <row r="9013" spans="1:8" ht="33.950000000000003">
      <c r="A9013" s="140">
        <v>45794.739583333336</v>
      </c>
      <c r="B9013" s="174" t="s">
        <v>13790</v>
      </c>
      <c r="C9013" s="173" t="s">
        <v>13791</v>
      </c>
      <c r="D9013" s="173" t="s">
        <v>242</v>
      </c>
      <c r="E9013" s="173" t="s">
        <v>314</v>
      </c>
      <c r="F9013" s="173" t="s">
        <v>1765</v>
      </c>
      <c r="G9013" s="173" t="s">
        <v>4627</v>
      </c>
      <c r="H9013" s="173">
        <v>150</v>
      </c>
    </row>
    <row r="9014" spans="1:8" ht="17.100000000000001">
      <c r="A9014" s="140">
        <v>45794.822916666664</v>
      </c>
      <c r="B9014" s="174" t="s">
        <v>13792</v>
      </c>
      <c r="C9014" s="173" t="s">
        <v>13793</v>
      </c>
      <c r="D9014" s="173" t="s">
        <v>158</v>
      </c>
      <c r="E9014" s="173" t="s">
        <v>159</v>
      </c>
      <c r="F9014" s="173" t="s">
        <v>1765</v>
      </c>
      <c r="G9014" s="173" t="s">
        <v>11733</v>
      </c>
      <c r="H9014" s="173">
        <v>397</v>
      </c>
    </row>
    <row r="9015" spans="1:8" ht="33.950000000000003">
      <c r="A9015" s="140">
        <v>45795.322916666664</v>
      </c>
      <c r="B9015" s="174" t="s">
        <v>13794</v>
      </c>
      <c r="C9015" s="173" t="s">
        <v>13795</v>
      </c>
      <c r="D9015" s="173" t="s">
        <v>253</v>
      </c>
      <c r="E9015" s="173" t="s">
        <v>416</v>
      </c>
      <c r="F9015" s="173" t="s">
        <v>1765</v>
      </c>
      <c r="G9015" s="173" t="s">
        <v>5902</v>
      </c>
      <c r="H9015" s="173">
        <v>50</v>
      </c>
    </row>
    <row r="9016" spans="1:8" ht="33.950000000000003">
      <c r="A9016" s="140">
        <v>45795.354166666664</v>
      </c>
      <c r="B9016" s="174" t="s">
        <v>13796</v>
      </c>
      <c r="C9016" s="173" t="s">
        <v>13797</v>
      </c>
      <c r="D9016" s="173" t="s">
        <v>158</v>
      </c>
      <c r="E9016" s="173" t="s">
        <v>161</v>
      </c>
      <c r="F9016" s="173" t="s">
        <v>1765</v>
      </c>
      <c r="G9016" s="173" t="s">
        <v>5770</v>
      </c>
      <c r="H9016" s="173">
        <v>20</v>
      </c>
    </row>
    <row r="9017" spans="1:8" ht="33.950000000000003">
      <c r="A9017" s="140">
        <v>45795.364583333336</v>
      </c>
      <c r="B9017" s="174" t="s">
        <v>13798</v>
      </c>
      <c r="C9017" s="173" t="s">
        <v>13799</v>
      </c>
      <c r="D9017" s="173" t="s">
        <v>158</v>
      </c>
      <c r="E9017" s="173" t="s">
        <v>161</v>
      </c>
      <c r="F9017" s="173" t="s">
        <v>1765</v>
      </c>
      <c r="G9017" s="173" t="s">
        <v>11752</v>
      </c>
      <c r="H9017" s="173">
        <v>180</v>
      </c>
    </row>
    <row r="9018" spans="1:8" ht="33.950000000000003">
      <c r="A9018" s="140">
        <v>45795.375</v>
      </c>
      <c r="B9018" s="174" t="s">
        <v>13800</v>
      </c>
      <c r="C9018" s="173" t="s">
        <v>13801</v>
      </c>
      <c r="D9018" s="173" t="s">
        <v>253</v>
      </c>
      <c r="E9018" s="173" t="s">
        <v>416</v>
      </c>
      <c r="F9018" s="173" t="s">
        <v>1765</v>
      </c>
      <c r="G9018" s="173" t="s">
        <v>5902</v>
      </c>
      <c r="H9018" s="173">
        <v>50</v>
      </c>
    </row>
    <row r="9019" spans="1:8" ht="33.950000000000003">
      <c r="A9019" s="140">
        <v>45795.59375</v>
      </c>
      <c r="B9019" s="174" t="s">
        <v>13802</v>
      </c>
      <c r="C9019" s="173" t="s">
        <v>9253</v>
      </c>
      <c r="D9019" s="173" t="s">
        <v>253</v>
      </c>
      <c r="E9019" s="173" t="s">
        <v>416</v>
      </c>
      <c r="F9019" s="173" t="s">
        <v>439</v>
      </c>
      <c r="G9019" s="173" t="s">
        <v>5902</v>
      </c>
      <c r="H9019" s="173">
        <v>138</v>
      </c>
    </row>
    <row r="9020" spans="1:8" ht="33.950000000000003">
      <c r="A9020" s="140">
        <v>45795.6875</v>
      </c>
      <c r="B9020" s="174" t="s">
        <v>13803</v>
      </c>
      <c r="C9020" s="173" t="s">
        <v>9214</v>
      </c>
      <c r="D9020" s="173" t="s">
        <v>253</v>
      </c>
      <c r="E9020" s="173" t="s">
        <v>416</v>
      </c>
      <c r="F9020" s="173" t="s">
        <v>439</v>
      </c>
      <c r="G9020" s="173" t="s">
        <v>5902</v>
      </c>
      <c r="H9020" s="173">
        <v>130</v>
      </c>
    </row>
    <row r="9021" spans="1:8" ht="51">
      <c r="A9021" s="140">
        <v>45795.895833333336</v>
      </c>
      <c r="B9021" s="174" t="s">
        <v>13804</v>
      </c>
      <c r="C9021" s="173" t="s">
        <v>13805</v>
      </c>
      <c r="D9021" s="173" t="s">
        <v>253</v>
      </c>
      <c r="E9021" s="173" t="s">
        <v>416</v>
      </c>
      <c r="F9021" s="173" t="s">
        <v>1765</v>
      </c>
      <c r="G9021" s="173" t="s">
        <v>5902</v>
      </c>
      <c r="H9021" s="173">
        <v>86</v>
      </c>
    </row>
    <row r="9022" spans="1:8" ht="51">
      <c r="A9022" s="140">
        <v>45795.927083333336</v>
      </c>
      <c r="B9022" s="174" t="s">
        <v>13806</v>
      </c>
      <c r="C9022" s="173" t="s">
        <v>13807</v>
      </c>
      <c r="D9022" s="173" t="s">
        <v>242</v>
      </c>
      <c r="E9022" s="173" t="s">
        <v>139</v>
      </c>
      <c r="F9022" s="173" t="s">
        <v>1765</v>
      </c>
      <c r="G9022" s="173" t="s">
        <v>13411</v>
      </c>
      <c r="H9022" s="173">
        <v>1000</v>
      </c>
    </row>
    <row r="9023" spans="1:8" ht="51">
      <c r="A9023" s="140">
        <v>45795.958333333336</v>
      </c>
      <c r="B9023" s="174" t="s">
        <v>13808</v>
      </c>
      <c r="C9023" s="173" t="s">
        <v>13809</v>
      </c>
      <c r="D9023" s="173" t="s">
        <v>253</v>
      </c>
      <c r="E9023" s="173" t="s">
        <v>10582</v>
      </c>
      <c r="F9023" s="173" t="s">
        <v>1765</v>
      </c>
      <c r="G9023" s="173" t="s">
        <v>13080</v>
      </c>
      <c r="H9023" s="173">
        <v>1236</v>
      </c>
    </row>
    <row r="9024" spans="1:8" ht="33.950000000000003">
      <c r="A9024" s="140">
        <v>45796.3125</v>
      </c>
      <c r="B9024" s="174" t="s">
        <v>13810</v>
      </c>
      <c r="C9024" s="174" t="s">
        <v>13811</v>
      </c>
      <c r="D9024" s="174" t="s">
        <v>253</v>
      </c>
      <c r="E9024" s="174" t="s">
        <v>416</v>
      </c>
      <c r="F9024" s="174" t="s">
        <v>1765</v>
      </c>
      <c r="G9024" s="174" t="s">
        <v>8303</v>
      </c>
      <c r="H9024" s="174">
        <v>93</v>
      </c>
    </row>
    <row r="9025" spans="1:8" ht="33.950000000000003">
      <c r="A9025" s="140">
        <v>45796.427083333336</v>
      </c>
      <c r="B9025" s="174" t="s">
        <v>13812</v>
      </c>
      <c r="C9025" s="174" t="s">
        <v>13813</v>
      </c>
      <c r="D9025" s="174" t="s">
        <v>242</v>
      </c>
      <c r="E9025" s="174" t="s">
        <v>4894</v>
      </c>
      <c r="F9025" s="174" t="s">
        <v>439</v>
      </c>
      <c r="G9025" s="174" t="s">
        <v>263</v>
      </c>
      <c r="H9025" s="174">
        <v>2655</v>
      </c>
    </row>
    <row r="9026" spans="1:8" ht="51">
      <c r="A9026" s="140">
        <v>45796.520833333336</v>
      </c>
      <c r="B9026" s="174" t="s">
        <v>13814</v>
      </c>
      <c r="C9026" s="174" t="s">
        <v>13815</v>
      </c>
      <c r="D9026" s="174" t="s">
        <v>242</v>
      </c>
      <c r="E9026" s="174" t="s">
        <v>215</v>
      </c>
      <c r="F9026" s="174" t="s">
        <v>439</v>
      </c>
      <c r="G9026" s="174" t="s">
        <v>263</v>
      </c>
      <c r="H9026" s="174">
        <v>1164</v>
      </c>
    </row>
    <row r="9027" spans="1:8" ht="33.950000000000003">
      <c r="A9027" s="140">
        <v>45796.541666666664</v>
      </c>
      <c r="B9027" s="174" t="s">
        <v>13816</v>
      </c>
      <c r="C9027" s="174" t="s">
        <v>13815</v>
      </c>
      <c r="D9027" s="174" t="s">
        <v>242</v>
      </c>
      <c r="E9027" s="174" t="s">
        <v>215</v>
      </c>
      <c r="F9027" s="174" t="s">
        <v>439</v>
      </c>
      <c r="G9027" s="174" t="s">
        <v>263</v>
      </c>
      <c r="H9027" s="174">
        <v>1778</v>
      </c>
    </row>
    <row r="9028" spans="1:8" ht="33.950000000000003">
      <c r="A9028" s="140">
        <v>45796.71875</v>
      </c>
      <c r="B9028" s="174" t="s">
        <v>13817</v>
      </c>
      <c r="C9028" s="174" t="s">
        <v>13818</v>
      </c>
      <c r="D9028" s="174" t="s">
        <v>242</v>
      </c>
      <c r="E9028" s="174" t="s">
        <v>458</v>
      </c>
      <c r="F9028" s="174" t="s">
        <v>439</v>
      </c>
      <c r="G9028" s="174" t="s">
        <v>8283</v>
      </c>
      <c r="H9028" s="174">
        <v>4050</v>
      </c>
    </row>
    <row r="9029" spans="1:8" ht="30.75">
      <c r="A9029" s="140">
        <v>45796.739583333336</v>
      </c>
      <c r="B9029" s="174" t="s">
        <v>13819</v>
      </c>
      <c r="C9029" s="174" t="s">
        <v>3246</v>
      </c>
      <c r="D9029" s="174" t="s">
        <v>158</v>
      </c>
      <c r="E9029" s="174" t="s">
        <v>159</v>
      </c>
      <c r="F9029" s="174" t="s">
        <v>1765</v>
      </c>
      <c r="G9029" s="174" t="s">
        <v>3246</v>
      </c>
      <c r="H9029" s="174">
        <v>630</v>
      </c>
    </row>
    <row r="9030" spans="1:8" ht="46.5">
      <c r="A9030" s="140">
        <v>45797.40625</v>
      </c>
      <c r="B9030" s="174" t="s">
        <v>13820</v>
      </c>
      <c r="C9030" s="174" t="s">
        <v>9253</v>
      </c>
      <c r="D9030" s="174" t="s">
        <v>253</v>
      </c>
      <c r="E9030" s="174" t="s">
        <v>416</v>
      </c>
      <c r="F9030" s="174" t="s">
        <v>439</v>
      </c>
      <c r="G9030" s="174" t="s">
        <v>5902</v>
      </c>
      <c r="H9030" s="174">
        <v>139</v>
      </c>
    </row>
    <row r="9031" spans="1:8" ht="33.950000000000003">
      <c r="A9031" s="140">
        <v>45797.416666666664</v>
      </c>
      <c r="B9031" s="174" t="s">
        <v>13821</v>
      </c>
      <c r="C9031" s="174" t="s">
        <v>13822</v>
      </c>
      <c r="D9031" s="174" t="s">
        <v>158</v>
      </c>
      <c r="E9031" s="174" t="s">
        <v>161</v>
      </c>
      <c r="F9031" s="174" t="s">
        <v>439</v>
      </c>
      <c r="G9031" s="174" t="s">
        <v>13823</v>
      </c>
      <c r="H9031" s="174">
        <v>119</v>
      </c>
    </row>
    <row r="9032" spans="1:8" ht="33.950000000000003">
      <c r="A9032" s="140">
        <v>45797.427083333336</v>
      </c>
      <c r="B9032" s="174" t="s">
        <v>13824</v>
      </c>
      <c r="C9032" s="174" t="s">
        <v>13825</v>
      </c>
      <c r="D9032" s="174" t="s">
        <v>158</v>
      </c>
      <c r="E9032" s="174" t="s">
        <v>159</v>
      </c>
      <c r="F9032" s="174" t="s">
        <v>439</v>
      </c>
      <c r="G9032" s="174" t="s">
        <v>10993</v>
      </c>
      <c r="H9032" s="174">
        <v>145</v>
      </c>
    </row>
    <row r="9033" spans="1:8" ht="51">
      <c r="A9033" s="140">
        <v>45797.4375</v>
      </c>
      <c r="B9033" s="174" t="s">
        <v>13826</v>
      </c>
      <c r="C9033" s="174" t="s">
        <v>13827</v>
      </c>
      <c r="D9033" s="174" t="s">
        <v>253</v>
      </c>
      <c r="E9033" s="174" t="s">
        <v>416</v>
      </c>
      <c r="F9033" s="174" t="s">
        <v>1765</v>
      </c>
      <c r="G9033" s="174" t="s">
        <v>8303</v>
      </c>
      <c r="H9033" s="174">
        <v>77</v>
      </c>
    </row>
    <row r="9034" spans="1:8" ht="51">
      <c r="A9034" s="140">
        <v>45797.447916666664</v>
      </c>
      <c r="B9034" s="174" t="s">
        <v>13828</v>
      </c>
      <c r="C9034" s="174" t="s">
        <v>9214</v>
      </c>
      <c r="D9034" s="174" t="s">
        <v>253</v>
      </c>
      <c r="E9034" s="174" t="s">
        <v>416</v>
      </c>
      <c r="F9034" s="174" t="s">
        <v>439</v>
      </c>
      <c r="G9034" s="174" t="s">
        <v>5902</v>
      </c>
      <c r="H9034" s="174">
        <v>118</v>
      </c>
    </row>
    <row r="9035" spans="1:8" ht="33.950000000000003">
      <c r="A9035" s="140">
        <v>45797.520833333336</v>
      </c>
      <c r="B9035" s="174" t="s">
        <v>13829</v>
      </c>
      <c r="C9035" s="174" t="s">
        <v>13830</v>
      </c>
      <c r="D9035" s="174" t="s">
        <v>158</v>
      </c>
      <c r="E9035" s="174" t="s">
        <v>161</v>
      </c>
      <c r="F9035" s="174" t="s">
        <v>439</v>
      </c>
      <c r="G9035" s="174" t="s">
        <v>13831</v>
      </c>
      <c r="H9035" s="174">
        <v>52</v>
      </c>
    </row>
    <row r="9036" spans="1:8" ht="33.950000000000003">
      <c r="A9036" s="140">
        <v>45797.53125</v>
      </c>
      <c r="B9036" s="174" t="s">
        <v>13832</v>
      </c>
      <c r="C9036" s="174" t="s">
        <v>13830</v>
      </c>
      <c r="D9036" s="174" t="s">
        <v>158</v>
      </c>
      <c r="E9036" s="174" t="s">
        <v>161</v>
      </c>
      <c r="F9036" s="174" t="s">
        <v>439</v>
      </c>
      <c r="G9036" s="174" t="s">
        <v>13833</v>
      </c>
      <c r="H9036" s="174">
        <v>71</v>
      </c>
    </row>
    <row r="9037" spans="1:8" ht="33.950000000000003">
      <c r="A9037" s="140">
        <v>45797.541666666664</v>
      </c>
      <c r="B9037" s="174" t="s">
        <v>13611</v>
      </c>
      <c r="C9037" s="174" t="s">
        <v>13580</v>
      </c>
      <c r="D9037" s="174" t="s">
        <v>158</v>
      </c>
      <c r="E9037" s="174" t="s">
        <v>161</v>
      </c>
      <c r="F9037" s="174" t="s">
        <v>1765</v>
      </c>
      <c r="G9037" s="174" t="s">
        <v>13429</v>
      </c>
      <c r="H9037" s="174">
        <v>76</v>
      </c>
    </row>
    <row r="9038" spans="1:8" ht="33.950000000000003">
      <c r="A9038" s="140">
        <v>45797.552083333336</v>
      </c>
      <c r="B9038" s="174" t="s">
        <v>13834</v>
      </c>
      <c r="C9038" s="174" t="s">
        <v>13580</v>
      </c>
      <c r="D9038" s="174" t="s">
        <v>253</v>
      </c>
      <c r="E9038" s="174" t="s">
        <v>416</v>
      </c>
      <c r="F9038" s="174" t="s">
        <v>439</v>
      </c>
      <c r="G9038" s="174" t="s">
        <v>5902</v>
      </c>
      <c r="H9038" s="174">
        <v>100</v>
      </c>
    </row>
    <row r="9039" spans="1:8" ht="33.950000000000003">
      <c r="A9039" s="140">
        <v>45797.6875</v>
      </c>
      <c r="B9039" s="174" t="s">
        <v>13835</v>
      </c>
      <c r="C9039" s="174" t="s">
        <v>13836</v>
      </c>
      <c r="D9039" s="174" t="s">
        <v>253</v>
      </c>
      <c r="E9039" s="174" t="s">
        <v>416</v>
      </c>
      <c r="F9039" s="174" t="s">
        <v>1765</v>
      </c>
      <c r="G9039" s="174" t="s">
        <v>2463</v>
      </c>
      <c r="H9039" s="174">
        <v>30</v>
      </c>
    </row>
    <row r="9040" spans="1:8" ht="33.950000000000003">
      <c r="A9040" s="140">
        <v>45797.697916666664</v>
      </c>
      <c r="B9040" s="174" t="s">
        <v>13837</v>
      </c>
      <c r="C9040" s="174" t="s">
        <v>314</v>
      </c>
      <c r="D9040" s="174" t="s">
        <v>314</v>
      </c>
      <c r="E9040" s="174" t="s">
        <v>314</v>
      </c>
      <c r="F9040" s="174" t="s">
        <v>1765</v>
      </c>
      <c r="G9040" s="174" t="s">
        <v>2463</v>
      </c>
      <c r="H9040" s="174">
        <v>5</v>
      </c>
    </row>
    <row r="9041" spans="1:8" ht="17.100000000000001">
      <c r="A9041" s="140">
        <v>45797.729166666664</v>
      </c>
      <c r="B9041" s="174" t="s">
        <v>13838</v>
      </c>
      <c r="C9041" s="174" t="s">
        <v>314</v>
      </c>
      <c r="D9041" s="174" t="s">
        <v>314</v>
      </c>
      <c r="E9041" s="174" t="s">
        <v>314</v>
      </c>
      <c r="F9041" s="174" t="s">
        <v>255</v>
      </c>
      <c r="G9041" s="174" t="s">
        <v>5289</v>
      </c>
      <c r="H9041" s="174">
        <v>5</v>
      </c>
    </row>
    <row r="9042" spans="1:8" ht="17.100000000000001">
      <c r="A9042" s="140">
        <v>45797.739583333336</v>
      </c>
      <c r="B9042" s="174" t="s">
        <v>13839</v>
      </c>
      <c r="C9042" s="174" t="s">
        <v>13840</v>
      </c>
      <c r="D9042" s="174" t="s">
        <v>158</v>
      </c>
      <c r="E9042" s="174" t="s">
        <v>161</v>
      </c>
      <c r="F9042" s="174" t="s">
        <v>255</v>
      </c>
      <c r="G9042" s="174" t="s">
        <v>5289</v>
      </c>
      <c r="H9042" s="174">
        <v>190</v>
      </c>
    </row>
    <row r="9043" spans="1:8" ht="33.950000000000003">
      <c r="A9043" s="140">
        <v>45797.75</v>
      </c>
      <c r="B9043" s="174" t="s">
        <v>13841</v>
      </c>
      <c r="C9043" s="174" t="s">
        <v>13842</v>
      </c>
      <c r="D9043" s="174" t="s">
        <v>158</v>
      </c>
      <c r="E9043" s="174" t="s">
        <v>161</v>
      </c>
      <c r="F9043" s="174" t="s">
        <v>439</v>
      </c>
      <c r="G9043" s="174" t="s">
        <v>13843</v>
      </c>
      <c r="H9043" s="174">
        <v>40</v>
      </c>
    </row>
    <row r="9044" spans="1:8" ht="33.950000000000003">
      <c r="A9044" s="140">
        <v>45797.760416666664</v>
      </c>
      <c r="B9044" s="174" t="s">
        <v>13844</v>
      </c>
      <c r="C9044" s="174" t="s">
        <v>13845</v>
      </c>
      <c r="D9044" s="174" t="s">
        <v>253</v>
      </c>
      <c r="E9044" s="174" t="s">
        <v>416</v>
      </c>
      <c r="F9044" s="174" t="s">
        <v>1765</v>
      </c>
      <c r="G9044" s="174" t="s">
        <v>2463</v>
      </c>
      <c r="H9044" s="174">
        <v>18</v>
      </c>
    </row>
    <row r="9045" spans="1:8" ht="33.950000000000003">
      <c r="A9045" s="140">
        <v>45797.770833333336</v>
      </c>
      <c r="B9045" s="174" t="s">
        <v>11832</v>
      </c>
      <c r="C9045" s="174" t="s">
        <v>483</v>
      </c>
      <c r="D9045" s="174" t="s">
        <v>158</v>
      </c>
      <c r="E9045" s="174" t="s">
        <v>145</v>
      </c>
      <c r="F9045" s="174" t="s">
        <v>439</v>
      </c>
      <c r="G9045" s="174" t="s">
        <v>7922</v>
      </c>
      <c r="H9045" s="174">
        <v>2000</v>
      </c>
    </row>
    <row r="9046" spans="1:8" ht="33.950000000000003">
      <c r="A9046" s="140">
        <v>45798.40625</v>
      </c>
      <c r="B9046" s="174" t="s">
        <v>13846</v>
      </c>
      <c r="C9046" s="174" t="s">
        <v>3813</v>
      </c>
      <c r="D9046" s="174" t="s">
        <v>253</v>
      </c>
      <c r="E9046" s="174" t="s">
        <v>416</v>
      </c>
      <c r="F9046" s="174" t="s">
        <v>439</v>
      </c>
      <c r="G9046" s="174" t="s">
        <v>5902</v>
      </c>
      <c r="H9046" s="174">
        <v>123</v>
      </c>
    </row>
    <row r="9047" spans="1:8" ht="33.950000000000003">
      <c r="A9047" s="140">
        <v>45798.427083333336</v>
      </c>
      <c r="B9047" s="174" t="s">
        <v>13847</v>
      </c>
      <c r="C9047" s="174" t="s">
        <v>9253</v>
      </c>
      <c r="D9047" s="174" t="s">
        <v>253</v>
      </c>
      <c r="E9047" s="174" t="s">
        <v>416</v>
      </c>
      <c r="F9047" s="174" t="s">
        <v>439</v>
      </c>
      <c r="G9047" s="174" t="s">
        <v>5902</v>
      </c>
      <c r="H9047" s="174">
        <v>140</v>
      </c>
    </row>
    <row r="9048" spans="1:8" ht="33.950000000000003">
      <c r="A9048" s="140">
        <v>45798.53125</v>
      </c>
      <c r="B9048" s="174" t="s">
        <v>13848</v>
      </c>
      <c r="C9048" s="174" t="s">
        <v>9214</v>
      </c>
      <c r="D9048" s="174" t="s">
        <v>253</v>
      </c>
      <c r="E9048" s="174" t="s">
        <v>416</v>
      </c>
      <c r="F9048" s="174" t="s">
        <v>439</v>
      </c>
      <c r="G9048" s="174" t="s">
        <v>5902</v>
      </c>
      <c r="H9048" s="174">
        <v>110</v>
      </c>
    </row>
    <row r="9049" spans="1:8" ht="33.950000000000003">
      <c r="A9049" s="140">
        <v>45798.864583333336</v>
      </c>
      <c r="B9049" s="174" t="s">
        <v>13849</v>
      </c>
      <c r="C9049" s="174" t="s">
        <v>13577</v>
      </c>
      <c r="D9049" s="174" t="s">
        <v>158</v>
      </c>
      <c r="E9049" s="174" t="s">
        <v>159</v>
      </c>
      <c r="F9049" s="174" t="s">
        <v>1765</v>
      </c>
      <c r="G9049" s="174" t="s">
        <v>3246</v>
      </c>
      <c r="H9049" s="174">
        <v>578</v>
      </c>
    </row>
    <row r="9050" spans="1:8" ht="33.950000000000003">
      <c r="A9050" s="140">
        <v>45799.53125</v>
      </c>
      <c r="B9050" s="174" t="s">
        <v>13850</v>
      </c>
      <c r="C9050" s="174" t="s">
        <v>13851</v>
      </c>
      <c r="D9050" s="174" t="s">
        <v>158</v>
      </c>
      <c r="E9050" s="174" t="s">
        <v>161</v>
      </c>
      <c r="F9050" s="174" t="s">
        <v>1765</v>
      </c>
      <c r="G9050" s="174" t="s">
        <v>13429</v>
      </c>
      <c r="H9050" s="174">
        <v>75</v>
      </c>
    </row>
    <row r="9051" spans="1:8" ht="30.75">
      <c r="A9051" s="140">
        <v>45798.583333333336</v>
      </c>
      <c r="B9051" s="174" t="s">
        <v>13852</v>
      </c>
      <c r="C9051" s="174" t="s">
        <v>9214</v>
      </c>
      <c r="D9051" s="174" t="s">
        <v>253</v>
      </c>
      <c r="E9051" s="174" t="s">
        <v>416</v>
      </c>
      <c r="F9051" s="174" t="s">
        <v>439</v>
      </c>
      <c r="G9051" s="174" t="s">
        <v>5902</v>
      </c>
      <c r="H9051" s="174">
        <v>130</v>
      </c>
    </row>
    <row r="9052" spans="1:8" ht="30.75">
      <c r="A9052" s="140">
        <v>45799.40625</v>
      </c>
      <c r="B9052" s="174" t="s">
        <v>13853</v>
      </c>
      <c r="C9052" s="174" t="s">
        <v>9253</v>
      </c>
      <c r="D9052" s="174" t="s">
        <v>253</v>
      </c>
      <c r="E9052" s="174" t="s">
        <v>416</v>
      </c>
      <c r="F9052" s="174" t="s">
        <v>439</v>
      </c>
      <c r="G9052" s="174" t="s">
        <v>5902</v>
      </c>
      <c r="H9052" s="174">
        <v>113</v>
      </c>
    </row>
    <row r="9053" spans="1:8" ht="46.5">
      <c r="A9053" s="140">
        <v>45799.489583333336</v>
      </c>
      <c r="B9053" s="174" t="s">
        <v>13854</v>
      </c>
      <c r="C9053" s="174" t="s">
        <v>387</v>
      </c>
      <c r="D9053" s="174" t="s">
        <v>242</v>
      </c>
      <c r="E9053" s="174" t="s">
        <v>387</v>
      </c>
      <c r="F9053" s="174" t="s">
        <v>439</v>
      </c>
      <c r="G9053" s="174" t="s">
        <v>13855</v>
      </c>
      <c r="H9053" s="174">
        <v>797</v>
      </c>
    </row>
    <row r="9054" spans="1:8" ht="30.75">
      <c r="A9054" s="140">
        <v>45799.5</v>
      </c>
      <c r="B9054" s="174" t="s">
        <v>13856</v>
      </c>
      <c r="C9054" s="174" t="s">
        <v>387</v>
      </c>
      <c r="D9054" s="174" t="s">
        <v>242</v>
      </c>
      <c r="E9054" s="174" t="s">
        <v>387</v>
      </c>
      <c r="F9054" s="174" t="s">
        <v>439</v>
      </c>
      <c r="G9054" s="174" t="s">
        <v>13857</v>
      </c>
      <c r="H9054" s="174">
        <v>178</v>
      </c>
    </row>
    <row r="9055" spans="1:8" ht="30.75">
      <c r="A9055" s="140">
        <v>45799.520833333336</v>
      </c>
      <c r="B9055" s="174" t="s">
        <v>13858</v>
      </c>
      <c r="C9055" s="174" t="s">
        <v>387</v>
      </c>
      <c r="D9055" s="174" t="s">
        <v>242</v>
      </c>
      <c r="E9055" s="174" t="s">
        <v>387</v>
      </c>
      <c r="F9055" s="174" t="s">
        <v>439</v>
      </c>
      <c r="G9055" s="174" t="s">
        <v>11117</v>
      </c>
      <c r="H9055" s="174">
        <v>300</v>
      </c>
    </row>
    <row r="9056" spans="1:8" ht="61.5">
      <c r="A9056" s="140">
        <v>45799.541666666664</v>
      </c>
      <c r="B9056" s="174" t="s">
        <v>13859</v>
      </c>
      <c r="C9056" s="174" t="s">
        <v>9214</v>
      </c>
      <c r="D9056" s="174" t="s">
        <v>253</v>
      </c>
      <c r="E9056" s="174" t="s">
        <v>416</v>
      </c>
      <c r="F9056" s="174" t="s">
        <v>439</v>
      </c>
      <c r="G9056" s="174" t="s">
        <v>5902</v>
      </c>
      <c r="H9056" s="174">
        <v>124</v>
      </c>
    </row>
    <row r="9057" spans="1:8" ht="30.75">
      <c r="A9057" s="140">
        <v>45799.614583333336</v>
      </c>
      <c r="B9057" s="174" t="s">
        <v>13860</v>
      </c>
      <c r="C9057" s="174" t="s">
        <v>9214</v>
      </c>
      <c r="D9057" s="174" t="s">
        <v>253</v>
      </c>
      <c r="E9057" s="174" t="s">
        <v>416</v>
      </c>
      <c r="F9057" s="174" t="s">
        <v>439</v>
      </c>
      <c r="G9057" s="174" t="s">
        <v>5902</v>
      </c>
      <c r="H9057" s="174">
        <v>106</v>
      </c>
    </row>
    <row r="9058" spans="1:8" ht="30.75">
      <c r="A9058" s="140">
        <v>45799.65625</v>
      </c>
      <c r="B9058" s="174" t="s">
        <v>13861</v>
      </c>
      <c r="C9058" s="174" t="s">
        <v>5159</v>
      </c>
      <c r="D9058" s="174" t="s">
        <v>158</v>
      </c>
      <c r="E9058" s="174" t="s">
        <v>161</v>
      </c>
      <c r="F9058" s="174" t="s">
        <v>439</v>
      </c>
      <c r="G9058" s="174" t="s">
        <v>5159</v>
      </c>
      <c r="H9058" s="174">
        <v>660</v>
      </c>
    </row>
    <row r="9059" spans="1:8" ht="30.75">
      <c r="A9059" s="140">
        <v>45799.677083333336</v>
      </c>
      <c r="B9059" s="174" t="s">
        <v>13862</v>
      </c>
      <c r="C9059" s="174" t="s">
        <v>13863</v>
      </c>
      <c r="D9059" s="174" t="s">
        <v>242</v>
      </c>
      <c r="E9059" s="174" t="s">
        <v>458</v>
      </c>
      <c r="F9059" s="174" t="s">
        <v>439</v>
      </c>
      <c r="G9059" s="174" t="s">
        <v>13864</v>
      </c>
      <c r="H9059" s="174">
        <v>4900</v>
      </c>
    </row>
    <row r="9060" spans="1:8" ht="30.75">
      <c r="A9060" s="140">
        <v>45799.708333333336</v>
      </c>
      <c r="B9060" s="174" t="s">
        <v>13865</v>
      </c>
      <c r="C9060" s="174" t="s">
        <v>13866</v>
      </c>
      <c r="D9060" s="174" t="s">
        <v>253</v>
      </c>
      <c r="E9060" s="174" t="s">
        <v>416</v>
      </c>
      <c r="F9060" s="174" t="s">
        <v>439</v>
      </c>
      <c r="G9060" s="174" t="s">
        <v>5902</v>
      </c>
      <c r="H9060" s="174">
        <v>101</v>
      </c>
    </row>
    <row r="9061" spans="1:8" ht="30.75">
      <c r="A9061" s="140">
        <v>45799.90625</v>
      </c>
      <c r="B9061" s="174" t="s">
        <v>13867</v>
      </c>
      <c r="C9061" s="174" t="s">
        <v>13868</v>
      </c>
      <c r="D9061" s="174" t="s">
        <v>158</v>
      </c>
      <c r="E9061" s="174" t="s">
        <v>159</v>
      </c>
      <c r="F9061" s="174" t="s">
        <v>1765</v>
      </c>
      <c r="G9061" s="174" t="s">
        <v>3246</v>
      </c>
      <c r="H9061" s="174">
        <v>260</v>
      </c>
    </row>
    <row r="9062" spans="1:8" ht="30.75">
      <c r="A9062" s="140">
        <v>45799.9375</v>
      </c>
      <c r="B9062" s="174" t="s">
        <v>13869</v>
      </c>
      <c r="C9062" s="174" t="s">
        <v>13870</v>
      </c>
      <c r="D9062" s="174" t="s">
        <v>158</v>
      </c>
      <c r="E9062" s="174" t="s">
        <v>161</v>
      </c>
      <c r="F9062" s="174" t="s">
        <v>1765</v>
      </c>
      <c r="G9062" s="174" t="s">
        <v>3897</v>
      </c>
      <c r="H9062" s="174">
        <v>50</v>
      </c>
    </row>
    <row r="9063" spans="1:8" ht="30.75">
      <c r="A9063" s="140">
        <v>45800.40625</v>
      </c>
      <c r="B9063" s="174" t="s">
        <v>13871</v>
      </c>
      <c r="C9063" s="174" t="s">
        <v>12167</v>
      </c>
      <c r="D9063" s="174" t="s">
        <v>253</v>
      </c>
      <c r="E9063" s="174" t="s">
        <v>416</v>
      </c>
      <c r="F9063" s="174" t="s">
        <v>439</v>
      </c>
      <c r="G9063" s="174" t="s">
        <v>5902</v>
      </c>
      <c r="H9063" s="174">
        <v>113</v>
      </c>
    </row>
    <row r="9064" spans="1:8" ht="46.5">
      <c r="A9064" s="140">
        <v>45800.4375</v>
      </c>
      <c r="B9064" s="174" t="s">
        <v>13872</v>
      </c>
      <c r="C9064" s="174" t="s">
        <v>215</v>
      </c>
      <c r="D9064" s="174" t="s">
        <v>242</v>
      </c>
      <c r="E9064" s="174" t="s">
        <v>215</v>
      </c>
      <c r="F9064" s="174" t="s">
        <v>439</v>
      </c>
      <c r="G9064" s="174" t="s">
        <v>13873</v>
      </c>
      <c r="H9064" s="174">
        <v>63</v>
      </c>
    </row>
    <row r="9065" spans="1:8" ht="46.5">
      <c r="A9065" s="140">
        <v>45800.447916666664</v>
      </c>
      <c r="B9065" s="174" t="s">
        <v>13874</v>
      </c>
      <c r="C9065" s="174" t="s">
        <v>215</v>
      </c>
      <c r="D9065" s="174" t="s">
        <v>242</v>
      </c>
      <c r="E9065" s="174" t="s">
        <v>215</v>
      </c>
      <c r="F9065" s="174" t="s">
        <v>439</v>
      </c>
      <c r="G9065" s="174" t="s">
        <v>13875</v>
      </c>
      <c r="H9065" s="174">
        <v>70</v>
      </c>
    </row>
    <row r="9066" spans="1:8" ht="46.5">
      <c r="A9066" s="140">
        <v>45800.458333333336</v>
      </c>
      <c r="B9066" s="174" t="s">
        <v>13876</v>
      </c>
      <c r="C9066" s="174" t="s">
        <v>215</v>
      </c>
      <c r="D9066" s="174" t="s">
        <v>242</v>
      </c>
      <c r="E9066" s="174" t="s">
        <v>215</v>
      </c>
      <c r="F9066" s="174" t="s">
        <v>439</v>
      </c>
      <c r="G9066" s="174" t="s">
        <v>13877</v>
      </c>
      <c r="H9066" s="174">
        <v>150</v>
      </c>
    </row>
    <row r="9067" spans="1:8" ht="46.5">
      <c r="A9067" s="140">
        <v>45800.46875</v>
      </c>
      <c r="B9067" s="174" t="s">
        <v>13878</v>
      </c>
      <c r="C9067" s="174" t="s">
        <v>159</v>
      </c>
      <c r="D9067" s="174" t="s">
        <v>158</v>
      </c>
      <c r="E9067" s="174" t="s">
        <v>159</v>
      </c>
      <c r="F9067" s="174" t="s">
        <v>439</v>
      </c>
      <c r="G9067" s="174" t="s">
        <v>13879</v>
      </c>
      <c r="H9067" s="174">
        <v>557</v>
      </c>
    </row>
    <row r="9068" spans="1:8" ht="61.5">
      <c r="A9068" s="140">
        <v>45800.479166666664</v>
      </c>
      <c r="B9068" s="174" t="s">
        <v>13880</v>
      </c>
      <c r="C9068" s="174" t="s">
        <v>10055</v>
      </c>
      <c r="D9068" s="174" t="s">
        <v>253</v>
      </c>
      <c r="E9068" s="174" t="s">
        <v>416</v>
      </c>
      <c r="F9068" s="174" t="s">
        <v>439</v>
      </c>
      <c r="G9068" s="174" t="s">
        <v>5902</v>
      </c>
      <c r="H9068" s="174">
        <v>100</v>
      </c>
    </row>
    <row r="9069" spans="1:8" ht="46.5">
      <c r="A9069" s="140">
        <v>45800.53125</v>
      </c>
      <c r="B9069" s="174" t="s">
        <v>13881</v>
      </c>
      <c r="C9069" s="174" t="s">
        <v>9214</v>
      </c>
      <c r="D9069" s="174" t="s">
        <v>253</v>
      </c>
      <c r="E9069" s="174" t="s">
        <v>416</v>
      </c>
      <c r="F9069" s="174" t="s">
        <v>439</v>
      </c>
      <c r="G9069" s="174" t="s">
        <v>5902</v>
      </c>
      <c r="H9069" s="174">
        <v>106</v>
      </c>
    </row>
    <row r="9070" spans="1:8" ht="46.5">
      <c r="A9070" s="140">
        <v>45800.895833333336</v>
      </c>
      <c r="B9070" s="174" t="s">
        <v>13882</v>
      </c>
      <c r="C9070" s="174" t="s">
        <v>13883</v>
      </c>
      <c r="D9070" s="174" t="s">
        <v>253</v>
      </c>
      <c r="E9070" s="174" t="s">
        <v>416</v>
      </c>
      <c r="F9070" s="174" t="s">
        <v>1765</v>
      </c>
      <c r="G9070" s="174" t="s">
        <v>13509</v>
      </c>
      <c r="H9070" s="174">
        <v>15</v>
      </c>
    </row>
    <row r="9071" spans="1:8" ht="46.5">
      <c r="A9071" s="140">
        <v>45801.03125</v>
      </c>
      <c r="B9071" s="174" t="s">
        <v>13884</v>
      </c>
      <c r="C9071" s="174" t="s">
        <v>8277</v>
      </c>
      <c r="D9071" s="174" t="s">
        <v>314</v>
      </c>
      <c r="E9071" s="174" t="s">
        <v>8277</v>
      </c>
      <c r="F9071" s="174" t="s">
        <v>1765</v>
      </c>
      <c r="G9071" s="174" t="s">
        <v>13103</v>
      </c>
      <c r="H9071" s="174">
        <v>5</v>
      </c>
    </row>
    <row r="9072" spans="1:8" ht="46.5">
      <c r="A9072" s="140">
        <v>45801.322916666664</v>
      </c>
      <c r="B9072" s="174" t="s">
        <v>13885</v>
      </c>
      <c r="C9072" s="174" t="s">
        <v>13886</v>
      </c>
      <c r="D9072" s="174" t="s">
        <v>253</v>
      </c>
      <c r="E9072" s="174" t="s">
        <v>416</v>
      </c>
      <c r="F9072" s="174" t="s">
        <v>255</v>
      </c>
      <c r="G9072" s="174" t="s">
        <v>2303</v>
      </c>
      <c r="H9072" s="174">
        <v>23</v>
      </c>
    </row>
    <row r="9073" spans="1:8" ht="30.75">
      <c r="A9073" s="140">
        <v>45801.40625</v>
      </c>
      <c r="B9073" s="174" t="s">
        <v>13887</v>
      </c>
      <c r="C9073" s="174" t="s">
        <v>13888</v>
      </c>
      <c r="D9073" s="174" t="s">
        <v>314</v>
      </c>
      <c r="E9073" s="174" t="s">
        <v>314</v>
      </c>
      <c r="F9073" s="174" t="s">
        <v>1765</v>
      </c>
      <c r="G9073" s="174" t="s">
        <v>13888</v>
      </c>
      <c r="H9073" s="174">
        <v>2100</v>
      </c>
    </row>
    <row r="9074" spans="1:8" ht="46.5">
      <c r="A9074" s="140">
        <v>45801.479166666664</v>
      </c>
      <c r="B9074" s="174" t="s">
        <v>13889</v>
      </c>
      <c r="C9074" s="174" t="s">
        <v>13890</v>
      </c>
      <c r="D9074" s="174" t="s">
        <v>253</v>
      </c>
      <c r="E9074" s="174" t="s">
        <v>416</v>
      </c>
      <c r="F9074" s="174" t="s">
        <v>439</v>
      </c>
      <c r="G9074" s="174" t="s">
        <v>5902</v>
      </c>
      <c r="H9074" s="174">
        <v>50</v>
      </c>
    </row>
    <row r="9075" spans="1:8" ht="46.5">
      <c r="A9075" s="140">
        <v>45801.489583333336</v>
      </c>
      <c r="B9075" s="174" t="s">
        <v>13891</v>
      </c>
      <c r="C9075" s="174" t="s">
        <v>13892</v>
      </c>
      <c r="D9075" s="174" t="s">
        <v>253</v>
      </c>
      <c r="E9075" s="174" t="s">
        <v>416</v>
      </c>
      <c r="F9075" s="174" t="s">
        <v>1765</v>
      </c>
      <c r="G9075" s="174" t="s">
        <v>1083</v>
      </c>
      <c r="H9075" s="174">
        <v>120</v>
      </c>
    </row>
    <row r="9076" spans="1:8" ht="46.5">
      <c r="A9076" s="140">
        <v>45801.520833333336</v>
      </c>
      <c r="B9076" s="174" t="s">
        <v>13893</v>
      </c>
      <c r="C9076" s="174" t="s">
        <v>13892</v>
      </c>
      <c r="D9076" s="174" t="s">
        <v>253</v>
      </c>
      <c r="E9076" s="174" t="s">
        <v>416</v>
      </c>
      <c r="F9076" s="174" t="s">
        <v>1152</v>
      </c>
      <c r="G9076" s="174" t="s">
        <v>1083</v>
      </c>
      <c r="H9076" s="174">
        <v>54</v>
      </c>
    </row>
    <row r="9077" spans="1:8" ht="46.5">
      <c r="A9077" s="140">
        <v>45801.53125</v>
      </c>
      <c r="B9077" s="174" t="s">
        <v>13894</v>
      </c>
      <c r="C9077" s="174" t="s">
        <v>13895</v>
      </c>
      <c r="D9077" s="174" t="s">
        <v>253</v>
      </c>
      <c r="E9077" s="174" t="s">
        <v>416</v>
      </c>
      <c r="F9077" s="174" t="s">
        <v>255</v>
      </c>
      <c r="G9077" s="174" t="s">
        <v>324</v>
      </c>
      <c r="H9077" s="174">
        <v>50</v>
      </c>
    </row>
    <row r="9078" spans="1:8" ht="46.5">
      <c r="A9078" s="140">
        <v>45801.614583333336</v>
      </c>
      <c r="B9078" s="174" t="s">
        <v>13896</v>
      </c>
      <c r="C9078" s="174" t="s">
        <v>13897</v>
      </c>
      <c r="D9078" s="174" t="s">
        <v>253</v>
      </c>
      <c r="E9078" s="174" t="s">
        <v>416</v>
      </c>
      <c r="F9078" s="174" t="s">
        <v>1765</v>
      </c>
      <c r="G9078" s="174" t="s">
        <v>5902</v>
      </c>
      <c r="H9078" s="174">
        <v>89</v>
      </c>
    </row>
    <row r="9079" spans="1:8" ht="30.75">
      <c r="A9079" s="140">
        <v>45801.635416666664</v>
      </c>
      <c r="B9079" s="174" t="s">
        <v>13898</v>
      </c>
      <c r="C9079" s="174" t="s">
        <v>13899</v>
      </c>
      <c r="D9079" s="174" t="s">
        <v>242</v>
      </c>
      <c r="E9079" s="174" t="s">
        <v>4894</v>
      </c>
      <c r="F9079" s="174" t="s">
        <v>439</v>
      </c>
      <c r="G9079" s="174" t="s">
        <v>13900</v>
      </c>
      <c r="H9079" s="174">
        <v>1210</v>
      </c>
    </row>
    <row r="9080" spans="1:8" ht="46.5">
      <c r="A9080" s="140">
        <v>45801.645833333336</v>
      </c>
      <c r="B9080" s="174" t="s">
        <v>13901</v>
      </c>
      <c r="C9080" s="174" t="s">
        <v>13902</v>
      </c>
      <c r="D9080" s="174" t="s">
        <v>253</v>
      </c>
      <c r="E9080" s="174" t="s">
        <v>416</v>
      </c>
      <c r="F9080" s="174" t="s">
        <v>1765</v>
      </c>
      <c r="G9080" s="174" t="s">
        <v>324</v>
      </c>
      <c r="H9080" s="174">
        <v>80</v>
      </c>
    </row>
    <row r="9081" spans="1:8" ht="46.5">
      <c r="A9081" s="140">
        <v>45801.65625</v>
      </c>
      <c r="B9081" s="174" t="s">
        <v>13903</v>
      </c>
      <c r="C9081" s="174" t="s">
        <v>13904</v>
      </c>
      <c r="D9081" s="174" t="s">
        <v>253</v>
      </c>
      <c r="E9081" s="174" t="s">
        <v>416</v>
      </c>
      <c r="F9081" s="174" t="s">
        <v>1765</v>
      </c>
      <c r="G9081" s="174" t="s">
        <v>1083</v>
      </c>
      <c r="H9081" s="174">
        <v>140</v>
      </c>
    </row>
    <row r="9082" spans="1:8" ht="46.5">
      <c r="A9082" s="140">
        <v>45801.6875</v>
      </c>
      <c r="B9082" s="174" t="s">
        <v>13905</v>
      </c>
      <c r="C9082" s="174" t="s">
        <v>13906</v>
      </c>
      <c r="D9082" s="174" t="s">
        <v>253</v>
      </c>
      <c r="E9082" s="174" t="s">
        <v>416</v>
      </c>
      <c r="F9082" s="174" t="s">
        <v>1152</v>
      </c>
      <c r="G9082" s="174" t="s">
        <v>1083</v>
      </c>
      <c r="H9082" s="174">
        <v>67</v>
      </c>
    </row>
    <row r="9083" spans="1:8" ht="46.5">
      <c r="A9083" s="140">
        <v>45801.697916666664</v>
      </c>
      <c r="B9083" s="174" t="s">
        <v>13907</v>
      </c>
      <c r="C9083" s="174" t="s">
        <v>13908</v>
      </c>
      <c r="D9083" s="174" t="s">
        <v>253</v>
      </c>
      <c r="E9083" s="174" t="s">
        <v>416</v>
      </c>
      <c r="F9083" s="174" t="s">
        <v>1765</v>
      </c>
      <c r="G9083" s="174" t="s">
        <v>324</v>
      </c>
      <c r="H9083" s="174">
        <v>50</v>
      </c>
    </row>
    <row r="9084" spans="1:8" ht="30.75">
      <c r="A9084" s="140">
        <v>45801.729166666664</v>
      </c>
      <c r="B9084" s="174" t="s">
        <v>13909</v>
      </c>
      <c r="C9084" s="174" t="s">
        <v>2023</v>
      </c>
      <c r="D9084" s="174" t="s">
        <v>242</v>
      </c>
      <c r="E9084" s="174" t="s">
        <v>215</v>
      </c>
      <c r="F9084" s="174" t="s">
        <v>439</v>
      </c>
      <c r="G9084" s="174" t="s">
        <v>2023</v>
      </c>
      <c r="H9084" s="174">
        <v>550</v>
      </c>
    </row>
    <row r="9085" spans="1:8" ht="30.75">
      <c r="A9085" s="140">
        <v>45801.739583333336</v>
      </c>
      <c r="B9085" s="174" t="s">
        <v>13910</v>
      </c>
      <c r="C9085" s="174" t="s">
        <v>13911</v>
      </c>
      <c r="D9085" s="174" t="s">
        <v>253</v>
      </c>
      <c r="E9085" s="174" t="s">
        <v>416</v>
      </c>
      <c r="F9085" s="174" t="s">
        <v>439</v>
      </c>
      <c r="G9085" s="174" t="s">
        <v>5902</v>
      </c>
      <c r="H9085" s="174">
        <v>100</v>
      </c>
    </row>
    <row r="9086" spans="1:8" ht="15.75">
      <c r="A9086" s="140">
        <v>45801.770833333336</v>
      </c>
      <c r="B9086" s="174" t="s">
        <v>13912</v>
      </c>
      <c r="C9086" s="174" t="s">
        <v>13913</v>
      </c>
      <c r="D9086" s="174" t="s">
        <v>314</v>
      </c>
      <c r="E9086" s="174" t="s">
        <v>314</v>
      </c>
      <c r="F9086" s="174" t="s">
        <v>439</v>
      </c>
      <c r="G9086" s="174" t="s">
        <v>13914</v>
      </c>
      <c r="H9086" s="174">
        <v>99</v>
      </c>
    </row>
    <row r="9087" spans="1:8" ht="15.75">
      <c r="A9087" s="140">
        <v>45801.78125</v>
      </c>
      <c r="B9087" s="174" t="s">
        <v>13915</v>
      </c>
      <c r="C9087" s="174" t="s">
        <v>13911</v>
      </c>
      <c r="D9087" s="174" t="s">
        <v>253</v>
      </c>
      <c r="E9087" s="174" t="s">
        <v>416</v>
      </c>
      <c r="F9087" s="174" t="s">
        <v>439</v>
      </c>
      <c r="G9087" s="174" t="s">
        <v>5902</v>
      </c>
      <c r="H9087" s="174">
        <v>100</v>
      </c>
    </row>
    <row r="9088" spans="1:8" ht="30.75">
      <c r="A9088" s="140">
        <v>45802.072916666664</v>
      </c>
      <c r="B9088" s="174" t="s">
        <v>13916</v>
      </c>
      <c r="C9088" s="174" t="s">
        <v>13917</v>
      </c>
      <c r="D9088" s="174" t="s">
        <v>158</v>
      </c>
      <c r="E9088" s="174" t="s">
        <v>159</v>
      </c>
      <c r="F9088" s="174" t="s">
        <v>439</v>
      </c>
      <c r="G9088" s="174" t="s">
        <v>2087</v>
      </c>
      <c r="H9088" s="174">
        <v>2812</v>
      </c>
    </row>
    <row r="9089" spans="1:8" ht="61.5">
      <c r="A9089" s="140">
        <v>45802.479166666664</v>
      </c>
      <c r="B9089" s="174" t="s">
        <v>13918</v>
      </c>
      <c r="C9089" s="174" t="s">
        <v>13919</v>
      </c>
      <c r="D9089" s="174" t="s">
        <v>253</v>
      </c>
      <c r="E9089" s="174" t="s">
        <v>416</v>
      </c>
      <c r="F9089" s="174" t="s">
        <v>1765</v>
      </c>
      <c r="G9089" s="174" t="s">
        <v>5902</v>
      </c>
      <c r="H9089" s="174">
        <v>53</v>
      </c>
    </row>
    <row r="9090" spans="1:8" ht="77.25">
      <c r="A9090" s="140">
        <v>45802.489583333336</v>
      </c>
      <c r="B9090" s="174" t="s">
        <v>13920</v>
      </c>
      <c r="C9090" s="174" t="s">
        <v>13921</v>
      </c>
      <c r="D9090" s="174" t="s">
        <v>253</v>
      </c>
      <c r="E9090" s="174" t="s">
        <v>416</v>
      </c>
      <c r="F9090" s="174" t="s">
        <v>1765</v>
      </c>
      <c r="G9090" s="174" t="s">
        <v>1083</v>
      </c>
      <c r="H9090" s="174">
        <v>180</v>
      </c>
    </row>
    <row r="9091" spans="1:8" ht="61.5">
      <c r="A9091" s="140">
        <v>45802.510416666664</v>
      </c>
      <c r="B9091" s="174" t="s">
        <v>13922</v>
      </c>
      <c r="C9091" s="174" t="s">
        <v>13923</v>
      </c>
      <c r="D9091" s="174" t="s">
        <v>253</v>
      </c>
      <c r="E9091" s="174" t="s">
        <v>416</v>
      </c>
      <c r="F9091" s="174" t="s">
        <v>1765</v>
      </c>
      <c r="G9091" s="174" t="s">
        <v>5902</v>
      </c>
      <c r="H9091" s="174">
        <v>50</v>
      </c>
    </row>
    <row r="9092" spans="1:8" ht="46.5">
      <c r="A9092" s="140">
        <v>45802.583333333336</v>
      </c>
      <c r="B9092" s="174" t="s">
        <v>13924</v>
      </c>
      <c r="C9092" s="174" t="s">
        <v>13925</v>
      </c>
      <c r="D9092" s="174" t="s">
        <v>253</v>
      </c>
      <c r="E9092" s="174" t="s">
        <v>416</v>
      </c>
      <c r="F9092" s="174" t="s">
        <v>255</v>
      </c>
      <c r="G9092" s="174" t="s">
        <v>5902</v>
      </c>
      <c r="H9092" s="174">
        <v>80</v>
      </c>
    </row>
    <row r="9093" spans="1:8" ht="77.25">
      <c r="A9093" s="140">
        <v>45802.59375</v>
      </c>
      <c r="B9093" s="174" t="s">
        <v>13926</v>
      </c>
      <c r="C9093" s="174" t="s">
        <v>13927</v>
      </c>
      <c r="D9093" s="174" t="s">
        <v>253</v>
      </c>
      <c r="E9093" s="174" t="s">
        <v>416</v>
      </c>
      <c r="F9093" s="174" t="s">
        <v>1765</v>
      </c>
      <c r="G9093" s="174" t="s">
        <v>5902</v>
      </c>
      <c r="H9093" s="174">
        <v>180</v>
      </c>
    </row>
    <row r="9094" spans="1:8" ht="77.25">
      <c r="A9094" s="140">
        <v>45802.635416666664</v>
      </c>
      <c r="B9094" s="174" t="s">
        <v>13928</v>
      </c>
      <c r="C9094" s="174" t="s">
        <v>13929</v>
      </c>
      <c r="D9094" s="174" t="s">
        <v>253</v>
      </c>
      <c r="E9094" s="174" t="s">
        <v>416</v>
      </c>
      <c r="F9094" s="174" t="s">
        <v>1765</v>
      </c>
      <c r="G9094" s="174" t="s">
        <v>5902</v>
      </c>
      <c r="H9094" s="174">
        <v>108</v>
      </c>
    </row>
    <row r="9095" spans="1:8" ht="77.25">
      <c r="A9095" s="140">
        <v>45802.6875</v>
      </c>
      <c r="B9095" s="174" t="s">
        <v>13930</v>
      </c>
      <c r="C9095" s="174" t="s">
        <v>9214</v>
      </c>
      <c r="D9095" s="174" t="s">
        <v>253</v>
      </c>
      <c r="E9095" s="174" t="s">
        <v>416</v>
      </c>
      <c r="F9095" s="174" t="s">
        <v>439</v>
      </c>
      <c r="G9095" s="174" t="s">
        <v>5902</v>
      </c>
      <c r="H9095" s="174">
        <v>135</v>
      </c>
    </row>
    <row r="9096" spans="1:8" ht="46.5">
      <c r="A9096" s="140">
        <v>45803.322916666664</v>
      </c>
      <c r="B9096" s="174" t="s">
        <v>13931</v>
      </c>
      <c r="C9096" s="174" t="s">
        <v>13932</v>
      </c>
      <c r="D9096" s="174" t="s">
        <v>253</v>
      </c>
      <c r="E9096" s="174" t="s">
        <v>416</v>
      </c>
      <c r="F9096" s="174" t="s">
        <v>1765</v>
      </c>
      <c r="G9096" s="174" t="s">
        <v>5902</v>
      </c>
      <c r="H9096" s="174">
        <v>86</v>
      </c>
    </row>
    <row r="9097" spans="1:8" ht="30.75">
      <c r="A9097" s="140">
        <v>45803.333333333336</v>
      </c>
      <c r="B9097" s="174" t="s">
        <v>13933</v>
      </c>
      <c r="C9097" s="174" t="s">
        <v>13934</v>
      </c>
      <c r="D9097" s="174" t="s">
        <v>253</v>
      </c>
      <c r="E9097" s="174" t="s">
        <v>416</v>
      </c>
      <c r="F9097" s="174" t="s">
        <v>1765</v>
      </c>
      <c r="G9097" s="174" t="s">
        <v>2303</v>
      </c>
      <c r="H9097" s="174">
        <v>18</v>
      </c>
    </row>
    <row r="9098" spans="1:8" ht="30.75">
      <c r="A9098" s="140">
        <v>45803.34375</v>
      </c>
      <c r="B9098" s="174" t="s">
        <v>13935</v>
      </c>
      <c r="C9098" s="174" t="s">
        <v>2280</v>
      </c>
      <c r="D9098" s="174" t="s">
        <v>158</v>
      </c>
      <c r="E9098" s="174" t="s">
        <v>161</v>
      </c>
      <c r="F9098" s="174" t="s">
        <v>1765</v>
      </c>
      <c r="G9098" s="174" t="s">
        <v>1083</v>
      </c>
      <c r="H9098" s="174">
        <v>10</v>
      </c>
    </row>
    <row r="9099" spans="1:8" ht="30.75">
      <c r="A9099" s="140">
        <v>45803.354166666664</v>
      </c>
      <c r="B9099" s="174" t="s">
        <v>13936</v>
      </c>
      <c r="C9099" s="174" t="s">
        <v>13937</v>
      </c>
      <c r="D9099" s="174" t="s">
        <v>158</v>
      </c>
      <c r="E9099" s="174" t="s">
        <v>161</v>
      </c>
      <c r="F9099" s="174" t="s">
        <v>1765</v>
      </c>
      <c r="G9099" s="174" t="s">
        <v>4507</v>
      </c>
      <c r="H9099" s="174">
        <v>50</v>
      </c>
    </row>
    <row r="9100" spans="1:8" ht="30.75">
      <c r="A9100" s="140">
        <v>45803.364583333336</v>
      </c>
      <c r="B9100" s="174" t="s">
        <v>13938</v>
      </c>
      <c r="C9100" s="174" t="s">
        <v>140</v>
      </c>
      <c r="D9100" s="174" t="s">
        <v>242</v>
      </c>
      <c r="E9100" s="174" t="s">
        <v>140</v>
      </c>
      <c r="F9100" s="174" t="s">
        <v>439</v>
      </c>
      <c r="G9100" s="174" t="s">
        <v>11914</v>
      </c>
      <c r="H9100" s="174">
        <v>20</v>
      </c>
    </row>
    <row r="9101" spans="1:8">
      <c r="A9101" s="140"/>
    </row>
    <row r="9102" spans="1:8">
      <c r="A9102" s="140"/>
    </row>
    <row r="9103" spans="1:8">
      <c r="A9103" s="140"/>
    </row>
    <row r="9104" spans="1:8">
      <c r="A9104" s="140"/>
    </row>
    <row r="9105" spans="1:1">
      <c r="A9105" s="140"/>
    </row>
    <row r="9106" spans="1:1">
      <c r="A9106" s="140"/>
    </row>
    <row r="9107" spans="1:1">
      <c r="A9107" s="140"/>
    </row>
    <row r="9108" spans="1:1">
      <c r="A9108" s="140"/>
    </row>
    <row r="9109" spans="1:1">
      <c r="A9109" s="140"/>
    </row>
    <row r="9110" spans="1:1">
      <c r="A9110" s="140"/>
    </row>
    <row r="9111" spans="1:1">
      <c r="A9111" s="140"/>
    </row>
    <row r="9112" spans="1:1">
      <c r="A9112" s="140"/>
    </row>
    <row r="9113" spans="1:1">
      <c r="A9113" s="140"/>
    </row>
    <row r="9114" spans="1:1">
      <c r="A9114" s="140"/>
    </row>
    <row r="9115" spans="1:1">
      <c r="A9115" s="140"/>
    </row>
    <row r="9116" spans="1:1">
      <c r="A9116" s="140"/>
    </row>
    <row r="9117" spans="1:1">
      <c r="A9117" s="140"/>
    </row>
    <row r="9118" spans="1:1">
      <c r="A9118" s="140"/>
    </row>
    <row r="9119" spans="1:1">
      <c r="A9119" s="140"/>
    </row>
    <row r="9120" spans="1:1">
      <c r="A9120" s="140"/>
    </row>
    <row r="9121" spans="1:1">
      <c r="A9121" s="140"/>
    </row>
    <row r="9122" spans="1:1">
      <c r="A9122" s="140"/>
    </row>
    <row r="9123" spans="1:1">
      <c r="A9123" s="140"/>
    </row>
    <row r="9124" spans="1:1">
      <c r="A9124" s="140"/>
    </row>
    <row r="9125" spans="1:1">
      <c r="A9125" s="140"/>
    </row>
    <row r="9126" spans="1:1">
      <c r="A9126" s="140"/>
    </row>
    <row r="9127" spans="1:1">
      <c r="A9127" s="140"/>
    </row>
    <row r="9128" spans="1:1">
      <c r="A9128" s="140"/>
    </row>
    <row r="9129" spans="1:1">
      <c r="A9129" s="140"/>
    </row>
    <row r="9130" spans="1:1">
      <c r="A9130" s="140"/>
    </row>
    <row r="9131" spans="1:1">
      <c r="A9131" s="140"/>
    </row>
    <row r="9132" spans="1:1">
      <c r="A9132" s="140"/>
    </row>
    <row r="9133" spans="1:1">
      <c r="A9133" s="140"/>
    </row>
    <row r="9134" spans="1:1">
      <c r="A9134" s="140"/>
    </row>
    <row r="9135" spans="1:1">
      <c r="A9135" s="140"/>
    </row>
    <row r="9136" spans="1:1">
      <c r="A9136" s="140"/>
    </row>
    <row r="9137" spans="1:1">
      <c r="A9137" s="140"/>
    </row>
    <row r="9138" spans="1:1">
      <c r="A9138" s="140"/>
    </row>
    <row r="9139" spans="1:1">
      <c r="A9139" s="140"/>
    </row>
    <row r="9140" spans="1:1">
      <c r="A9140" s="140"/>
    </row>
    <row r="9141" spans="1:1">
      <c r="A9141" s="140"/>
    </row>
    <row r="9142" spans="1:1">
      <c r="A9142" s="140"/>
    </row>
    <row r="9143" spans="1:1">
      <c r="A9143" s="140"/>
    </row>
    <row r="9144" spans="1:1">
      <c r="A9144" s="140"/>
    </row>
    <row r="9145" spans="1:1">
      <c r="A9145" s="140"/>
    </row>
    <row r="9146" spans="1:1">
      <c r="A9146" s="140"/>
    </row>
    <row r="9147" spans="1:1">
      <c r="A9147" s="140"/>
    </row>
    <row r="9148" spans="1:1">
      <c r="A9148" s="140"/>
    </row>
    <row r="9149" spans="1:1">
      <c r="A9149" s="140"/>
    </row>
    <row r="9150" spans="1:1">
      <c r="A9150" s="140"/>
    </row>
    <row r="9151" spans="1:1">
      <c r="A9151" s="140"/>
    </row>
    <row r="9152" spans="1:1">
      <c r="A9152" s="140"/>
    </row>
    <row r="9153" spans="1:1">
      <c r="A9153" s="140"/>
    </row>
    <row r="9154" spans="1:1">
      <c r="A9154" s="140"/>
    </row>
    <row r="9155" spans="1:1">
      <c r="A9155" s="140"/>
    </row>
    <row r="9156" spans="1:1">
      <c r="A9156" s="140"/>
    </row>
    <row r="9157" spans="1:1">
      <c r="A9157" s="140"/>
    </row>
    <row r="9158" spans="1:1">
      <c r="A9158" s="140"/>
    </row>
    <row r="9159" spans="1:1">
      <c r="A9159" s="140"/>
    </row>
    <row r="9160" spans="1:1">
      <c r="A9160" s="140"/>
    </row>
    <row r="9161" spans="1:1">
      <c r="A9161" s="140"/>
    </row>
    <row r="9162" spans="1:1">
      <c r="A9162" s="140"/>
    </row>
    <row r="9163" spans="1:1">
      <c r="A9163" s="140"/>
    </row>
    <row r="9164" spans="1:1">
      <c r="A9164" s="140"/>
    </row>
    <row r="9165" spans="1:1">
      <c r="A9165" s="140"/>
    </row>
    <row r="9166" spans="1:1">
      <c r="A9166" s="140"/>
    </row>
    <row r="9167" spans="1:1">
      <c r="A9167" s="140"/>
    </row>
    <row r="9168" spans="1:1">
      <c r="A9168" s="140"/>
    </row>
    <row r="9169" spans="1:1">
      <c r="A9169" s="140"/>
    </row>
    <row r="9170" spans="1:1">
      <c r="A9170" s="140"/>
    </row>
    <row r="9171" spans="1:1">
      <c r="A9171" s="140"/>
    </row>
    <row r="9172" spans="1:1">
      <c r="A9172" s="140"/>
    </row>
    <row r="9173" spans="1:1">
      <c r="A9173" s="140"/>
    </row>
    <row r="9174" spans="1:1">
      <c r="A9174" s="140"/>
    </row>
    <row r="9175" spans="1:1">
      <c r="A9175" s="140"/>
    </row>
    <row r="9176" spans="1:1">
      <c r="A9176" s="140"/>
    </row>
    <row r="9177" spans="1:1">
      <c r="A9177" s="140"/>
    </row>
    <row r="9178" spans="1:1">
      <c r="A9178" s="140"/>
    </row>
    <row r="9179" spans="1:1">
      <c r="A9179" s="140"/>
    </row>
    <row r="9180" spans="1:1">
      <c r="A9180" s="140"/>
    </row>
    <row r="9181" spans="1:1">
      <c r="A9181" s="140"/>
    </row>
    <row r="9182" spans="1:1">
      <c r="A9182" s="140"/>
    </row>
    <row r="9183" spans="1:1">
      <c r="A9183" s="140"/>
    </row>
    <row r="9184" spans="1:1">
      <c r="A9184" s="140"/>
    </row>
    <row r="9185" spans="1:1">
      <c r="A9185" s="140"/>
    </row>
    <row r="9186" spans="1:1">
      <c r="A9186" s="140"/>
    </row>
    <row r="9187" spans="1:1">
      <c r="A9187" s="140"/>
    </row>
    <row r="9188" spans="1:1">
      <c r="A9188" s="140"/>
    </row>
    <row r="9189" spans="1:1">
      <c r="A9189" s="140"/>
    </row>
    <row r="9190" spans="1:1">
      <c r="A9190" s="140"/>
    </row>
    <row r="9191" spans="1:1">
      <c r="A9191" s="140"/>
    </row>
    <row r="9192" spans="1:1">
      <c r="A9192" s="140"/>
    </row>
    <row r="9193" spans="1:1">
      <c r="A9193" s="140"/>
    </row>
    <row r="9194" spans="1:1">
      <c r="A9194" s="140"/>
    </row>
    <row r="9195" spans="1:1">
      <c r="A9195" s="140"/>
    </row>
    <row r="9196" spans="1:1">
      <c r="A9196" s="140"/>
    </row>
    <row r="9197" spans="1:1">
      <c r="A9197" s="140"/>
    </row>
    <row r="9198" spans="1:1">
      <c r="A9198" s="140"/>
    </row>
    <row r="9199" spans="1:1">
      <c r="A9199" s="140"/>
    </row>
    <row r="9200" spans="1:1">
      <c r="A9200" s="140"/>
    </row>
    <row r="9201" spans="1:1">
      <c r="A9201" s="140"/>
    </row>
    <row r="9202" spans="1:1">
      <c r="A9202" s="140"/>
    </row>
    <row r="9203" spans="1:1">
      <c r="A9203" s="140"/>
    </row>
    <row r="9204" spans="1:1">
      <c r="A9204" s="140"/>
    </row>
    <row r="9205" spans="1:1">
      <c r="A9205" s="140"/>
    </row>
    <row r="9206" spans="1:1">
      <c r="A9206" s="140"/>
    </row>
    <row r="9207" spans="1:1">
      <c r="A9207" s="140"/>
    </row>
    <row r="9208" spans="1:1">
      <c r="A9208" s="140"/>
    </row>
    <row r="9209" spans="1:1">
      <c r="A9209" s="140"/>
    </row>
    <row r="9210" spans="1:1">
      <c r="A9210" s="140"/>
    </row>
    <row r="9211" spans="1:1">
      <c r="A9211" s="140"/>
    </row>
    <row r="9212" spans="1:1">
      <c r="A9212" s="140"/>
    </row>
    <row r="9213" spans="1:1">
      <c r="A9213" s="140"/>
    </row>
    <row r="9214" spans="1:1">
      <c r="A9214" s="140"/>
    </row>
    <row r="9215" spans="1:1">
      <c r="A9215" s="140"/>
    </row>
    <row r="9216" spans="1:1">
      <c r="A9216" s="140"/>
    </row>
    <row r="9217" spans="1:1">
      <c r="A9217" s="140"/>
    </row>
    <row r="9218" spans="1:1">
      <c r="A9218" s="140"/>
    </row>
    <row r="9219" spans="1:1">
      <c r="A9219" s="140"/>
    </row>
    <row r="9220" spans="1:1">
      <c r="A9220" s="140"/>
    </row>
    <row r="9221" spans="1:1">
      <c r="A9221" s="140"/>
    </row>
    <row r="9222" spans="1:1">
      <c r="A9222" s="140"/>
    </row>
    <row r="9223" spans="1:1">
      <c r="A9223" s="140"/>
    </row>
    <row r="9224" spans="1:1">
      <c r="A9224" s="140"/>
    </row>
    <row r="9225" spans="1:1">
      <c r="A9225" s="140"/>
    </row>
    <row r="9226" spans="1:1">
      <c r="A9226" s="140"/>
    </row>
    <row r="9227" spans="1:1">
      <c r="A9227" s="140"/>
    </row>
    <row r="9228" spans="1:1">
      <c r="A9228" s="140"/>
    </row>
    <row r="9229" spans="1:1">
      <c r="A9229" s="140"/>
    </row>
    <row r="9230" spans="1:1">
      <c r="A9230" s="140"/>
    </row>
    <row r="9231" spans="1:1">
      <c r="A9231" s="140"/>
    </row>
    <row r="9232" spans="1:1">
      <c r="A9232" s="140"/>
    </row>
    <row r="9233" spans="1:1">
      <c r="A9233" s="140"/>
    </row>
    <row r="9234" spans="1:1">
      <c r="A9234" s="140"/>
    </row>
    <row r="9235" spans="1:1">
      <c r="A9235" s="140"/>
    </row>
    <row r="9236" spans="1:1">
      <c r="A9236" s="140"/>
    </row>
    <row r="9237" spans="1:1">
      <c r="A9237" s="140"/>
    </row>
    <row r="9238" spans="1:1">
      <c r="A9238" s="140"/>
    </row>
    <row r="9239" spans="1:1">
      <c r="A9239" s="140"/>
    </row>
    <row r="9240" spans="1:1">
      <c r="A9240" s="140"/>
    </row>
    <row r="9241" spans="1:1">
      <c r="A9241" s="140"/>
    </row>
    <row r="9242" spans="1:1">
      <c r="A9242" s="140"/>
    </row>
    <row r="9243" spans="1:1">
      <c r="A9243" s="140"/>
    </row>
    <row r="9244" spans="1:1">
      <c r="A9244" s="140"/>
    </row>
    <row r="9245" spans="1:1">
      <c r="A9245" s="140"/>
    </row>
    <row r="9246" spans="1:1">
      <c r="A9246" s="140"/>
    </row>
    <row r="9247" spans="1:1">
      <c r="A9247" s="140"/>
    </row>
    <row r="9248" spans="1:1">
      <c r="A9248" s="140"/>
    </row>
    <row r="9249" spans="1:1">
      <c r="A9249" s="140"/>
    </row>
    <row r="9250" spans="1:1">
      <c r="A9250" s="140"/>
    </row>
    <row r="9251" spans="1:1">
      <c r="A9251" s="140"/>
    </row>
    <row r="9252" spans="1:1">
      <c r="A9252" s="140"/>
    </row>
    <row r="9253" spans="1:1">
      <c r="A9253" s="140"/>
    </row>
    <row r="9254" spans="1:1">
      <c r="A9254" s="140"/>
    </row>
    <row r="9255" spans="1:1">
      <c r="A9255" s="140"/>
    </row>
    <row r="9256" spans="1:1">
      <c r="A9256" s="140"/>
    </row>
    <row r="9257" spans="1:1">
      <c r="A9257" s="140"/>
    </row>
    <row r="9258" spans="1:1">
      <c r="A9258" s="140"/>
    </row>
    <row r="9259" spans="1:1">
      <c r="A9259" s="140"/>
    </row>
    <row r="9260" spans="1:1">
      <c r="A9260" s="140"/>
    </row>
    <row r="9261" spans="1:1">
      <c r="A9261" s="140"/>
    </row>
    <row r="9262" spans="1:1">
      <c r="A9262" s="140"/>
    </row>
    <row r="9263" spans="1:1">
      <c r="A9263" s="140"/>
    </row>
    <row r="9264" spans="1:1">
      <c r="A9264" s="140"/>
    </row>
    <row r="9265" spans="1:1">
      <c r="A9265" s="140"/>
    </row>
    <row r="9266" spans="1:1">
      <c r="A9266" s="140"/>
    </row>
    <row r="9267" spans="1:1">
      <c r="A9267" s="140"/>
    </row>
    <row r="9268" spans="1:1">
      <c r="A9268" s="140"/>
    </row>
    <row r="9269" spans="1:1">
      <c r="A9269" s="140"/>
    </row>
    <row r="9270" spans="1:1">
      <c r="A9270" s="140"/>
    </row>
    <row r="9271" spans="1:1">
      <c r="A9271" s="140"/>
    </row>
    <row r="9272" spans="1:1">
      <c r="A9272" s="140"/>
    </row>
    <row r="9273" spans="1:1">
      <c r="A9273" s="140"/>
    </row>
    <row r="9274" spans="1:1">
      <c r="A9274" s="140"/>
    </row>
    <row r="9275" spans="1:1">
      <c r="A9275" s="140"/>
    </row>
    <row r="9276" spans="1:1">
      <c r="A9276" s="140"/>
    </row>
    <row r="9277" spans="1:1">
      <c r="A9277" s="140"/>
    </row>
    <row r="9278" spans="1:1">
      <c r="A9278" s="140"/>
    </row>
    <row r="9279" spans="1:1">
      <c r="A9279" s="140"/>
    </row>
    <row r="9280" spans="1:1">
      <c r="A9280" s="140"/>
    </row>
    <row r="9281" spans="1:1">
      <c r="A9281" s="140"/>
    </row>
    <row r="9282" spans="1:1">
      <c r="A9282" s="140"/>
    </row>
    <row r="9283" spans="1:1">
      <c r="A9283" s="140"/>
    </row>
    <row r="9284" spans="1:1">
      <c r="A9284" s="140"/>
    </row>
    <row r="9285" spans="1:1">
      <c r="A9285" s="140"/>
    </row>
    <row r="9286" spans="1:1">
      <c r="A9286" s="140"/>
    </row>
    <row r="9287" spans="1:1">
      <c r="A9287" s="140"/>
    </row>
    <row r="9288" spans="1:1">
      <c r="A9288" s="140"/>
    </row>
    <row r="9289" spans="1:1">
      <c r="A9289" s="140"/>
    </row>
    <row r="9290" spans="1:1">
      <c r="A9290" s="140"/>
    </row>
    <row r="9291" spans="1:1">
      <c r="A9291" s="140"/>
    </row>
    <row r="9292" spans="1:1">
      <c r="A9292" s="140"/>
    </row>
    <row r="9293" spans="1:1">
      <c r="A9293" s="140"/>
    </row>
    <row r="9294" spans="1:1">
      <c r="A9294" s="140"/>
    </row>
    <row r="9295" spans="1:1">
      <c r="A9295" s="140"/>
    </row>
    <row r="9296" spans="1:1">
      <c r="A9296" s="140"/>
    </row>
    <row r="9297" spans="1:1">
      <c r="A9297" s="140"/>
    </row>
    <row r="9298" spans="1:1">
      <c r="A9298" s="140"/>
    </row>
    <row r="9299" spans="1:1">
      <c r="A9299" s="140"/>
    </row>
    <row r="9300" spans="1:1">
      <c r="A9300" s="140"/>
    </row>
    <row r="9301" spans="1:1">
      <c r="A9301" s="140"/>
    </row>
    <row r="9302" spans="1:1">
      <c r="A9302" s="140"/>
    </row>
    <row r="9303" spans="1:1">
      <c r="A9303" s="140"/>
    </row>
    <row r="9304" spans="1:1">
      <c r="A9304" s="140"/>
    </row>
    <row r="9305" spans="1:1">
      <c r="A9305" s="140"/>
    </row>
    <row r="9306" spans="1:1">
      <c r="A9306" s="140"/>
    </row>
    <row r="9307" spans="1:1">
      <c r="A9307" s="140"/>
    </row>
    <row r="9308" spans="1:1">
      <c r="A9308" s="140"/>
    </row>
    <row r="9309" spans="1:1">
      <c r="A9309" s="140"/>
    </row>
    <row r="9310" spans="1:1">
      <c r="A9310" s="140"/>
    </row>
    <row r="9311" spans="1:1">
      <c r="A9311" s="140"/>
    </row>
    <row r="9312" spans="1:1">
      <c r="A9312" s="140"/>
    </row>
    <row r="9313" spans="1:1">
      <c r="A9313" s="140"/>
    </row>
    <row r="9314" spans="1:1">
      <c r="A9314" s="140"/>
    </row>
    <row r="9315" spans="1:1">
      <c r="A9315" s="140"/>
    </row>
    <row r="9316" spans="1:1">
      <c r="A9316" s="140"/>
    </row>
    <row r="9317" spans="1:1">
      <c r="A9317" s="140"/>
    </row>
    <row r="9318" spans="1:1">
      <c r="A9318" s="140"/>
    </row>
    <row r="9319" spans="1:1">
      <c r="A9319" s="140"/>
    </row>
    <row r="9320" spans="1:1">
      <c r="A9320" s="140"/>
    </row>
    <row r="9321" spans="1:1">
      <c r="A9321" s="140"/>
    </row>
    <row r="9322" spans="1:1">
      <c r="A9322" s="140"/>
    </row>
    <row r="9323" spans="1:1">
      <c r="A9323" s="140"/>
    </row>
    <row r="9324" spans="1:1">
      <c r="A9324" s="140"/>
    </row>
    <row r="9325" spans="1:1">
      <c r="A9325" s="140"/>
    </row>
    <row r="9326" spans="1:1">
      <c r="A9326" s="140"/>
    </row>
    <row r="9327" spans="1:1">
      <c r="A9327" s="140"/>
    </row>
    <row r="9328" spans="1:1">
      <c r="A9328" s="140"/>
    </row>
    <row r="9329" spans="1:1">
      <c r="A9329" s="140"/>
    </row>
    <row r="9330" spans="1:1">
      <c r="A9330" s="140"/>
    </row>
    <row r="9331" spans="1:1">
      <c r="A9331" s="140"/>
    </row>
    <row r="9332" spans="1:1">
      <c r="A9332" s="140"/>
    </row>
    <row r="9333" spans="1:1">
      <c r="A9333" s="140"/>
    </row>
    <row r="9334" spans="1:1">
      <c r="A9334" s="140"/>
    </row>
    <row r="9335" spans="1:1">
      <c r="A9335" s="140"/>
    </row>
    <row r="9336" spans="1:1">
      <c r="A9336" s="140"/>
    </row>
    <row r="9337" spans="1:1">
      <c r="A9337" s="140"/>
    </row>
    <row r="9338" spans="1:1">
      <c r="A9338" s="140"/>
    </row>
    <row r="9339" spans="1:1">
      <c r="A9339" s="140"/>
    </row>
    <row r="9340" spans="1:1">
      <c r="A9340" s="140"/>
    </row>
    <row r="9341" spans="1:1">
      <c r="A9341" s="140"/>
    </row>
    <row r="9342" spans="1:1">
      <c r="A9342" s="140"/>
    </row>
    <row r="9343" spans="1:1">
      <c r="A9343" s="140"/>
    </row>
    <row r="9344" spans="1:1">
      <c r="A9344" s="140"/>
    </row>
    <row r="9345" spans="1:1">
      <c r="A9345" s="140"/>
    </row>
    <row r="9346" spans="1:1">
      <c r="A9346" s="140"/>
    </row>
    <row r="9347" spans="1:1">
      <c r="A9347" s="140"/>
    </row>
    <row r="9348" spans="1:1">
      <c r="A9348" s="140"/>
    </row>
    <row r="9349" spans="1:1">
      <c r="A9349" s="140"/>
    </row>
    <row r="9350" spans="1:1">
      <c r="A9350" s="140"/>
    </row>
    <row r="9351" spans="1:1">
      <c r="A9351" s="140"/>
    </row>
    <row r="9352" spans="1:1">
      <c r="A9352" s="140"/>
    </row>
    <row r="9353" spans="1:1">
      <c r="A9353" s="140"/>
    </row>
    <row r="9354" spans="1:1">
      <c r="A9354" s="140"/>
    </row>
    <row r="9355" spans="1:1">
      <c r="A9355" s="140"/>
    </row>
    <row r="9356" spans="1:1">
      <c r="A9356" s="140"/>
    </row>
    <row r="9357" spans="1:1">
      <c r="A9357" s="140"/>
    </row>
    <row r="9358" spans="1:1">
      <c r="A9358" s="140"/>
    </row>
    <row r="9359" spans="1:1">
      <c r="A9359" s="140"/>
    </row>
    <row r="9360" spans="1:1">
      <c r="A9360" s="140"/>
    </row>
    <row r="9361" spans="1:1">
      <c r="A9361" s="140"/>
    </row>
    <row r="9362" spans="1:1">
      <c r="A9362" s="140"/>
    </row>
    <row r="9363" spans="1:1">
      <c r="A9363" s="140"/>
    </row>
    <row r="9364" spans="1:1">
      <c r="A9364" s="140"/>
    </row>
    <row r="9365" spans="1:1">
      <c r="A9365" s="140"/>
    </row>
    <row r="9366" spans="1:1">
      <c r="A9366" s="140"/>
    </row>
    <row r="9367" spans="1:1">
      <c r="A9367" s="140"/>
    </row>
    <row r="9368" spans="1:1">
      <c r="A9368" s="140"/>
    </row>
    <row r="9369" spans="1:1">
      <c r="A9369" s="140"/>
    </row>
    <row r="9370" spans="1:1">
      <c r="A9370" s="140"/>
    </row>
    <row r="9371" spans="1:1">
      <c r="A9371" s="140"/>
    </row>
    <row r="9372" spans="1:1">
      <c r="A9372" s="140"/>
    </row>
    <row r="9373" spans="1:1">
      <c r="A9373" s="140"/>
    </row>
    <row r="9374" spans="1:1">
      <c r="A9374" s="140"/>
    </row>
    <row r="9375" spans="1:1">
      <c r="A9375" s="140"/>
    </row>
    <row r="9376" spans="1:1">
      <c r="A9376" s="140"/>
    </row>
    <row r="9377" spans="1:1">
      <c r="A9377" s="140"/>
    </row>
    <row r="9378" spans="1:1">
      <c r="A9378" s="140"/>
    </row>
    <row r="9379" spans="1:1">
      <c r="A9379" s="140"/>
    </row>
    <row r="9380" spans="1:1">
      <c r="A9380" s="140"/>
    </row>
    <row r="9381" spans="1:1">
      <c r="A9381" s="140"/>
    </row>
    <row r="9382" spans="1:1">
      <c r="A9382" s="140"/>
    </row>
    <row r="9383" spans="1:1">
      <c r="A9383" s="140"/>
    </row>
    <row r="9384" spans="1:1">
      <c r="A9384" s="140"/>
    </row>
    <row r="9385" spans="1:1">
      <c r="A9385" s="140"/>
    </row>
    <row r="9386" spans="1:1">
      <c r="A9386" s="140"/>
    </row>
    <row r="9387" spans="1:1">
      <c r="A9387" s="140"/>
    </row>
    <row r="9388" spans="1:1">
      <c r="A9388" s="140"/>
    </row>
    <row r="9389" spans="1:1">
      <c r="A9389" s="140"/>
    </row>
    <row r="9390" spans="1:1">
      <c r="A9390" s="140"/>
    </row>
    <row r="9391" spans="1:1">
      <c r="A9391" s="140"/>
    </row>
    <row r="9392" spans="1:1">
      <c r="A9392" s="140"/>
    </row>
    <row r="9393" spans="1:1">
      <c r="A9393" s="140"/>
    </row>
    <row r="9394" spans="1:1">
      <c r="A9394" s="140"/>
    </row>
    <row r="9395" spans="1:1">
      <c r="A9395" s="140"/>
    </row>
    <row r="9396" spans="1:1">
      <c r="A9396" s="140"/>
    </row>
    <row r="9397" spans="1:1">
      <c r="A9397" s="140"/>
    </row>
    <row r="9398" spans="1:1">
      <c r="A9398" s="140"/>
    </row>
    <row r="9399" spans="1:1">
      <c r="A9399" s="140"/>
    </row>
    <row r="9400" spans="1:1">
      <c r="A9400" s="140"/>
    </row>
    <row r="9401" spans="1:1">
      <c r="A9401" s="140"/>
    </row>
    <row r="9402" spans="1:1">
      <c r="A9402" s="140"/>
    </row>
    <row r="9403" spans="1:1">
      <c r="A9403" s="140"/>
    </row>
    <row r="9404" spans="1:1">
      <c r="A9404" s="140"/>
    </row>
    <row r="9405" spans="1:1">
      <c r="A9405" s="140"/>
    </row>
    <row r="9406" spans="1:1">
      <c r="A9406" s="140"/>
    </row>
    <row r="9407" spans="1:1">
      <c r="A9407" s="140"/>
    </row>
    <row r="9408" spans="1:1">
      <c r="A9408" s="140"/>
    </row>
    <row r="9409" spans="1:1">
      <c r="A9409" s="140"/>
    </row>
    <row r="9410" spans="1:1">
      <c r="A9410" s="140"/>
    </row>
    <row r="9411" spans="1:1">
      <c r="A9411" s="140"/>
    </row>
    <row r="9412" spans="1:1">
      <c r="A9412" s="140"/>
    </row>
    <row r="9413" spans="1:1">
      <c r="A9413" s="140"/>
    </row>
    <row r="9414" spans="1:1">
      <c r="A9414" s="140"/>
    </row>
    <row r="9415" spans="1:1">
      <c r="A9415" s="140"/>
    </row>
    <row r="9416" spans="1:1">
      <c r="A9416" s="140"/>
    </row>
    <row r="9417" spans="1:1">
      <c r="A9417" s="140"/>
    </row>
    <row r="9418" spans="1:1">
      <c r="A9418" s="140"/>
    </row>
    <row r="9419" spans="1:1">
      <c r="A9419" s="140"/>
    </row>
    <row r="9420" spans="1:1">
      <c r="A9420" s="140"/>
    </row>
    <row r="9421" spans="1:1">
      <c r="A9421" s="140"/>
    </row>
    <row r="9422" spans="1:1">
      <c r="A9422" s="140"/>
    </row>
    <row r="9423" spans="1:1">
      <c r="A9423" s="140"/>
    </row>
    <row r="9424" spans="1:1">
      <c r="A9424" s="140"/>
    </row>
    <row r="9425" spans="1:1">
      <c r="A9425" s="140"/>
    </row>
    <row r="9426" spans="1:1">
      <c r="A9426" s="140"/>
    </row>
    <row r="9427" spans="1:1">
      <c r="A9427" s="140"/>
    </row>
    <row r="9428" spans="1:1">
      <c r="A9428" s="140"/>
    </row>
    <row r="9429" spans="1:1">
      <c r="A9429" s="140"/>
    </row>
    <row r="9430" spans="1:1">
      <c r="A9430" s="140"/>
    </row>
    <row r="9431" spans="1:1">
      <c r="A9431" s="140"/>
    </row>
    <row r="9432" spans="1:1">
      <c r="A9432" s="140"/>
    </row>
    <row r="9433" spans="1:1">
      <c r="A9433" s="140"/>
    </row>
    <row r="9434" spans="1:1">
      <c r="A9434" s="140"/>
    </row>
    <row r="9435" spans="1:1">
      <c r="A9435" s="140"/>
    </row>
    <row r="9436" spans="1:1">
      <c r="A9436" s="140"/>
    </row>
    <row r="9437" spans="1:1">
      <c r="A9437" s="140"/>
    </row>
    <row r="9438" spans="1:1">
      <c r="A9438" s="140"/>
    </row>
    <row r="9439" spans="1:1">
      <c r="A9439" s="140"/>
    </row>
    <row r="9440" spans="1:1">
      <c r="A9440" s="140"/>
    </row>
    <row r="9441" spans="1:1">
      <c r="A9441" s="140"/>
    </row>
    <row r="9442" spans="1:1">
      <c r="A9442" s="140"/>
    </row>
    <row r="9443" spans="1:1">
      <c r="A9443" s="140"/>
    </row>
    <row r="9444" spans="1:1">
      <c r="A9444" s="140"/>
    </row>
    <row r="9445" spans="1:1">
      <c r="A9445" s="140"/>
    </row>
    <row r="9446" spans="1:1">
      <c r="A9446" s="140"/>
    </row>
    <row r="9447" spans="1:1">
      <c r="A9447" s="140"/>
    </row>
    <row r="9448" spans="1:1">
      <c r="A9448" s="140"/>
    </row>
    <row r="9449" spans="1:1">
      <c r="A9449" s="140"/>
    </row>
    <row r="9450" spans="1:1">
      <c r="A9450" s="140"/>
    </row>
    <row r="9451" spans="1:1">
      <c r="A9451" s="140"/>
    </row>
    <row r="9452" spans="1:1">
      <c r="A9452" s="140"/>
    </row>
    <row r="9453" spans="1:1">
      <c r="A9453" s="140"/>
    </row>
    <row r="9454" spans="1:1">
      <c r="A9454" s="140"/>
    </row>
    <row r="9455" spans="1:1">
      <c r="A9455" s="140"/>
    </row>
    <row r="9456" spans="1:1">
      <c r="A9456" s="140"/>
    </row>
    <row r="9457" spans="1:1">
      <c r="A9457" s="140"/>
    </row>
    <row r="9458" spans="1:1">
      <c r="A9458" s="140"/>
    </row>
    <row r="9459" spans="1:1">
      <c r="A9459" s="140"/>
    </row>
    <row r="9460" spans="1:1">
      <c r="A9460" s="140"/>
    </row>
    <row r="9461" spans="1:1">
      <c r="A9461" s="140"/>
    </row>
    <row r="9462" spans="1:1">
      <c r="A9462" s="140"/>
    </row>
    <row r="9463" spans="1:1">
      <c r="A9463" s="140"/>
    </row>
    <row r="9464" spans="1:1">
      <c r="A9464" s="140"/>
    </row>
    <row r="9465" spans="1:1">
      <c r="A9465" s="140"/>
    </row>
    <row r="9466" spans="1:1">
      <c r="A9466" s="140"/>
    </row>
    <row r="9467" spans="1:1">
      <c r="A9467" s="140"/>
    </row>
    <row r="9468" spans="1:1">
      <c r="A9468" s="140"/>
    </row>
    <row r="9469" spans="1:1">
      <c r="A9469" s="140"/>
    </row>
    <row r="9470" spans="1:1">
      <c r="A9470" s="140"/>
    </row>
    <row r="9471" spans="1:1">
      <c r="A9471" s="140"/>
    </row>
    <row r="9472" spans="1:1">
      <c r="A9472" s="140"/>
    </row>
    <row r="9473" spans="1:1">
      <c r="A9473" s="140"/>
    </row>
    <row r="9474" spans="1:1">
      <c r="A9474" s="140"/>
    </row>
    <row r="9475" spans="1:1">
      <c r="A9475" s="140"/>
    </row>
    <row r="9476" spans="1:1">
      <c r="A9476" s="140"/>
    </row>
    <row r="9477" spans="1:1">
      <c r="A9477" s="140"/>
    </row>
    <row r="9478" spans="1:1">
      <c r="A9478" s="140"/>
    </row>
    <row r="9479" spans="1:1">
      <c r="A9479" s="140"/>
    </row>
    <row r="9480" spans="1:1">
      <c r="A9480" s="140"/>
    </row>
    <row r="9481" spans="1:1">
      <c r="A9481" s="140"/>
    </row>
    <row r="9482" spans="1:1">
      <c r="A9482" s="140"/>
    </row>
    <row r="9483" spans="1:1">
      <c r="A9483" s="140"/>
    </row>
    <row r="9484" spans="1:1">
      <c r="A9484" s="140"/>
    </row>
    <row r="9485" spans="1:1">
      <c r="A9485" s="140"/>
    </row>
    <row r="9486" spans="1:1">
      <c r="A9486" s="140"/>
    </row>
    <row r="9487" spans="1:1">
      <c r="A9487" s="140"/>
    </row>
    <row r="9488" spans="1:1">
      <c r="A9488" s="140"/>
    </row>
    <row r="9489" spans="1:1">
      <c r="A9489" s="140"/>
    </row>
    <row r="9490" spans="1:1">
      <c r="A9490" s="140"/>
    </row>
    <row r="9491" spans="1:1">
      <c r="A9491" s="140"/>
    </row>
    <row r="9492" spans="1:1">
      <c r="A9492" s="140"/>
    </row>
    <row r="9493" spans="1:1">
      <c r="A9493" s="140"/>
    </row>
    <row r="9494" spans="1:1">
      <c r="A9494" s="140"/>
    </row>
    <row r="9495" spans="1:1">
      <c r="A9495" s="140"/>
    </row>
    <row r="9496" spans="1:1">
      <c r="A9496" s="140"/>
    </row>
    <row r="9497" spans="1:1">
      <c r="A9497" s="140"/>
    </row>
    <row r="9498" spans="1:1">
      <c r="A9498" s="140"/>
    </row>
    <row r="9499" spans="1:1">
      <c r="A9499" s="140"/>
    </row>
    <row r="9500" spans="1:1">
      <c r="A9500" s="140"/>
    </row>
    <row r="9501" spans="1:1">
      <c r="A9501" s="140"/>
    </row>
    <row r="9502" spans="1:1">
      <c r="A9502" s="140"/>
    </row>
    <row r="9503" spans="1:1">
      <c r="A9503" s="140"/>
    </row>
    <row r="9504" spans="1:1">
      <c r="A9504" s="140"/>
    </row>
    <row r="9505" spans="1:1">
      <c r="A9505" s="140"/>
    </row>
    <row r="9506" spans="1:1">
      <c r="A9506" s="140"/>
    </row>
    <row r="9507" spans="1:1">
      <c r="A9507" s="140"/>
    </row>
    <row r="9508" spans="1:1">
      <c r="A9508" s="140"/>
    </row>
    <row r="9509" spans="1:1">
      <c r="A9509" s="140"/>
    </row>
    <row r="9510" spans="1:1">
      <c r="A9510" s="140"/>
    </row>
    <row r="9511" spans="1:1">
      <c r="A9511" s="140"/>
    </row>
    <row r="9512" spans="1:1">
      <c r="A9512" s="140"/>
    </row>
    <row r="9513" spans="1:1">
      <c r="A9513" s="140"/>
    </row>
    <row r="9514" spans="1:1">
      <c r="A9514" s="140"/>
    </row>
    <row r="9515" spans="1:1">
      <c r="A9515" s="140"/>
    </row>
    <row r="9516" spans="1:1">
      <c r="A9516" s="140"/>
    </row>
    <row r="9517" spans="1:1">
      <c r="A9517" s="140"/>
    </row>
    <row r="9518" spans="1:1">
      <c r="A9518" s="140"/>
    </row>
    <row r="9519" spans="1:1">
      <c r="A9519" s="140"/>
    </row>
    <row r="9520" spans="1:1">
      <c r="A9520" s="140"/>
    </row>
    <row r="9521" spans="1:1">
      <c r="A9521" s="140"/>
    </row>
    <row r="9522" spans="1:1">
      <c r="A9522" s="140"/>
    </row>
    <row r="9523" spans="1:1">
      <c r="A9523" s="140"/>
    </row>
    <row r="9524" spans="1:1">
      <c r="A9524" s="140"/>
    </row>
    <row r="9525" spans="1:1">
      <c r="A9525" s="140"/>
    </row>
    <row r="9526" spans="1:1">
      <c r="A9526" s="140"/>
    </row>
    <row r="9527" spans="1:1">
      <c r="A9527" s="140"/>
    </row>
    <row r="9528" spans="1:1">
      <c r="A9528" s="140"/>
    </row>
    <row r="9529" spans="1:1">
      <c r="A9529" s="140"/>
    </row>
    <row r="9530" spans="1:1">
      <c r="A9530" s="140"/>
    </row>
    <row r="9531" spans="1:1">
      <c r="A9531" s="140"/>
    </row>
    <row r="9532" spans="1:1">
      <c r="A9532" s="140"/>
    </row>
    <row r="9533" spans="1:1">
      <c r="A9533" s="140"/>
    </row>
    <row r="9534" spans="1:1">
      <c r="A9534" s="140"/>
    </row>
    <row r="9535" spans="1:1">
      <c r="A9535" s="140"/>
    </row>
    <row r="9536" spans="1:1">
      <c r="A9536" s="140"/>
    </row>
    <row r="9537" spans="1:1">
      <c r="A9537" s="140"/>
    </row>
    <row r="9538" spans="1:1">
      <c r="A9538" s="140"/>
    </row>
    <row r="9539" spans="1:1">
      <c r="A9539" s="140"/>
    </row>
    <row r="9540" spans="1:1">
      <c r="A9540" s="140"/>
    </row>
    <row r="9541" spans="1:1">
      <c r="A9541" s="140"/>
    </row>
    <row r="9542" spans="1:1">
      <c r="A9542" s="140"/>
    </row>
    <row r="9543" spans="1:1">
      <c r="A9543" s="140"/>
    </row>
    <row r="9544" spans="1:1">
      <c r="A9544" s="140"/>
    </row>
    <row r="9545" spans="1:1">
      <c r="A9545" s="140"/>
    </row>
    <row r="9546" spans="1:1">
      <c r="A9546" s="140"/>
    </row>
    <row r="9547" spans="1:1">
      <c r="A9547" s="140"/>
    </row>
    <row r="9548" spans="1:1">
      <c r="A9548" s="140"/>
    </row>
    <row r="9549" spans="1:1">
      <c r="A9549" s="140"/>
    </row>
    <row r="9550" spans="1:1">
      <c r="A9550" s="140"/>
    </row>
    <row r="9551" spans="1:1">
      <c r="A9551" s="140"/>
    </row>
    <row r="9552" spans="1:1">
      <c r="A9552" s="140"/>
    </row>
    <row r="9553" spans="1:1">
      <c r="A9553" s="140"/>
    </row>
    <row r="9554" spans="1:1">
      <c r="A9554" s="140"/>
    </row>
    <row r="9555" spans="1:1">
      <c r="A9555" s="140"/>
    </row>
    <row r="9556" spans="1:1">
      <c r="A9556" s="140"/>
    </row>
    <row r="9557" spans="1:1">
      <c r="A9557" s="140"/>
    </row>
    <row r="9558" spans="1:1">
      <c r="A9558" s="140"/>
    </row>
    <row r="9559" spans="1:1">
      <c r="A9559" s="140"/>
    </row>
    <row r="9560" spans="1:1">
      <c r="A9560" s="140"/>
    </row>
    <row r="9561" spans="1:1">
      <c r="A9561" s="140"/>
    </row>
    <row r="9562" spans="1:1">
      <c r="A9562" s="140"/>
    </row>
    <row r="9563" spans="1:1">
      <c r="A9563" s="140"/>
    </row>
    <row r="9564" spans="1:1">
      <c r="A9564" s="140"/>
    </row>
    <row r="9565" spans="1:1">
      <c r="A9565" s="140"/>
    </row>
    <row r="9566" spans="1:1">
      <c r="A9566" s="140"/>
    </row>
    <row r="9567" spans="1:1">
      <c r="A9567" s="140"/>
    </row>
    <row r="9568" spans="1:1">
      <c r="A9568" s="140"/>
    </row>
    <row r="9569" spans="1:1">
      <c r="A9569" s="140"/>
    </row>
    <row r="9570" spans="1:1">
      <c r="A9570" s="140"/>
    </row>
    <row r="9571" spans="1:1">
      <c r="A9571" s="140"/>
    </row>
    <row r="9572" spans="1:1">
      <c r="A9572" s="140"/>
    </row>
    <row r="9573" spans="1:1">
      <c r="A9573" s="140"/>
    </row>
    <row r="9574" spans="1:1">
      <c r="A9574" s="140"/>
    </row>
    <row r="9575" spans="1:1">
      <c r="A9575" s="140"/>
    </row>
    <row r="9576" spans="1:1">
      <c r="A9576" s="140"/>
    </row>
    <row r="9577" spans="1:1">
      <c r="A9577" s="140"/>
    </row>
    <row r="9578" spans="1:1">
      <c r="A9578" s="140"/>
    </row>
    <row r="9579" spans="1:1">
      <c r="A9579" s="140"/>
    </row>
    <row r="9580" spans="1:1">
      <c r="A9580" s="140"/>
    </row>
    <row r="9581" spans="1:1">
      <c r="A9581" s="140"/>
    </row>
    <row r="9582" spans="1:1">
      <c r="A9582" s="140"/>
    </row>
    <row r="9583" spans="1:1">
      <c r="A9583" s="140"/>
    </row>
    <row r="9584" spans="1:1">
      <c r="A9584" s="140"/>
    </row>
    <row r="9585" spans="1:1">
      <c r="A9585" s="140"/>
    </row>
    <row r="9586" spans="1:1">
      <c r="A9586" s="140"/>
    </row>
    <row r="9587" spans="1:1">
      <c r="A9587" s="140"/>
    </row>
    <row r="9588" spans="1:1">
      <c r="A9588" s="140"/>
    </row>
    <row r="9589" spans="1:1">
      <c r="A9589" s="140"/>
    </row>
    <row r="9590" spans="1:1">
      <c r="A9590" s="140"/>
    </row>
    <row r="9591" spans="1:1">
      <c r="A9591" s="140"/>
    </row>
    <row r="9592" spans="1:1">
      <c r="A9592" s="140"/>
    </row>
    <row r="9593" spans="1:1">
      <c r="A9593" s="140"/>
    </row>
    <row r="9594" spans="1:1">
      <c r="A9594" s="140"/>
    </row>
    <row r="9595" spans="1:1">
      <c r="A9595" s="140"/>
    </row>
    <row r="9596" spans="1:1">
      <c r="A9596" s="140"/>
    </row>
    <row r="9597" spans="1:1">
      <c r="A9597" s="140"/>
    </row>
    <row r="9598" spans="1:1">
      <c r="A9598" s="140"/>
    </row>
    <row r="9599" spans="1:1">
      <c r="A9599" s="140"/>
    </row>
    <row r="9600" spans="1:1">
      <c r="A9600" s="140"/>
    </row>
    <row r="9601" spans="1:1">
      <c r="A9601" s="140"/>
    </row>
    <row r="9602" spans="1:1">
      <c r="A9602" s="140"/>
    </row>
    <row r="9603" spans="1:1">
      <c r="A9603" s="140"/>
    </row>
    <row r="9604" spans="1:1">
      <c r="A9604" s="140"/>
    </row>
    <row r="9605" spans="1:1">
      <c r="A9605" s="140"/>
    </row>
    <row r="9606" spans="1:1">
      <c r="A9606" s="140"/>
    </row>
    <row r="9607" spans="1:1">
      <c r="A9607" s="140"/>
    </row>
    <row r="9608" spans="1:1">
      <c r="A9608" s="140"/>
    </row>
    <row r="9609" spans="1:1">
      <c r="A9609" s="140"/>
    </row>
    <row r="9610" spans="1:1">
      <c r="A9610" s="140"/>
    </row>
    <row r="9611" spans="1:1">
      <c r="A9611" s="140"/>
    </row>
    <row r="9612" spans="1:1">
      <c r="A9612" s="140"/>
    </row>
    <row r="9613" spans="1:1">
      <c r="A9613" s="140"/>
    </row>
    <row r="9614" spans="1:1">
      <c r="A9614" s="140"/>
    </row>
    <row r="9615" spans="1:1">
      <c r="A9615" s="140"/>
    </row>
    <row r="9616" spans="1:1">
      <c r="A9616" s="140"/>
    </row>
    <row r="9617" spans="1:1">
      <c r="A9617" s="140"/>
    </row>
    <row r="9618" spans="1:1">
      <c r="A9618" s="140"/>
    </row>
    <row r="9619" spans="1:1">
      <c r="A9619" s="140"/>
    </row>
    <row r="9620" spans="1:1">
      <c r="A9620" s="140"/>
    </row>
    <row r="9621" spans="1:1">
      <c r="A9621" s="140"/>
    </row>
    <row r="9622" spans="1:1">
      <c r="A9622" s="140"/>
    </row>
    <row r="9623" spans="1:1">
      <c r="A9623" s="140"/>
    </row>
    <row r="9624" spans="1:1">
      <c r="A9624" s="140"/>
    </row>
    <row r="9625" spans="1:1">
      <c r="A9625" s="140"/>
    </row>
    <row r="9626" spans="1:1">
      <c r="A9626" s="140"/>
    </row>
    <row r="9627" spans="1:1">
      <c r="A9627" s="140"/>
    </row>
    <row r="9628" spans="1:1">
      <c r="A9628" s="140"/>
    </row>
    <row r="9629" spans="1:1">
      <c r="A9629" s="140"/>
    </row>
    <row r="9630" spans="1:1">
      <c r="A9630" s="140"/>
    </row>
    <row r="9631" spans="1:1">
      <c r="A9631" s="140"/>
    </row>
    <row r="9632" spans="1:1">
      <c r="A9632" s="140"/>
    </row>
    <row r="9633" spans="1:1">
      <c r="A9633" s="140"/>
    </row>
    <row r="9634" spans="1:1">
      <c r="A9634" s="140"/>
    </row>
    <row r="9635" spans="1:1">
      <c r="A9635" s="140"/>
    </row>
    <row r="9636" spans="1:1">
      <c r="A9636" s="140"/>
    </row>
    <row r="9637" spans="1:1">
      <c r="A9637" s="140"/>
    </row>
    <row r="9638" spans="1:1">
      <c r="A9638" s="140"/>
    </row>
    <row r="9639" spans="1:1">
      <c r="A9639" s="140"/>
    </row>
    <row r="9640" spans="1:1">
      <c r="A9640" s="140"/>
    </row>
    <row r="9641" spans="1:1">
      <c r="A9641" s="140"/>
    </row>
    <row r="9642" spans="1:1">
      <c r="A9642" s="140"/>
    </row>
    <row r="9643" spans="1:1">
      <c r="A9643" s="140"/>
    </row>
    <row r="9644" spans="1:1">
      <c r="A9644" s="140"/>
    </row>
    <row r="9645" spans="1:1">
      <c r="A9645" s="140"/>
    </row>
    <row r="9646" spans="1:1">
      <c r="A9646" s="140"/>
    </row>
    <row r="9647" spans="1:1">
      <c r="A9647" s="140"/>
    </row>
    <row r="9648" spans="1:1">
      <c r="A9648" s="140"/>
    </row>
    <row r="9649" spans="1:1">
      <c r="A9649" s="140"/>
    </row>
    <row r="9650" spans="1:1">
      <c r="A9650" s="140"/>
    </row>
    <row r="9651" spans="1:1">
      <c r="A9651" s="140"/>
    </row>
    <row r="9652" spans="1:1">
      <c r="A9652" s="140"/>
    </row>
    <row r="9653" spans="1:1">
      <c r="A9653" s="140"/>
    </row>
    <row r="9654" spans="1:1">
      <c r="A9654" s="140"/>
    </row>
    <row r="9655" spans="1:1">
      <c r="A9655" s="140"/>
    </row>
    <row r="9656" spans="1:1">
      <c r="A9656" s="140"/>
    </row>
    <row r="9657" spans="1:1">
      <c r="A9657" s="140"/>
    </row>
    <row r="9658" spans="1:1">
      <c r="A9658" s="140"/>
    </row>
    <row r="9659" spans="1:1">
      <c r="A9659" s="140"/>
    </row>
    <row r="9660" spans="1:1">
      <c r="A9660" s="140"/>
    </row>
    <row r="9661" spans="1:1">
      <c r="A9661" s="140"/>
    </row>
    <row r="9662" spans="1:1">
      <c r="A9662" s="140"/>
    </row>
    <row r="9663" spans="1:1">
      <c r="A9663" s="140"/>
    </row>
    <row r="9664" spans="1:1">
      <c r="A9664" s="140"/>
    </row>
    <row r="9665" spans="1:1">
      <c r="A9665" s="140"/>
    </row>
    <row r="9666" spans="1:1">
      <c r="A9666" s="140"/>
    </row>
    <row r="9667" spans="1:1">
      <c r="A9667" s="140"/>
    </row>
    <row r="9668" spans="1:1">
      <c r="A9668" s="140"/>
    </row>
    <row r="9669" spans="1:1">
      <c r="A9669" s="140"/>
    </row>
    <row r="9670" spans="1:1">
      <c r="A9670" s="140"/>
    </row>
    <row r="9671" spans="1:1">
      <c r="A9671" s="140"/>
    </row>
    <row r="9672" spans="1:1">
      <c r="A9672" s="140"/>
    </row>
    <row r="9673" spans="1:1">
      <c r="A9673" s="140"/>
    </row>
    <row r="9674" spans="1:1">
      <c r="A9674" s="140"/>
    </row>
    <row r="9675" spans="1:1">
      <c r="A9675" s="140"/>
    </row>
    <row r="9676" spans="1:1">
      <c r="A9676" s="140"/>
    </row>
    <row r="9677" spans="1:1">
      <c r="A9677" s="140"/>
    </row>
    <row r="9678" spans="1:1">
      <c r="A9678" s="140"/>
    </row>
    <row r="9679" spans="1:1">
      <c r="A9679" s="140"/>
    </row>
    <row r="9680" spans="1:1">
      <c r="A9680" s="140"/>
    </row>
    <row r="9681" spans="1:1">
      <c r="A9681" s="140"/>
    </row>
    <row r="9682" spans="1:1">
      <c r="A9682" s="140"/>
    </row>
    <row r="9683" spans="1:1">
      <c r="A9683" s="140"/>
    </row>
    <row r="9684" spans="1:1">
      <c r="A9684" s="140"/>
    </row>
    <row r="9685" spans="1:1">
      <c r="A9685" s="140"/>
    </row>
    <row r="9686" spans="1:1">
      <c r="A9686" s="140"/>
    </row>
    <row r="9687" spans="1:1">
      <c r="A9687" s="140"/>
    </row>
    <row r="9688" spans="1:1">
      <c r="A9688" s="140"/>
    </row>
    <row r="9689" spans="1:1">
      <c r="A9689" s="140"/>
    </row>
    <row r="9690" spans="1:1">
      <c r="A9690" s="140"/>
    </row>
    <row r="9691" spans="1:1">
      <c r="A9691" s="140"/>
    </row>
    <row r="9692" spans="1:1">
      <c r="A9692" s="140"/>
    </row>
    <row r="9693" spans="1:1">
      <c r="A9693" s="140"/>
    </row>
    <row r="9694" spans="1:1">
      <c r="A9694" s="140"/>
    </row>
    <row r="9695" spans="1:1">
      <c r="A9695" s="140"/>
    </row>
    <row r="9696" spans="1:1">
      <c r="A9696" s="140"/>
    </row>
    <row r="9697" spans="1:1">
      <c r="A9697" s="140"/>
    </row>
    <row r="9698" spans="1:1">
      <c r="A9698" s="140"/>
    </row>
    <row r="9699" spans="1:1">
      <c r="A9699" s="140"/>
    </row>
    <row r="9700" spans="1:1">
      <c r="A9700" s="140"/>
    </row>
    <row r="9701" spans="1:1">
      <c r="A9701" s="140"/>
    </row>
    <row r="9702" spans="1:1">
      <c r="A9702" s="140"/>
    </row>
    <row r="9703" spans="1:1">
      <c r="A9703" s="140"/>
    </row>
    <row r="9704" spans="1:1">
      <c r="A9704" s="140"/>
    </row>
    <row r="9705" spans="1:1">
      <c r="A9705" s="140"/>
    </row>
    <row r="9706" spans="1:1">
      <c r="A9706" s="140"/>
    </row>
    <row r="9707" spans="1:1">
      <c r="A9707" s="140"/>
    </row>
    <row r="9708" spans="1:1">
      <c r="A9708" s="140"/>
    </row>
    <row r="9709" spans="1:1">
      <c r="A9709" s="140"/>
    </row>
    <row r="9710" spans="1:1">
      <c r="A9710" s="140"/>
    </row>
    <row r="9711" spans="1:1">
      <c r="A9711" s="140"/>
    </row>
    <row r="9712" spans="1:1">
      <c r="A9712" s="140"/>
    </row>
    <row r="9713" spans="1:1">
      <c r="A9713" s="140"/>
    </row>
    <row r="9714" spans="1:1">
      <c r="A9714" s="140"/>
    </row>
    <row r="9715" spans="1:1">
      <c r="A9715" s="140"/>
    </row>
    <row r="9716" spans="1:1">
      <c r="A9716" s="140"/>
    </row>
    <row r="9717" spans="1:1">
      <c r="A9717" s="140"/>
    </row>
    <row r="9718" spans="1:1">
      <c r="A9718" s="140"/>
    </row>
    <row r="9719" spans="1:1">
      <c r="A9719" s="140"/>
    </row>
    <row r="9720" spans="1:1">
      <c r="A9720" s="140"/>
    </row>
    <row r="9721" spans="1:1">
      <c r="A9721" s="140"/>
    </row>
    <row r="9722" spans="1:1">
      <c r="A9722" s="140"/>
    </row>
    <row r="9723" spans="1:1">
      <c r="A9723" s="140"/>
    </row>
    <row r="9724" spans="1:1">
      <c r="A9724" s="140"/>
    </row>
    <row r="9725" spans="1:1">
      <c r="A9725" s="140"/>
    </row>
    <row r="9726" spans="1:1">
      <c r="A9726" s="140"/>
    </row>
    <row r="9727" spans="1:1">
      <c r="A9727" s="140"/>
    </row>
    <row r="9728" spans="1:1">
      <c r="A9728" s="140"/>
    </row>
    <row r="9729" spans="1:1">
      <c r="A9729" s="140"/>
    </row>
    <row r="9730" spans="1:1">
      <c r="A9730" s="140"/>
    </row>
    <row r="9731" spans="1:1">
      <c r="A9731" s="140"/>
    </row>
    <row r="9732" spans="1:1">
      <c r="A9732" s="140"/>
    </row>
    <row r="9733" spans="1:1">
      <c r="A9733" s="140"/>
    </row>
    <row r="9734" spans="1:1">
      <c r="A9734" s="140"/>
    </row>
    <row r="9735" spans="1:1">
      <c r="A9735" s="140"/>
    </row>
    <row r="9736" spans="1:1">
      <c r="A9736" s="140"/>
    </row>
    <row r="9737" spans="1:1">
      <c r="A9737" s="140"/>
    </row>
    <row r="9738" spans="1:1">
      <c r="A9738" s="140"/>
    </row>
    <row r="9739" spans="1:1">
      <c r="A9739" s="140"/>
    </row>
    <row r="9740" spans="1:1">
      <c r="A9740" s="140"/>
    </row>
    <row r="9741" spans="1:1">
      <c r="A9741" s="140"/>
    </row>
    <row r="9742" spans="1:1">
      <c r="A9742" s="140"/>
    </row>
    <row r="9743" spans="1:1">
      <c r="A9743" s="140"/>
    </row>
    <row r="9744" spans="1:1">
      <c r="A9744" s="140"/>
    </row>
    <row r="9745" spans="1:1">
      <c r="A9745" s="140"/>
    </row>
    <row r="9746" spans="1:1">
      <c r="A9746" s="140"/>
    </row>
    <row r="9747" spans="1:1">
      <c r="A9747" s="140"/>
    </row>
    <row r="9748" spans="1:1">
      <c r="A9748" s="140"/>
    </row>
    <row r="9749" spans="1:1">
      <c r="A9749" s="140"/>
    </row>
    <row r="9750" spans="1:1">
      <c r="A9750" s="140"/>
    </row>
    <row r="9751" spans="1:1">
      <c r="A9751" s="140"/>
    </row>
    <row r="9752" spans="1:1">
      <c r="A9752" s="140"/>
    </row>
    <row r="9753" spans="1:1">
      <c r="A9753" s="140"/>
    </row>
    <row r="9754" spans="1:1">
      <c r="A9754" s="140"/>
    </row>
    <row r="9755" spans="1:1">
      <c r="A9755" s="140"/>
    </row>
    <row r="9756" spans="1:1">
      <c r="A9756" s="140"/>
    </row>
    <row r="9757" spans="1:1">
      <c r="A9757" s="140"/>
    </row>
    <row r="9758" spans="1:1">
      <c r="A9758" s="140"/>
    </row>
    <row r="9759" spans="1:1">
      <c r="A9759" s="140"/>
    </row>
    <row r="9760" spans="1:1">
      <c r="A9760" s="140"/>
    </row>
    <row r="9761" spans="1:1">
      <c r="A9761" s="140"/>
    </row>
    <row r="9762" spans="1:1">
      <c r="A9762" s="140"/>
    </row>
    <row r="9763" spans="1:1">
      <c r="A9763" s="140"/>
    </row>
    <row r="9764" spans="1:1">
      <c r="A9764" s="140"/>
    </row>
    <row r="9765" spans="1:1">
      <c r="A9765" s="140"/>
    </row>
    <row r="9766" spans="1:1">
      <c r="A9766" s="140"/>
    </row>
    <row r="9767" spans="1:1">
      <c r="A9767" s="140"/>
    </row>
    <row r="9768" spans="1:1">
      <c r="A9768" s="140"/>
    </row>
    <row r="9769" spans="1:1">
      <c r="A9769" s="140"/>
    </row>
    <row r="9770" spans="1:1">
      <c r="A9770" s="140"/>
    </row>
    <row r="9771" spans="1:1">
      <c r="A9771" s="140"/>
    </row>
    <row r="9772" spans="1:1">
      <c r="A9772" s="140"/>
    </row>
    <row r="9773" spans="1:1">
      <c r="A9773" s="140"/>
    </row>
    <row r="9774" spans="1:1">
      <c r="A9774" s="140"/>
    </row>
    <row r="9775" spans="1:1">
      <c r="A9775" s="140"/>
    </row>
    <row r="9776" spans="1:1">
      <c r="A9776" s="140"/>
    </row>
    <row r="9777" spans="1:1">
      <c r="A9777" s="140"/>
    </row>
    <row r="9778" spans="1:1">
      <c r="A9778" s="140"/>
    </row>
    <row r="9779" spans="1:1">
      <c r="A9779" s="140"/>
    </row>
    <row r="9780" spans="1:1">
      <c r="A9780" s="140"/>
    </row>
    <row r="9781" spans="1:1">
      <c r="A9781" s="140"/>
    </row>
    <row r="9782" spans="1:1">
      <c r="A9782" s="140"/>
    </row>
    <row r="9783" spans="1:1">
      <c r="A9783" s="140"/>
    </row>
    <row r="9784" spans="1:1">
      <c r="A9784" s="140"/>
    </row>
    <row r="9785" spans="1:1">
      <c r="A9785" s="140"/>
    </row>
    <row r="9786" spans="1:1">
      <c r="A9786" s="140"/>
    </row>
    <row r="9787" spans="1:1">
      <c r="A9787" s="140"/>
    </row>
    <row r="9788" spans="1:1">
      <c r="A9788" s="140"/>
    </row>
    <row r="9789" spans="1:1">
      <c r="A9789" s="140"/>
    </row>
    <row r="9790" spans="1:1">
      <c r="A9790" s="140"/>
    </row>
    <row r="9791" spans="1:1">
      <c r="A9791" s="140"/>
    </row>
    <row r="9792" spans="1:1">
      <c r="A9792" s="140"/>
    </row>
    <row r="9793" spans="1:1">
      <c r="A9793" s="140"/>
    </row>
    <row r="9794" spans="1:1">
      <c r="A9794" s="140"/>
    </row>
    <row r="9795" spans="1:1">
      <c r="A9795" s="140"/>
    </row>
    <row r="9796" spans="1:1">
      <c r="A9796" s="140"/>
    </row>
    <row r="9797" spans="1:1">
      <c r="A9797" s="140"/>
    </row>
    <row r="9798" spans="1:1">
      <c r="A9798" s="140"/>
    </row>
    <row r="9799" spans="1:1">
      <c r="A9799" s="140"/>
    </row>
    <row r="9800" spans="1:1">
      <c r="A9800" s="140"/>
    </row>
    <row r="9801" spans="1:1">
      <c r="A9801" s="140"/>
    </row>
    <row r="9802" spans="1:1">
      <c r="A9802" s="140"/>
    </row>
    <row r="9803" spans="1:1">
      <c r="A9803" s="140"/>
    </row>
    <row r="9804" spans="1:1">
      <c r="A9804" s="140"/>
    </row>
    <row r="9805" spans="1:1">
      <c r="A9805" s="140"/>
    </row>
    <row r="9806" spans="1:1">
      <c r="A9806" s="140"/>
    </row>
    <row r="9807" spans="1:1">
      <c r="A9807" s="140"/>
    </row>
    <row r="9808" spans="1:1">
      <c r="A9808" s="140"/>
    </row>
    <row r="9809" spans="1:1">
      <c r="A9809" s="140"/>
    </row>
    <row r="9810" spans="1:1">
      <c r="A9810" s="140"/>
    </row>
    <row r="9811" spans="1:1">
      <c r="A9811" s="140"/>
    </row>
    <row r="9812" spans="1:1">
      <c r="A9812" s="140"/>
    </row>
    <row r="9813" spans="1:1">
      <c r="A9813" s="140"/>
    </row>
    <row r="9814" spans="1:1">
      <c r="A9814" s="140"/>
    </row>
    <row r="9815" spans="1:1">
      <c r="A9815" s="140"/>
    </row>
    <row r="9816" spans="1:1">
      <c r="A9816" s="140"/>
    </row>
    <row r="9817" spans="1:1">
      <c r="A9817" s="140"/>
    </row>
    <row r="9818" spans="1:1">
      <c r="A9818" s="140"/>
    </row>
    <row r="9819" spans="1:1">
      <c r="A9819" s="140"/>
    </row>
    <row r="9820" spans="1:1">
      <c r="A9820" s="140"/>
    </row>
    <row r="9821" spans="1:1">
      <c r="A9821" s="140"/>
    </row>
    <row r="9822" spans="1:1">
      <c r="A9822" s="140"/>
    </row>
    <row r="9823" spans="1:1">
      <c r="A9823" s="140"/>
    </row>
    <row r="9824" spans="1:1">
      <c r="A9824" s="140"/>
    </row>
    <row r="9825" spans="1:1">
      <c r="A9825" s="140"/>
    </row>
    <row r="9826" spans="1:1">
      <c r="A9826" s="140"/>
    </row>
    <row r="9827" spans="1:1">
      <c r="A9827" s="140"/>
    </row>
    <row r="9828" spans="1:1">
      <c r="A9828" s="140"/>
    </row>
    <row r="9829" spans="1:1">
      <c r="A9829" s="140"/>
    </row>
    <row r="9830" spans="1:1">
      <c r="A9830" s="140"/>
    </row>
    <row r="9831" spans="1:1">
      <c r="A9831" s="140"/>
    </row>
    <row r="9832" spans="1:1">
      <c r="A9832" s="140"/>
    </row>
    <row r="9833" spans="1:1">
      <c r="A9833" s="140"/>
    </row>
    <row r="9834" spans="1:1">
      <c r="A9834" s="140"/>
    </row>
    <row r="9835" spans="1:1">
      <c r="A9835" s="140"/>
    </row>
    <row r="9836" spans="1:1">
      <c r="A9836" s="140"/>
    </row>
    <row r="9837" spans="1:1">
      <c r="A9837" s="140"/>
    </row>
    <row r="9838" spans="1:1">
      <c r="A9838" s="140"/>
    </row>
    <row r="9839" spans="1:1">
      <c r="A9839" s="140"/>
    </row>
    <row r="9840" spans="1:1">
      <c r="A9840" s="140"/>
    </row>
    <row r="9841" spans="1:1">
      <c r="A9841" s="140"/>
    </row>
    <row r="9842" spans="1:1">
      <c r="A9842" s="140"/>
    </row>
    <row r="9843" spans="1:1">
      <c r="A9843" s="140"/>
    </row>
    <row r="9844" spans="1:1">
      <c r="A9844" s="140"/>
    </row>
    <row r="9845" spans="1:1">
      <c r="A9845" s="140"/>
    </row>
    <row r="9846" spans="1:1">
      <c r="A9846" s="140"/>
    </row>
    <row r="9847" spans="1:1">
      <c r="A9847" s="140"/>
    </row>
    <row r="9848" spans="1:1">
      <c r="A9848" s="140"/>
    </row>
    <row r="9849" spans="1:1">
      <c r="A9849" s="140"/>
    </row>
    <row r="9850" spans="1:1">
      <c r="A9850" s="140"/>
    </row>
    <row r="9851" spans="1:1">
      <c r="A9851" s="140"/>
    </row>
    <row r="9852" spans="1:1">
      <c r="A9852" s="140"/>
    </row>
    <row r="9853" spans="1:1">
      <c r="A9853" s="140"/>
    </row>
    <row r="9854" spans="1:1">
      <c r="A9854" s="140"/>
    </row>
    <row r="9855" spans="1:1">
      <c r="A9855" s="140"/>
    </row>
    <row r="9856" spans="1:1">
      <c r="A9856" s="140"/>
    </row>
    <row r="9857" spans="1:1">
      <c r="A9857" s="140"/>
    </row>
    <row r="9858" spans="1:1">
      <c r="A9858" s="140"/>
    </row>
    <row r="9859" spans="1:1">
      <c r="A9859" s="140"/>
    </row>
    <row r="9860" spans="1:1">
      <c r="A9860" s="140"/>
    </row>
    <row r="9861" spans="1:1">
      <c r="A9861" s="140"/>
    </row>
    <row r="9862" spans="1:1">
      <c r="A9862" s="140"/>
    </row>
    <row r="9863" spans="1:1">
      <c r="A9863" s="140"/>
    </row>
    <row r="9864" spans="1:1">
      <c r="A9864" s="140"/>
    </row>
    <row r="9865" spans="1:1">
      <c r="A9865" s="140"/>
    </row>
    <row r="9866" spans="1:1">
      <c r="A9866" s="140"/>
    </row>
    <row r="9867" spans="1:1">
      <c r="A9867" s="140"/>
    </row>
    <row r="9868" spans="1:1">
      <c r="A9868" s="140"/>
    </row>
    <row r="9869" spans="1:1">
      <c r="A9869" s="140"/>
    </row>
    <row r="9870" spans="1:1">
      <c r="A9870" s="140"/>
    </row>
    <row r="9871" spans="1:1">
      <c r="A9871" s="140"/>
    </row>
    <row r="9872" spans="1:1">
      <c r="A9872" s="140"/>
    </row>
    <row r="9873" spans="1:1">
      <c r="A9873" s="140"/>
    </row>
    <row r="9874" spans="1:1">
      <c r="A9874" s="140"/>
    </row>
    <row r="9875" spans="1:1">
      <c r="A9875" s="140"/>
    </row>
    <row r="9876" spans="1:1">
      <c r="A9876" s="140"/>
    </row>
    <row r="9877" spans="1:1">
      <c r="A9877" s="140"/>
    </row>
    <row r="9878" spans="1:1">
      <c r="A9878" s="140"/>
    </row>
    <row r="9879" spans="1:1">
      <c r="A9879" s="140"/>
    </row>
    <row r="9880" spans="1:1">
      <c r="A9880" s="140"/>
    </row>
    <row r="9881" spans="1:1">
      <c r="A9881" s="140"/>
    </row>
    <row r="9882" spans="1:1">
      <c r="A9882" s="140"/>
    </row>
    <row r="9883" spans="1:1">
      <c r="A9883" s="140"/>
    </row>
    <row r="9884" spans="1:1">
      <c r="A9884" s="140"/>
    </row>
    <row r="9885" spans="1:1">
      <c r="A9885" s="140"/>
    </row>
    <row r="9886" spans="1:1">
      <c r="A9886" s="140"/>
    </row>
    <row r="9887" spans="1:1">
      <c r="A9887" s="140"/>
    </row>
    <row r="9888" spans="1:1">
      <c r="A9888" s="140"/>
    </row>
    <row r="9889" spans="1:1">
      <c r="A9889" s="140"/>
    </row>
    <row r="9890" spans="1:1">
      <c r="A9890" s="140"/>
    </row>
    <row r="9891" spans="1:1">
      <c r="A9891" s="140"/>
    </row>
    <row r="9892" spans="1:1">
      <c r="A9892" s="140"/>
    </row>
    <row r="9893" spans="1:1">
      <c r="A9893" s="140"/>
    </row>
    <row r="9894" spans="1:1">
      <c r="A9894" s="140"/>
    </row>
    <row r="9895" spans="1:1">
      <c r="A9895" s="140"/>
    </row>
    <row r="9896" spans="1:1">
      <c r="A9896" s="140"/>
    </row>
    <row r="9897" spans="1:1">
      <c r="A9897" s="140"/>
    </row>
    <row r="9898" spans="1:1">
      <c r="A9898" s="140"/>
    </row>
    <row r="9899" spans="1:1">
      <c r="A9899" s="140"/>
    </row>
    <row r="9900" spans="1:1">
      <c r="A9900" s="140"/>
    </row>
    <row r="9901" spans="1:1">
      <c r="A9901" s="140"/>
    </row>
    <row r="9902" spans="1:1">
      <c r="A9902" s="140"/>
    </row>
    <row r="9903" spans="1:1">
      <c r="A9903" s="140"/>
    </row>
    <row r="9904" spans="1:1">
      <c r="A9904" s="140"/>
    </row>
    <row r="9905" spans="1:1">
      <c r="A9905" s="140"/>
    </row>
    <row r="9906" spans="1:1">
      <c r="A9906" s="140"/>
    </row>
    <row r="9907" spans="1:1">
      <c r="A9907" s="140"/>
    </row>
    <row r="9908" spans="1:1">
      <c r="A9908" s="140"/>
    </row>
    <row r="9909" spans="1:1">
      <c r="A9909" s="140"/>
    </row>
    <row r="9910" spans="1:1">
      <c r="A9910" s="140"/>
    </row>
    <row r="9911" spans="1:1">
      <c r="A9911" s="140"/>
    </row>
    <row r="9912" spans="1:1">
      <c r="A9912" s="140"/>
    </row>
    <row r="9913" spans="1:1">
      <c r="A9913" s="140"/>
    </row>
    <row r="9914" spans="1:1">
      <c r="A9914" s="140"/>
    </row>
    <row r="9915" spans="1:1">
      <c r="A9915" s="140"/>
    </row>
    <row r="9916" spans="1:1">
      <c r="A9916" s="140"/>
    </row>
    <row r="9917" spans="1:1">
      <c r="A9917" s="140"/>
    </row>
    <row r="9918" spans="1:1">
      <c r="A9918" s="140"/>
    </row>
    <row r="9919" spans="1:1">
      <c r="A9919" s="140"/>
    </row>
    <row r="9920" spans="1:1">
      <c r="A9920" s="140"/>
    </row>
    <row r="9921" spans="1:1">
      <c r="A9921" s="140"/>
    </row>
    <row r="9922" spans="1:1">
      <c r="A9922" s="140"/>
    </row>
    <row r="9923" spans="1:1">
      <c r="A9923" s="140"/>
    </row>
    <row r="9924" spans="1:1">
      <c r="A9924" s="140"/>
    </row>
    <row r="9925" spans="1:1">
      <c r="A9925" s="140"/>
    </row>
    <row r="9926" spans="1:1">
      <c r="A9926" s="140"/>
    </row>
    <row r="9927" spans="1:1">
      <c r="A9927" s="140"/>
    </row>
    <row r="9928" spans="1:1">
      <c r="A9928" s="140"/>
    </row>
    <row r="9929" spans="1:1">
      <c r="A9929" s="140"/>
    </row>
    <row r="9930" spans="1:1">
      <c r="A9930" s="140"/>
    </row>
    <row r="9931" spans="1:1">
      <c r="A9931" s="140"/>
    </row>
    <row r="9932" spans="1:1">
      <c r="A9932" s="140"/>
    </row>
    <row r="9933" spans="1:1">
      <c r="A9933" s="140"/>
    </row>
    <row r="9934" spans="1:1">
      <c r="A9934" s="140"/>
    </row>
    <row r="9935" spans="1:1">
      <c r="A9935" s="140"/>
    </row>
    <row r="9936" spans="1:1">
      <c r="A9936" s="140"/>
    </row>
    <row r="9937" spans="1:1">
      <c r="A9937" s="140"/>
    </row>
    <row r="9938" spans="1:1">
      <c r="A9938" s="140"/>
    </row>
    <row r="9939" spans="1:1">
      <c r="A9939" s="140"/>
    </row>
    <row r="9940" spans="1:1">
      <c r="A9940" s="140"/>
    </row>
    <row r="9941" spans="1:1">
      <c r="A9941" s="140"/>
    </row>
    <row r="9942" spans="1:1">
      <c r="A9942" s="140"/>
    </row>
    <row r="9943" spans="1:1">
      <c r="A9943" s="140"/>
    </row>
    <row r="9944" spans="1:1">
      <c r="A9944" s="140"/>
    </row>
    <row r="9945" spans="1:1">
      <c r="A9945" s="140"/>
    </row>
    <row r="9946" spans="1:1">
      <c r="A9946" s="140"/>
    </row>
    <row r="9947" spans="1:1">
      <c r="A9947" s="140"/>
    </row>
    <row r="9948" spans="1:1">
      <c r="A9948" s="140"/>
    </row>
    <row r="9949" spans="1:1">
      <c r="A9949" s="140"/>
    </row>
    <row r="9950" spans="1:1">
      <c r="A9950" s="140"/>
    </row>
    <row r="9951" spans="1:1">
      <c r="A9951" s="140"/>
    </row>
    <row r="9952" spans="1:1">
      <c r="A9952" s="140"/>
    </row>
    <row r="9953" spans="1:1">
      <c r="A9953" s="140"/>
    </row>
    <row r="9954" spans="1:1">
      <c r="A9954" s="140"/>
    </row>
    <row r="9955" spans="1:1">
      <c r="A9955" s="140"/>
    </row>
    <row r="9956" spans="1:1">
      <c r="A9956" s="140"/>
    </row>
    <row r="9957" spans="1:1">
      <c r="A9957" s="140"/>
    </row>
    <row r="9958" spans="1:1">
      <c r="A9958" s="140"/>
    </row>
    <row r="9959" spans="1:1">
      <c r="A9959" s="140"/>
    </row>
    <row r="9960" spans="1:1">
      <c r="A9960" s="140"/>
    </row>
    <row r="9961" spans="1:1">
      <c r="A9961" s="140"/>
    </row>
    <row r="9962" spans="1:1">
      <c r="A9962" s="140"/>
    </row>
    <row r="9963" spans="1:1">
      <c r="A9963" s="140"/>
    </row>
    <row r="9964" spans="1:1">
      <c r="A9964" s="140"/>
    </row>
    <row r="9965" spans="1:1">
      <c r="A9965" s="140"/>
    </row>
    <row r="9966" spans="1:1">
      <c r="A9966" s="140"/>
    </row>
    <row r="9967" spans="1:1">
      <c r="A9967" s="140"/>
    </row>
    <row r="9968" spans="1:1">
      <c r="A9968" s="140"/>
    </row>
    <row r="9969" spans="1:1">
      <c r="A9969" s="140"/>
    </row>
    <row r="9970" spans="1:1">
      <c r="A9970" s="140"/>
    </row>
    <row r="9971" spans="1:1">
      <c r="A9971" s="140"/>
    </row>
    <row r="9972" spans="1:1">
      <c r="A9972" s="140"/>
    </row>
    <row r="9973" spans="1:1">
      <c r="A9973" s="140"/>
    </row>
    <row r="9974" spans="1:1">
      <c r="A9974" s="140"/>
    </row>
    <row r="9975" spans="1:1">
      <c r="A9975" s="140"/>
    </row>
    <row r="9976" spans="1:1">
      <c r="A9976" s="140"/>
    </row>
    <row r="9977" spans="1:1">
      <c r="A9977" s="140"/>
    </row>
    <row r="9978" spans="1:1">
      <c r="A9978" s="140"/>
    </row>
    <row r="9979" spans="1:1">
      <c r="A9979" s="140"/>
    </row>
    <row r="9980" spans="1:1">
      <c r="A9980" s="140"/>
    </row>
    <row r="9981" spans="1:1">
      <c r="A9981" s="140"/>
    </row>
    <row r="9982" spans="1:1">
      <c r="A9982" s="140"/>
    </row>
    <row r="9983" spans="1:1">
      <c r="A9983" s="140"/>
    </row>
    <row r="9984" spans="1:1">
      <c r="A9984" s="140"/>
    </row>
    <row r="9985" spans="1:1">
      <c r="A9985" s="140"/>
    </row>
    <row r="9986" spans="1:1">
      <c r="A9986" s="140"/>
    </row>
    <row r="9987" spans="1:1">
      <c r="A9987" s="140"/>
    </row>
    <row r="9988" spans="1:1">
      <c r="A9988" s="140"/>
    </row>
    <row r="9989" spans="1:1">
      <c r="A9989" s="140"/>
    </row>
    <row r="9990" spans="1:1">
      <c r="A9990" s="140"/>
    </row>
    <row r="9991" spans="1:1">
      <c r="A9991" s="140"/>
    </row>
    <row r="9992" spans="1:1">
      <c r="A9992" s="140"/>
    </row>
    <row r="9993" spans="1:1">
      <c r="A9993" s="140"/>
    </row>
    <row r="9994" spans="1:1">
      <c r="A9994" s="140"/>
    </row>
    <row r="9995" spans="1:1">
      <c r="A9995" s="140"/>
    </row>
    <row r="9996" spans="1:1">
      <c r="A9996" s="140"/>
    </row>
    <row r="9997" spans="1:1">
      <c r="A9997" s="140"/>
    </row>
    <row r="9998" spans="1:1">
      <c r="A9998" s="140"/>
    </row>
    <row r="9999" spans="1:1">
      <c r="A9999" s="140"/>
    </row>
    <row r="10000" spans="1:1">
      <c r="A10000" s="140"/>
    </row>
    <row r="10001" spans="1:1">
      <c r="A10001" s="140"/>
    </row>
    <row r="10002" spans="1:1">
      <c r="A10002" s="140"/>
    </row>
    <row r="10003" spans="1:1">
      <c r="A10003" s="140"/>
    </row>
    <row r="10004" spans="1:1">
      <c r="A10004" s="140"/>
    </row>
    <row r="10005" spans="1:1">
      <c r="A10005" s="140"/>
    </row>
    <row r="10006" spans="1:1">
      <c r="A10006" s="140"/>
    </row>
    <row r="10007" spans="1:1">
      <c r="A10007" s="140"/>
    </row>
    <row r="10008" spans="1:1">
      <c r="A10008" s="140"/>
    </row>
    <row r="10009" spans="1:1">
      <c r="A10009" s="140"/>
    </row>
    <row r="10010" spans="1:1">
      <c r="A10010" s="140"/>
    </row>
    <row r="10011" spans="1:1">
      <c r="A10011" s="140"/>
    </row>
    <row r="10012" spans="1:1">
      <c r="A10012" s="140"/>
    </row>
    <row r="10013" spans="1:1">
      <c r="A10013" s="140"/>
    </row>
    <row r="10014" spans="1:1">
      <c r="A10014" s="140"/>
    </row>
    <row r="10015" spans="1:1">
      <c r="A10015" s="140"/>
    </row>
    <row r="10016" spans="1:1">
      <c r="A10016" s="140"/>
    </row>
    <row r="10017" spans="1:1">
      <c r="A10017" s="140"/>
    </row>
    <row r="10018" spans="1:1">
      <c r="A10018" s="140"/>
    </row>
    <row r="10019" spans="1:1">
      <c r="A10019" s="140"/>
    </row>
    <row r="10020" spans="1:1">
      <c r="A10020" s="140"/>
    </row>
    <row r="10021" spans="1:1">
      <c r="A10021" s="140"/>
    </row>
    <row r="10022" spans="1:1">
      <c r="A10022" s="140"/>
    </row>
    <row r="10023" spans="1:1">
      <c r="A10023" s="140"/>
    </row>
    <row r="10024" spans="1:1">
      <c r="A10024" s="140"/>
    </row>
    <row r="10025" spans="1:1">
      <c r="A10025" s="140"/>
    </row>
    <row r="10026" spans="1:1">
      <c r="A10026" s="140"/>
    </row>
    <row r="10027" spans="1:1">
      <c r="A10027" s="140"/>
    </row>
    <row r="10028" spans="1:1">
      <c r="A10028" s="140"/>
    </row>
    <row r="10029" spans="1:1">
      <c r="A10029" s="140"/>
    </row>
    <row r="10030" spans="1:1">
      <c r="A10030" s="140"/>
    </row>
    <row r="10031" spans="1:1">
      <c r="A10031" s="140"/>
    </row>
    <row r="10032" spans="1:1">
      <c r="A10032" s="140"/>
    </row>
    <row r="10033" spans="1:1">
      <c r="A10033" s="140"/>
    </row>
    <row r="10034" spans="1:1">
      <c r="A10034" s="140"/>
    </row>
    <row r="10035" spans="1:1">
      <c r="A10035" s="140"/>
    </row>
    <row r="10036" spans="1:1">
      <c r="A10036" s="140"/>
    </row>
    <row r="10037" spans="1:1">
      <c r="A10037" s="140"/>
    </row>
    <row r="10038" spans="1:1">
      <c r="A10038" s="140"/>
    </row>
    <row r="10039" spans="1:1">
      <c r="A10039" s="140"/>
    </row>
    <row r="10040" spans="1:1">
      <c r="A10040" s="140"/>
    </row>
    <row r="10041" spans="1:1">
      <c r="A10041" s="140"/>
    </row>
    <row r="10042" spans="1:1">
      <c r="A10042" s="140"/>
    </row>
    <row r="10043" spans="1:1">
      <c r="A10043" s="140"/>
    </row>
    <row r="10044" spans="1:1">
      <c r="A10044" s="140"/>
    </row>
    <row r="10045" spans="1:1">
      <c r="A10045" s="140"/>
    </row>
    <row r="10046" spans="1:1">
      <c r="A10046" s="140"/>
    </row>
    <row r="10047" spans="1:1">
      <c r="A10047" s="140"/>
    </row>
    <row r="10048" spans="1:1">
      <c r="A10048" s="140"/>
    </row>
    <row r="10049" spans="1:1">
      <c r="A10049" s="140"/>
    </row>
    <row r="10050" spans="1:1">
      <c r="A10050" s="140"/>
    </row>
    <row r="10051" spans="1:1">
      <c r="A10051" s="140"/>
    </row>
    <row r="10052" spans="1:1">
      <c r="A10052" s="140"/>
    </row>
    <row r="10053" spans="1:1">
      <c r="A10053" s="140"/>
    </row>
    <row r="10054" spans="1:1">
      <c r="A10054" s="140"/>
    </row>
    <row r="10055" spans="1:1">
      <c r="A10055" s="140"/>
    </row>
    <row r="10056" spans="1:1">
      <c r="A10056" s="140"/>
    </row>
    <row r="10057" spans="1:1">
      <c r="A10057" s="140"/>
    </row>
    <row r="10058" spans="1:1">
      <c r="A10058" s="140"/>
    </row>
    <row r="10059" spans="1:1">
      <c r="A10059" s="140"/>
    </row>
    <row r="10060" spans="1:1">
      <c r="A10060" s="140"/>
    </row>
    <row r="10061" spans="1:1">
      <c r="A10061" s="140"/>
    </row>
    <row r="10062" spans="1:1">
      <c r="A10062" s="140"/>
    </row>
    <row r="10063" spans="1:1">
      <c r="A10063" s="140"/>
    </row>
    <row r="10064" spans="1:1">
      <c r="A10064" s="140"/>
    </row>
    <row r="10065" spans="1:1">
      <c r="A10065" s="140"/>
    </row>
    <row r="10066" spans="1:1">
      <c r="A10066" s="140"/>
    </row>
    <row r="10067" spans="1:1">
      <c r="A10067" s="140"/>
    </row>
    <row r="10068" spans="1:1">
      <c r="A10068" s="140"/>
    </row>
    <row r="10069" spans="1:1">
      <c r="A10069" s="140"/>
    </row>
    <row r="10070" spans="1:1">
      <c r="A10070" s="140"/>
    </row>
    <row r="10071" spans="1:1">
      <c r="A10071" s="140"/>
    </row>
    <row r="10072" spans="1:1">
      <c r="A10072" s="140"/>
    </row>
    <row r="10073" spans="1:1">
      <c r="A10073" s="140"/>
    </row>
    <row r="10074" spans="1:1">
      <c r="A10074" s="140"/>
    </row>
    <row r="10075" spans="1:1">
      <c r="A10075" s="140"/>
    </row>
    <row r="10076" spans="1:1">
      <c r="A10076" s="140"/>
    </row>
    <row r="10077" spans="1:1">
      <c r="A10077" s="140"/>
    </row>
    <row r="10078" spans="1:1">
      <c r="A10078" s="140"/>
    </row>
    <row r="10079" spans="1:1">
      <c r="A10079" s="140"/>
    </row>
    <row r="10080" spans="1:1">
      <c r="A10080" s="140"/>
    </row>
    <row r="10081" spans="1:1">
      <c r="A10081" s="140"/>
    </row>
    <row r="10082" spans="1:1">
      <c r="A10082" s="140"/>
    </row>
    <row r="10083" spans="1:1">
      <c r="A10083" s="140"/>
    </row>
    <row r="10084" spans="1:1">
      <c r="A10084" s="140"/>
    </row>
    <row r="10085" spans="1:1">
      <c r="A10085" s="140"/>
    </row>
    <row r="10086" spans="1:1">
      <c r="A10086" s="140"/>
    </row>
    <row r="10087" spans="1:1">
      <c r="A10087" s="140"/>
    </row>
    <row r="10088" spans="1:1">
      <c r="A10088" s="140"/>
    </row>
    <row r="10089" spans="1:1">
      <c r="A10089" s="140"/>
    </row>
    <row r="10090" spans="1:1">
      <c r="A10090" s="140"/>
    </row>
    <row r="10091" spans="1:1">
      <c r="A10091" s="140"/>
    </row>
    <row r="10092" spans="1:1">
      <c r="A10092" s="140"/>
    </row>
    <row r="10093" spans="1:1">
      <c r="A10093" s="140"/>
    </row>
    <row r="10094" spans="1:1">
      <c r="A10094" s="140"/>
    </row>
    <row r="10095" spans="1:1">
      <c r="A10095" s="140"/>
    </row>
    <row r="10096" spans="1:1">
      <c r="A10096" s="140"/>
    </row>
    <row r="10097" spans="1:1">
      <c r="A10097" s="140"/>
    </row>
    <row r="10098" spans="1:1">
      <c r="A10098" s="140"/>
    </row>
    <row r="10099" spans="1:1">
      <c r="A10099" s="140"/>
    </row>
    <row r="10100" spans="1:1">
      <c r="A10100" s="140"/>
    </row>
    <row r="10101" spans="1:1">
      <c r="A10101" s="140"/>
    </row>
    <row r="10102" spans="1:1">
      <c r="A10102" s="140"/>
    </row>
    <row r="10103" spans="1:1">
      <c r="A10103" s="140"/>
    </row>
    <row r="10104" spans="1:1">
      <c r="A10104" s="140"/>
    </row>
    <row r="10105" spans="1:1">
      <c r="A10105" s="140"/>
    </row>
    <row r="10106" spans="1:1">
      <c r="A10106" s="140"/>
    </row>
    <row r="10107" spans="1:1">
      <c r="A10107" s="140"/>
    </row>
    <row r="10108" spans="1:1">
      <c r="A10108" s="140"/>
    </row>
    <row r="10109" spans="1:1">
      <c r="A10109" s="140"/>
    </row>
    <row r="10110" spans="1:1">
      <c r="A10110" s="140"/>
    </row>
    <row r="10111" spans="1:1">
      <c r="A10111" s="140"/>
    </row>
    <row r="10112" spans="1:1">
      <c r="A10112" s="140"/>
    </row>
    <row r="10113" spans="1:1">
      <c r="A10113" s="140"/>
    </row>
    <row r="10114" spans="1:1">
      <c r="A10114" s="140"/>
    </row>
    <row r="10115" spans="1:1">
      <c r="A10115" s="140"/>
    </row>
    <row r="10116" spans="1:1">
      <c r="A10116" s="140"/>
    </row>
    <row r="10117" spans="1:1">
      <c r="A10117" s="140"/>
    </row>
    <row r="10118" spans="1:1">
      <c r="A10118" s="140"/>
    </row>
    <row r="10119" spans="1:1">
      <c r="A10119" s="140"/>
    </row>
    <row r="10120" spans="1:1">
      <c r="A10120" s="140"/>
    </row>
    <row r="10121" spans="1:1">
      <c r="A10121" s="140"/>
    </row>
    <row r="10122" spans="1:1">
      <c r="A10122" s="140"/>
    </row>
    <row r="10123" spans="1:1">
      <c r="A10123" s="140"/>
    </row>
    <row r="10124" spans="1:1">
      <c r="A10124" s="140"/>
    </row>
    <row r="10125" spans="1:1">
      <c r="A10125" s="140"/>
    </row>
    <row r="10126" spans="1:1">
      <c r="A10126" s="140"/>
    </row>
    <row r="10127" spans="1:1">
      <c r="A10127" s="140"/>
    </row>
    <row r="10128" spans="1:1">
      <c r="A10128" s="140"/>
    </row>
    <row r="10129" spans="1:1">
      <c r="A10129" s="140"/>
    </row>
    <row r="10130" spans="1:1">
      <c r="A10130" s="140"/>
    </row>
    <row r="10131" spans="1:1">
      <c r="A10131" s="140"/>
    </row>
    <row r="10132" spans="1:1">
      <c r="A10132" s="140"/>
    </row>
    <row r="10133" spans="1:1">
      <c r="A10133" s="140"/>
    </row>
    <row r="10134" spans="1:1">
      <c r="A10134" s="140"/>
    </row>
    <row r="10135" spans="1:1">
      <c r="A10135" s="140"/>
    </row>
    <row r="10136" spans="1:1">
      <c r="A10136" s="140"/>
    </row>
    <row r="10137" spans="1:1">
      <c r="A10137" s="140"/>
    </row>
    <row r="10138" spans="1:1">
      <c r="A10138" s="140"/>
    </row>
    <row r="10139" spans="1:1">
      <c r="A10139" s="140"/>
    </row>
    <row r="10140" spans="1:1">
      <c r="A10140" s="140"/>
    </row>
    <row r="10141" spans="1:1">
      <c r="A10141" s="140"/>
    </row>
    <row r="10142" spans="1:1">
      <c r="A10142" s="140"/>
    </row>
    <row r="10143" spans="1:1">
      <c r="A10143" s="140"/>
    </row>
    <row r="10144" spans="1:1">
      <c r="A10144" s="140"/>
    </row>
    <row r="10145" spans="1:1">
      <c r="A10145" s="140"/>
    </row>
    <row r="10146" spans="1:1">
      <c r="A10146" s="140"/>
    </row>
    <row r="10147" spans="1:1">
      <c r="A10147" s="140"/>
    </row>
    <row r="10148" spans="1:1">
      <c r="A10148" s="140"/>
    </row>
    <row r="10149" spans="1:1">
      <c r="A10149" s="140"/>
    </row>
    <row r="10150" spans="1:1">
      <c r="A10150" s="140"/>
    </row>
    <row r="10151" spans="1:1">
      <c r="A10151" s="140"/>
    </row>
    <row r="10152" spans="1:1">
      <c r="A10152" s="140"/>
    </row>
    <row r="10153" spans="1:1">
      <c r="A10153" s="140"/>
    </row>
    <row r="10154" spans="1:1">
      <c r="A10154" s="140"/>
    </row>
    <row r="10155" spans="1:1">
      <c r="A10155" s="140"/>
    </row>
    <row r="10156" spans="1:1">
      <c r="A10156" s="140"/>
    </row>
    <row r="10157" spans="1:1">
      <c r="A10157" s="140"/>
    </row>
    <row r="10158" spans="1:1">
      <c r="A10158" s="140"/>
    </row>
    <row r="10159" spans="1:1">
      <c r="A10159" s="140"/>
    </row>
    <row r="10160" spans="1:1">
      <c r="A10160" s="140"/>
    </row>
    <row r="10161" spans="1:1">
      <c r="A10161" s="140"/>
    </row>
    <row r="10162" spans="1:1">
      <c r="A10162" s="140"/>
    </row>
    <row r="10163" spans="1:1">
      <c r="A10163" s="140"/>
    </row>
    <row r="10164" spans="1:1">
      <c r="A10164" s="140"/>
    </row>
    <row r="10165" spans="1:1">
      <c r="A10165" s="140"/>
    </row>
    <row r="10166" spans="1:1">
      <c r="A10166" s="140"/>
    </row>
    <row r="10167" spans="1:1">
      <c r="A10167" s="140"/>
    </row>
    <row r="10168" spans="1:1">
      <c r="A10168" s="140"/>
    </row>
    <row r="10169" spans="1:1">
      <c r="A10169" s="140"/>
    </row>
    <row r="10170" spans="1:1">
      <c r="A10170" s="140"/>
    </row>
    <row r="10171" spans="1:1">
      <c r="A10171" s="140"/>
    </row>
    <row r="10172" spans="1:1">
      <c r="A10172" s="140"/>
    </row>
    <row r="10173" spans="1:1">
      <c r="A10173" s="140"/>
    </row>
    <row r="10174" spans="1:1">
      <c r="A10174" s="140"/>
    </row>
    <row r="10175" spans="1:1">
      <c r="A10175" s="140"/>
    </row>
    <row r="10176" spans="1:1">
      <c r="A10176" s="140"/>
    </row>
    <row r="10177" spans="1:1">
      <c r="A10177" s="140"/>
    </row>
    <row r="10178" spans="1:1">
      <c r="A10178" s="140"/>
    </row>
    <row r="10179" spans="1:1">
      <c r="A10179" s="140"/>
    </row>
    <row r="10180" spans="1:1">
      <c r="A10180" s="140"/>
    </row>
    <row r="10181" spans="1:1">
      <c r="A10181" s="140"/>
    </row>
    <row r="10182" spans="1:1">
      <c r="A10182" s="140"/>
    </row>
    <row r="10183" spans="1:1">
      <c r="A10183" s="140"/>
    </row>
    <row r="10184" spans="1:1">
      <c r="A10184" s="140"/>
    </row>
    <row r="10185" spans="1:1">
      <c r="A10185" s="140"/>
    </row>
    <row r="10186" spans="1:1">
      <c r="A10186" s="140"/>
    </row>
    <row r="10187" spans="1:1">
      <c r="A10187" s="140"/>
    </row>
    <row r="10188" spans="1:1">
      <c r="A10188" s="140"/>
    </row>
    <row r="10189" spans="1:1">
      <c r="A10189" s="140"/>
    </row>
    <row r="10190" spans="1:1">
      <c r="A10190" s="140"/>
    </row>
    <row r="10191" spans="1:1">
      <c r="A10191" s="140"/>
    </row>
    <row r="10192" spans="1:1">
      <c r="A10192" s="140"/>
    </row>
    <row r="10193" spans="1:1">
      <c r="A10193" s="140"/>
    </row>
    <row r="10194" spans="1:1">
      <c r="A10194" s="140"/>
    </row>
    <row r="10195" spans="1:1">
      <c r="A10195" s="140"/>
    </row>
    <row r="10196" spans="1:1">
      <c r="A10196" s="140"/>
    </row>
    <row r="10197" spans="1:1">
      <c r="A10197" s="140"/>
    </row>
    <row r="10198" spans="1:1">
      <c r="A10198" s="140"/>
    </row>
    <row r="10199" spans="1:1">
      <c r="A10199" s="140"/>
    </row>
    <row r="10200" spans="1:1">
      <c r="A10200" s="140"/>
    </row>
    <row r="10201" spans="1:1">
      <c r="A10201" s="140"/>
    </row>
    <row r="10202" spans="1:1">
      <c r="A10202" s="140"/>
    </row>
    <row r="10203" spans="1:1">
      <c r="A10203" s="140"/>
    </row>
    <row r="10204" spans="1:1">
      <c r="A10204" s="140"/>
    </row>
    <row r="10205" spans="1:1">
      <c r="A10205" s="140"/>
    </row>
    <row r="10206" spans="1:1">
      <c r="A10206" s="140"/>
    </row>
    <row r="10207" spans="1:1">
      <c r="A10207" s="140"/>
    </row>
    <row r="10208" spans="1:1">
      <c r="A10208" s="140"/>
    </row>
    <row r="10209" spans="1:1">
      <c r="A10209" s="140"/>
    </row>
    <row r="10210" spans="1:1">
      <c r="A10210" s="140"/>
    </row>
    <row r="10211" spans="1:1">
      <c r="A10211" s="140"/>
    </row>
    <row r="10212" spans="1:1">
      <c r="A10212" s="140"/>
    </row>
    <row r="10213" spans="1:1">
      <c r="A10213" s="140"/>
    </row>
    <row r="10214" spans="1:1">
      <c r="A10214" s="140"/>
    </row>
    <row r="10215" spans="1:1">
      <c r="A10215" s="140"/>
    </row>
    <row r="10216" spans="1:1">
      <c r="A10216" s="140"/>
    </row>
    <row r="10217" spans="1:1">
      <c r="A10217" s="140"/>
    </row>
    <row r="10218" spans="1:1">
      <c r="A10218" s="140"/>
    </row>
    <row r="10219" spans="1:1">
      <c r="A10219" s="140"/>
    </row>
    <row r="10220" spans="1:1">
      <c r="A10220" s="140"/>
    </row>
    <row r="10221" spans="1:1">
      <c r="A10221" s="140"/>
    </row>
    <row r="10222" spans="1:1">
      <c r="A10222" s="140"/>
    </row>
    <row r="10223" spans="1:1">
      <c r="A10223" s="140"/>
    </row>
    <row r="10224" spans="1:1">
      <c r="A10224" s="140"/>
    </row>
    <row r="10225" spans="1:1">
      <c r="A10225" s="140"/>
    </row>
    <row r="10226" spans="1:1">
      <c r="A10226" s="140"/>
    </row>
    <row r="10227" spans="1:1">
      <c r="A10227" s="140"/>
    </row>
    <row r="10228" spans="1:1">
      <c r="A10228" s="140"/>
    </row>
    <row r="10229" spans="1:1">
      <c r="A10229" s="140"/>
    </row>
    <row r="10230" spans="1:1">
      <c r="A10230" s="140"/>
    </row>
    <row r="10231" spans="1:1">
      <c r="A10231" s="140"/>
    </row>
    <row r="10232" spans="1:1">
      <c r="A10232" s="140"/>
    </row>
    <row r="10233" spans="1:1">
      <c r="A10233" s="140"/>
    </row>
    <row r="10234" spans="1:1">
      <c r="A10234" s="140"/>
    </row>
    <row r="10235" spans="1:1">
      <c r="A10235" s="140"/>
    </row>
    <row r="10236" spans="1:1">
      <c r="A10236" s="140"/>
    </row>
    <row r="10237" spans="1:1">
      <c r="A10237" s="140"/>
    </row>
    <row r="10238" spans="1:1">
      <c r="A10238" s="140"/>
    </row>
    <row r="10239" spans="1:1">
      <c r="A10239" s="140"/>
    </row>
    <row r="10240" spans="1:1">
      <c r="A10240" s="140"/>
    </row>
    <row r="10241" spans="1:1">
      <c r="A10241" s="140"/>
    </row>
    <row r="10242" spans="1:1">
      <c r="A10242" s="140"/>
    </row>
    <row r="10243" spans="1:1">
      <c r="A10243" s="140"/>
    </row>
    <row r="10244" spans="1:1">
      <c r="A10244" s="140"/>
    </row>
    <row r="10245" spans="1:1">
      <c r="A10245" s="140"/>
    </row>
    <row r="10246" spans="1:1">
      <c r="A10246" s="140"/>
    </row>
    <row r="10247" spans="1:1">
      <c r="A10247" s="140"/>
    </row>
    <row r="10248" spans="1:1">
      <c r="A10248" s="140"/>
    </row>
    <row r="10249" spans="1:1">
      <c r="A10249" s="140"/>
    </row>
    <row r="10250" spans="1:1">
      <c r="A10250" s="140"/>
    </row>
    <row r="10251" spans="1:1">
      <c r="A10251" s="140"/>
    </row>
    <row r="10252" spans="1:1">
      <c r="A10252" s="140"/>
    </row>
    <row r="10253" spans="1:1">
      <c r="A10253" s="140"/>
    </row>
    <row r="10254" spans="1:1">
      <c r="A10254" s="140"/>
    </row>
    <row r="10255" spans="1:1">
      <c r="A10255" s="140"/>
    </row>
    <row r="10256" spans="1:1">
      <c r="A10256" s="140"/>
    </row>
    <row r="10257" spans="1:1">
      <c r="A10257" s="140"/>
    </row>
    <row r="10258" spans="1:1">
      <c r="A10258" s="140"/>
    </row>
    <row r="10259" spans="1:1">
      <c r="A10259" s="140"/>
    </row>
    <row r="10260" spans="1:1">
      <c r="A10260" s="140"/>
    </row>
    <row r="10261" spans="1:1">
      <c r="A10261" s="140"/>
    </row>
    <row r="10262" spans="1:1">
      <c r="A10262" s="140"/>
    </row>
    <row r="10263" spans="1:1">
      <c r="A10263" s="140"/>
    </row>
    <row r="10264" spans="1:1">
      <c r="A10264" s="140"/>
    </row>
    <row r="10265" spans="1:1">
      <c r="A10265" s="140"/>
    </row>
    <row r="10266" spans="1:1">
      <c r="A10266" s="140"/>
    </row>
    <row r="10267" spans="1:1">
      <c r="A10267" s="140"/>
    </row>
    <row r="10268" spans="1:1">
      <c r="A10268" s="140"/>
    </row>
    <row r="10269" spans="1:1">
      <c r="A10269" s="140"/>
    </row>
    <row r="10270" spans="1:1">
      <c r="A10270" s="140"/>
    </row>
    <row r="10271" spans="1:1">
      <c r="A10271" s="140"/>
    </row>
    <row r="10272" spans="1:1">
      <c r="A10272" s="140"/>
    </row>
    <row r="10273" spans="1:1">
      <c r="A10273" s="140"/>
    </row>
    <row r="10274" spans="1:1">
      <c r="A10274" s="140"/>
    </row>
    <row r="10275" spans="1:1">
      <c r="A10275" s="140"/>
    </row>
    <row r="10276" spans="1:1">
      <c r="A10276" s="140"/>
    </row>
    <row r="10277" spans="1:1">
      <c r="A10277" s="140"/>
    </row>
    <row r="10278" spans="1:1">
      <c r="A10278" s="140"/>
    </row>
    <row r="10279" spans="1:1">
      <c r="A10279" s="140"/>
    </row>
    <row r="10280" spans="1:1">
      <c r="A10280" s="140"/>
    </row>
    <row r="10281" spans="1:1">
      <c r="A10281" s="140"/>
    </row>
    <row r="10282" spans="1:1">
      <c r="A10282" s="140"/>
    </row>
    <row r="10283" spans="1:1">
      <c r="A10283" s="140"/>
    </row>
    <row r="10284" spans="1:1">
      <c r="A10284" s="140"/>
    </row>
    <row r="10285" spans="1:1">
      <c r="A10285" s="140"/>
    </row>
    <row r="10286" spans="1:1">
      <c r="A10286" s="140"/>
    </row>
    <row r="10287" spans="1:1">
      <c r="A10287" s="140"/>
    </row>
    <row r="10288" spans="1:1">
      <c r="A10288" s="140"/>
    </row>
    <row r="10289" spans="1:1">
      <c r="A10289" s="140"/>
    </row>
    <row r="10290" spans="1:1">
      <c r="A10290" s="140"/>
    </row>
    <row r="10291" spans="1:1">
      <c r="A10291" s="140"/>
    </row>
    <row r="10292" spans="1:1">
      <c r="A10292" s="140"/>
    </row>
    <row r="10293" spans="1:1">
      <c r="A10293" s="140"/>
    </row>
    <row r="10294" spans="1:1">
      <c r="A10294" s="140"/>
    </row>
    <row r="10295" spans="1:1">
      <c r="A10295" s="140"/>
    </row>
    <row r="10296" spans="1:1">
      <c r="A10296" s="140"/>
    </row>
    <row r="10297" spans="1:1">
      <c r="A10297" s="140"/>
    </row>
    <row r="10298" spans="1:1">
      <c r="A10298" s="140"/>
    </row>
    <row r="10299" spans="1:1">
      <c r="A10299" s="140"/>
    </row>
    <row r="10300" spans="1:1">
      <c r="A10300" s="140"/>
    </row>
    <row r="10301" spans="1:1">
      <c r="A10301" s="140"/>
    </row>
    <row r="10302" spans="1:1">
      <c r="A10302" s="140"/>
    </row>
    <row r="10303" spans="1:1">
      <c r="A10303" s="140"/>
    </row>
    <row r="10304" spans="1:1">
      <c r="A10304" s="140"/>
    </row>
    <row r="10305" spans="1:1">
      <c r="A10305" s="140"/>
    </row>
    <row r="10306" spans="1:1">
      <c r="A10306" s="140"/>
    </row>
    <row r="10307" spans="1:1">
      <c r="A10307" s="140"/>
    </row>
    <row r="10308" spans="1:1">
      <c r="A10308" s="140"/>
    </row>
    <row r="10309" spans="1:1">
      <c r="A10309" s="140"/>
    </row>
    <row r="10310" spans="1:1">
      <c r="A10310" s="140"/>
    </row>
    <row r="10311" spans="1:1">
      <c r="A10311" s="140"/>
    </row>
    <row r="10312" spans="1:1">
      <c r="A10312" s="140"/>
    </row>
    <row r="10313" spans="1:1">
      <c r="A10313" s="140"/>
    </row>
    <row r="10314" spans="1:1">
      <c r="A10314" s="140"/>
    </row>
    <row r="10315" spans="1:1">
      <c r="A10315" s="140"/>
    </row>
    <row r="10316" spans="1:1">
      <c r="A10316" s="140"/>
    </row>
    <row r="10317" spans="1:1">
      <c r="A10317" s="140"/>
    </row>
    <row r="10318" spans="1:1">
      <c r="A10318" s="140"/>
    </row>
    <row r="10319" spans="1:1">
      <c r="A10319" s="140"/>
    </row>
    <row r="10320" spans="1:1">
      <c r="A10320" s="140"/>
    </row>
    <row r="10321" spans="1:1">
      <c r="A10321" s="140"/>
    </row>
    <row r="10322" spans="1:1">
      <c r="A10322" s="140"/>
    </row>
    <row r="10323" spans="1:1">
      <c r="A10323" s="140"/>
    </row>
    <row r="10324" spans="1:1">
      <c r="A10324" s="140"/>
    </row>
    <row r="10325" spans="1:1">
      <c r="A10325" s="140"/>
    </row>
    <row r="10326" spans="1:1">
      <c r="A10326" s="140"/>
    </row>
    <row r="10327" spans="1:1">
      <c r="A10327" s="140"/>
    </row>
    <row r="10328" spans="1:1">
      <c r="A10328" s="140"/>
    </row>
    <row r="10329" spans="1:1">
      <c r="A10329" s="140"/>
    </row>
    <row r="10330" spans="1:1">
      <c r="A10330" s="140"/>
    </row>
    <row r="10331" spans="1:1">
      <c r="A10331" s="140"/>
    </row>
    <row r="10332" spans="1:1">
      <c r="A10332" s="140"/>
    </row>
    <row r="10333" spans="1:1">
      <c r="A10333" s="140"/>
    </row>
    <row r="10334" spans="1:1">
      <c r="A10334" s="140"/>
    </row>
    <row r="10335" spans="1:1">
      <c r="A10335" s="140"/>
    </row>
    <row r="10336" spans="1:1">
      <c r="A10336" s="140"/>
    </row>
    <row r="10337" spans="1:1">
      <c r="A10337" s="140"/>
    </row>
    <row r="10338" spans="1:1">
      <c r="A10338" s="140"/>
    </row>
    <row r="10339" spans="1:1">
      <c r="A10339" s="140"/>
    </row>
    <row r="10340" spans="1:1">
      <c r="A10340" s="140"/>
    </row>
    <row r="10341" spans="1:1">
      <c r="A10341" s="140"/>
    </row>
    <row r="10342" spans="1:1">
      <c r="A10342" s="140"/>
    </row>
    <row r="10343" spans="1:1">
      <c r="A10343" s="140"/>
    </row>
    <row r="10344" spans="1:1">
      <c r="A10344" s="140"/>
    </row>
    <row r="10345" spans="1:1">
      <c r="A10345" s="140"/>
    </row>
    <row r="10346" spans="1:1">
      <c r="A10346" s="140"/>
    </row>
    <row r="10347" spans="1:1">
      <c r="A10347" s="140"/>
    </row>
    <row r="10348" spans="1:1">
      <c r="A10348" s="140"/>
    </row>
    <row r="10349" spans="1:1">
      <c r="A10349" s="140"/>
    </row>
    <row r="10350" spans="1:1">
      <c r="A10350" s="140"/>
    </row>
    <row r="10351" spans="1:1">
      <c r="A10351" s="140"/>
    </row>
    <row r="10352" spans="1:1">
      <c r="A10352" s="140"/>
    </row>
    <row r="10353" spans="1:1">
      <c r="A10353" s="140"/>
    </row>
    <row r="10354" spans="1:1">
      <c r="A10354" s="140"/>
    </row>
    <row r="10355" spans="1:1">
      <c r="A10355" s="140"/>
    </row>
    <row r="10356" spans="1:1">
      <c r="A10356" s="140"/>
    </row>
    <row r="10357" spans="1:1">
      <c r="A10357" s="140"/>
    </row>
    <row r="10358" spans="1:1">
      <c r="A10358" s="140"/>
    </row>
    <row r="10359" spans="1:1">
      <c r="A10359" s="140"/>
    </row>
    <row r="10360" spans="1:1">
      <c r="A10360" s="140"/>
    </row>
    <row r="10361" spans="1:1">
      <c r="A10361" s="140"/>
    </row>
    <row r="10362" spans="1:1">
      <c r="A10362" s="140"/>
    </row>
    <row r="10363" spans="1:1">
      <c r="A10363" s="140"/>
    </row>
    <row r="10364" spans="1:1">
      <c r="A10364" s="140"/>
    </row>
    <row r="10365" spans="1:1">
      <c r="A10365" s="140"/>
    </row>
    <row r="10366" spans="1:1">
      <c r="A10366" s="140"/>
    </row>
    <row r="10367" spans="1:1">
      <c r="A10367" s="140"/>
    </row>
    <row r="10368" spans="1:1">
      <c r="A10368" s="140"/>
    </row>
    <row r="10369" spans="1:1">
      <c r="A10369" s="140"/>
    </row>
    <row r="10370" spans="1:1">
      <c r="A10370" s="140"/>
    </row>
    <row r="10371" spans="1:1">
      <c r="A10371" s="140"/>
    </row>
    <row r="10372" spans="1:1">
      <c r="A10372" s="140"/>
    </row>
    <row r="10373" spans="1:1">
      <c r="A10373" s="140"/>
    </row>
    <row r="10374" spans="1:1">
      <c r="A10374" s="140"/>
    </row>
    <row r="10375" spans="1:1">
      <c r="A10375" s="140"/>
    </row>
    <row r="10376" spans="1:1">
      <c r="A10376" s="140"/>
    </row>
    <row r="10377" spans="1:1">
      <c r="A10377" s="140"/>
    </row>
    <row r="10378" spans="1:1">
      <c r="A10378" s="140"/>
    </row>
    <row r="10379" spans="1:1">
      <c r="A10379" s="140"/>
    </row>
    <row r="10380" spans="1:1">
      <c r="A10380" s="140"/>
    </row>
    <row r="10381" spans="1:1">
      <c r="A10381" s="140"/>
    </row>
    <row r="10382" spans="1:1">
      <c r="A10382" s="140"/>
    </row>
    <row r="10383" spans="1:1">
      <c r="A10383" s="140"/>
    </row>
    <row r="10384" spans="1:1">
      <c r="A10384" s="140"/>
    </row>
    <row r="10385" spans="1:1">
      <c r="A10385" s="140"/>
    </row>
    <row r="10386" spans="1:1">
      <c r="A10386" s="140"/>
    </row>
    <row r="10387" spans="1:1">
      <c r="A10387" s="140"/>
    </row>
    <row r="10388" spans="1:1">
      <c r="A10388" s="140"/>
    </row>
    <row r="10389" spans="1:1">
      <c r="A10389" s="140"/>
    </row>
    <row r="10390" spans="1:1">
      <c r="A10390" s="140"/>
    </row>
    <row r="10391" spans="1:1">
      <c r="A10391" s="140"/>
    </row>
    <row r="10392" spans="1:1">
      <c r="A10392" s="140"/>
    </row>
    <row r="10393" spans="1:1">
      <c r="A10393" s="140"/>
    </row>
    <row r="10394" spans="1:1">
      <c r="A10394" s="140"/>
    </row>
    <row r="10395" spans="1:1">
      <c r="A10395" s="140"/>
    </row>
    <row r="10396" spans="1:1">
      <c r="A10396" s="140"/>
    </row>
    <row r="10397" spans="1:1">
      <c r="A10397" s="140"/>
    </row>
    <row r="10398" spans="1:1">
      <c r="A10398" s="140"/>
    </row>
    <row r="10399" spans="1:1">
      <c r="A10399" s="140"/>
    </row>
    <row r="10400" spans="1:1">
      <c r="A10400" s="140"/>
    </row>
    <row r="10401" spans="1:1">
      <c r="A10401" s="140"/>
    </row>
    <row r="10402" spans="1:1">
      <c r="A10402" s="140"/>
    </row>
    <row r="10403" spans="1:1">
      <c r="A10403" s="140"/>
    </row>
    <row r="10404" spans="1:1">
      <c r="A10404" s="140"/>
    </row>
    <row r="10405" spans="1:1">
      <c r="A10405" s="140"/>
    </row>
    <row r="10406" spans="1:1">
      <c r="A10406" s="140"/>
    </row>
    <row r="10407" spans="1:1">
      <c r="A10407" s="140"/>
    </row>
    <row r="10408" spans="1:1">
      <c r="A10408" s="140"/>
    </row>
    <row r="10409" spans="1:1">
      <c r="A10409" s="140"/>
    </row>
    <row r="10410" spans="1:1">
      <c r="A10410" s="140"/>
    </row>
    <row r="10411" spans="1:1">
      <c r="A10411" s="140"/>
    </row>
    <row r="10412" spans="1:1">
      <c r="A10412" s="140"/>
    </row>
    <row r="10413" spans="1:1">
      <c r="A10413" s="140"/>
    </row>
    <row r="10414" spans="1:1">
      <c r="A10414" s="140"/>
    </row>
    <row r="10415" spans="1:1">
      <c r="A10415" s="140"/>
    </row>
    <row r="10416" spans="1:1">
      <c r="A10416" s="140"/>
    </row>
    <row r="10417" spans="1:1">
      <c r="A10417" s="140"/>
    </row>
    <row r="10418" spans="1:1">
      <c r="A10418" s="140"/>
    </row>
    <row r="10419" spans="1:1">
      <c r="A10419" s="140"/>
    </row>
    <row r="10420" spans="1:1">
      <c r="A10420" s="140"/>
    </row>
    <row r="10421" spans="1:1">
      <c r="A10421" s="140"/>
    </row>
    <row r="10422" spans="1:1">
      <c r="A10422" s="140"/>
    </row>
    <row r="10423" spans="1:1">
      <c r="A10423" s="140"/>
    </row>
    <row r="10424" spans="1:1">
      <c r="A10424" s="140"/>
    </row>
    <row r="10425" spans="1:1">
      <c r="A10425" s="140"/>
    </row>
    <row r="10426" spans="1:1">
      <c r="A10426" s="140"/>
    </row>
    <row r="10427" spans="1:1">
      <c r="A10427" s="140"/>
    </row>
    <row r="10428" spans="1:1">
      <c r="A10428" s="140"/>
    </row>
    <row r="10429" spans="1:1">
      <c r="A10429" s="140"/>
    </row>
    <row r="10430" spans="1:1">
      <c r="A10430" s="140"/>
    </row>
    <row r="10431" spans="1:1">
      <c r="A10431" s="140"/>
    </row>
    <row r="10432" spans="1:1">
      <c r="A10432" s="140"/>
    </row>
    <row r="10433" spans="1:1">
      <c r="A10433" s="140"/>
    </row>
    <row r="10434" spans="1:1">
      <c r="A10434" s="140"/>
    </row>
    <row r="10435" spans="1:1">
      <c r="A10435" s="140"/>
    </row>
    <row r="10436" spans="1:1">
      <c r="A10436" s="140"/>
    </row>
    <row r="10437" spans="1:1">
      <c r="A10437" s="140"/>
    </row>
    <row r="10438" spans="1:1">
      <c r="A10438" s="140"/>
    </row>
    <row r="10439" spans="1:1">
      <c r="A10439" s="140"/>
    </row>
    <row r="10440" spans="1:1">
      <c r="A10440" s="140"/>
    </row>
    <row r="10441" spans="1:1">
      <c r="A10441" s="140"/>
    </row>
    <row r="10442" spans="1:1">
      <c r="A10442" s="140"/>
    </row>
    <row r="10443" spans="1:1">
      <c r="A10443" s="140"/>
    </row>
    <row r="10444" spans="1:1">
      <c r="A10444" s="140"/>
    </row>
    <row r="10445" spans="1:1">
      <c r="A10445" s="140"/>
    </row>
    <row r="10446" spans="1:1">
      <c r="A10446" s="140"/>
    </row>
    <row r="10447" spans="1:1">
      <c r="A10447" s="140"/>
    </row>
    <row r="10448" spans="1:1">
      <c r="A10448" s="140"/>
    </row>
    <row r="10449" spans="1:1">
      <c r="A10449" s="140"/>
    </row>
    <row r="10450" spans="1:1">
      <c r="A10450" s="140"/>
    </row>
    <row r="10451" spans="1:1">
      <c r="A10451" s="140"/>
    </row>
    <row r="10452" spans="1:1">
      <c r="A10452" s="140"/>
    </row>
    <row r="10453" spans="1:1">
      <c r="A10453" s="140"/>
    </row>
    <row r="10454" spans="1:1">
      <c r="A10454" s="140"/>
    </row>
    <row r="10455" spans="1:1">
      <c r="A10455" s="140"/>
    </row>
    <row r="10456" spans="1:1">
      <c r="A10456" s="140"/>
    </row>
    <row r="10457" spans="1:1">
      <c r="A10457" s="140"/>
    </row>
    <row r="10458" spans="1:1">
      <c r="A10458" s="140"/>
    </row>
    <row r="10459" spans="1:1">
      <c r="A10459" s="140"/>
    </row>
    <row r="10460" spans="1:1">
      <c r="A10460" s="140"/>
    </row>
    <row r="10461" spans="1:1">
      <c r="A10461" s="140"/>
    </row>
    <row r="10462" spans="1:1">
      <c r="A10462" s="140"/>
    </row>
    <row r="10463" spans="1:1">
      <c r="A10463" s="140"/>
    </row>
    <row r="10464" spans="1:1">
      <c r="A10464" s="140"/>
    </row>
    <row r="10465" spans="1:1">
      <c r="A10465" s="140"/>
    </row>
    <row r="10466" spans="1:1">
      <c r="A10466" s="140"/>
    </row>
    <row r="10467" spans="1:1">
      <c r="A10467" s="140"/>
    </row>
    <row r="10468" spans="1:1">
      <c r="A10468" s="140"/>
    </row>
    <row r="10469" spans="1:1">
      <c r="A10469" s="140"/>
    </row>
    <row r="10470" spans="1:1">
      <c r="A10470" s="140"/>
    </row>
    <row r="10471" spans="1:1">
      <c r="A10471" s="140"/>
    </row>
    <row r="10472" spans="1:1">
      <c r="A10472" s="140"/>
    </row>
    <row r="10473" spans="1:1">
      <c r="A10473" s="140"/>
    </row>
    <row r="10474" spans="1:1">
      <c r="A10474" s="140"/>
    </row>
    <row r="10475" spans="1:1">
      <c r="A10475" s="140"/>
    </row>
    <row r="10476" spans="1:1">
      <c r="A10476" s="140"/>
    </row>
    <row r="10477" spans="1:1">
      <c r="A10477" s="140"/>
    </row>
    <row r="10478" spans="1:1">
      <c r="A10478" s="140"/>
    </row>
    <row r="10479" spans="1:1">
      <c r="A10479" s="140"/>
    </row>
    <row r="10480" spans="1:1">
      <c r="A10480" s="140"/>
    </row>
    <row r="10481" spans="1:1">
      <c r="A10481" s="140"/>
    </row>
    <row r="10482" spans="1:1">
      <c r="A10482" s="140"/>
    </row>
    <row r="10483" spans="1:1">
      <c r="A10483" s="140"/>
    </row>
    <row r="10484" spans="1:1">
      <c r="A10484" s="140"/>
    </row>
    <row r="10485" spans="1:1">
      <c r="A10485" s="140"/>
    </row>
    <row r="10486" spans="1:1">
      <c r="A10486" s="140"/>
    </row>
    <row r="10487" spans="1:1">
      <c r="A10487" s="140"/>
    </row>
    <row r="10488" spans="1:1">
      <c r="A10488" s="140"/>
    </row>
    <row r="10489" spans="1:1">
      <c r="A10489" s="140"/>
    </row>
    <row r="10490" spans="1:1">
      <c r="A10490" s="140"/>
    </row>
    <row r="10491" spans="1:1">
      <c r="A10491" s="140"/>
    </row>
    <row r="10492" spans="1:1">
      <c r="A10492" s="140"/>
    </row>
    <row r="10493" spans="1:1">
      <c r="A10493" s="140"/>
    </row>
    <row r="10494" spans="1:1">
      <c r="A10494" s="140"/>
    </row>
    <row r="10495" spans="1:1">
      <c r="A10495" s="140"/>
    </row>
    <row r="10496" spans="1:1">
      <c r="A10496" s="140"/>
    </row>
    <row r="10497" spans="1:1">
      <c r="A10497" s="140"/>
    </row>
    <row r="10498" spans="1:1">
      <c r="A10498" s="140"/>
    </row>
    <row r="10499" spans="1:1">
      <c r="A10499" s="140"/>
    </row>
    <row r="10500" spans="1:1">
      <c r="A10500" s="140"/>
    </row>
    <row r="10501" spans="1:1">
      <c r="A10501" s="140"/>
    </row>
    <row r="10502" spans="1:1">
      <c r="A10502" s="140"/>
    </row>
    <row r="10503" spans="1:1">
      <c r="A10503" s="140"/>
    </row>
    <row r="10504" spans="1:1">
      <c r="A10504" s="140"/>
    </row>
    <row r="10505" spans="1:1">
      <c r="A10505" s="140"/>
    </row>
    <row r="10506" spans="1:1">
      <c r="A10506" s="140"/>
    </row>
    <row r="10507" spans="1:1">
      <c r="A10507" s="140"/>
    </row>
    <row r="10508" spans="1:1">
      <c r="A10508" s="140"/>
    </row>
    <row r="10509" spans="1:1">
      <c r="A10509" s="140"/>
    </row>
    <row r="10510" spans="1:1">
      <c r="A10510" s="140"/>
    </row>
    <row r="10511" spans="1:1">
      <c r="A10511" s="140"/>
    </row>
    <row r="10512" spans="1:1">
      <c r="A10512" s="140"/>
    </row>
    <row r="10513" spans="1:1">
      <c r="A10513" s="140"/>
    </row>
    <row r="10514" spans="1:1">
      <c r="A10514" s="140"/>
    </row>
    <row r="10515" spans="1:1">
      <c r="A10515" s="140"/>
    </row>
    <row r="10516" spans="1:1">
      <c r="A10516" s="140"/>
    </row>
    <row r="10517" spans="1:1">
      <c r="A10517" s="140"/>
    </row>
    <row r="10518" spans="1:1">
      <c r="A10518" s="140"/>
    </row>
    <row r="10519" spans="1:1">
      <c r="A10519" s="140"/>
    </row>
    <row r="10520" spans="1:1">
      <c r="A10520" s="140"/>
    </row>
  </sheetData>
  <sortState xmlns:xlrd2="http://schemas.microsoft.com/office/spreadsheetml/2017/richdata2" ref="A2:I9024">
    <sortCondition ref="A2:A9024"/>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77"/>
  <sheetViews>
    <sheetView zoomScale="80" zoomScaleNormal="80" workbookViewId="0">
      <pane ySplit="2" topLeftCell="A246" activePane="bottomLeft" state="frozen"/>
      <selection pane="bottomLeft" activeCell="A2" sqref="A2:F281"/>
    </sheetView>
  </sheetViews>
  <sheetFormatPr defaultColWidth="30.7109375" defaultRowHeight="15"/>
  <cols>
    <col min="1" max="1" width="31.42578125" customWidth="1"/>
    <col min="2" max="2" width="12.140625" bestFit="1" customWidth="1"/>
    <col min="3" max="3" width="13.28515625" bestFit="1" customWidth="1"/>
    <col min="4" max="4" width="29.42578125" bestFit="1" customWidth="1"/>
    <col min="5" max="5" width="7" bestFit="1" customWidth="1"/>
    <col min="6" max="6" width="7.42578125" customWidth="1"/>
    <col min="9" max="9" width="11.42578125" bestFit="1" customWidth="1"/>
    <col min="10" max="10" width="7.7109375" bestFit="1" customWidth="1"/>
    <col min="11" max="11" width="10.42578125" bestFit="1" customWidth="1"/>
    <col min="12" max="12" width="37.140625" bestFit="1" customWidth="1"/>
    <col min="13" max="13" width="39.140625" bestFit="1" customWidth="1"/>
    <col min="14" max="14" width="11.7109375" bestFit="1" customWidth="1"/>
    <col min="15" max="15" width="11.42578125" bestFit="1" customWidth="1"/>
    <col min="18" max="18" width="10.7109375" bestFit="1" customWidth="1"/>
    <col min="19" max="19" width="6" bestFit="1" customWidth="1"/>
    <col min="20" max="20" width="9.42578125" bestFit="1" customWidth="1"/>
    <col min="21" max="21" width="33" bestFit="1" customWidth="1"/>
    <col min="22" max="22" width="6.42578125" bestFit="1" customWidth="1"/>
    <col min="23" max="23" width="10.28515625" bestFit="1" customWidth="1"/>
    <col min="26" max="26" width="10.140625" bestFit="1" customWidth="1"/>
    <col min="27" max="27" width="6" bestFit="1" customWidth="1"/>
    <col min="28" max="28" width="10.140625" bestFit="1" customWidth="1"/>
    <col min="29" max="29" width="43.28515625" bestFit="1" customWidth="1"/>
    <col min="30" max="30" width="6.42578125" bestFit="1" customWidth="1"/>
    <col min="34" max="34" width="10.140625" bestFit="1" customWidth="1"/>
    <col min="35" max="35" width="6" bestFit="1" customWidth="1"/>
    <col min="36" max="36" width="9.7109375" bestFit="1" customWidth="1"/>
    <col min="37" max="37" width="26.42578125" bestFit="1" customWidth="1"/>
    <col min="38" max="38" width="6.42578125" bestFit="1" customWidth="1"/>
    <col min="43" max="43" width="10.140625" bestFit="1" customWidth="1"/>
    <col min="44" max="44" width="6" bestFit="1" customWidth="1"/>
    <col min="45" max="45" width="9.42578125" bestFit="1" customWidth="1"/>
    <col min="46" max="46" width="25" bestFit="1" customWidth="1"/>
    <col min="49" max="49" width="16.7109375" bestFit="1" customWidth="1"/>
    <col min="50" max="50" width="5" bestFit="1" customWidth="1"/>
    <col min="51" max="51" width="36.7109375" bestFit="1" customWidth="1"/>
  </cols>
  <sheetData>
    <row r="1" spans="1:42" ht="29.1">
      <c r="A1" s="26">
        <v>2020</v>
      </c>
      <c r="I1" s="26">
        <v>2019</v>
      </c>
      <c r="Q1" s="26">
        <v>2018</v>
      </c>
      <c r="Y1" s="26">
        <v>2017</v>
      </c>
      <c r="AH1" s="26">
        <v>2016</v>
      </c>
    </row>
    <row r="2" spans="1:42">
      <c r="A2" s="12">
        <v>43873</v>
      </c>
      <c r="B2">
        <v>1203</v>
      </c>
      <c r="C2" t="s">
        <v>242</v>
      </c>
      <c r="D2" t="s">
        <v>243</v>
      </c>
      <c r="E2" t="s">
        <v>244</v>
      </c>
      <c r="F2" t="s">
        <v>148</v>
      </c>
    </row>
    <row r="3" spans="1:42">
      <c r="A3" s="12">
        <v>43869</v>
      </c>
      <c r="B3">
        <v>675</v>
      </c>
      <c r="C3" t="s">
        <v>248</v>
      </c>
      <c r="D3" t="s">
        <v>249</v>
      </c>
      <c r="E3" t="s">
        <v>244</v>
      </c>
      <c r="F3" t="s">
        <v>148</v>
      </c>
      <c r="I3" s="12">
        <v>43478</v>
      </c>
      <c r="J3">
        <v>543</v>
      </c>
      <c r="K3" t="s">
        <v>242</v>
      </c>
      <c r="L3" t="s">
        <v>141</v>
      </c>
      <c r="M3" t="s">
        <v>244</v>
      </c>
      <c r="N3" t="s">
        <v>148</v>
      </c>
      <c r="Q3" s="12">
        <v>43101</v>
      </c>
      <c r="R3">
        <v>1167</v>
      </c>
      <c r="S3" t="s">
        <v>242</v>
      </c>
      <c r="T3" t="s">
        <v>141</v>
      </c>
      <c r="U3" t="s">
        <v>244</v>
      </c>
      <c r="Y3" s="12">
        <v>42736</v>
      </c>
      <c r="Z3">
        <v>645</v>
      </c>
      <c r="AA3" t="s">
        <v>242</v>
      </c>
      <c r="AB3" t="s">
        <v>139</v>
      </c>
      <c r="AH3" s="12">
        <v>42579</v>
      </c>
      <c r="AI3">
        <v>800</v>
      </c>
      <c r="AJ3" t="s">
        <v>242</v>
      </c>
      <c r="AK3" t="s">
        <v>142</v>
      </c>
    </row>
    <row r="4" spans="1:42">
      <c r="A4" s="12">
        <v>43863</v>
      </c>
      <c r="B4">
        <v>20</v>
      </c>
      <c r="C4" t="s">
        <v>242</v>
      </c>
      <c r="D4" t="s">
        <v>142</v>
      </c>
      <c r="E4" t="s">
        <v>244</v>
      </c>
      <c r="F4" t="s">
        <v>148</v>
      </c>
      <c r="I4" s="12">
        <v>43466</v>
      </c>
      <c r="J4">
        <v>310</v>
      </c>
      <c r="K4" t="s">
        <v>242</v>
      </c>
      <c r="L4" t="s">
        <v>142</v>
      </c>
      <c r="M4" t="s">
        <v>255</v>
      </c>
      <c r="Q4" s="12">
        <v>43101</v>
      </c>
      <c r="R4">
        <v>340</v>
      </c>
      <c r="S4" t="s">
        <v>242</v>
      </c>
      <c r="T4" t="s">
        <v>142</v>
      </c>
      <c r="U4" t="s">
        <v>255</v>
      </c>
      <c r="Y4" s="12">
        <v>42736</v>
      </c>
      <c r="Z4">
        <v>46</v>
      </c>
      <c r="AA4" t="s">
        <v>242</v>
      </c>
      <c r="AB4" t="s">
        <v>139</v>
      </c>
      <c r="AH4" s="12">
        <v>42581</v>
      </c>
      <c r="AI4">
        <v>337</v>
      </c>
      <c r="AJ4" t="s">
        <v>13939</v>
      </c>
      <c r="AK4" t="s">
        <v>13940</v>
      </c>
    </row>
    <row r="5" spans="1:42">
      <c r="A5" s="12">
        <v>43849</v>
      </c>
      <c r="B5">
        <v>1326</v>
      </c>
      <c r="C5" t="s">
        <v>242</v>
      </c>
      <c r="D5" t="s">
        <v>243</v>
      </c>
      <c r="E5" t="s">
        <v>244</v>
      </c>
      <c r="F5" t="s">
        <v>148</v>
      </c>
      <c r="I5" s="12">
        <v>43466</v>
      </c>
      <c r="J5">
        <v>300</v>
      </c>
      <c r="K5" t="s">
        <v>242</v>
      </c>
      <c r="L5" t="s">
        <v>13941</v>
      </c>
      <c r="M5" t="s">
        <v>255</v>
      </c>
      <c r="Q5" s="12">
        <v>43101</v>
      </c>
      <c r="R5">
        <v>150</v>
      </c>
      <c r="S5" t="s">
        <v>242</v>
      </c>
      <c r="T5" t="s">
        <v>13942</v>
      </c>
      <c r="U5" t="s">
        <v>255</v>
      </c>
      <c r="Y5" s="12">
        <v>42736</v>
      </c>
      <c r="Z5">
        <v>662</v>
      </c>
      <c r="AA5" t="s">
        <v>242</v>
      </c>
      <c r="AB5" t="s">
        <v>139</v>
      </c>
      <c r="AH5" s="12">
        <v>42581</v>
      </c>
      <c r="AI5">
        <v>340</v>
      </c>
      <c r="AJ5" t="s">
        <v>253</v>
      </c>
      <c r="AK5" t="s">
        <v>13943</v>
      </c>
      <c r="AN5" t="s">
        <v>13944</v>
      </c>
    </row>
    <row r="6" spans="1:42">
      <c r="A6" s="12">
        <v>43848</v>
      </c>
      <c r="B6">
        <v>39</v>
      </c>
      <c r="C6" t="s">
        <v>242</v>
      </c>
      <c r="D6" t="s">
        <v>250</v>
      </c>
      <c r="E6" t="s">
        <v>244</v>
      </c>
      <c r="F6" t="s">
        <v>148</v>
      </c>
      <c r="I6" s="12">
        <v>43466</v>
      </c>
      <c r="J6">
        <v>1110</v>
      </c>
      <c r="K6" t="s">
        <v>242</v>
      </c>
      <c r="L6" t="s">
        <v>144</v>
      </c>
      <c r="M6" t="s">
        <v>255</v>
      </c>
      <c r="Q6" s="12">
        <v>43101</v>
      </c>
      <c r="R6">
        <v>990</v>
      </c>
      <c r="S6" t="s">
        <v>242</v>
      </c>
      <c r="T6" t="s">
        <v>144</v>
      </c>
      <c r="U6" t="s">
        <v>255</v>
      </c>
      <c r="Y6" s="12">
        <v>42736</v>
      </c>
      <c r="Z6">
        <v>226</v>
      </c>
      <c r="AA6" t="s">
        <v>242</v>
      </c>
      <c r="AB6" t="s">
        <v>139</v>
      </c>
      <c r="AH6" s="12">
        <v>42581</v>
      </c>
      <c r="AI6">
        <v>300</v>
      </c>
      <c r="AJ6" t="s">
        <v>248</v>
      </c>
      <c r="AK6" t="s">
        <v>13945</v>
      </c>
      <c r="AN6" s="12">
        <v>42728</v>
      </c>
      <c r="AO6">
        <v>240</v>
      </c>
      <c r="AP6" t="s">
        <v>13946</v>
      </c>
    </row>
    <row r="7" spans="1:42">
      <c r="A7" s="12">
        <v>43848</v>
      </c>
      <c r="B7">
        <v>49</v>
      </c>
      <c r="C7" t="s">
        <v>242</v>
      </c>
      <c r="D7" t="s">
        <v>251</v>
      </c>
      <c r="E7" t="s">
        <v>244</v>
      </c>
      <c r="F7" t="s">
        <v>148</v>
      </c>
      <c r="I7" s="12">
        <v>43466</v>
      </c>
      <c r="J7">
        <v>1600</v>
      </c>
      <c r="K7" t="s">
        <v>242</v>
      </c>
      <c r="L7" t="s">
        <v>145</v>
      </c>
      <c r="M7" t="s">
        <v>255</v>
      </c>
      <c r="Q7" s="12">
        <v>43101</v>
      </c>
      <c r="R7">
        <v>1800</v>
      </c>
      <c r="S7" t="s">
        <v>242</v>
      </c>
      <c r="T7" t="s">
        <v>145</v>
      </c>
      <c r="U7" t="s">
        <v>255</v>
      </c>
      <c r="Y7" s="12">
        <v>42736</v>
      </c>
      <c r="Z7">
        <v>342</v>
      </c>
      <c r="AA7" t="s">
        <v>242</v>
      </c>
      <c r="AB7" t="s">
        <v>140</v>
      </c>
      <c r="AH7" s="12">
        <v>42582</v>
      </c>
      <c r="AI7">
        <v>1637</v>
      </c>
      <c r="AJ7" t="s">
        <v>563</v>
      </c>
      <c r="AK7" t="s">
        <v>13947</v>
      </c>
      <c r="AN7" s="12">
        <v>42728</v>
      </c>
      <c r="AO7">
        <v>320</v>
      </c>
      <c r="AP7" t="s">
        <v>13948</v>
      </c>
    </row>
    <row r="8" spans="1:42">
      <c r="A8" s="12">
        <v>43839</v>
      </c>
      <c r="B8">
        <v>797</v>
      </c>
      <c r="C8" t="s">
        <v>242</v>
      </c>
      <c r="D8" t="s">
        <v>252</v>
      </c>
      <c r="E8" t="s">
        <v>244</v>
      </c>
      <c r="F8" t="s">
        <v>148</v>
      </c>
      <c r="I8" s="12">
        <v>43466</v>
      </c>
      <c r="J8">
        <v>450</v>
      </c>
      <c r="K8" t="s">
        <v>242</v>
      </c>
      <c r="L8" t="s">
        <v>140</v>
      </c>
      <c r="M8" t="s">
        <v>255</v>
      </c>
      <c r="Q8" s="12">
        <v>43101</v>
      </c>
      <c r="R8">
        <v>450</v>
      </c>
      <c r="S8" t="s">
        <v>242</v>
      </c>
      <c r="T8" t="s">
        <v>140</v>
      </c>
      <c r="U8" t="s">
        <v>255</v>
      </c>
      <c r="Y8" s="12">
        <v>42736</v>
      </c>
      <c r="Z8">
        <v>540</v>
      </c>
      <c r="AA8" t="s">
        <v>242</v>
      </c>
      <c r="AB8" t="s">
        <v>141</v>
      </c>
      <c r="AH8" s="12">
        <v>42582</v>
      </c>
      <c r="AI8">
        <v>1408</v>
      </c>
      <c r="AJ8" t="s">
        <v>253</v>
      </c>
      <c r="AK8" t="s">
        <v>13949</v>
      </c>
      <c r="AN8" s="12">
        <v>42729</v>
      </c>
      <c r="AO8">
        <v>1200</v>
      </c>
      <c r="AP8" t="s">
        <v>13950</v>
      </c>
    </row>
    <row r="9" spans="1:42">
      <c r="A9" s="12">
        <v>43869</v>
      </c>
      <c r="B9">
        <v>99</v>
      </c>
      <c r="C9" t="s">
        <v>253</v>
      </c>
      <c r="D9" t="s">
        <v>254</v>
      </c>
      <c r="E9" t="s">
        <v>255</v>
      </c>
      <c r="F9" t="s">
        <v>256</v>
      </c>
      <c r="I9" s="12">
        <v>43466</v>
      </c>
      <c r="J9">
        <v>800</v>
      </c>
      <c r="K9" t="s">
        <v>242</v>
      </c>
      <c r="L9" t="s">
        <v>13951</v>
      </c>
      <c r="M9" t="s">
        <v>244</v>
      </c>
      <c r="N9" t="s">
        <v>263</v>
      </c>
      <c r="Q9" s="12">
        <v>43101</v>
      </c>
      <c r="R9">
        <v>15000</v>
      </c>
      <c r="S9" t="s">
        <v>146</v>
      </c>
      <c r="T9" t="s">
        <v>146</v>
      </c>
      <c r="U9" t="s">
        <v>255</v>
      </c>
      <c r="Y9" s="12">
        <v>42736</v>
      </c>
      <c r="Z9">
        <v>725</v>
      </c>
      <c r="AA9" t="s">
        <v>242</v>
      </c>
      <c r="AB9" t="s">
        <v>142</v>
      </c>
      <c r="AH9" s="12">
        <v>42582</v>
      </c>
      <c r="AI9">
        <v>1000</v>
      </c>
      <c r="AJ9" t="s">
        <v>13952</v>
      </c>
      <c r="AK9" t="s">
        <v>13953</v>
      </c>
      <c r="AN9" s="12">
        <v>42728</v>
      </c>
      <c r="AO9">
        <v>560</v>
      </c>
      <c r="AP9" t="s">
        <v>13954</v>
      </c>
    </row>
    <row r="10" spans="1:42">
      <c r="A10" s="12">
        <v>43869</v>
      </c>
      <c r="B10">
        <v>107</v>
      </c>
      <c r="C10" t="s">
        <v>253</v>
      </c>
      <c r="D10" t="s">
        <v>257</v>
      </c>
      <c r="E10" t="s">
        <v>255</v>
      </c>
      <c r="F10" t="s">
        <v>256</v>
      </c>
      <c r="I10" s="12">
        <v>43466</v>
      </c>
      <c r="J10">
        <v>16000</v>
      </c>
      <c r="K10" t="s">
        <v>146</v>
      </c>
      <c r="L10" t="s">
        <v>146</v>
      </c>
      <c r="M10" t="s">
        <v>255</v>
      </c>
      <c r="Q10" s="12">
        <v>43101</v>
      </c>
      <c r="R10">
        <v>15000</v>
      </c>
      <c r="S10" t="s">
        <v>147</v>
      </c>
      <c r="T10" t="s">
        <v>147</v>
      </c>
      <c r="U10" t="s">
        <v>255</v>
      </c>
      <c r="Y10" s="12">
        <v>42736</v>
      </c>
      <c r="Z10">
        <v>352</v>
      </c>
      <c r="AA10" t="s">
        <v>242</v>
      </c>
      <c r="AB10" t="s">
        <v>143</v>
      </c>
      <c r="AH10" s="12">
        <v>42584</v>
      </c>
      <c r="AI10">
        <v>700</v>
      </c>
      <c r="AJ10" t="s">
        <v>563</v>
      </c>
      <c r="AK10" t="s">
        <v>13955</v>
      </c>
      <c r="AN10" s="12">
        <v>42728</v>
      </c>
      <c r="AO10">
        <v>180</v>
      </c>
      <c r="AP10" t="s">
        <v>13956</v>
      </c>
    </row>
    <row r="11" spans="1:42">
      <c r="A11" s="12">
        <v>43841</v>
      </c>
      <c r="B11">
        <v>108</v>
      </c>
      <c r="C11" t="s">
        <v>253</v>
      </c>
      <c r="D11" t="s">
        <v>257</v>
      </c>
      <c r="E11" t="s">
        <v>255</v>
      </c>
      <c r="F11" t="s">
        <v>256</v>
      </c>
      <c r="I11" s="12">
        <v>43466</v>
      </c>
      <c r="J11">
        <v>15000</v>
      </c>
      <c r="K11" t="s">
        <v>147</v>
      </c>
      <c r="L11" t="s">
        <v>147</v>
      </c>
      <c r="M11" t="s">
        <v>255</v>
      </c>
      <c r="Q11" s="12">
        <v>43102</v>
      </c>
      <c r="R11">
        <v>200</v>
      </c>
      <c r="S11" t="s">
        <v>48</v>
      </c>
      <c r="T11" t="s">
        <v>13957</v>
      </c>
      <c r="U11" t="s">
        <v>255</v>
      </c>
      <c r="Y11" s="12">
        <v>42736</v>
      </c>
      <c r="Z11">
        <v>880</v>
      </c>
      <c r="AA11" t="s">
        <v>242</v>
      </c>
      <c r="AB11" t="s">
        <v>144</v>
      </c>
      <c r="AH11" s="12">
        <v>42585</v>
      </c>
      <c r="AI11">
        <v>240</v>
      </c>
      <c r="AJ11" t="s">
        <v>13939</v>
      </c>
      <c r="AK11" t="s">
        <v>13958</v>
      </c>
      <c r="AN11" s="12">
        <v>42729</v>
      </c>
      <c r="AO11">
        <v>220</v>
      </c>
      <c r="AP11" t="s">
        <v>13959</v>
      </c>
    </row>
    <row r="12" spans="1:42">
      <c r="A12" s="12">
        <v>43836</v>
      </c>
      <c r="B12">
        <v>126</v>
      </c>
      <c r="C12" t="s">
        <v>253</v>
      </c>
      <c r="D12" t="s">
        <v>258</v>
      </c>
      <c r="E12" t="s">
        <v>255</v>
      </c>
      <c r="F12" t="s">
        <v>256</v>
      </c>
      <c r="I12" s="12">
        <v>43467</v>
      </c>
      <c r="J12">
        <v>2009</v>
      </c>
      <c r="K12" t="s">
        <v>253</v>
      </c>
      <c r="L12" t="s">
        <v>13960</v>
      </c>
      <c r="M12" t="s">
        <v>244</v>
      </c>
      <c r="N12" t="s">
        <v>277</v>
      </c>
      <c r="Q12" s="12">
        <v>43102</v>
      </c>
      <c r="R12">
        <v>1100</v>
      </c>
      <c r="S12" t="s">
        <v>49</v>
      </c>
      <c r="T12" t="s">
        <v>13961</v>
      </c>
      <c r="U12" t="s">
        <v>255</v>
      </c>
      <c r="Y12" s="12">
        <v>42736</v>
      </c>
      <c r="Z12">
        <v>1600</v>
      </c>
      <c r="AA12" t="s">
        <v>242</v>
      </c>
      <c r="AB12" t="s">
        <v>145</v>
      </c>
      <c r="AH12" s="12">
        <v>42585</v>
      </c>
      <c r="AI12">
        <v>100</v>
      </c>
      <c r="AJ12" t="s">
        <v>248</v>
      </c>
      <c r="AK12" t="s">
        <v>13962</v>
      </c>
      <c r="AN12" s="12">
        <v>42728</v>
      </c>
      <c r="AO12">
        <v>300</v>
      </c>
      <c r="AP12" t="s">
        <v>13963</v>
      </c>
    </row>
    <row r="13" spans="1:42">
      <c r="I13" s="12">
        <v>43467</v>
      </c>
      <c r="J13">
        <v>760</v>
      </c>
      <c r="K13" t="s">
        <v>253</v>
      </c>
      <c r="L13" t="s">
        <v>13964</v>
      </c>
      <c r="M13" t="s">
        <v>244</v>
      </c>
      <c r="N13" t="s">
        <v>148</v>
      </c>
      <c r="Q13" s="12">
        <v>43103</v>
      </c>
      <c r="R13">
        <v>600</v>
      </c>
      <c r="S13" t="s">
        <v>159</v>
      </c>
      <c r="T13" t="s">
        <v>13965</v>
      </c>
      <c r="U13" t="s">
        <v>255</v>
      </c>
      <c r="Y13" s="12">
        <v>42736</v>
      </c>
      <c r="Z13">
        <v>450</v>
      </c>
      <c r="AA13" t="s">
        <v>242</v>
      </c>
      <c r="AB13" t="s">
        <v>140</v>
      </c>
      <c r="AH13" s="12">
        <v>42587</v>
      </c>
      <c r="AI13">
        <v>15000</v>
      </c>
      <c r="AJ13" t="s">
        <v>146</v>
      </c>
      <c r="AN13" s="12">
        <v>42729</v>
      </c>
      <c r="AO13">
        <v>500</v>
      </c>
      <c r="AP13" t="s">
        <v>13966</v>
      </c>
    </row>
    <row r="14" spans="1:42">
      <c r="I14" s="12">
        <v>43470</v>
      </c>
      <c r="J14">
        <v>150</v>
      </c>
      <c r="K14" t="s">
        <v>13939</v>
      </c>
      <c r="L14" t="s">
        <v>13967</v>
      </c>
      <c r="M14" t="s">
        <v>244</v>
      </c>
      <c r="N14" t="s">
        <v>263</v>
      </c>
      <c r="Q14" s="12">
        <v>43105</v>
      </c>
      <c r="R14">
        <v>60</v>
      </c>
      <c r="S14" t="s">
        <v>159</v>
      </c>
      <c r="T14" t="s">
        <v>13968</v>
      </c>
      <c r="U14" t="s">
        <v>255</v>
      </c>
      <c r="Y14" s="12">
        <v>42736</v>
      </c>
      <c r="Z14">
        <v>15000</v>
      </c>
      <c r="AA14" t="s">
        <v>146</v>
      </c>
      <c r="AB14" t="s">
        <v>146</v>
      </c>
      <c r="AH14" s="12">
        <v>42588</v>
      </c>
      <c r="AI14">
        <v>2100</v>
      </c>
      <c r="AJ14" t="s">
        <v>563</v>
      </c>
      <c r="AK14" t="s">
        <v>13969</v>
      </c>
      <c r="AN14" s="12">
        <v>42728</v>
      </c>
      <c r="AO14">
        <v>90</v>
      </c>
      <c r="AP14" t="s">
        <v>13970</v>
      </c>
    </row>
    <row r="15" spans="1:42">
      <c r="I15" s="12">
        <v>43470</v>
      </c>
      <c r="J15">
        <v>40</v>
      </c>
      <c r="K15" t="s">
        <v>48</v>
      </c>
      <c r="L15" t="s">
        <v>13971</v>
      </c>
      <c r="M15" t="s">
        <v>255</v>
      </c>
      <c r="Q15" s="12">
        <v>43106</v>
      </c>
      <c r="R15">
        <v>222</v>
      </c>
      <c r="S15" t="s">
        <v>48</v>
      </c>
      <c r="T15" t="s">
        <v>13972</v>
      </c>
      <c r="U15" t="s">
        <v>244</v>
      </c>
      <c r="Y15" s="12">
        <v>42736</v>
      </c>
      <c r="Z15">
        <v>15000</v>
      </c>
      <c r="AA15" t="s">
        <v>147</v>
      </c>
      <c r="AB15" t="s">
        <v>147</v>
      </c>
      <c r="AH15" s="12">
        <v>42588</v>
      </c>
      <c r="AI15">
        <v>404</v>
      </c>
      <c r="AJ15" t="s">
        <v>253</v>
      </c>
      <c r="AK15" t="s">
        <v>13973</v>
      </c>
      <c r="AN15" s="12">
        <v>42729</v>
      </c>
      <c r="AO15">
        <v>46</v>
      </c>
      <c r="AP15" t="s">
        <v>13974</v>
      </c>
    </row>
    <row r="16" spans="1:42">
      <c r="Q16" s="12">
        <v>43113</v>
      </c>
      <c r="R16">
        <v>232</v>
      </c>
      <c r="S16" t="s">
        <v>48</v>
      </c>
      <c r="T16" t="s">
        <v>13972</v>
      </c>
      <c r="U16" t="s">
        <v>244</v>
      </c>
      <c r="Y16" s="12">
        <v>42736</v>
      </c>
      <c r="Z16">
        <v>274</v>
      </c>
      <c r="AA16" t="s">
        <v>48</v>
      </c>
      <c r="AB16" t="s">
        <v>13975</v>
      </c>
      <c r="AC16" t="s">
        <v>255</v>
      </c>
      <c r="AH16" s="12">
        <v>42588</v>
      </c>
      <c r="AI16">
        <v>120</v>
      </c>
      <c r="AJ16" t="s">
        <v>248</v>
      </c>
      <c r="AK16" t="s">
        <v>13976</v>
      </c>
      <c r="AN16" s="12">
        <v>42729</v>
      </c>
      <c r="AO16">
        <v>200</v>
      </c>
      <c r="AP16" t="s">
        <v>13977</v>
      </c>
    </row>
    <row r="17" spans="1:42">
      <c r="I17" s="12">
        <v>43473</v>
      </c>
      <c r="J17">
        <v>3600</v>
      </c>
      <c r="K17" t="s">
        <v>253</v>
      </c>
      <c r="L17" t="s">
        <v>13978</v>
      </c>
      <c r="M17" t="s">
        <v>244</v>
      </c>
      <c r="N17" t="s">
        <v>277</v>
      </c>
      <c r="Q17" s="12">
        <v>43113</v>
      </c>
      <c r="R17">
        <v>600</v>
      </c>
      <c r="S17" t="s">
        <v>159</v>
      </c>
      <c r="T17" t="s">
        <v>13979</v>
      </c>
      <c r="U17" t="s">
        <v>255</v>
      </c>
      <c r="Y17" s="12">
        <v>42736</v>
      </c>
      <c r="Z17">
        <v>371</v>
      </c>
      <c r="AA17" t="s">
        <v>248</v>
      </c>
      <c r="AB17" t="s">
        <v>13980</v>
      </c>
      <c r="AC17" t="s">
        <v>244</v>
      </c>
      <c r="AH17" s="12">
        <v>42589</v>
      </c>
      <c r="AI17">
        <v>2286</v>
      </c>
      <c r="AJ17" t="s">
        <v>242</v>
      </c>
      <c r="AK17" t="s">
        <v>13981</v>
      </c>
      <c r="AN17" s="12">
        <v>42729</v>
      </c>
      <c r="AO17">
        <v>300</v>
      </c>
      <c r="AP17" t="s">
        <v>13982</v>
      </c>
    </row>
    <row r="18" spans="1:42">
      <c r="I18" s="12">
        <v>43477</v>
      </c>
      <c r="J18">
        <v>150</v>
      </c>
      <c r="K18" t="s">
        <v>159</v>
      </c>
      <c r="L18" t="s">
        <v>13983</v>
      </c>
      <c r="M18" t="s">
        <v>255</v>
      </c>
      <c r="Q18" s="12">
        <v>43114</v>
      </c>
      <c r="R18">
        <v>4218</v>
      </c>
      <c r="S18" t="s">
        <v>242</v>
      </c>
      <c r="T18" t="s">
        <v>252</v>
      </c>
      <c r="U18" t="s">
        <v>244</v>
      </c>
      <c r="Y18" s="12">
        <v>42738</v>
      </c>
      <c r="Z18">
        <v>650</v>
      </c>
      <c r="AA18" t="s">
        <v>159</v>
      </c>
      <c r="AB18" t="s">
        <v>13984</v>
      </c>
      <c r="AC18" t="s">
        <v>255</v>
      </c>
      <c r="AH18" s="12">
        <v>42589</v>
      </c>
      <c r="AI18">
        <v>500</v>
      </c>
      <c r="AJ18" t="s">
        <v>242</v>
      </c>
      <c r="AK18" t="s">
        <v>143</v>
      </c>
      <c r="AN18" s="12">
        <v>42729</v>
      </c>
      <c r="AO18">
        <v>70</v>
      </c>
      <c r="AP18" t="s">
        <v>13985</v>
      </c>
    </row>
    <row r="19" spans="1:42">
      <c r="I19" s="12">
        <v>43477</v>
      </c>
      <c r="J19">
        <v>400</v>
      </c>
      <c r="K19" t="s">
        <v>49</v>
      </c>
      <c r="L19" t="s">
        <v>13986</v>
      </c>
      <c r="M19" t="s">
        <v>255</v>
      </c>
      <c r="Q19" s="12">
        <v>43116</v>
      </c>
      <c r="R19">
        <v>670</v>
      </c>
      <c r="S19" t="s">
        <v>159</v>
      </c>
      <c r="T19" t="s">
        <v>13987</v>
      </c>
      <c r="U19" t="s">
        <v>255</v>
      </c>
      <c r="Y19" s="12">
        <v>42738</v>
      </c>
      <c r="Z19">
        <v>683</v>
      </c>
      <c r="AA19" t="s">
        <v>159</v>
      </c>
      <c r="AB19" t="s">
        <v>13979</v>
      </c>
      <c r="AC19" t="s">
        <v>255</v>
      </c>
      <c r="AH19" s="12">
        <v>42589</v>
      </c>
      <c r="AI19">
        <v>330</v>
      </c>
      <c r="AJ19" t="s">
        <v>563</v>
      </c>
      <c r="AK19" t="s">
        <v>13988</v>
      </c>
      <c r="AN19" s="12">
        <v>42729</v>
      </c>
      <c r="AO19">
        <v>320</v>
      </c>
      <c r="AP19" t="s">
        <v>13956</v>
      </c>
    </row>
    <row r="20" spans="1:42">
      <c r="I20" s="12">
        <v>43478</v>
      </c>
      <c r="J20">
        <v>800</v>
      </c>
      <c r="K20" t="s">
        <v>49</v>
      </c>
      <c r="L20" t="s">
        <v>13986</v>
      </c>
      <c r="M20" t="s">
        <v>255</v>
      </c>
      <c r="Q20" s="12">
        <v>43118</v>
      </c>
      <c r="R20">
        <v>1070</v>
      </c>
      <c r="S20" t="s">
        <v>159</v>
      </c>
      <c r="T20" t="s">
        <v>13979</v>
      </c>
      <c r="U20" t="s">
        <v>255</v>
      </c>
      <c r="Y20" s="12">
        <v>42740</v>
      </c>
      <c r="Z20">
        <v>45</v>
      </c>
      <c r="AA20" t="s">
        <v>159</v>
      </c>
      <c r="AB20" t="s">
        <v>305</v>
      </c>
      <c r="AC20" t="s">
        <v>255</v>
      </c>
      <c r="AH20" s="12">
        <v>42589</v>
      </c>
      <c r="AI20">
        <v>170</v>
      </c>
      <c r="AJ20" t="s">
        <v>563</v>
      </c>
      <c r="AK20" t="s">
        <v>159</v>
      </c>
      <c r="AN20" s="12">
        <v>42730</v>
      </c>
      <c r="AO20">
        <v>240</v>
      </c>
      <c r="AP20" t="s">
        <v>13959</v>
      </c>
    </row>
    <row r="21" spans="1:42">
      <c r="A21" s="12">
        <v>43874</v>
      </c>
      <c r="B21">
        <v>198</v>
      </c>
      <c r="C21" t="s">
        <v>242</v>
      </c>
      <c r="D21" t="s">
        <v>145</v>
      </c>
      <c r="E21" t="s">
        <v>255</v>
      </c>
      <c r="I21" s="12">
        <v>43478</v>
      </c>
      <c r="J21">
        <v>450</v>
      </c>
      <c r="K21" t="s">
        <v>159</v>
      </c>
      <c r="L21" t="s">
        <v>13989</v>
      </c>
      <c r="M21" t="s">
        <v>255</v>
      </c>
      <c r="Q21" s="12">
        <v>43119</v>
      </c>
      <c r="R21">
        <v>100</v>
      </c>
      <c r="S21" t="s">
        <v>159</v>
      </c>
      <c r="T21" t="s">
        <v>359</v>
      </c>
      <c r="U21" t="s">
        <v>255</v>
      </c>
      <c r="Y21" s="12">
        <v>42741</v>
      </c>
      <c r="Z21">
        <v>439</v>
      </c>
      <c r="AA21" t="s">
        <v>159</v>
      </c>
      <c r="AB21" t="s">
        <v>13990</v>
      </c>
      <c r="AC21" t="s">
        <v>255</v>
      </c>
      <c r="AH21" s="12">
        <v>42591</v>
      </c>
      <c r="AI21">
        <v>600</v>
      </c>
      <c r="AJ21" t="s">
        <v>563</v>
      </c>
      <c r="AK21" t="s">
        <v>13955</v>
      </c>
      <c r="AN21" s="12">
        <v>42730</v>
      </c>
      <c r="AO21">
        <v>60</v>
      </c>
      <c r="AP21" t="s">
        <v>13991</v>
      </c>
    </row>
    <row r="22" spans="1:42">
      <c r="A22" s="12">
        <v>43874</v>
      </c>
      <c r="B22">
        <v>250</v>
      </c>
      <c r="C22" t="s">
        <v>159</v>
      </c>
      <c r="D22" t="s">
        <v>259</v>
      </c>
      <c r="E22" t="s">
        <v>255</v>
      </c>
      <c r="I22" s="12">
        <v>43478</v>
      </c>
      <c r="J22">
        <v>50</v>
      </c>
      <c r="K22" t="s">
        <v>49</v>
      </c>
      <c r="L22" t="s">
        <v>13992</v>
      </c>
      <c r="M22" t="s">
        <v>255</v>
      </c>
      <c r="Q22" s="12">
        <v>43120</v>
      </c>
      <c r="R22">
        <v>2000</v>
      </c>
      <c r="S22" t="s">
        <v>253</v>
      </c>
      <c r="T22" t="s">
        <v>13993</v>
      </c>
      <c r="U22" t="s">
        <v>244</v>
      </c>
      <c r="Y22" s="12">
        <v>42743</v>
      </c>
      <c r="Z22">
        <v>100</v>
      </c>
      <c r="AA22" t="s">
        <v>159</v>
      </c>
      <c r="AB22" t="s">
        <v>13994</v>
      </c>
      <c r="AC22" t="s">
        <v>255</v>
      </c>
      <c r="AH22" s="12">
        <v>42592</v>
      </c>
      <c r="AI22">
        <v>100</v>
      </c>
      <c r="AJ22" t="s">
        <v>563</v>
      </c>
      <c r="AK22" t="s">
        <v>159</v>
      </c>
      <c r="AN22" s="12">
        <v>42730</v>
      </c>
      <c r="AO22">
        <v>1400</v>
      </c>
      <c r="AP22" t="s">
        <v>13995</v>
      </c>
    </row>
    <row r="23" spans="1:42">
      <c r="A23" s="12">
        <v>43874</v>
      </c>
      <c r="B23">
        <v>135</v>
      </c>
      <c r="C23" t="s">
        <v>248</v>
      </c>
      <c r="D23" t="s">
        <v>260</v>
      </c>
      <c r="E23" t="s">
        <v>255</v>
      </c>
      <c r="I23" s="12">
        <v>43478</v>
      </c>
      <c r="J23">
        <v>4200</v>
      </c>
      <c r="K23" t="s">
        <v>253</v>
      </c>
      <c r="L23" t="s">
        <v>13996</v>
      </c>
      <c r="M23" t="s">
        <v>244</v>
      </c>
      <c r="N23" t="s">
        <v>148</v>
      </c>
      <c r="Q23" s="12">
        <v>43124</v>
      </c>
      <c r="R23">
        <v>500</v>
      </c>
      <c r="S23" t="s">
        <v>159</v>
      </c>
      <c r="T23" t="s">
        <v>314</v>
      </c>
      <c r="U23" t="s">
        <v>255</v>
      </c>
      <c r="Y23" s="12">
        <v>42745</v>
      </c>
      <c r="Z23">
        <v>300</v>
      </c>
      <c r="AA23" t="s">
        <v>49</v>
      </c>
      <c r="AB23" t="s">
        <v>13997</v>
      </c>
      <c r="AC23" t="s">
        <v>255</v>
      </c>
      <c r="AH23" s="12">
        <v>42594</v>
      </c>
      <c r="AI23">
        <v>253</v>
      </c>
      <c r="AJ23" t="s">
        <v>242</v>
      </c>
      <c r="AK23" t="s">
        <v>13998</v>
      </c>
      <c r="AN23" s="12">
        <v>42730</v>
      </c>
      <c r="AO23">
        <v>1250</v>
      </c>
      <c r="AP23" t="s">
        <v>13999</v>
      </c>
    </row>
    <row r="24" spans="1:42">
      <c r="A24" s="12">
        <v>43874</v>
      </c>
      <c r="B24">
        <v>40</v>
      </c>
      <c r="C24" t="s">
        <v>253</v>
      </c>
      <c r="D24" t="s">
        <v>261</v>
      </c>
      <c r="E24" t="s">
        <v>255</v>
      </c>
      <c r="I24" s="12">
        <v>43482</v>
      </c>
      <c r="J24">
        <v>225</v>
      </c>
      <c r="K24" t="s">
        <v>13939</v>
      </c>
      <c r="L24" t="s">
        <v>14000</v>
      </c>
      <c r="M24" t="s">
        <v>244</v>
      </c>
      <c r="N24" t="s">
        <v>148</v>
      </c>
      <c r="Q24" s="12">
        <v>43126</v>
      </c>
      <c r="R24">
        <v>4800</v>
      </c>
      <c r="S24" t="s">
        <v>253</v>
      </c>
      <c r="T24" t="s">
        <v>14001</v>
      </c>
      <c r="U24" t="s">
        <v>244</v>
      </c>
      <c r="Y24" s="12">
        <v>42745</v>
      </c>
      <c r="Z24">
        <v>200</v>
      </c>
      <c r="AA24" t="s">
        <v>314</v>
      </c>
      <c r="AB24" t="s">
        <v>14002</v>
      </c>
      <c r="AC24" t="s">
        <v>255</v>
      </c>
      <c r="AH24" s="12">
        <v>42594</v>
      </c>
      <c r="AI24">
        <v>200</v>
      </c>
      <c r="AJ24" t="s">
        <v>563</v>
      </c>
      <c r="AK24" t="s">
        <v>159</v>
      </c>
      <c r="AN24" s="12">
        <v>42730</v>
      </c>
      <c r="AO24">
        <v>60</v>
      </c>
      <c r="AP24" t="s">
        <v>14003</v>
      </c>
    </row>
    <row r="25" spans="1:42">
      <c r="A25" s="12">
        <v>43874</v>
      </c>
      <c r="B25">
        <v>1580</v>
      </c>
      <c r="C25" t="s">
        <v>49</v>
      </c>
      <c r="D25" t="s">
        <v>262</v>
      </c>
      <c r="E25" t="s">
        <v>244</v>
      </c>
      <c r="F25" t="s">
        <v>263</v>
      </c>
      <c r="Q25" s="12">
        <v>43128</v>
      </c>
      <c r="R25">
        <v>1000</v>
      </c>
      <c r="S25" t="s">
        <v>314</v>
      </c>
      <c r="T25" t="s">
        <v>14004</v>
      </c>
      <c r="U25" t="s">
        <v>255</v>
      </c>
      <c r="Y25" s="12">
        <v>42745</v>
      </c>
      <c r="Z25">
        <v>600</v>
      </c>
      <c r="AA25" t="s">
        <v>159</v>
      </c>
      <c r="AB25" t="s">
        <v>13984</v>
      </c>
      <c r="AC25" t="s">
        <v>255</v>
      </c>
      <c r="AH25" s="12">
        <v>42596</v>
      </c>
      <c r="AI25">
        <v>500</v>
      </c>
      <c r="AJ25" t="s">
        <v>563</v>
      </c>
      <c r="AK25" t="s">
        <v>14005</v>
      </c>
      <c r="AN25" s="12">
        <v>42730</v>
      </c>
      <c r="AO25">
        <v>140</v>
      </c>
      <c r="AP25" t="s">
        <v>14006</v>
      </c>
    </row>
    <row r="26" spans="1:42">
      <c r="A26" s="12">
        <v>43875</v>
      </c>
      <c r="B26">
        <v>700</v>
      </c>
      <c r="C26" t="s">
        <v>159</v>
      </c>
      <c r="D26" t="s">
        <v>264</v>
      </c>
      <c r="E26" t="s">
        <v>255</v>
      </c>
      <c r="I26" s="12">
        <v>43489</v>
      </c>
      <c r="J26">
        <v>180</v>
      </c>
      <c r="K26" t="s">
        <v>253</v>
      </c>
      <c r="L26" t="s">
        <v>14007</v>
      </c>
      <c r="M26" t="s">
        <v>244</v>
      </c>
      <c r="N26" t="s">
        <v>148</v>
      </c>
      <c r="Q26" s="12">
        <v>43130</v>
      </c>
      <c r="R26">
        <v>800</v>
      </c>
      <c r="S26" t="s">
        <v>159</v>
      </c>
      <c r="T26" t="s">
        <v>13987</v>
      </c>
      <c r="U26" t="s">
        <v>255</v>
      </c>
      <c r="Y26" s="12">
        <v>42746</v>
      </c>
      <c r="Z26">
        <v>75</v>
      </c>
      <c r="AA26" t="s">
        <v>314</v>
      </c>
      <c r="AB26" t="s">
        <v>14008</v>
      </c>
      <c r="AC26" t="s">
        <v>255</v>
      </c>
      <c r="AH26" s="12">
        <v>42596</v>
      </c>
      <c r="AI26">
        <v>1000</v>
      </c>
      <c r="AJ26" t="s">
        <v>253</v>
      </c>
      <c r="AK26" t="s">
        <v>14009</v>
      </c>
      <c r="AN26" s="12">
        <v>42730</v>
      </c>
      <c r="AO26">
        <v>100</v>
      </c>
      <c r="AP26" t="s">
        <v>14010</v>
      </c>
    </row>
    <row r="27" spans="1:42">
      <c r="A27" s="12">
        <v>43876</v>
      </c>
      <c r="B27">
        <v>92</v>
      </c>
      <c r="C27" t="s">
        <v>253</v>
      </c>
      <c r="D27" t="s">
        <v>265</v>
      </c>
      <c r="E27" t="s">
        <v>255</v>
      </c>
      <c r="F27" t="s">
        <v>256</v>
      </c>
      <c r="I27" s="12">
        <v>43490</v>
      </c>
      <c r="J27">
        <v>60</v>
      </c>
      <c r="K27" t="s">
        <v>242</v>
      </c>
      <c r="L27" t="s">
        <v>14011</v>
      </c>
      <c r="M27" t="s">
        <v>244</v>
      </c>
      <c r="N27" t="s">
        <v>148</v>
      </c>
      <c r="Q27" s="12">
        <v>43132</v>
      </c>
      <c r="R27">
        <v>1167</v>
      </c>
      <c r="S27" t="s">
        <v>242</v>
      </c>
      <c r="T27" t="s">
        <v>141</v>
      </c>
      <c r="U27" t="s">
        <v>244</v>
      </c>
      <c r="Y27" s="12">
        <v>42747</v>
      </c>
      <c r="Z27">
        <v>4111</v>
      </c>
      <c r="AA27" t="s">
        <v>242</v>
      </c>
      <c r="AB27" t="s">
        <v>252</v>
      </c>
      <c r="AC27" t="s">
        <v>244</v>
      </c>
      <c r="AH27" s="12">
        <v>42597</v>
      </c>
      <c r="AI27">
        <v>1200</v>
      </c>
      <c r="AJ27" t="s">
        <v>13952</v>
      </c>
      <c r="AK27" t="s">
        <v>14012</v>
      </c>
      <c r="AN27" s="12">
        <v>42730</v>
      </c>
      <c r="AO27">
        <v>440</v>
      </c>
      <c r="AP27" t="s">
        <v>14013</v>
      </c>
    </row>
    <row r="28" spans="1:42">
      <c r="A28" s="12">
        <v>43876</v>
      </c>
      <c r="B28">
        <v>4900</v>
      </c>
      <c r="C28" t="s">
        <v>159</v>
      </c>
      <c r="D28" t="s">
        <v>266</v>
      </c>
      <c r="E28" t="s">
        <v>255</v>
      </c>
      <c r="Q28" s="12">
        <v>43132</v>
      </c>
      <c r="R28">
        <v>340</v>
      </c>
      <c r="S28" t="s">
        <v>242</v>
      </c>
      <c r="T28" t="s">
        <v>142</v>
      </c>
      <c r="U28" t="s">
        <v>255</v>
      </c>
      <c r="Y28" s="12">
        <v>42748</v>
      </c>
      <c r="Z28">
        <v>620</v>
      </c>
      <c r="AA28" t="s">
        <v>49</v>
      </c>
      <c r="AB28" t="s">
        <v>14014</v>
      </c>
      <c r="AC28" t="s">
        <v>244</v>
      </c>
      <c r="AH28" s="12">
        <v>42598</v>
      </c>
      <c r="AI28">
        <v>1261</v>
      </c>
      <c r="AJ28" t="s">
        <v>242</v>
      </c>
      <c r="AK28" t="s">
        <v>14015</v>
      </c>
      <c r="AN28" s="12">
        <v>42731</v>
      </c>
      <c r="AO28">
        <v>800</v>
      </c>
      <c r="AP28" t="s">
        <v>14016</v>
      </c>
    </row>
    <row r="29" spans="1:42">
      <c r="A29" s="12">
        <v>43876</v>
      </c>
      <c r="B29">
        <v>104</v>
      </c>
      <c r="C29" t="s">
        <v>253</v>
      </c>
      <c r="D29" t="s">
        <v>267</v>
      </c>
      <c r="E29" t="s">
        <v>255</v>
      </c>
      <c r="I29" s="12">
        <v>43497</v>
      </c>
      <c r="J29">
        <v>543</v>
      </c>
      <c r="K29" t="s">
        <v>242</v>
      </c>
      <c r="L29" t="s">
        <v>141</v>
      </c>
      <c r="M29" t="s">
        <v>244</v>
      </c>
      <c r="N29" t="s">
        <v>148</v>
      </c>
      <c r="Q29" s="12">
        <v>43132</v>
      </c>
      <c r="R29">
        <v>349</v>
      </c>
      <c r="S29" t="s">
        <v>242</v>
      </c>
      <c r="T29" t="s">
        <v>13942</v>
      </c>
      <c r="U29" t="s">
        <v>255</v>
      </c>
      <c r="Y29" s="12">
        <v>42748</v>
      </c>
      <c r="Z29">
        <v>92</v>
      </c>
      <c r="AA29" t="s">
        <v>48</v>
      </c>
      <c r="AB29" t="s">
        <v>14017</v>
      </c>
      <c r="AC29" t="s">
        <v>244</v>
      </c>
      <c r="AH29" s="12">
        <v>42598</v>
      </c>
      <c r="AI29">
        <v>600</v>
      </c>
      <c r="AJ29" t="s">
        <v>563</v>
      </c>
      <c r="AK29" t="s">
        <v>13955</v>
      </c>
      <c r="AN29" s="12">
        <v>42731</v>
      </c>
      <c r="AO29">
        <v>160</v>
      </c>
      <c r="AP29" t="s">
        <v>14018</v>
      </c>
    </row>
    <row r="30" spans="1:42">
      <c r="A30" s="12">
        <v>43877</v>
      </c>
      <c r="B30">
        <v>49</v>
      </c>
      <c r="C30" t="s">
        <v>242</v>
      </c>
      <c r="D30" t="s">
        <v>251</v>
      </c>
      <c r="E30" t="s">
        <v>244</v>
      </c>
      <c r="F30" t="s">
        <v>263</v>
      </c>
      <c r="I30" s="12">
        <v>43497</v>
      </c>
      <c r="J30">
        <v>310</v>
      </c>
      <c r="K30" t="s">
        <v>242</v>
      </c>
      <c r="L30" t="s">
        <v>142</v>
      </c>
      <c r="M30" t="s">
        <v>255</v>
      </c>
      <c r="Q30" s="12">
        <v>43132</v>
      </c>
      <c r="R30">
        <v>990</v>
      </c>
      <c r="S30" t="s">
        <v>242</v>
      </c>
      <c r="T30" t="s">
        <v>144</v>
      </c>
      <c r="U30" t="s">
        <v>255</v>
      </c>
      <c r="Y30" s="12">
        <v>42749</v>
      </c>
      <c r="Z30">
        <v>190</v>
      </c>
      <c r="AA30" t="s">
        <v>48</v>
      </c>
      <c r="AB30" t="s">
        <v>14019</v>
      </c>
      <c r="AC30" t="s">
        <v>255</v>
      </c>
      <c r="AH30" s="12">
        <v>42600</v>
      </c>
      <c r="AI30">
        <v>100</v>
      </c>
      <c r="AJ30" t="s">
        <v>563</v>
      </c>
      <c r="AK30" t="s">
        <v>159</v>
      </c>
      <c r="AN30" s="12">
        <v>42731</v>
      </c>
      <c r="AO30">
        <v>100</v>
      </c>
      <c r="AP30" t="s">
        <v>11682</v>
      </c>
    </row>
    <row r="31" spans="1:42">
      <c r="A31" s="12">
        <v>43877</v>
      </c>
      <c r="B31">
        <v>379</v>
      </c>
      <c r="C31" t="s">
        <v>242</v>
      </c>
      <c r="D31" t="s">
        <v>250</v>
      </c>
      <c r="E31" t="s">
        <v>244</v>
      </c>
      <c r="F31" t="s">
        <v>148</v>
      </c>
      <c r="I31" s="12">
        <v>43497</v>
      </c>
      <c r="J31">
        <v>300</v>
      </c>
      <c r="K31" t="s">
        <v>242</v>
      </c>
      <c r="L31" t="s">
        <v>13941</v>
      </c>
      <c r="M31" t="s">
        <v>255</v>
      </c>
      <c r="Q31" s="12">
        <v>43132</v>
      </c>
      <c r="R31">
        <v>1800</v>
      </c>
      <c r="S31" t="s">
        <v>242</v>
      </c>
      <c r="T31" t="s">
        <v>145</v>
      </c>
      <c r="U31" t="s">
        <v>255</v>
      </c>
      <c r="Y31" s="12">
        <v>42750</v>
      </c>
      <c r="Z31">
        <v>130</v>
      </c>
      <c r="AA31" t="s">
        <v>159</v>
      </c>
      <c r="AB31" t="s">
        <v>14020</v>
      </c>
      <c r="AC31" t="s">
        <v>255</v>
      </c>
      <c r="AH31" s="12">
        <v>42601</v>
      </c>
      <c r="AI31">
        <v>400</v>
      </c>
      <c r="AJ31" t="s">
        <v>49</v>
      </c>
      <c r="AK31" t="s">
        <v>14021</v>
      </c>
      <c r="AN31" s="12">
        <v>42731</v>
      </c>
      <c r="AO31">
        <v>240</v>
      </c>
      <c r="AP31" t="s">
        <v>14022</v>
      </c>
    </row>
    <row r="32" spans="1:42">
      <c r="A32" s="12">
        <v>43877</v>
      </c>
      <c r="B32">
        <v>399</v>
      </c>
      <c r="C32" t="s">
        <v>242</v>
      </c>
      <c r="D32" t="s">
        <v>268</v>
      </c>
      <c r="E32" t="s">
        <v>244</v>
      </c>
      <c r="F32" t="s">
        <v>268</v>
      </c>
      <c r="I32" s="12">
        <v>43497</v>
      </c>
      <c r="J32">
        <v>1110</v>
      </c>
      <c r="K32" t="s">
        <v>242</v>
      </c>
      <c r="L32" t="s">
        <v>144</v>
      </c>
      <c r="M32" t="s">
        <v>255</v>
      </c>
      <c r="Q32" s="12">
        <v>43132</v>
      </c>
      <c r="R32">
        <v>450</v>
      </c>
      <c r="S32" t="s">
        <v>242</v>
      </c>
      <c r="T32" t="s">
        <v>140</v>
      </c>
      <c r="U32" t="s">
        <v>255</v>
      </c>
      <c r="Y32" s="12">
        <v>42753</v>
      </c>
      <c r="Z32">
        <v>750</v>
      </c>
      <c r="AA32" t="s">
        <v>159</v>
      </c>
      <c r="AB32" t="s">
        <v>13984</v>
      </c>
      <c r="AC32" t="s">
        <v>255</v>
      </c>
      <c r="AH32" s="12">
        <v>42603</v>
      </c>
      <c r="AI32">
        <v>1000</v>
      </c>
      <c r="AJ32" t="s">
        <v>13952</v>
      </c>
      <c r="AK32" t="s">
        <v>14023</v>
      </c>
      <c r="AN32" s="12">
        <v>42731</v>
      </c>
      <c r="AO32">
        <v>90</v>
      </c>
      <c r="AP32" t="s">
        <v>14024</v>
      </c>
    </row>
    <row r="33" spans="1:42">
      <c r="A33" s="12">
        <v>43881</v>
      </c>
      <c r="B33">
        <v>50</v>
      </c>
      <c r="C33" t="s">
        <v>242</v>
      </c>
      <c r="D33" t="s">
        <v>269</v>
      </c>
      <c r="E33" t="s">
        <v>255</v>
      </c>
      <c r="I33" s="12">
        <v>43497</v>
      </c>
      <c r="J33">
        <v>1600</v>
      </c>
      <c r="K33" t="s">
        <v>242</v>
      </c>
      <c r="L33" t="s">
        <v>145</v>
      </c>
      <c r="M33" t="s">
        <v>255</v>
      </c>
      <c r="Q33" s="12">
        <v>43132</v>
      </c>
      <c r="R33">
        <v>15000</v>
      </c>
      <c r="S33" t="s">
        <v>146</v>
      </c>
      <c r="T33" t="s">
        <v>146</v>
      </c>
      <c r="U33" t="s">
        <v>255</v>
      </c>
      <c r="Y33" s="12">
        <v>42754</v>
      </c>
      <c r="Z33">
        <v>778</v>
      </c>
      <c r="AA33" t="s">
        <v>159</v>
      </c>
      <c r="AB33" t="s">
        <v>14025</v>
      </c>
      <c r="AC33" t="s">
        <v>255</v>
      </c>
      <c r="AH33" s="12">
        <v>42603</v>
      </c>
      <c r="AI33">
        <v>100</v>
      </c>
      <c r="AJ33" t="s">
        <v>49</v>
      </c>
      <c r="AK33" t="s">
        <v>14026</v>
      </c>
      <c r="AN33" s="12">
        <v>42731</v>
      </c>
      <c r="AO33">
        <v>3000</v>
      </c>
      <c r="AP33" t="s">
        <v>14027</v>
      </c>
    </row>
    <row r="34" spans="1:42">
      <c r="A34" s="12">
        <v>43881</v>
      </c>
      <c r="B34">
        <v>50</v>
      </c>
      <c r="C34" t="s">
        <v>248</v>
      </c>
      <c r="D34" t="s">
        <v>270</v>
      </c>
      <c r="E34" t="s">
        <v>255</v>
      </c>
      <c r="I34" s="12">
        <v>43497</v>
      </c>
      <c r="J34">
        <v>450</v>
      </c>
      <c r="K34" t="s">
        <v>242</v>
      </c>
      <c r="L34" t="s">
        <v>140</v>
      </c>
      <c r="M34" t="s">
        <v>255</v>
      </c>
      <c r="Q34" s="12">
        <v>43132</v>
      </c>
      <c r="R34">
        <v>15000</v>
      </c>
      <c r="S34" t="s">
        <v>147</v>
      </c>
      <c r="T34" t="s">
        <v>147</v>
      </c>
      <c r="U34" t="s">
        <v>255</v>
      </c>
      <c r="Y34" s="12">
        <v>42755</v>
      </c>
      <c r="Z34">
        <v>480</v>
      </c>
      <c r="AA34" t="s">
        <v>49</v>
      </c>
      <c r="AB34" t="s">
        <v>14028</v>
      </c>
      <c r="AC34" t="s">
        <v>244</v>
      </c>
      <c r="AH34" s="12">
        <v>42604</v>
      </c>
      <c r="AI34">
        <v>250</v>
      </c>
      <c r="AJ34" t="s">
        <v>563</v>
      </c>
      <c r="AK34" t="s">
        <v>159</v>
      </c>
      <c r="AN34" s="12">
        <v>42731</v>
      </c>
      <c r="AO34">
        <v>120</v>
      </c>
      <c r="AP34" t="s">
        <v>14029</v>
      </c>
    </row>
    <row r="35" spans="1:42">
      <c r="A35" s="12">
        <v>43882</v>
      </c>
      <c r="B35">
        <v>200</v>
      </c>
      <c r="C35" t="s">
        <v>159</v>
      </c>
      <c r="D35" t="s">
        <v>271</v>
      </c>
      <c r="E35" t="s">
        <v>255</v>
      </c>
      <c r="I35" s="12">
        <v>43497</v>
      </c>
      <c r="J35">
        <v>800</v>
      </c>
      <c r="K35" t="s">
        <v>242</v>
      </c>
      <c r="L35" t="s">
        <v>13951</v>
      </c>
      <c r="M35" t="s">
        <v>244</v>
      </c>
      <c r="N35" t="s">
        <v>263</v>
      </c>
      <c r="Q35" s="12">
        <v>43132</v>
      </c>
      <c r="R35">
        <v>15000</v>
      </c>
      <c r="S35" t="s">
        <v>49</v>
      </c>
      <c r="T35" t="s">
        <v>528</v>
      </c>
      <c r="U35" t="s">
        <v>244</v>
      </c>
      <c r="Y35" s="12">
        <v>42755</v>
      </c>
      <c r="Z35">
        <v>969</v>
      </c>
      <c r="AA35" t="s">
        <v>49</v>
      </c>
      <c r="AB35" t="s">
        <v>458</v>
      </c>
      <c r="AC35" t="s">
        <v>244</v>
      </c>
      <c r="AH35" s="12">
        <v>42604</v>
      </c>
      <c r="AI35">
        <v>350</v>
      </c>
      <c r="AJ35" t="s">
        <v>49</v>
      </c>
      <c r="AK35" t="s">
        <v>14021</v>
      </c>
      <c r="AN35" s="12">
        <v>42731</v>
      </c>
      <c r="AO35">
        <v>20</v>
      </c>
      <c r="AP35" t="s">
        <v>14030</v>
      </c>
    </row>
    <row r="36" spans="1:42">
      <c r="A36" s="12">
        <v>43883</v>
      </c>
      <c r="B36">
        <v>78</v>
      </c>
      <c r="C36" t="s">
        <v>253</v>
      </c>
      <c r="D36" t="s">
        <v>272</v>
      </c>
      <c r="E36" t="s">
        <v>255</v>
      </c>
      <c r="F36" t="s">
        <v>256</v>
      </c>
      <c r="I36" s="12">
        <v>43497</v>
      </c>
      <c r="J36">
        <v>16000</v>
      </c>
      <c r="K36" t="s">
        <v>146</v>
      </c>
      <c r="L36" t="s">
        <v>146</v>
      </c>
      <c r="M36" t="s">
        <v>255</v>
      </c>
      <c r="Q36" s="12">
        <v>43132</v>
      </c>
      <c r="R36">
        <v>1279</v>
      </c>
      <c r="S36" t="s">
        <v>49</v>
      </c>
      <c r="T36" t="s">
        <v>528</v>
      </c>
      <c r="U36" t="s">
        <v>244</v>
      </c>
      <c r="Y36" s="12">
        <v>42755</v>
      </c>
      <c r="Z36">
        <v>28</v>
      </c>
      <c r="AA36" t="s">
        <v>48</v>
      </c>
      <c r="AB36" t="s">
        <v>14031</v>
      </c>
      <c r="AC36" t="s">
        <v>255</v>
      </c>
      <c r="AH36" s="12">
        <v>42605</v>
      </c>
      <c r="AI36">
        <v>500</v>
      </c>
      <c r="AJ36" t="s">
        <v>563</v>
      </c>
      <c r="AK36" t="s">
        <v>13955</v>
      </c>
    </row>
    <row r="37" spans="1:42">
      <c r="A37" s="12">
        <v>43883</v>
      </c>
      <c r="B37">
        <v>49</v>
      </c>
      <c r="C37" t="s">
        <v>253</v>
      </c>
      <c r="D37" t="s">
        <v>273</v>
      </c>
      <c r="E37" t="s">
        <v>255</v>
      </c>
      <c r="F37" t="s">
        <v>256</v>
      </c>
      <c r="I37" s="12">
        <v>43497</v>
      </c>
      <c r="J37">
        <v>15000</v>
      </c>
      <c r="K37" t="s">
        <v>147</v>
      </c>
      <c r="L37" t="s">
        <v>147</v>
      </c>
      <c r="M37" t="s">
        <v>255</v>
      </c>
      <c r="Q37" s="12">
        <v>43132</v>
      </c>
      <c r="R37">
        <v>1450</v>
      </c>
      <c r="S37" t="s">
        <v>49</v>
      </c>
      <c r="T37" t="s">
        <v>14032</v>
      </c>
      <c r="U37" t="s">
        <v>244</v>
      </c>
      <c r="Y37" s="12">
        <v>42759</v>
      </c>
      <c r="Z37">
        <v>630</v>
      </c>
      <c r="AA37" t="s">
        <v>159</v>
      </c>
      <c r="AB37" t="s">
        <v>13984</v>
      </c>
      <c r="AC37" t="s">
        <v>255</v>
      </c>
      <c r="AH37" s="12">
        <v>42606</v>
      </c>
      <c r="AI37">
        <v>450</v>
      </c>
      <c r="AJ37" t="s">
        <v>563</v>
      </c>
      <c r="AK37" t="s">
        <v>159</v>
      </c>
    </row>
    <row r="38" spans="1:42">
      <c r="A38" s="12">
        <v>43883</v>
      </c>
      <c r="B38">
        <v>87</v>
      </c>
      <c r="C38" t="s">
        <v>253</v>
      </c>
      <c r="D38" t="s">
        <v>274</v>
      </c>
      <c r="E38" t="s">
        <v>255</v>
      </c>
      <c r="F38" t="s">
        <v>256</v>
      </c>
      <c r="I38" s="12">
        <v>43498</v>
      </c>
      <c r="J38">
        <v>1340</v>
      </c>
      <c r="K38" t="s">
        <v>253</v>
      </c>
      <c r="L38" t="s">
        <v>14033</v>
      </c>
      <c r="M38" t="s">
        <v>255</v>
      </c>
      <c r="Q38" s="12">
        <v>43133</v>
      </c>
      <c r="R38">
        <v>400</v>
      </c>
      <c r="S38" t="s">
        <v>48</v>
      </c>
      <c r="T38" t="s">
        <v>14034</v>
      </c>
      <c r="U38" t="s">
        <v>255</v>
      </c>
      <c r="Y38" s="12">
        <v>42763</v>
      </c>
      <c r="Z38">
        <v>500</v>
      </c>
      <c r="AA38" t="s">
        <v>159</v>
      </c>
      <c r="AB38" t="s">
        <v>359</v>
      </c>
      <c r="AH38" s="12">
        <v>42608</v>
      </c>
      <c r="AI38">
        <v>120</v>
      </c>
      <c r="AJ38" t="s">
        <v>13952</v>
      </c>
      <c r="AK38" t="s">
        <v>4627</v>
      </c>
    </row>
    <row r="39" spans="1:42">
      <c r="A39" s="12">
        <v>43883</v>
      </c>
      <c r="B39">
        <v>480</v>
      </c>
      <c r="C39" t="s">
        <v>159</v>
      </c>
      <c r="D39" t="s">
        <v>275</v>
      </c>
      <c r="E39" t="s">
        <v>255</v>
      </c>
      <c r="I39" s="12">
        <v>43499</v>
      </c>
      <c r="J39">
        <v>40</v>
      </c>
      <c r="K39" t="s">
        <v>48</v>
      </c>
      <c r="L39" t="s">
        <v>14035</v>
      </c>
      <c r="M39" t="s">
        <v>255</v>
      </c>
      <c r="Q39" s="12">
        <v>43133</v>
      </c>
      <c r="R39">
        <v>400</v>
      </c>
      <c r="S39" t="s">
        <v>248</v>
      </c>
      <c r="T39" t="s">
        <v>14036</v>
      </c>
      <c r="U39" t="s">
        <v>255</v>
      </c>
      <c r="Y39" s="12">
        <v>42766</v>
      </c>
      <c r="Z39">
        <v>750</v>
      </c>
      <c r="AA39" t="s">
        <v>159</v>
      </c>
      <c r="AB39" t="s">
        <v>13984</v>
      </c>
      <c r="AC39" t="s">
        <v>255</v>
      </c>
      <c r="AH39" s="12">
        <v>42609</v>
      </c>
      <c r="AI39">
        <v>2028</v>
      </c>
      <c r="AJ39" t="s">
        <v>563</v>
      </c>
      <c r="AK39" t="s">
        <v>388</v>
      </c>
    </row>
    <row r="40" spans="1:42">
      <c r="A40" s="12">
        <v>43883</v>
      </c>
      <c r="B40">
        <v>360</v>
      </c>
      <c r="C40" t="s">
        <v>242</v>
      </c>
      <c r="D40" t="s">
        <v>145</v>
      </c>
      <c r="E40" t="s">
        <v>255</v>
      </c>
      <c r="I40" s="12">
        <v>43499</v>
      </c>
      <c r="J40">
        <v>290</v>
      </c>
      <c r="K40" t="s">
        <v>248</v>
      </c>
      <c r="L40" t="s">
        <v>14037</v>
      </c>
      <c r="M40" t="s">
        <v>255</v>
      </c>
      <c r="Q40" s="12">
        <v>43134</v>
      </c>
      <c r="R40">
        <v>202</v>
      </c>
      <c r="S40" t="s">
        <v>48</v>
      </c>
      <c r="T40" t="s">
        <v>13972</v>
      </c>
      <c r="U40" t="s">
        <v>244</v>
      </c>
      <c r="Y40" s="12">
        <v>42766</v>
      </c>
      <c r="Z40">
        <v>200</v>
      </c>
      <c r="AA40" t="s">
        <v>13939</v>
      </c>
      <c r="AB40" t="s">
        <v>14038</v>
      </c>
      <c r="AC40" t="s">
        <v>244</v>
      </c>
      <c r="AH40" s="12">
        <v>42609</v>
      </c>
      <c r="AI40">
        <v>600</v>
      </c>
      <c r="AJ40" t="s">
        <v>563</v>
      </c>
      <c r="AK40" t="s">
        <v>14039</v>
      </c>
    </row>
    <row r="41" spans="1:42">
      <c r="A41" s="12">
        <v>43883</v>
      </c>
      <c r="B41">
        <v>1596</v>
      </c>
      <c r="C41" t="s">
        <v>253</v>
      </c>
      <c r="D41" t="s">
        <v>276</v>
      </c>
      <c r="E41" t="s">
        <v>244</v>
      </c>
      <c r="F41" t="s">
        <v>277</v>
      </c>
      <c r="I41" s="12">
        <v>43503</v>
      </c>
      <c r="J41">
        <v>400</v>
      </c>
      <c r="K41" t="s">
        <v>48</v>
      </c>
      <c r="L41" t="s">
        <v>14040</v>
      </c>
      <c r="M41" t="s">
        <v>255</v>
      </c>
      <c r="Q41" s="12">
        <v>43137</v>
      </c>
      <c r="R41">
        <v>700</v>
      </c>
      <c r="S41" t="s">
        <v>159</v>
      </c>
      <c r="T41" t="s">
        <v>13987</v>
      </c>
      <c r="U41" t="s">
        <v>255</v>
      </c>
      <c r="Y41" s="12">
        <v>42767</v>
      </c>
      <c r="Z41">
        <v>15000</v>
      </c>
      <c r="AA41" t="s">
        <v>146</v>
      </c>
      <c r="AB41" t="s">
        <v>146</v>
      </c>
      <c r="AH41" s="12">
        <v>42609</v>
      </c>
      <c r="AI41">
        <v>280</v>
      </c>
      <c r="AJ41" t="s">
        <v>253</v>
      </c>
      <c r="AK41" t="s">
        <v>14041</v>
      </c>
    </row>
    <row r="42" spans="1:42">
      <c r="A42" s="12">
        <v>43883</v>
      </c>
      <c r="B42">
        <v>5385.45</v>
      </c>
      <c r="C42" t="s">
        <v>253</v>
      </c>
      <c r="D42" t="s">
        <v>278</v>
      </c>
      <c r="E42" t="s">
        <v>244</v>
      </c>
      <c r="F42" t="s">
        <v>277</v>
      </c>
      <c r="I42" s="12">
        <v>43503</v>
      </c>
      <c r="J42">
        <v>10000</v>
      </c>
      <c r="K42" t="s">
        <v>314</v>
      </c>
      <c r="L42" t="s">
        <v>14042</v>
      </c>
      <c r="M42" t="s">
        <v>255</v>
      </c>
      <c r="Q42" s="12">
        <v>43140</v>
      </c>
      <c r="R42">
        <v>250</v>
      </c>
      <c r="S42" t="s">
        <v>48</v>
      </c>
      <c r="T42" t="s">
        <v>14043</v>
      </c>
      <c r="U42" t="s">
        <v>244</v>
      </c>
      <c r="Y42" s="12">
        <v>42767</v>
      </c>
      <c r="Z42">
        <v>1383</v>
      </c>
      <c r="AA42" t="s">
        <v>242</v>
      </c>
      <c r="AB42" t="s">
        <v>13981</v>
      </c>
      <c r="AC42" t="s">
        <v>244</v>
      </c>
      <c r="AH42" s="12">
        <v>42610</v>
      </c>
      <c r="AI42">
        <v>84</v>
      </c>
      <c r="AJ42" t="s">
        <v>253</v>
      </c>
      <c r="AK42" t="s">
        <v>13953</v>
      </c>
    </row>
    <row r="43" spans="1:42">
      <c r="I43" s="12">
        <v>43503</v>
      </c>
      <c r="J43">
        <v>400</v>
      </c>
      <c r="K43" t="s">
        <v>314</v>
      </c>
      <c r="L43" t="s">
        <v>14044</v>
      </c>
      <c r="M43" t="s">
        <v>255</v>
      </c>
      <c r="Q43" s="12">
        <v>43141</v>
      </c>
      <c r="R43">
        <v>234</v>
      </c>
      <c r="S43" t="s">
        <v>48</v>
      </c>
      <c r="T43" t="s">
        <v>13972</v>
      </c>
      <c r="U43" t="s">
        <v>244</v>
      </c>
      <c r="Y43" s="12">
        <v>42767</v>
      </c>
      <c r="Z43">
        <v>342</v>
      </c>
      <c r="AA43" t="s">
        <v>242</v>
      </c>
      <c r="AB43" t="s">
        <v>13998</v>
      </c>
      <c r="AC43" t="s">
        <v>244</v>
      </c>
      <c r="AH43" s="12">
        <v>42610</v>
      </c>
      <c r="AI43">
        <v>685</v>
      </c>
      <c r="AJ43" t="s">
        <v>242</v>
      </c>
      <c r="AK43" t="s">
        <v>142</v>
      </c>
    </row>
    <row r="44" spans="1:42">
      <c r="I44" s="12">
        <v>43505</v>
      </c>
      <c r="J44">
        <v>200</v>
      </c>
      <c r="K44" t="s">
        <v>48</v>
      </c>
      <c r="L44" t="s">
        <v>14040</v>
      </c>
      <c r="M44" t="s">
        <v>255</v>
      </c>
      <c r="Q44" s="12">
        <v>43141</v>
      </c>
      <c r="R44">
        <v>300</v>
      </c>
      <c r="S44" t="s">
        <v>48</v>
      </c>
      <c r="T44" t="s">
        <v>4239</v>
      </c>
      <c r="U44" t="s">
        <v>255</v>
      </c>
      <c r="Y44" s="12">
        <v>42767</v>
      </c>
      <c r="Z44">
        <v>1093</v>
      </c>
      <c r="AA44" t="s">
        <v>242</v>
      </c>
      <c r="AB44" t="s">
        <v>14015</v>
      </c>
      <c r="AC44" t="s">
        <v>244</v>
      </c>
      <c r="AH44" s="12">
        <v>42612</v>
      </c>
      <c r="AI44">
        <v>450</v>
      </c>
      <c r="AJ44" t="s">
        <v>563</v>
      </c>
      <c r="AK44" t="s">
        <v>13955</v>
      </c>
    </row>
    <row r="45" spans="1:42">
      <c r="A45" s="12">
        <v>43965</v>
      </c>
      <c r="B45">
        <v>70</v>
      </c>
      <c r="C45" t="s">
        <v>159</v>
      </c>
      <c r="D45" t="s">
        <v>279</v>
      </c>
      <c r="E45" t="s">
        <v>255</v>
      </c>
      <c r="I45" s="12">
        <v>43507</v>
      </c>
      <c r="J45">
        <v>257</v>
      </c>
      <c r="K45" t="s">
        <v>48</v>
      </c>
      <c r="L45" t="s">
        <v>14045</v>
      </c>
      <c r="M45" t="s">
        <v>244</v>
      </c>
      <c r="N45" t="s">
        <v>256</v>
      </c>
      <c r="Q45" s="12">
        <v>43141</v>
      </c>
      <c r="R45">
        <v>2100</v>
      </c>
      <c r="S45" t="s">
        <v>173</v>
      </c>
      <c r="T45" t="s">
        <v>4239</v>
      </c>
      <c r="U45" t="s">
        <v>255</v>
      </c>
      <c r="Y45" s="12">
        <v>42767</v>
      </c>
      <c r="Z45">
        <v>930</v>
      </c>
      <c r="AA45" t="s">
        <v>242</v>
      </c>
      <c r="AB45" t="s">
        <v>144</v>
      </c>
      <c r="AC45" t="s">
        <v>255</v>
      </c>
      <c r="AH45" s="12">
        <v>42613</v>
      </c>
      <c r="AI45">
        <v>750</v>
      </c>
      <c r="AJ45" t="s">
        <v>242</v>
      </c>
      <c r="AK45" t="s">
        <v>144</v>
      </c>
    </row>
    <row r="46" spans="1:42">
      <c r="A46" s="12">
        <v>43965</v>
      </c>
      <c r="B46">
        <v>30</v>
      </c>
      <c r="C46" t="s">
        <v>159</v>
      </c>
      <c r="D46" t="s">
        <v>280</v>
      </c>
      <c r="E46" t="s">
        <v>255</v>
      </c>
      <c r="I46" s="12">
        <v>43507</v>
      </c>
      <c r="J46">
        <v>136</v>
      </c>
      <c r="K46" t="s">
        <v>48</v>
      </c>
      <c r="L46" t="s">
        <v>14046</v>
      </c>
      <c r="M46" t="s">
        <v>244</v>
      </c>
      <c r="N46" t="s">
        <v>256</v>
      </c>
      <c r="Q46" s="12">
        <v>43142</v>
      </c>
      <c r="R46">
        <v>400</v>
      </c>
      <c r="S46" t="s">
        <v>159</v>
      </c>
      <c r="T46" t="s">
        <v>314</v>
      </c>
      <c r="U46" t="s">
        <v>255</v>
      </c>
      <c r="Y46" s="12">
        <v>42767</v>
      </c>
      <c r="Z46">
        <v>1600</v>
      </c>
      <c r="AA46" t="s">
        <v>242</v>
      </c>
      <c r="AB46" t="s">
        <v>145</v>
      </c>
      <c r="AC46" t="s">
        <v>255</v>
      </c>
      <c r="AH46" s="12">
        <v>42613</v>
      </c>
      <c r="AI46">
        <v>1500</v>
      </c>
      <c r="AJ46" t="s">
        <v>242</v>
      </c>
      <c r="AK46" t="s">
        <v>145</v>
      </c>
    </row>
    <row r="47" spans="1:42">
      <c r="A47" s="12">
        <v>43965</v>
      </c>
      <c r="B47">
        <v>20</v>
      </c>
      <c r="C47" t="s">
        <v>159</v>
      </c>
      <c r="D47" t="s">
        <v>281</v>
      </c>
      <c r="E47" t="s">
        <v>255</v>
      </c>
      <c r="I47" s="12">
        <v>43513</v>
      </c>
      <c r="J47">
        <v>72</v>
      </c>
      <c r="K47" t="s">
        <v>48</v>
      </c>
      <c r="L47" t="s">
        <v>14047</v>
      </c>
      <c r="M47" t="s">
        <v>244</v>
      </c>
      <c r="N47" t="s">
        <v>10064</v>
      </c>
      <c r="Q47" s="12">
        <v>43144</v>
      </c>
      <c r="R47">
        <v>670</v>
      </c>
      <c r="S47" t="s">
        <v>159</v>
      </c>
      <c r="T47" t="s">
        <v>13987</v>
      </c>
      <c r="U47" t="s">
        <v>255</v>
      </c>
      <c r="Y47" s="12">
        <v>42767</v>
      </c>
      <c r="Z47">
        <v>450</v>
      </c>
      <c r="AA47" t="s">
        <v>242</v>
      </c>
      <c r="AB47" t="s">
        <v>140</v>
      </c>
      <c r="AC47" t="s">
        <v>255</v>
      </c>
      <c r="AH47" s="12">
        <v>42613</v>
      </c>
      <c r="AI47">
        <v>450</v>
      </c>
      <c r="AJ47" t="s">
        <v>242</v>
      </c>
      <c r="AK47" t="s">
        <v>140</v>
      </c>
    </row>
    <row r="48" spans="1:42">
      <c r="A48" s="12">
        <v>43965</v>
      </c>
      <c r="B48">
        <v>167</v>
      </c>
      <c r="C48" t="s">
        <v>159</v>
      </c>
      <c r="D48" t="s">
        <v>282</v>
      </c>
      <c r="E48" t="s">
        <v>255</v>
      </c>
      <c r="I48" s="12">
        <v>43513</v>
      </c>
      <c r="J48">
        <v>20</v>
      </c>
      <c r="K48" t="s">
        <v>48</v>
      </c>
      <c r="L48" t="s">
        <v>14048</v>
      </c>
      <c r="M48" t="s">
        <v>255</v>
      </c>
      <c r="Q48" s="12">
        <v>43148</v>
      </c>
      <c r="R48">
        <v>139</v>
      </c>
      <c r="S48" t="s">
        <v>48</v>
      </c>
      <c r="T48" t="s">
        <v>14049</v>
      </c>
      <c r="U48" t="s">
        <v>244</v>
      </c>
      <c r="Y48" s="12">
        <v>42767</v>
      </c>
      <c r="Z48">
        <v>725</v>
      </c>
      <c r="AA48" t="s">
        <v>242</v>
      </c>
      <c r="AB48" t="s">
        <v>142</v>
      </c>
      <c r="AC48" t="s">
        <v>244</v>
      </c>
      <c r="AH48" s="12">
        <v>42613</v>
      </c>
      <c r="AI48">
        <v>15000</v>
      </c>
      <c r="AJ48" t="s">
        <v>147</v>
      </c>
    </row>
    <row r="49" spans="1:37">
      <c r="A49" s="12">
        <v>43964</v>
      </c>
      <c r="B49">
        <v>60</v>
      </c>
      <c r="C49" t="s">
        <v>159</v>
      </c>
      <c r="D49" t="s">
        <v>283</v>
      </c>
      <c r="E49" t="s">
        <v>255</v>
      </c>
      <c r="I49" s="12">
        <v>43513</v>
      </c>
      <c r="J49">
        <v>157</v>
      </c>
      <c r="K49" t="s">
        <v>13939</v>
      </c>
      <c r="L49" t="s">
        <v>14050</v>
      </c>
      <c r="M49" t="s">
        <v>244</v>
      </c>
      <c r="N49" t="s">
        <v>263</v>
      </c>
      <c r="Q49" s="12">
        <v>43149</v>
      </c>
      <c r="R49">
        <v>310</v>
      </c>
      <c r="S49" t="s">
        <v>48</v>
      </c>
      <c r="T49" t="s">
        <v>14051</v>
      </c>
      <c r="U49" t="s">
        <v>255</v>
      </c>
      <c r="Y49" s="12">
        <v>42767</v>
      </c>
      <c r="Z49">
        <v>358</v>
      </c>
      <c r="AA49" t="s">
        <v>242</v>
      </c>
      <c r="AB49" t="s">
        <v>251</v>
      </c>
      <c r="AC49" t="s">
        <v>244</v>
      </c>
      <c r="AH49" s="12">
        <v>42614</v>
      </c>
      <c r="AI49">
        <v>15000</v>
      </c>
      <c r="AJ49" t="s">
        <v>146</v>
      </c>
    </row>
    <row r="50" spans="1:37">
      <c r="A50" s="12">
        <v>43964</v>
      </c>
      <c r="B50">
        <v>40</v>
      </c>
      <c r="C50" t="s">
        <v>159</v>
      </c>
      <c r="D50" t="s">
        <v>281</v>
      </c>
      <c r="E50" t="s">
        <v>255</v>
      </c>
      <c r="I50" s="12">
        <v>43515</v>
      </c>
      <c r="J50">
        <v>728</v>
      </c>
      <c r="K50" t="s">
        <v>253</v>
      </c>
      <c r="L50" t="s">
        <v>14052</v>
      </c>
      <c r="M50" t="s">
        <v>244</v>
      </c>
      <c r="N50" t="s">
        <v>277</v>
      </c>
      <c r="Q50" s="12">
        <v>43149</v>
      </c>
      <c r="R50">
        <v>350</v>
      </c>
      <c r="S50" t="s">
        <v>248</v>
      </c>
      <c r="T50" t="s">
        <v>14053</v>
      </c>
      <c r="U50" t="s">
        <v>255</v>
      </c>
      <c r="Y50" s="12">
        <v>42767</v>
      </c>
      <c r="Z50">
        <v>15000</v>
      </c>
      <c r="AA50" t="s">
        <v>147</v>
      </c>
      <c r="AB50" t="s">
        <v>147</v>
      </c>
      <c r="AH50" s="12">
        <v>42616</v>
      </c>
      <c r="AI50">
        <v>500</v>
      </c>
      <c r="AJ50" t="s">
        <v>13952</v>
      </c>
      <c r="AK50" t="s">
        <v>14054</v>
      </c>
    </row>
    <row r="51" spans="1:37">
      <c r="A51" s="12">
        <v>43964</v>
      </c>
      <c r="B51">
        <v>60</v>
      </c>
      <c r="C51" t="s">
        <v>159</v>
      </c>
      <c r="D51" t="s">
        <v>284</v>
      </c>
      <c r="E51" t="s">
        <v>255</v>
      </c>
      <c r="I51" s="15">
        <v>43516</v>
      </c>
      <c r="J51">
        <v>20</v>
      </c>
      <c r="K51" t="s">
        <v>242</v>
      </c>
      <c r="L51" t="s">
        <v>268</v>
      </c>
      <c r="M51" t="s">
        <v>244</v>
      </c>
      <c r="N51" t="s">
        <v>148</v>
      </c>
      <c r="Q51" s="12">
        <v>43151</v>
      </c>
      <c r="R51">
        <v>500</v>
      </c>
      <c r="S51" t="s">
        <v>159</v>
      </c>
      <c r="T51" t="s">
        <v>13987</v>
      </c>
      <c r="U51" t="s">
        <v>255</v>
      </c>
      <c r="Y51" s="12">
        <v>42768</v>
      </c>
      <c r="Z51">
        <v>1100</v>
      </c>
      <c r="AA51" t="s">
        <v>159</v>
      </c>
      <c r="AB51" t="s">
        <v>14055</v>
      </c>
      <c r="AC51" t="s">
        <v>255</v>
      </c>
      <c r="AH51" s="12">
        <v>42616</v>
      </c>
      <c r="AI51">
        <v>80</v>
      </c>
      <c r="AJ51" t="s">
        <v>563</v>
      </c>
      <c r="AK51" t="s">
        <v>159</v>
      </c>
    </row>
    <row r="52" spans="1:37">
      <c r="A52" s="12">
        <v>43964</v>
      </c>
      <c r="B52">
        <v>40</v>
      </c>
      <c r="C52" t="s">
        <v>159</v>
      </c>
      <c r="D52" t="s">
        <v>285</v>
      </c>
      <c r="E52" t="s">
        <v>255</v>
      </c>
      <c r="Q52" s="12">
        <v>43155</v>
      </c>
      <c r="R52">
        <v>240</v>
      </c>
      <c r="S52" t="s">
        <v>48</v>
      </c>
      <c r="T52" t="s">
        <v>14056</v>
      </c>
      <c r="U52" t="s">
        <v>255</v>
      </c>
      <c r="Y52" s="12">
        <v>42768</v>
      </c>
      <c r="Z52">
        <v>180</v>
      </c>
      <c r="AA52" t="s">
        <v>314</v>
      </c>
      <c r="AB52" t="s">
        <v>14057</v>
      </c>
      <c r="AC52" t="s">
        <v>255</v>
      </c>
      <c r="AH52" s="12">
        <v>42616</v>
      </c>
      <c r="AI52">
        <v>193</v>
      </c>
      <c r="AJ52" t="s">
        <v>49</v>
      </c>
      <c r="AK52" t="s">
        <v>14026</v>
      </c>
    </row>
    <row r="53" spans="1:37">
      <c r="A53" s="12">
        <v>43968</v>
      </c>
      <c r="B53">
        <v>140</v>
      </c>
      <c r="C53" t="s">
        <v>159</v>
      </c>
      <c r="D53" t="s">
        <v>286</v>
      </c>
      <c r="E53" t="s">
        <v>255</v>
      </c>
      <c r="I53" s="12">
        <v>43518</v>
      </c>
      <c r="J53">
        <v>694</v>
      </c>
      <c r="K53" t="s">
        <v>242</v>
      </c>
      <c r="L53" t="s">
        <v>141</v>
      </c>
      <c r="M53" t="s">
        <v>244</v>
      </c>
      <c r="N53" t="s">
        <v>148</v>
      </c>
      <c r="Q53" s="12">
        <v>43155</v>
      </c>
      <c r="R53">
        <v>147</v>
      </c>
      <c r="S53" t="s">
        <v>48</v>
      </c>
      <c r="T53" t="s">
        <v>14058</v>
      </c>
      <c r="U53" t="s">
        <v>255</v>
      </c>
      <c r="Y53" s="12">
        <v>42768</v>
      </c>
      <c r="Z53">
        <v>134</v>
      </c>
      <c r="AA53" t="s">
        <v>48</v>
      </c>
      <c r="AB53" t="s">
        <v>14017</v>
      </c>
      <c r="AC53" t="s">
        <v>244</v>
      </c>
      <c r="AH53" s="12">
        <v>42616</v>
      </c>
      <c r="AI53">
        <v>350</v>
      </c>
      <c r="AJ53" t="s">
        <v>13952</v>
      </c>
      <c r="AK53" t="s">
        <v>14059</v>
      </c>
    </row>
    <row r="54" spans="1:37">
      <c r="A54" s="12">
        <v>43968</v>
      </c>
      <c r="B54">
        <v>60</v>
      </c>
      <c r="C54" t="s">
        <v>159</v>
      </c>
      <c r="D54" t="s">
        <v>284</v>
      </c>
      <c r="E54" t="s">
        <v>255</v>
      </c>
      <c r="I54" s="15">
        <v>43518</v>
      </c>
      <c r="J54">
        <v>35</v>
      </c>
      <c r="K54" t="s">
        <v>242</v>
      </c>
      <c r="L54" t="s">
        <v>142</v>
      </c>
      <c r="M54" t="s">
        <v>244</v>
      </c>
      <c r="N54" t="s">
        <v>148</v>
      </c>
      <c r="Q54" s="12">
        <v>43155</v>
      </c>
      <c r="R54">
        <v>290</v>
      </c>
      <c r="S54" t="s">
        <v>248</v>
      </c>
      <c r="T54" t="s">
        <v>14060</v>
      </c>
      <c r="U54" t="s">
        <v>255</v>
      </c>
      <c r="Y54" s="12">
        <v>42769</v>
      </c>
      <c r="Z54">
        <v>104</v>
      </c>
      <c r="AA54" t="s">
        <v>48</v>
      </c>
      <c r="AB54" t="s">
        <v>14061</v>
      </c>
      <c r="AC54" t="s">
        <v>244</v>
      </c>
      <c r="AH54" s="12">
        <v>42616</v>
      </c>
      <c r="AI54">
        <v>150</v>
      </c>
      <c r="AJ54" t="s">
        <v>13952</v>
      </c>
      <c r="AK54" t="s">
        <v>1520</v>
      </c>
    </row>
    <row r="55" spans="1:37">
      <c r="A55" s="12">
        <v>43968</v>
      </c>
      <c r="B55">
        <v>160</v>
      </c>
      <c r="C55" t="s">
        <v>159</v>
      </c>
      <c r="D55" t="s">
        <v>287</v>
      </c>
      <c r="E55" t="s">
        <v>255</v>
      </c>
      <c r="I55" s="15">
        <v>43522</v>
      </c>
      <c r="J55">
        <v>60</v>
      </c>
      <c r="K55" t="s">
        <v>242</v>
      </c>
      <c r="L55" t="s">
        <v>142</v>
      </c>
      <c r="M55" t="s">
        <v>244</v>
      </c>
      <c r="N55" t="s">
        <v>148</v>
      </c>
      <c r="Q55" s="12">
        <v>43156</v>
      </c>
      <c r="R55">
        <v>900</v>
      </c>
      <c r="S55" t="s">
        <v>314</v>
      </c>
      <c r="T55" t="s">
        <v>14062</v>
      </c>
      <c r="U55" t="s">
        <v>244</v>
      </c>
      <c r="Y55" s="12">
        <v>42769</v>
      </c>
      <c r="Z55">
        <v>228</v>
      </c>
      <c r="AA55" t="s">
        <v>13939</v>
      </c>
      <c r="AB55" t="s">
        <v>14063</v>
      </c>
      <c r="AC55" t="s">
        <v>244</v>
      </c>
      <c r="AH55" s="12">
        <v>42617</v>
      </c>
      <c r="AI55">
        <v>636</v>
      </c>
      <c r="AJ55" t="s">
        <v>563</v>
      </c>
      <c r="AK55" t="s">
        <v>159</v>
      </c>
    </row>
    <row r="56" spans="1:37">
      <c r="A56" s="12">
        <v>43968</v>
      </c>
      <c r="B56">
        <v>120</v>
      </c>
      <c r="C56" t="s">
        <v>159</v>
      </c>
      <c r="D56" t="s">
        <v>288</v>
      </c>
      <c r="E56" t="s">
        <v>255</v>
      </c>
      <c r="Q56" s="12">
        <v>43156</v>
      </c>
      <c r="R56">
        <v>340</v>
      </c>
      <c r="S56" t="s">
        <v>13939</v>
      </c>
      <c r="T56" t="s">
        <v>14064</v>
      </c>
      <c r="U56" t="s">
        <v>255</v>
      </c>
      <c r="Y56" s="12">
        <v>42769</v>
      </c>
      <c r="Z56">
        <v>2112</v>
      </c>
      <c r="AA56" t="s">
        <v>253</v>
      </c>
      <c r="AB56" t="s">
        <v>14065</v>
      </c>
      <c r="AC56" t="s">
        <v>244</v>
      </c>
      <c r="AH56" s="12">
        <v>42617</v>
      </c>
      <c r="AI56">
        <v>340</v>
      </c>
      <c r="AJ56" t="s">
        <v>49</v>
      </c>
      <c r="AK56" t="s">
        <v>14066</v>
      </c>
    </row>
    <row r="57" spans="1:37">
      <c r="A57" s="12">
        <v>43968</v>
      </c>
      <c r="B57">
        <v>160</v>
      </c>
      <c r="C57" t="s">
        <v>159</v>
      </c>
      <c r="D57" t="s">
        <v>289</v>
      </c>
      <c r="E57" t="s">
        <v>255</v>
      </c>
      <c r="I57" s="15">
        <v>43527</v>
      </c>
      <c r="J57">
        <v>149</v>
      </c>
      <c r="K57" t="s">
        <v>253</v>
      </c>
      <c r="L57" t="s">
        <v>2210</v>
      </c>
      <c r="M57" t="s">
        <v>244</v>
      </c>
      <c r="N57" t="s">
        <v>148</v>
      </c>
      <c r="Q57" s="12">
        <v>43156</v>
      </c>
      <c r="R57">
        <v>248</v>
      </c>
      <c r="S57" t="s">
        <v>48</v>
      </c>
      <c r="T57" t="s">
        <v>14067</v>
      </c>
      <c r="U57" t="s">
        <v>244</v>
      </c>
      <c r="Y57" s="12">
        <v>42771</v>
      </c>
      <c r="Z57">
        <v>600</v>
      </c>
      <c r="AA57" t="s">
        <v>48</v>
      </c>
      <c r="AB57" t="s">
        <v>14068</v>
      </c>
      <c r="AC57" t="s">
        <v>255</v>
      </c>
      <c r="AH57" s="12">
        <v>42617</v>
      </c>
      <c r="AI57">
        <v>400</v>
      </c>
      <c r="AJ57" t="s">
        <v>253</v>
      </c>
      <c r="AK57" t="s">
        <v>14069</v>
      </c>
    </row>
    <row r="58" spans="1:37">
      <c r="A58" s="12">
        <v>43968</v>
      </c>
      <c r="B58">
        <v>30</v>
      </c>
      <c r="C58" t="s">
        <v>159</v>
      </c>
      <c r="D58" t="s">
        <v>290</v>
      </c>
      <c r="E58" t="s">
        <v>255</v>
      </c>
      <c r="I58" s="15">
        <v>43529</v>
      </c>
      <c r="J58">
        <v>400</v>
      </c>
      <c r="K58" t="s">
        <v>242</v>
      </c>
      <c r="L58" t="s">
        <v>142</v>
      </c>
      <c r="M58" t="s">
        <v>244</v>
      </c>
      <c r="N58" t="s">
        <v>148</v>
      </c>
      <c r="Q58" s="12">
        <v>43156</v>
      </c>
      <c r="R58">
        <v>196</v>
      </c>
      <c r="S58" t="s">
        <v>248</v>
      </c>
      <c r="T58" t="s">
        <v>14070</v>
      </c>
      <c r="U58" t="s">
        <v>255</v>
      </c>
      <c r="Y58" s="12">
        <v>42772</v>
      </c>
      <c r="Z58">
        <v>338</v>
      </c>
      <c r="AA58" t="s">
        <v>13939</v>
      </c>
      <c r="AB58" t="s">
        <v>14071</v>
      </c>
      <c r="AC58" t="s">
        <v>244</v>
      </c>
      <c r="AH58" s="12">
        <v>42618</v>
      </c>
      <c r="AI58">
        <v>2500</v>
      </c>
      <c r="AJ58" t="s">
        <v>253</v>
      </c>
      <c r="AK58" t="s">
        <v>14072</v>
      </c>
    </row>
    <row r="59" spans="1:37">
      <c r="A59" s="12">
        <v>43968</v>
      </c>
      <c r="B59">
        <v>2550</v>
      </c>
      <c r="C59" t="s">
        <v>253</v>
      </c>
      <c r="D59" t="s">
        <v>291</v>
      </c>
      <c r="E59" t="s">
        <v>255</v>
      </c>
      <c r="I59" s="12">
        <v>43533</v>
      </c>
      <c r="J59">
        <v>30</v>
      </c>
      <c r="K59" t="s">
        <v>248</v>
      </c>
      <c r="L59" t="s">
        <v>14073</v>
      </c>
      <c r="M59" t="s">
        <v>255</v>
      </c>
      <c r="Q59" s="12">
        <v>43158</v>
      </c>
      <c r="R59">
        <v>600</v>
      </c>
      <c r="S59" t="s">
        <v>159</v>
      </c>
      <c r="T59" t="s">
        <v>13987</v>
      </c>
      <c r="U59" t="s">
        <v>255</v>
      </c>
      <c r="Y59" s="12">
        <v>42772</v>
      </c>
      <c r="Z59">
        <v>220</v>
      </c>
      <c r="AA59" t="s">
        <v>48</v>
      </c>
      <c r="AB59" t="s">
        <v>14074</v>
      </c>
      <c r="AC59" t="s">
        <v>244</v>
      </c>
      <c r="AH59" s="12">
        <v>42618</v>
      </c>
      <c r="AI59">
        <v>100</v>
      </c>
      <c r="AJ59" t="s">
        <v>49</v>
      </c>
      <c r="AK59" t="s">
        <v>14075</v>
      </c>
    </row>
    <row r="60" spans="1:37">
      <c r="I60" s="12">
        <v>43533</v>
      </c>
      <c r="J60">
        <v>120</v>
      </c>
      <c r="K60" t="s">
        <v>248</v>
      </c>
      <c r="L60" t="s">
        <v>14076</v>
      </c>
      <c r="M60" t="s">
        <v>255</v>
      </c>
      <c r="Q60" s="12">
        <v>43160</v>
      </c>
      <c r="R60">
        <v>750</v>
      </c>
      <c r="S60" t="s">
        <v>242</v>
      </c>
      <c r="T60" t="s">
        <v>141</v>
      </c>
      <c r="U60" t="s">
        <v>244</v>
      </c>
      <c r="Y60" s="12">
        <v>42772</v>
      </c>
      <c r="Z60">
        <v>133</v>
      </c>
      <c r="AA60" t="s">
        <v>248</v>
      </c>
      <c r="AB60" t="s">
        <v>14077</v>
      </c>
      <c r="AC60" t="s">
        <v>244</v>
      </c>
      <c r="AH60" s="12">
        <v>42621</v>
      </c>
      <c r="AI60">
        <v>1557</v>
      </c>
      <c r="AJ60" t="s">
        <v>242</v>
      </c>
      <c r="AK60" t="s">
        <v>13981</v>
      </c>
    </row>
    <row r="61" spans="1:37">
      <c r="I61" s="12">
        <v>43534</v>
      </c>
      <c r="J61">
        <v>400</v>
      </c>
      <c r="K61" t="s">
        <v>48</v>
      </c>
      <c r="L61" t="s">
        <v>14078</v>
      </c>
      <c r="M61" t="s">
        <v>255</v>
      </c>
      <c r="Q61" s="12">
        <v>43160</v>
      </c>
      <c r="R61">
        <v>340</v>
      </c>
      <c r="S61" t="s">
        <v>242</v>
      </c>
      <c r="T61" t="s">
        <v>142</v>
      </c>
      <c r="U61" t="s">
        <v>255</v>
      </c>
      <c r="Y61" s="12">
        <v>42773</v>
      </c>
      <c r="Z61">
        <v>500</v>
      </c>
      <c r="AA61" t="s">
        <v>159</v>
      </c>
      <c r="AB61" t="s">
        <v>13984</v>
      </c>
      <c r="AC61" t="s">
        <v>255</v>
      </c>
      <c r="AH61" s="12">
        <v>42621</v>
      </c>
      <c r="AI61">
        <v>380</v>
      </c>
      <c r="AJ61" t="s">
        <v>49</v>
      </c>
      <c r="AK61" t="s">
        <v>14075</v>
      </c>
    </row>
    <row r="62" spans="1:37">
      <c r="I62" s="12">
        <v>43535</v>
      </c>
      <c r="J62">
        <v>70</v>
      </c>
      <c r="K62" t="s">
        <v>314</v>
      </c>
      <c r="L62" t="s">
        <v>14079</v>
      </c>
      <c r="M62" t="s">
        <v>255</v>
      </c>
      <c r="Q62" s="12">
        <v>43160</v>
      </c>
      <c r="R62">
        <v>150</v>
      </c>
      <c r="S62" t="s">
        <v>242</v>
      </c>
      <c r="T62" t="s">
        <v>13942</v>
      </c>
      <c r="U62" t="s">
        <v>255</v>
      </c>
      <c r="Y62" s="12">
        <v>42774</v>
      </c>
      <c r="Z62">
        <v>395</v>
      </c>
      <c r="AA62" t="s">
        <v>159</v>
      </c>
      <c r="AB62" t="s">
        <v>14080</v>
      </c>
      <c r="AC62" t="s">
        <v>255</v>
      </c>
      <c r="AH62" s="12">
        <v>42622</v>
      </c>
      <c r="AI62">
        <v>1525</v>
      </c>
      <c r="AJ62" t="s">
        <v>13952</v>
      </c>
      <c r="AK62" t="s">
        <v>14081</v>
      </c>
    </row>
    <row r="63" spans="1:37">
      <c r="I63" s="12">
        <v>43535</v>
      </c>
      <c r="J63">
        <v>130</v>
      </c>
      <c r="K63" t="s">
        <v>248</v>
      </c>
      <c r="L63" t="s">
        <v>14082</v>
      </c>
      <c r="M63" t="s">
        <v>255</v>
      </c>
      <c r="Q63" s="12">
        <v>43160</v>
      </c>
      <c r="R63">
        <v>990</v>
      </c>
      <c r="S63" t="s">
        <v>242</v>
      </c>
      <c r="T63" t="s">
        <v>144</v>
      </c>
      <c r="U63" t="s">
        <v>255</v>
      </c>
      <c r="Y63" s="12">
        <v>42774</v>
      </c>
      <c r="Z63">
        <v>100</v>
      </c>
      <c r="AA63" t="s">
        <v>49</v>
      </c>
      <c r="AB63" t="s">
        <v>14083</v>
      </c>
      <c r="AC63" t="s">
        <v>255</v>
      </c>
      <c r="AH63" s="12">
        <v>42624</v>
      </c>
      <c r="AI63">
        <v>200</v>
      </c>
      <c r="AJ63" t="s">
        <v>253</v>
      </c>
      <c r="AK63" t="s">
        <v>14084</v>
      </c>
    </row>
    <row r="64" spans="1:37">
      <c r="I64" s="15">
        <v>43535</v>
      </c>
      <c r="J64">
        <v>1993</v>
      </c>
      <c r="K64" t="s">
        <v>242</v>
      </c>
      <c r="L64" t="s">
        <v>243</v>
      </c>
      <c r="M64" t="s">
        <v>244</v>
      </c>
      <c r="N64" t="s">
        <v>148</v>
      </c>
      <c r="Q64" s="12">
        <v>43160</v>
      </c>
      <c r="R64">
        <v>1800</v>
      </c>
      <c r="S64" t="s">
        <v>242</v>
      </c>
      <c r="T64" t="s">
        <v>145</v>
      </c>
      <c r="U64" t="s">
        <v>255</v>
      </c>
      <c r="Y64" s="12">
        <v>42775</v>
      </c>
      <c r="AA64" t="s">
        <v>49</v>
      </c>
      <c r="AB64" t="s">
        <v>14021</v>
      </c>
      <c r="AC64" t="s">
        <v>255</v>
      </c>
      <c r="AH64" s="12">
        <v>42624</v>
      </c>
      <c r="AI64">
        <v>620</v>
      </c>
      <c r="AJ64" t="s">
        <v>253</v>
      </c>
      <c r="AK64" t="s">
        <v>14085</v>
      </c>
    </row>
    <row r="65" spans="1:37">
      <c r="I65" s="15">
        <v>43535</v>
      </c>
      <c r="J65">
        <v>797</v>
      </c>
      <c r="K65" t="s">
        <v>242</v>
      </c>
      <c r="L65" t="s">
        <v>252</v>
      </c>
      <c r="M65" t="s">
        <v>244</v>
      </c>
      <c r="N65" t="s">
        <v>148</v>
      </c>
      <c r="Q65" s="12">
        <v>43160</v>
      </c>
      <c r="R65">
        <v>450</v>
      </c>
      <c r="S65" t="s">
        <v>242</v>
      </c>
      <c r="T65" t="s">
        <v>140</v>
      </c>
      <c r="U65" t="s">
        <v>255</v>
      </c>
      <c r="Y65" s="12">
        <v>42775</v>
      </c>
      <c r="Z65">
        <v>338</v>
      </c>
      <c r="AA65" t="s">
        <v>13939</v>
      </c>
      <c r="AB65" t="s">
        <v>14071</v>
      </c>
      <c r="AC65" t="s">
        <v>244</v>
      </c>
      <c r="AH65" s="12">
        <v>42624</v>
      </c>
      <c r="AI65">
        <v>600</v>
      </c>
      <c r="AJ65" t="s">
        <v>253</v>
      </c>
      <c r="AK65" t="s">
        <v>14086</v>
      </c>
    </row>
    <row r="66" spans="1:37">
      <c r="I66" s="12">
        <v>43536</v>
      </c>
      <c r="J66">
        <v>52</v>
      </c>
      <c r="K66" t="s">
        <v>48</v>
      </c>
      <c r="L66" t="s">
        <v>14087</v>
      </c>
      <c r="M66" t="s">
        <v>244</v>
      </c>
      <c r="N66" t="s">
        <v>256</v>
      </c>
      <c r="Q66" s="12">
        <v>43160</v>
      </c>
      <c r="R66">
        <v>15000</v>
      </c>
      <c r="S66" t="s">
        <v>146</v>
      </c>
      <c r="T66" t="s">
        <v>146</v>
      </c>
      <c r="U66" t="s">
        <v>255</v>
      </c>
      <c r="Y66" s="12">
        <v>42775</v>
      </c>
      <c r="Z66">
        <v>254</v>
      </c>
      <c r="AA66" t="s">
        <v>48</v>
      </c>
      <c r="AB66" t="s">
        <v>14074</v>
      </c>
      <c r="AC66" t="s">
        <v>244</v>
      </c>
      <c r="AH66" s="12">
        <v>42624</v>
      </c>
      <c r="AI66">
        <v>1248</v>
      </c>
      <c r="AJ66" t="s">
        <v>253</v>
      </c>
      <c r="AK66" t="s">
        <v>14088</v>
      </c>
    </row>
    <row r="67" spans="1:37">
      <c r="I67" s="12">
        <v>43536</v>
      </c>
      <c r="J67">
        <v>50</v>
      </c>
      <c r="K67" t="s">
        <v>48</v>
      </c>
      <c r="L67" t="s">
        <v>14046</v>
      </c>
      <c r="M67" t="s">
        <v>255</v>
      </c>
      <c r="N67" t="s">
        <v>14089</v>
      </c>
      <c r="Q67" s="12">
        <v>43160</v>
      </c>
      <c r="R67">
        <v>15000</v>
      </c>
      <c r="S67" t="s">
        <v>147</v>
      </c>
      <c r="T67" t="s">
        <v>147</v>
      </c>
      <c r="U67" t="s">
        <v>255</v>
      </c>
      <c r="Y67" s="12">
        <v>42775</v>
      </c>
      <c r="Z67">
        <v>200</v>
      </c>
      <c r="AA67" t="s">
        <v>248</v>
      </c>
      <c r="AB67" t="s">
        <v>14090</v>
      </c>
      <c r="AC67" t="s">
        <v>255</v>
      </c>
      <c r="AH67" s="12">
        <v>42625</v>
      </c>
      <c r="AI67">
        <v>710</v>
      </c>
      <c r="AJ67" t="s">
        <v>248</v>
      </c>
      <c r="AK67" t="s">
        <v>14091</v>
      </c>
    </row>
    <row r="68" spans="1:37">
      <c r="I68" s="15">
        <v>43536</v>
      </c>
      <c r="J68">
        <v>370</v>
      </c>
      <c r="K68" t="s">
        <v>253</v>
      </c>
      <c r="L68" t="s">
        <v>14092</v>
      </c>
      <c r="M68" t="s">
        <v>244</v>
      </c>
      <c r="N68" t="s">
        <v>148</v>
      </c>
      <c r="Q68" s="12">
        <v>43160</v>
      </c>
      <c r="R68">
        <v>260</v>
      </c>
      <c r="S68" t="s">
        <v>159</v>
      </c>
      <c r="T68" t="s">
        <v>508</v>
      </c>
      <c r="U68" t="s">
        <v>255</v>
      </c>
      <c r="Y68" s="12">
        <v>42778</v>
      </c>
      <c r="Z68">
        <v>3000</v>
      </c>
      <c r="AA68" t="s">
        <v>314</v>
      </c>
      <c r="AB68" t="s">
        <v>14093</v>
      </c>
      <c r="AC68" t="s">
        <v>255</v>
      </c>
      <c r="AH68" s="12">
        <v>42625</v>
      </c>
      <c r="AI68">
        <v>350</v>
      </c>
      <c r="AJ68" t="s">
        <v>253</v>
      </c>
      <c r="AK68" t="s">
        <v>14094</v>
      </c>
    </row>
    <row r="69" spans="1:37">
      <c r="A69" s="12">
        <v>43978</v>
      </c>
      <c r="B69">
        <v>3100</v>
      </c>
      <c r="C69" t="s">
        <v>253</v>
      </c>
      <c r="D69" t="s">
        <v>291</v>
      </c>
      <c r="E69" t="s">
        <v>255</v>
      </c>
      <c r="I69" s="15">
        <v>43536</v>
      </c>
      <c r="J69">
        <v>370</v>
      </c>
      <c r="K69" t="s">
        <v>253</v>
      </c>
      <c r="L69" t="s">
        <v>14092</v>
      </c>
      <c r="M69" t="s">
        <v>244</v>
      </c>
      <c r="N69" t="s">
        <v>148</v>
      </c>
      <c r="Q69" s="12">
        <v>43160</v>
      </c>
      <c r="R69">
        <v>370</v>
      </c>
      <c r="S69" t="s">
        <v>159</v>
      </c>
      <c r="T69" t="s">
        <v>13979</v>
      </c>
      <c r="U69" t="s">
        <v>255</v>
      </c>
      <c r="Y69" s="12">
        <v>42780</v>
      </c>
      <c r="Z69">
        <v>1056</v>
      </c>
      <c r="AA69" t="s">
        <v>253</v>
      </c>
      <c r="AB69" t="s">
        <v>14095</v>
      </c>
      <c r="AC69" t="s">
        <v>244</v>
      </c>
      <c r="AH69" s="12">
        <v>42627</v>
      </c>
      <c r="AI69">
        <v>100</v>
      </c>
      <c r="AJ69" t="s">
        <v>13939</v>
      </c>
      <c r="AK69" t="s">
        <v>14096</v>
      </c>
    </row>
    <row r="70" spans="1:37">
      <c r="A70" s="12">
        <v>43978</v>
      </c>
      <c r="B70">
        <v>700</v>
      </c>
      <c r="C70" t="s">
        <v>253</v>
      </c>
      <c r="D70" t="s">
        <v>292</v>
      </c>
      <c r="E70" t="s">
        <v>255</v>
      </c>
      <c r="Q70" s="12">
        <v>43160</v>
      </c>
      <c r="R70">
        <v>1165</v>
      </c>
      <c r="S70" t="s">
        <v>253</v>
      </c>
      <c r="T70" t="s">
        <v>14097</v>
      </c>
      <c r="U70" t="s">
        <v>244</v>
      </c>
      <c r="Y70" s="12">
        <v>42781</v>
      </c>
      <c r="Z70">
        <v>273</v>
      </c>
      <c r="AA70" t="s">
        <v>48</v>
      </c>
      <c r="AB70" t="s">
        <v>14098</v>
      </c>
      <c r="AC70" t="s">
        <v>255</v>
      </c>
      <c r="AH70" s="12">
        <v>42627</v>
      </c>
      <c r="AI70">
        <v>178</v>
      </c>
      <c r="AJ70" t="s">
        <v>253</v>
      </c>
      <c r="AK70" t="s">
        <v>14099</v>
      </c>
    </row>
    <row r="71" spans="1:37">
      <c r="A71" s="12">
        <v>43978</v>
      </c>
      <c r="B71">
        <v>2000</v>
      </c>
      <c r="C71" t="s">
        <v>253</v>
      </c>
      <c r="D71" t="s">
        <v>293</v>
      </c>
      <c r="E71" t="s">
        <v>255</v>
      </c>
      <c r="Q71" s="12">
        <v>43160</v>
      </c>
      <c r="R71">
        <v>1720</v>
      </c>
      <c r="S71" t="s">
        <v>253</v>
      </c>
      <c r="T71" t="s">
        <v>14100</v>
      </c>
      <c r="U71" t="s">
        <v>244</v>
      </c>
      <c r="Y71" s="12">
        <v>42782</v>
      </c>
      <c r="Z71">
        <v>960</v>
      </c>
      <c r="AA71" t="s">
        <v>253</v>
      </c>
      <c r="AB71" t="s">
        <v>14101</v>
      </c>
      <c r="AC71" t="s">
        <v>244</v>
      </c>
      <c r="AH71" s="12">
        <v>42627</v>
      </c>
      <c r="AI71">
        <v>100</v>
      </c>
      <c r="AJ71" t="s">
        <v>253</v>
      </c>
      <c r="AK71" t="s">
        <v>14102</v>
      </c>
    </row>
    <row r="72" spans="1:37">
      <c r="A72" s="12">
        <v>43979</v>
      </c>
      <c r="B72">
        <v>2500</v>
      </c>
      <c r="C72" t="s">
        <v>253</v>
      </c>
      <c r="D72" t="s">
        <v>294</v>
      </c>
      <c r="E72" t="s">
        <v>255</v>
      </c>
      <c r="Q72" s="12">
        <v>43161</v>
      </c>
      <c r="R72">
        <v>300</v>
      </c>
      <c r="S72" t="s">
        <v>48</v>
      </c>
      <c r="T72" t="s">
        <v>14103</v>
      </c>
      <c r="U72" t="s">
        <v>255</v>
      </c>
      <c r="Y72" s="12">
        <v>42783</v>
      </c>
      <c r="Z72">
        <v>170</v>
      </c>
      <c r="AA72" t="s">
        <v>48</v>
      </c>
      <c r="AB72" t="s">
        <v>14104</v>
      </c>
      <c r="AC72" t="s">
        <v>255</v>
      </c>
      <c r="AH72" s="12">
        <v>42627</v>
      </c>
      <c r="AI72">
        <v>74</v>
      </c>
      <c r="AJ72" t="s">
        <v>248</v>
      </c>
      <c r="AK72" t="s">
        <v>14105</v>
      </c>
    </row>
    <row r="73" spans="1:37">
      <c r="A73" s="12">
        <v>43980</v>
      </c>
      <c r="B73">
        <v>250</v>
      </c>
      <c r="C73" t="s">
        <v>159</v>
      </c>
      <c r="D73" t="s">
        <v>295</v>
      </c>
      <c r="E73" t="s">
        <v>255</v>
      </c>
      <c r="Q73" s="12">
        <v>43161</v>
      </c>
      <c r="R73">
        <v>400</v>
      </c>
      <c r="S73" t="s">
        <v>248</v>
      </c>
      <c r="T73" t="s">
        <v>14106</v>
      </c>
      <c r="U73" t="s">
        <v>255</v>
      </c>
      <c r="Y73" s="12">
        <v>42784</v>
      </c>
      <c r="Z73">
        <v>350</v>
      </c>
      <c r="AA73" t="s">
        <v>49</v>
      </c>
      <c r="AB73" t="s">
        <v>14014</v>
      </c>
      <c r="AC73" t="s">
        <v>244</v>
      </c>
      <c r="AH73" s="12">
        <v>42628</v>
      </c>
      <c r="AI73">
        <v>84</v>
      </c>
      <c r="AJ73" t="s">
        <v>248</v>
      </c>
      <c r="AK73" t="s">
        <v>14107</v>
      </c>
    </row>
    <row r="74" spans="1:37">
      <c r="A74" s="12">
        <v>43980</v>
      </c>
      <c r="B74">
        <v>50</v>
      </c>
      <c r="C74" t="s">
        <v>159</v>
      </c>
      <c r="D74" t="s">
        <v>296</v>
      </c>
      <c r="E74" t="s">
        <v>255</v>
      </c>
      <c r="Q74" s="12">
        <v>43162</v>
      </c>
      <c r="R74">
        <v>1330</v>
      </c>
      <c r="S74" t="s">
        <v>253</v>
      </c>
      <c r="T74" t="s">
        <v>14108</v>
      </c>
      <c r="U74" t="s">
        <v>244</v>
      </c>
      <c r="Y74" s="12">
        <v>42785</v>
      </c>
      <c r="Z74">
        <v>270</v>
      </c>
      <c r="AA74" t="s">
        <v>49</v>
      </c>
      <c r="AB74" t="s">
        <v>14109</v>
      </c>
      <c r="AC74" t="s">
        <v>244</v>
      </c>
      <c r="AH74" s="12">
        <v>42628</v>
      </c>
      <c r="AI74">
        <v>234</v>
      </c>
      <c r="AJ74" t="s">
        <v>253</v>
      </c>
      <c r="AK74" t="s">
        <v>14110</v>
      </c>
    </row>
    <row r="75" spans="1:37">
      <c r="A75" s="12">
        <v>43981</v>
      </c>
      <c r="B75">
        <v>50</v>
      </c>
      <c r="C75" t="s">
        <v>159</v>
      </c>
      <c r="D75" t="s">
        <v>297</v>
      </c>
      <c r="E75" t="s">
        <v>255</v>
      </c>
      <c r="I75" s="15">
        <v>43548</v>
      </c>
      <c r="J75">
        <v>245</v>
      </c>
      <c r="K75" t="s">
        <v>242</v>
      </c>
      <c r="L75" t="s">
        <v>250</v>
      </c>
      <c r="M75" t="s">
        <v>244</v>
      </c>
      <c r="N75" t="s">
        <v>148</v>
      </c>
      <c r="Q75" s="12">
        <v>43162</v>
      </c>
      <c r="R75">
        <v>1200</v>
      </c>
      <c r="S75" t="s">
        <v>314</v>
      </c>
      <c r="T75" t="s">
        <v>14111</v>
      </c>
      <c r="U75" t="s">
        <v>255</v>
      </c>
      <c r="Y75" s="12">
        <v>42785</v>
      </c>
      <c r="Z75">
        <v>44</v>
      </c>
      <c r="AA75" t="s">
        <v>49</v>
      </c>
      <c r="AB75" t="s">
        <v>14112</v>
      </c>
      <c r="AC75" t="s">
        <v>255</v>
      </c>
      <c r="AH75" s="12">
        <v>42628</v>
      </c>
      <c r="AI75">
        <v>1050</v>
      </c>
      <c r="AJ75" t="s">
        <v>253</v>
      </c>
      <c r="AK75" t="s">
        <v>14088</v>
      </c>
    </row>
    <row r="76" spans="1:37">
      <c r="A76" s="12">
        <v>43981</v>
      </c>
      <c r="B76">
        <v>15</v>
      </c>
      <c r="C76" t="s">
        <v>159</v>
      </c>
      <c r="D76" t="s">
        <v>285</v>
      </c>
      <c r="E76" t="s">
        <v>255</v>
      </c>
      <c r="I76" s="15">
        <v>43548</v>
      </c>
      <c r="J76">
        <v>35</v>
      </c>
      <c r="K76" t="s">
        <v>242</v>
      </c>
      <c r="L76" t="s">
        <v>250</v>
      </c>
      <c r="M76" t="s">
        <v>244</v>
      </c>
      <c r="N76" t="s">
        <v>148</v>
      </c>
      <c r="Q76" s="12">
        <v>43164</v>
      </c>
      <c r="R76">
        <v>1028</v>
      </c>
      <c r="S76" t="s">
        <v>49</v>
      </c>
      <c r="T76" t="s">
        <v>528</v>
      </c>
      <c r="U76" t="s">
        <v>244</v>
      </c>
      <c r="Y76" s="12">
        <v>42785</v>
      </c>
      <c r="Z76">
        <v>291</v>
      </c>
      <c r="AA76" t="s">
        <v>159</v>
      </c>
      <c r="AB76" t="s">
        <v>14113</v>
      </c>
      <c r="AC76" t="s">
        <v>244</v>
      </c>
      <c r="AH76" s="12">
        <v>42628</v>
      </c>
      <c r="AI76">
        <v>253</v>
      </c>
      <c r="AJ76" t="s">
        <v>242</v>
      </c>
      <c r="AK76" t="s">
        <v>13998</v>
      </c>
    </row>
    <row r="77" spans="1:37">
      <c r="A77" s="12">
        <v>43981</v>
      </c>
      <c r="B77">
        <v>105</v>
      </c>
      <c r="C77" t="s">
        <v>159</v>
      </c>
      <c r="D77" t="s">
        <v>298</v>
      </c>
      <c r="E77" t="s">
        <v>255</v>
      </c>
      <c r="I77" s="15">
        <v>43554</v>
      </c>
      <c r="J77">
        <v>399</v>
      </c>
      <c r="K77" t="s">
        <v>242</v>
      </c>
      <c r="L77" t="s">
        <v>11440</v>
      </c>
      <c r="M77" t="s">
        <v>244</v>
      </c>
      <c r="N77" t="s">
        <v>148</v>
      </c>
      <c r="Q77" s="12">
        <v>43164</v>
      </c>
      <c r="R77">
        <v>1280</v>
      </c>
      <c r="S77" t="s">
        <v>49</v>
      </c>
      <c r="T77" t="s">
        <v>528</v>
      </c>
      <c r="U77" t="s">
        <v>244</v>
      </c>
      <c r="Y77" s="12">
        <v>42787</v>
      </c>
      <c r="Z77">
        <v>700</v>
      </c>
      <c r="AA77" t="s">
        <v>159</v>
      </c>
      <c r="AB77" t="s">
        <v>13984</v>
      </c>
      <c r="AC77" t="s">
        <v>255</v>
      </c>
      <c r="AH77" s="12">
        <v>42628</v>
      </c>
      <c r="AI77">
        <v>1455</v>
      </c>
      <c r="AJ77" t="s">
        <v>242</v>
      </c>
      <c r="AK77" t="s">
        <v>14015</v>
      </c>
    </row>
    <row r="78" spans="1:37">
      <c r="A78" s="12">
        <v>43982</v>
      </c>
      <c r="B78">
        <v>140</v>
      </c>
      <c r="C78" t="s">
        <v>159</v>
      </c>
      <c r="D78" t="s">
        <v>299</v>
      </c>
      <c r="E78" t="s">
        <v>255</v>
      </c>
      <c r="I78" s="15">
        <v>43565</v>
      </c>
      <c r="J78">
        <v>280</v>
      </c>
      <c r="K78" t="s">
        <v>248</v>
      </c>
      <c r="L78" t="s">
        <v>14114</v>
      </c>
      <c r="M78" t="s">
        <v>244</v>
      </c>
      <c r="N78" t="s">
        <v>148</v>
      </c>
      <c r="Q78" s="12">
        <v>43165</v>
      </c>
      <c r="R78">
        <v>500</v>
      </c>
      <c r="S78" t="s">
        <v>159</v>
      </c>
      <c r="T78" t="s">
        <v>13984</v>
      </c>
      <c r="U78" t="s">
        <v>255</v>
      </c>
      <c r="Y78" s="12">
        <v>42787</v>
      </c>
      <c r="Z78">
        <v>3933</v>
      </c>
      <c r="AA78" t="s">
        <v>49</v>
      </c>
      <c r="AB78" t="s">
        <v>14115</v>
      </c>
      <c r="AC78" t="s">
        <v>244</v>
      </c>
      <c r="AH78" s="12">
        <v>42631</v>
      </c>
      <c r="AI78">
        <v>500</v>
      </c>
      <c r="AJ78" t="s">
        <v>13952</v>
      </c>
      <c r="AK78" t="s">
        <v>14116</v>
      </c>
    </row>
    <row r="79" spans="1:37">
      <c r="A79" s="12">
        <v>43982</v>
      </c>
      <c r="B79">
        <v>150</v>
      </c>
      <c r="C79" t="s">
        <v>159</v>
      </c>
      <c r="D79" t="s">
        <v>300</v>
      </c>
      <c r="E79" t="s">
        <v>255</v>
      </c>
      <c r="I79" s="15">
        <v>43566</v>
      </c>
      <c r="J79">
        <v>797</v>
      </c>
      <c r="K79" t="s">
        <v>242</v>
      </c>
      <c r="L79" t="s">
        <v>252</v>
      </c>
      <c r="M79" t="s">
        <v>244</v>
      </c>
      <c r="N79" t="s">
        <v>148</v>
      </c>
      <c r="Q79" s="12">
        <v>43166</v>
      </c>
      <c r="R79">
        <v>750</v>
      </c>
      <c r="S79" t="s">
        <v>253</v>
      </c>
      <c r="T79" t="s">
        <v>14117</v>
      </c>
      <c r="U79" t="s">
        <v>244</v>
      </c>
      <c r="Y79" s="12">
        <v>42791</v>
      </c>
      <c r="Z79">
        <v>438</v>
      </c>
      <c r="AA79" t="s">
        <v>49</v>
      </c>
      <c r="AB79" t="s">
        <v>4063</v>
      </c>
      <c r="AC79" t="s">
        <v>244</v>
      </c>
      <c r="AH79" s="12">
        <v>42631</v>
      </c>
      <c r="AI79">
        <v>80</v>
      </c>
      <c r="AJ79" t="s">
        <v>253</v>
      </c>
      <c r="AK79" t="s">
        <v>14118</v>
      </c>
    </row>
    <row r="80" spans="1:37">
      <c r="A80" s="12">
        <v>43982</v>
      </c>
      <c r="B80">
        <v>50</v>
      </c>
      <c r="C80" t="s">
        <v>159</v>
      </c>
      <c r="D80" t="s">
        <v>297</v>
      </c>
      <c r="E80" t="s">
        <v>255</v>
      </c>
      <c r="I80" s="15">
        <v>43569</v>
      </c>
      <c r="J80">
        <v>270</v>
      </c>
      <c r="K80" t="s">
        <v>253</v>
      </c>
      <c r="L80" t="s">
        <v>2210</v>
      </c>
      <c r="M80" t="s">
        <v>244</v>
      </c>
      <c r="N80" t="s">
        <v>148</v>
      </c>
      <c r="Q80" s="12">
        <v>43167</v>
      </c>
      <c r="R80">
        <v>441</v>
      </c>
      <c r="S80" t="s">
        <v>159</v>
      </c>
      <c r="T80" t="s">
        <v>14119</v>
      </c>
      <c r="U80" t="s">
        <v>244</v>
      </c>
      <c r="Y80" s="12">
        <v>42791</v>
      </c>
      <c r="Z80">
        <v>230</v>
      </c>
      <c r="AA80" t="s">
        <v>13939</v>
      </c>
      <c r="AB80" t="s">
        <v>14120</v>
      </c>
      <c r="AC80" t="s">
        <v>244</v>
      </c>
      <c r="AH80" s="12">
        <v>42629</v>
      </c>
      <c r="AI80">
        <v>1500</v>
      </c>
      <c r="AJ80" t="s">
        <v>13952</v>
      </c>
      <c r="AK80" t="s">
        <v>14121</v>
      </c>
    </row>
    <row r="81" spans="1:37">
      <c r="I81" s="15">
        <v>43570</v>
      </c>
      <c r="J81">
        <v>30</v>
      </c>
      <c r="K81" t="s">
        <v>242</v>
      </c>
      <c r="L81" t="s">
        <v>142</v>
      </c>
      <c r="M81" t="s">
        <v>244</v>
      </c>
      <c r="N81" t="s">
        <v>148</v>
      </c>
      <c r="Q81" s="12">
        <v>43167</v>
      </c>
      <c r="R81">
        <v>580</v>
      </c>
      <c r="S81" t="s">
        <v>49</v>
      </c>
      <c r="T81" t="s">
        <v>14122</v>
      </c>
      <c r="U81" t="s">
        <v>244</v>
      </c>
      <c r="Y81" s="12">
        <v>42794</v>
      </c>
      <c r="Z81">
        <v>730</v>
      </c>
      <c r="AA81" t="s">
        <v>159</v>
      </c>
      <c r="AB81" t="s">
        <v>13984</v>
      </c>
      <c r="AC81" t="s">
        <v>255</v>
      </c>
      <c r="AH81" s="12">
        <v>42629</v>
      </c>
      <c r="AI81">
        <v>200</v>
      </c>
      <c r="AJ81" t="s">
        <v>563</v>
      </c>
      <c r="AK81" t="s">
        <v>159</v>
      </c>
    </row>
    <row r="82" spans="1:37">
      <c r="I82" s="15">
        <v>43572</v>
      </c>
      <c r="J82">
        <v>73</v>
      </c>
      <c r="K82" t="s">
        <v>253</v>
      </c>
      <c r="L82" t="s">
        <v>2210</v>
      </c>
      <c r="M82" t="s">
        <v>244</v>
      </c>
      <c r="N82" t="s">
        <v>148</v>
      </c>
      <c r="Q82" s="12">
        <v>43167</v>
      </c>
      <c r="R82">
        <v>60</v>
      </c>
      <c r="S82" t="s">
        <v>48</v>
      </c>
      <c r="T82" t="s">
        <v>14123</v>
      </c>
      <c r="U82" t="s">
        <v>255</v>
      </c>
      <c r="Y82" s="12">
        <v>42795</v>
      </c>
      <c r="Z82">
        <v>15000</v>
      </c>
      <c r="AA82" t="s">
        <v>146</v>
      </c>
      <c r="AB82" t="s">
        <v>146</v>
      </c>
      <c r="AH82" s="12">
        <v>42632</v>
      </c>
      <c r="AI82">
        <v>50</v>
      </c>
      <c r="AJ82" t="s">
        <v>253</v>
      </c>
      <c r="AK82" t="s">
        <v>14124</v>
      </c>
    </row>
    <row r="83" spans="1:37">
      <c r="I83" s="15">
        <v>43575</v>
      </c>
      <c r="J83">
        <v>293</v>
      </c>
      <c r="K83" t="s">
        <v>242</v>
      </c>
      <c r="L83" t="s">
        <v>142</v>
      </c>
      <c r="M83" t="s">
        <v>244</v>
      </c>
      <c r="N83" t="s">
        <v>148</v>
      </c>
      <c r="Q83" s="12">
        <v>43169</v>
      </c>
      <c r="R83">
        <v>170</v>
      </c>
      <c r="S83" t="s">
        <v>48</v>
      </c>
      <c r="T83" t="s">
        <v>13972</v>
      </c>
      <c r="U83" t="s">
        <v>244</v>
      </c>
      <c r="Y83" s="12">
        <v>42795</v>
      </c>
      <c r="Z83">
        <v>1336</v>
      </c>
      <c r="AA83" t="s">
        <v>242</v>
      </c>
      <c r="AB83" t="s">
        <v>13981</v>
      </c>
      <c r="AC83" t="s">
        <v>244</v>
      </c>
      <c r="AH83" s="12">
        <v>42632</v>
      </c>
      <c r="AI83">
        <v>50</v>
      </c>
      <c r="AJ83" t="s">
        <v>253</v>
      </c>
      <c r="AK83" t="s">
        <v>14125</v>
      </c>
    </row>
    <row r="84" spans="1:37">
      <c r="I84" s="15">
        <v>43575</v>
      </c>
      <c r="J84">
        <v>370</v>
      </c>
      <c r="K84" t="s">
        <v>253</v>
      </c>
      <c r="L84" t="s">
        <v>14092</v>
      </c>
      <c r="M84" t="s">
        <v>244</v>
      </c>
      <c r="N84" t="s">
        <v>148</v>
      </c>
      <c r="Q84" s="12">
        <v>43169</v>
      </c>
      <c r="R84">
        <v>2000</v>
      </c>
      <c r="S84" t="s">
        <v>49</v>
      </c>
      <c r="T84" t="s">
        <v>14122</v>
      </c>
      <c r="U84" t="s">
        <v>244</v>
      </c>
      <c r="Y84" s="12">
        <v>42795</v>
      </c>
      <c r="Z84">
        <v>353</v>
      </c>
      <c r="AA84" t="s">
        <v>242</v>
      </c>
      <c r="AB84" t="s">
        <v>13998</v>
      </c>
      <c r="AC84" t="s">
        <v>244</v>
      </c>
      <c r="AH84" s="12">
        <v>42634</v>
      </c>
      <c r="AI84">
        <v>560</v>
      </c>
      <c r="AJ84" t="s">
        <v>563</v>
      </c>
      <c r="AK84" t="s">
        <v>159</v>
      </c>
    </row>
    <row r="85" spans="1:37">
      <c r="A85" s="12">
        <v>43983</v>
      </c>
      <c r="B85">
        <v>300</v>
      </c>
      <c r="C85" t="s">
        <v>159</v>
      </c>
      <c r="D85" t="s">
        <v>300</v>
      </c>
      <c r="E85" t="s">
        <v>255</v>
      </c>
      <c r="I85" s="15">
        <v>43589</v>
      </c>
      <c r="J85">
        <v>1995</v>
      </c>
      <c r="K85" t="s">
        <v>242</v>
      </c>
      <c r="L85" t="s">
        <v>14126</v>
      </c>
      <c r="M85" t="s">
        <v>244</v>
      </c>
      <c r="N85" t="s">
        <v>148</v>
      </c>
      <c r="Q85" s="12">
        <v>43169</v>
      </c>
      <c r="R85">
        <v>300</v>
      </c>
      <c r="S85" t="s">
        <v>248</v>
      </c>
      <c r="T85" t="s">
        <v>14127</v>
      </c>
      <c r="U85" t="s">
        <v>255</v>
      </c>
      <c r="Y85" s="12">
        <v>42795</v>
      </c>
      <c r="Z85">
        <v>1112</v>
      </c>
      <c r="AA85" t="s">
        <v>242</v>
      </c>
      <c r="AB85" t="s">
        <v>14015</v>
      </c>
      <c r="AC85" t="s">
        <v>244</v>
      </c>
      <c r="AH85" s="12">
        <v>42636</v>
      </c>
      <c r="AI85">
        <v>74</v>
      </c>
      <c r="AJ85" t="s">
        <v>49</v>
      </c>
      <c r="AK85" t="s">
        <v>14026</v>
      </c>
    </row>
    <row r="86" spans="1:37">
      <c r="A86" s="12">
        <v>43983</v>
      </c>
      <c r="B86">
        <v>140</v>
      </c>
      <c r="C86" t="s">
        <v>159</v>
      </c>
      <c r="D86" t="s">
        <v>299</v>
      </c>
      <c r="E86" t="s">
        <v>255</v>
      </c>
      <c r="I86" s="15">
        <v>43595</v>
      </c>
      <c r="J86">
        <v>797</v>
      </c>
      <c r="K86" t="s">
        <v>242</v>
      </c>
      <c r="L86" t="s">
        <v>252</v>
      </c>
      <c r="M86" t="s">
        <v>244</v>
      </c>
      <c r="N86" t="s">
        <v>148</v>
      </c>
      <c r="Q86" s="12">
        <v>43169</v>
      </c>
      <c r="R86">
        <v>100</v>
      </c>
      <c r="S86" t="s">
        <v>48</v>
      </c>
      <c r="T86" t="s">
        <v>14128</v>
      </c>
      <c r="U86" t="s">
        <v>244</v>
      </c>
      <c r="Y86" s="12">
        <v>42795</v>
      </c>
      <c r="Z86">
        <v>990</v>
      </c>
      <c r="AA86" t="s">
        <v>242</v>
      </c>
      <c r="AB86" t="s">
        <v>144</v>
      </c>
      <c r="AC86" t="s">
        <v>255</v>
      </c>
      <c r="AH86" s="12">
        <v>42636</v>
      </c>
      <c r="AI86">
        <v>34</v>
      </c>
      <c r="AJ86" t="s">
        <v>248</v>
      </c>
      <c r="AK86" t="s">
        <v>14129</v>
      </c>
    </row>
    <row r="87" spans="1:37">
      <c r="A87" s="12">
        <v>43984</v>
      </c>
      <c r="B87">
        <v>100</v>
      </c>
      <c r="C87" t="s">
        <v>159</v>
      </c>
      <c r="D87" t="s">
        <v>300</v>
      </c>
      <c r="E87" t="s">
        <v>255</v>
      </c>
      <c r="I87" s="15">
        <v>43602</v>
      </c>
      <c r="J87">
        <v>2994</v>
      </c>
      <c r="K87" t="s">
        <v>242</v>
      </c>
      <c r="L87" t="s">
        <v>243</v>
      </c>
      <c r="M87" t="s">
        <v>244</v>
      </c>
      <c r="N87" t="s">
        <v>148</v>
      </c>
      <c r="Q87" s="12">
        <v>43169</v>
      </c>
      <c r="R87">
        <v>100</v>
      </c>
      <c r="S87" t="s">
        <v>48</v>
      </c>
      <c r="T87" t="s">
        <v>14130</v>
      </c>
      <c r="U87" t="s">
        <v>255</v>
      </c>
      <c r="Y87" s="12">
        <v>42795</v>
      </c>
      <c r="Z87">
        <v>1600</v>
      </c>
      <c r="AA87" t="s">
        <v>242</v>
      </c>
      <c r="AB87" t="s">
        <v>145</v>
      </c>
      <c r="AC87" t="s">
        <v>255</v>
      </c>
      <c r="AH87" s="12">
        <v>42636</v>
      </c>
      <c r="AI87">
        <v>200</v>
      </c>
      <c r="AJ87" t="s">
        <v>13939</v>
      </c>
      <c r="AK87" t="s">
        <v>14131</v>
      </c>
    </row>
    <row r="88" spans="1:37">
      <c r="A88" s="12">
        <v>43984</v>
      </c>
      <c r="B88">
        <v>100</v>
      </c>
      <c r="C88" t="s">
        <v>159</v>
      </c>
      <c r="D88" t="s">
        <v>301</v>
      </c>
      <c r="E88" t="s">
        <v>255</v>
      </c>
      <c r="I88" s="15">
        <v>43604</v>
      </c>
      <c r="J88">
        <v>35</v>
      </c>
      <c r="K88" t="s">
        <v>242</v>
      </c>
      <c r="L88" t="s">
        <v>251</v>
      </c>
      <c r="M88" t="s">
        <v>244</v>
      </c>
      <c r="N88" t="s">
        <v>148</v>
      </c>
      <c r="Q88" s="12">
        <v>43169</v>
      </c>
      <c r="R88">
        <v>108</v>
      </c>
      <c r="S88" t="s">
        <v>48</v>
      </c>
      <c r="T88" t="s">
        <v>265</v>
      </c>
      <c r="U88" t="s">
        <v>255</v>
      </c>
      <c r="Y88" s="12">
        <v>42795</v>
      </c>
      <c r="Z88">
        <v>450</v>
      </c>
      <c r="AA88" t="s">
        <v>242</v>
      </c>
      <c r="AB88" t="s">
        <v>140</v>
      </c>
      <c r="AC88" t="s">
        <v>255</v>
      </c>
      <c r="AH88" s="12">
        <v>42639</v>
      </c>
      <c r="AI88">
        <v>100</v>
      </c>
      <c r="AJ88" t="s">
        <v>49</v>
      </c>
      <c r="AK88" t="s">
        <v>14026</v>
      </c>
    </row>
    <row r="89" spans="1:37">
      <c r="A89" s="12">
        <v>43984</v>
      </c>
      <c r="B89">
        <v>140</v>
      </c>
      <c r="C89" t="s">
        <v>159</v>
      </c>
      <c r="D89" t="s">
        <v>299</v>
      </c>
      <c r="E89" t="s">
        <v>255</v>
      </c>
      <c r="I89" s="15">
        <v>43613</v>
      </c>
      <c r="J89">
        <v>30</v>
      </c>
      <c r="K89" t="s">
        <v>242</v>
      </c>
      <c r="L89" t="s">
        <v>142</v>
      </c>
      <c r="M89" t="s">
        <v>244</v>
      </c>
      <c r="N89" t="s">
        <v>148</v>
      </c>
      <c r="Q89" s="12">
        <v>43169</v>
      </c>
      <c r="R89">
        <v>1243</v>
      </c>
      <c r="S89" t="s">
        <v>159</v>
      </c>
      <c r="T89" t="s">
        <v>266</v>
      </c>
      <c r="U89" t="s">
        <v>244</v>
      </c>
      <c r="Y89" s="12">
        <v>42795</v>
      </c>
      <c r="Z89">
        <v>725</v>
      </c>
      <c r="AA89" t="s">
        <v>242</v>
      </c>
      <c r="AB89" t="s">
        <v>142</v>
      </c>
      <c r="AC89" t="s">
        <v>244</v>
      </c>
      <c r="AH89" s="12">
        <v>42639</v>
      </c>
      <c r="AI89">
        <v>43</v>
      </c>
      <c r="AJ89" t="s">
        <v>49</v>
      </c>
      <c r="AK89" t="s">
        <v>4063</v>
      </c>
    </row>
    <row r="90" spans="1:37">
      <c r="A90" s="12">
        <v>43984</v>
      </c>
      <c r="B90">
        <v>826</v>
      </c>
      <c r="C90" t="s">
        <v>242</v>
      </c>
      <c r="D90" t="s">
        <v>302</v>
      </c>
      <c r="E90" t="s">
        <v>244</v>
      </c>
      <c r="F90" t="s">
        <v>277</v>
      </c>
      <c r="I90" s="15">
        <v>43618</v>
      </c>
      <c r="J90">
        <v>185</v>
      </c>
      <c r="K90" t="s">
        <v>242</v>
      </c>
      <c r="L90" t="s">
        <v>142</v>
      </c>
      <c r="M90" t="s">
        <v>244</v>
      </c>
      <c r="N90" t="s">
        <v>148</v>
      </c>
      <c r="Q90" s="12">
        <v>43169</v>
      </c>
      <c r="R90">
        <v>62</v>
      </c>
      <c r="S90" t="s">
        <v>48</v>
      </c>
      <c r="T90" t="s">
        <v>14132</v>
      </c>
      <c r="U90" t="s">
        <v>255</v>
      </c>
      <c r="Y90" s="12">
        <v>42795</v>
      </c>
      <c r="Z90">
        <v>385</v>
      </c>
      <c r="AA90" t="s">
        <v>242</v>
      </c>
      <c r="AB90" t="s">
        <v>251</v>
      </c>
      <c r="AC90" t="s">
        <v>244</v>
      </c>
      <c r="AH90" s="12">
        <v>42640</v>
      </c>
      <c r="AI90">
        <v>720</v>
      </c>
      <c r="AJ90" t="s">
        <v>563</v>
      </c>
      <c r="AK90" t="s">
        <v>13955</v>
      </c>
    </row>
    <row r="91" spans="1:37">
      <c r="A91" s="12">
        <v>43985</v>
      </c>
      <c r="B91">
        <v>200</v>
      </c>
      <c r="C91" t="s">
        <v>159</v>
      </c>
      <c r="D91" t="s">
        <v>300</v>
      </c>
      <c r="E91" t="s">
        <v>255</v>
      </c>
      <c r="I91" s="15">
        <v>43618</v>
      </c>
      <c r="J91">
        <v>169</v>
      </c>
      <c r="K91" t="s">
        <v>253</v>
      </c>
      <c r="L91" t="s">
        <v>2210</v>
      </c>
      <c r="M91" t="s">
        <v>244</v>
      </c>
      <c r="N91" t="s">
        <v>148</v>
      </c>
      <c r="Q91" s="12">
        <v>43170</v>
      </c>
      <c r="R91">
        <v>1000</v>
      </c>
      <c r="S91" t="s">
        <v>49</v>
      </c>
      <c r="T91" t="s">
        <v>14122</v>
      </c>
      <c r="U91" t="s">
        <v>244</v>
      </c>
      <c r="Y91" s="12">
        <v>42795</v>
      </c>
      <c r="Z91">
        <v>1400</v>
      </c>
      <c r="AA91" t="s">
        <v>242</v>
      </c>
      <c r="AB91" t="s">
        <v>14133</v>
      </c>
      <c r="AH91" s="12">
        <v>42641</v>
      </c>
      <c r="AI91">
        <v>710</v>
      </c>
      <c r="AJ91" t="s">
        <v>242</v>
      </c>
      <c r="AK91" t="s">
        <v>142</v>
      </c>
    </row>
    <row r="92" spans="1:37">
      <c r="A92" s="12">
        <v>43985</v>
      </c>
      <c r="B92">
        <v>100</v>
      </c>
      <c r="C92" t="s">
        <v>159</v>
      </c>
      <c r="D92" t="s">
        <v>303</v>
      </c>
      <c r="E92" t="s">
        <v>255</v>
      </c>
      <c r="I92" s="15">
        <v>43624</v>
      </c>
      <c r="J92">
        <v>1415</v>
      </c>
      <c r="K92" t="s">
        <v>242</v>
      </c>
      <c r="L92" t="s">
        <v>243</v>
      </c>
      <c r="M92" t="s">
        <v>244</v>
      </c>
      <c r="N92" t="s">
        <v>148</v>
      </c>
      <c r="Q92" s="12">
        <v>43170</v>
      </c>
      <c r="R92">
        <v>75</v>
      </c>
      <c r="S92" t="s">
        <v>48</v>
      </c>
      <c r="T92" t="s">
        <v>14134</v>
      </c>
      <c r="U92" t="s">
        <v>255</v>
      </c>
      <c r="Y92" s="12">
        <v>42795</v>
      </c>
      <c r="Z92">
        <v>15000</v>
      </c>
      <c r="AA92" t="s">
        <v>147</v>
      </c>
      <c r="AB92" t="s">
        <v>147</v>
      </c>
      <c r="AH92" s="12">
        <v>42643</v>
      </c>
      <c r="AI92">
        <v>620</v>
      </c>
      <c r="AJ92" t="s">
        <v>563</v>
      </c>
      <c r="AK92" t="s">
        <v>159</v>
      </c>
    </row>
    <row r="93" spans="1:37">
      <c r="A93" s="12">
        <v>43985</v>
      </c>
      <c r="B93">
        <v>140</v>
      </c>
      <c r="C93" t="s">
        <v>159</v>
      </c>
      <c r="D93" t="s">
        <v>299</v>
      </c>
      <c r="E93" t="s">
        <v>255</v>
      </c>
      <c r="I93" s="15">
        <v>43624</v>
      </c>
      <c r="J93">
        <v>797</v>
      </c>
      <c r="K93" t="s">
        <v>242</v>
      </c>
      <c r="L93" t="s">
        <v>252</v>
      </c>
      <c r="M93" t="s">
        <v>244</v>
      </c>
      <c r="N93" t="s">
        <v>148</v>
      </c>
      <c r="Q93" s="12">
        <v>43170</v>
      </c>
      <c r="R93">
        <v>60</v>
      </c>
      <c r="S93" t="s">
        <v>159</v>
      </c>
      <c r="T93" t="s">
        <v>567</v>
      </c>
      <c r="U93" t="s">
        <v>255</v>
      </c>
      <c r="Y93" s="12">
        <v>42798</v>
      </c>
      <c r="Z93">
        <v>130</v>
      </c>
      <c r="AA93" t="s">
        <v>48</v>
      </c>
      <c r="AB93" t="s">
        <v>14135</v>
      </c>
      <c r="AH93" s="12">
        <v>42643</v>
      </c>
      <c r="AI93">
        <v>1500</v>
      </c>
      <c r="AJ93" t="s">
        <v>242</v>
      </c>
      <c r="AK93" t="s">
        <v>145</v>
      </c>
    </row>
    <row r="94" spans="1:37">
      <c r="A94" s="12">
        <v>43986</v>
      </c>
      <c r="B94">
        <v>140</v>
      </c>
      <c r="C94" t="s">
        <v>159</v>
      </c>
      <c r="D94" t="s">
        <v>299</v>
      </c>
      <c r="E94" t="s">
        <v>148</v>
      </c>
      <c r="I94" s="15">
        <v>43625</v>
      </c>
      <c r="J94">
        <v>1990</v>
      </c>
      <c r="K94" t="s">
        <v>253</v>
      </c>
      <c r="L94" t="s">
        <v>14136</v>
      </c>
      <c r="M94" t="s">
        <v>244</v>
      </c>
      <c r="N94" t="s">
        <v>148</v>
      </c>
      <c r="Q94" s="12">
        <v>43170</v>
      </c>
      <c r="R94">
        <v>60</v>
      </c>
      <c r="S94" t="s">
        <v>48</v>
      </c>
      <c r="T94" t="s">
        <v>14137</v>
      </c>
      <c r="U94" t="s">
        <v>255</v>
      </c>
      <c r="Y94" s="12">
        <v>42801</v>
      </c>
      <c r="Z94">
        <v>400</v>
      </c>
      <c r="AA94" t="s">
        <v>49</v>
      </c>
      <c r="AB94" t="s">
        <v>14138</v>
      </c>
      <c r="AC94" t="s">
        <v>255</v>
      </c>
      <c r="AH94" s="12">
        <v>42643</v>
      </c>
      <c r="AI94">
        <v>450</v>
      </c>
      <c r="AJ94" t="s">
        <v>242</v>
      </c>
      <c r="AK94" t="s">
        <v>140</v>
      </c>
    </row>
    <row r="95" spans="1:37">
      <c r="A95" s="12">
        <v>43986</v>
      </c>
      <c r="B95">
        <v>100</v>
      </c>
      <c r="C95" t="s">
        <v>159</v>
      </c>
      <c r="D95" t="s">
        <v>304</v>
      </c>
      <c r="E95" t="s">
        <v>255</v>
      </c>
      <c r="I95" s="15">
        <v>43639</v>
      </c>
      <c r="J95">
        <v>1136</v>
      </c>
      <c r="K95" t="s">
        <v>248</v>
      </c>
      <c r="L95" t="s">
        <v>14139</v>
      </c>
      <c r="M95" t="s">
        <v>244</v>
      </c>
      <c r="N95" t="s">
        <v>148</v>
      </c>
      <c r="Q95" s="12">
        <v>43174</v>
      </c>
      <c r="R95">
        <v>430</v>
      </c>
      <c r="S95" t="s">
        <v>242</v>
      </c>
      <c r="T95" t="s">
        <v>14140</v>
      </c>
      <c r="U95" t="s">
        <v>244</v>
      </c>
      <c r="Y95" s="12">
        <v>42801</v>
      </c>
      <c r="Z95">
        <v>250</v>
      </c>
      <c r="AA95" t="s">
        <v>314</v>
      </c>
      <c r="AB95" t="s">
        <v>14141</v>
      </c>
      <c r="AC95" t="s">
        <v>255</v>
      </c>
      <c r="AH95" s="12">
        <v>42643</v>
      </c>
      <c r="AI95">
        <v>15000</v>
      </c>
      <c r="AJ95" t="s">
        <v>147</v>
      </c>
    </row>
    <row r="96" spans="1:37">
      <c r="A96" s="12">
        <v>43987</v>
      </c>
      <c r="B96">
        <v>140</v>
      </c>
      <c r="C96" t="s">
        <v>159</v>
      </c>
      <c r="D96" t="s">
        <v>299</v>
      </c>
      <c r="E96" t="s">
        <v>255</v>
      </c>
      <c r="I96" s="15">
        <v>43649</v>
      </c>
      <c r="J96">
        <v>50</v>
      </c>
      <c r="K96" t="s">
        <v>248</v>
      </c>
      <c r="L96" t="s">
        <v>14142</v>
      </c>
      <c r="M96" t="s">
        <v>244</v>
      </c>
      <c r="N96" t="s">
        <v>148</v>
      </c>
      <c r="Q96" s="12">
        <v>43176</v>
      </c>
      <c r="R96">
        <v>240</v>
      </c>
      <c r="S96" t="s">
        <v>48</v>
      </c>
      <c r="T96" t="s">
        <v>14143</v>
      </c>
      <c r="U96" t="s">
        <v>244</v>
      </c>
      <c r="Y96" s="12">
        <v>42801</v>
      </c>
      <c r="Z96">
        <v>780</v>
      </c>
      <c r="AA96" t="s">
        <v>159</v>
      </c>
      <c r="AB96" t="s">
        <v>13984</v>
      </c>
      <c r="AC96" t="s">
        <v>255</v>
      </c>
      <c r="AH96" s="12">
        <v>42644</v>
      </c>
      <c r="AI96">
        <v>15000</v>
      </c>
      <c r="AJ96" t="s">
        <v>146</v>
      </c>
    </row>
    <row r="97" spans="1:37">
      <c r="A97" s="12">
        <v>43988</v>
      </c>
      <c r="B97">
        <v>140</v>
      </c>
      <c r="C97" t="s">
        <v>159</v>
      </c>
      <c r="D97" t="s">
        <v>299</v>
      </c>
      <c r="E97" t="s">
        <v>255</v>
      </c>
      <c r="I97" s="15">
        <v>43658</v>
      </c>
      <c r="J97">
        <v>3254</v>
      </c>
      <c r="K97" t="s">
        <v>242</v>
      </c>
      <c r="L97" t="s">
        <v>243</v>
      </c>
      <c r="M97" t="s">
        <v>244</v>
      </c>
      <c r="N97" t="s">
        <v>148</v>
      </c>
      <c r="Q97" s="12">
        <v>43183</v>
      </c>
      <c r="R97">
        <v>48</v>
      </c>
      <c r="S97" t="s">
        <v>48</v>
      </c>
      <c r="T97" t="s">
        <v>14144</v>
      </c>
      <c r="U97" t="s">
        <v>255</v>
      </c>
      <c r="Y97" s="12">
        <v>42803</v>
      </c>
      <c r="Z97">
        <v>1000</v>
      </c>
      <c r="AA97" t="s">
        <v>49</v>
      </c>
      <c r="AB97" t="s">
        <v>14138</v>
      </c>
      <c r="AC97" t="s">
        <v>255</v>
      </c>
      <c r="AH97" s="12">
        <v>42644</v>
      </c>
      <c r="AI97">
        <v>316</v>
      </c>
      <c r="AJ97" t="s">
        <v>159</v>
      </c>
      <c r="AK97" t="s">
        <v>508</v>
      </c>
    </row>
    <row r="98" spans="1:37">
      <c r="A98" s="12">
        <v>43989</v>
      </c>
      <c r="B98">
        <v>30</v>
      </c>
      <c r="C98" t="s">
        <v>159</v>
      </c>
      <c r="D98" t="s">
        <v>305</v>
      </c>
      <c r="E98" t="s">
        <v>255</v>
      </c>
      <c r="I98" s="15">
        <v>43669</v>
      </c>
      <c r="J98">
        <v>48</v>
      </c>
      <c r="K98" t="s">
        <v>242</v>
      </c>
      <c r="L98" t="s">
        <v>142</v>
      </c>
      <c r="M98" t="s">
        <v>244</v>
      </c>
      <c r="N98" t="s">
        <v>148</v>
      </c>
      <c r="Q98" s="12">
        <v>43183</v>
      </c>
      <c r="R98">
        <v>95</v>
      </c>
      <c r="S98" t="s">
        <v>48</v>
      </c>
      <c r="T98" t="s">
        <v>14145</v>
      </c>
      <c r="U98" t="s">
        <v>255</v>
      </c>
      <c r="Y98" s="12">
        <v>42804</v>
      </c>
      <c r="Z98">
        <v>50</v>
      </c>
      <c r="AA98" t="s">
        <v>48</v>
      </c>
      <c r="AB98" t="s">
        <v>14146</v>
      </c>
      <c r="AC98" t="s">
        <v>255</v>
      </c>
      <c r="AH98" s="12">
        <v>42644</v>
      </c>
      <c r="AI98">
        <v>190</v>
      </c>
      <c r="AJ98" t="s">
        <v>248</v>
      </c>
      <c r="AK98" t="s">
        <v>14147</v>
      </c>
    </row>
    <row r="99" spans="1:37">
      <c r="A99" s="12">
        <v>43989</v>
      </c>
      <c r="B99">
        <v>140</v>
      </c>
      <c r="C99" t="s">
        <v>159</v>
      </c>
      <c r="D99" t="s">
        <v>299</v>
      </c>
      <c r="E99" t="s">
        <v>148</v>
      </c>
      <c r="I99" s="15">
        <v>43673</v>
      </c>
      <c r="J99">
        <v>35</v>
      </c>
      <c r="K99" t="s">
        <v>242</v>
      </c>
      <c r="L99" t="s">
        <v>251</v>
      </c>
      <c r="M99" t="s">
        <v>244</v>
      </c>
      <c r="N99" t="s">
        <v>148</v>
      </c>
      <c r="Q99" s="12">
        <v>43184</v>
      </c>
      <c r="R99">
        <v>160</v>
      </c>
      <c r="S99" t="s">
        <v>48</v>
      </c>
      <c r="T99" t="s">
        <v>14143</v>
      </c>
      <c r="U99" t="s">
        <v>244</v>
      </c>
      <c r="Y99" s="12">
        <v>42805</v>
      </c>
      <c r="Z99">
        <v>800</v>
      </c>
      <c r="AA99" t="s">
        <v>49</v>
      </c>
      <c r="AB99" t="s">
        <v>14148</v>
      </c>
      <c r="AC99" t="s">
        <v>255</v>
      </c>
      <c r="AH99" s="12">
        <v>42645</v>
      </c>
      <c r="AI99">
        <v>1250</v>
      </c>
      <c r="AJ99" t="s">
        <v>13952</v>
      </c>
      <c r="AK99" t="s">
        <v>14149</v>
      </c>
    </row>
    <row r="100" spans="1:37">
      <c r="A100" s="12">
        <v>43990</v>
      </c>
      <c r="B100">
        <v>140</v>
      </c>
      <c r="C100" t="s">
        <v>159</v>
      </c>
      <c r="D100" t="s">
        <v>299</v>
      </c>
      <c r="E100" t="s">
        <v>148</v>
      </c>
      <c r="I100" s="15">
        <v>43675</v>
      </c>
      <c r="J100">
        <v>300</v>
      </c>
      <c r="K100" t="s">
        <v>242</v>
      </c>
      <c r="L100" t="s">
        <v>142</v>
      </c>
      <c r="M100" t="s">
        <v>244</v>
      </c>
      <c r="N100" t="s">
        <v>148</v>
      </c>
      <c r="Q100" s="12">
        <v>43184</v>
      </c>
      <c r="R100">
        <v>60</v>
      </c>
      <c r="S100" t="s">
        <v>48</v>
      </c>
      <c r="T100" t="s">
        <v>14150</v>
      </c>
      <c r="U100" t="s">
        <v>244</v>
      </c>
      <c r="Y100" s="12">
        <v>42805</v>
      </c>
      <c r="Z100">
        <v>60</v>
      </c>
      <c r="AA100" t="s">
        <v>159</v>
      </c>
      <c r="AB100" t="s">
        <v>14151</v>
      </c>
      <c r="AC100" t="s">
        <v>255</v>
      </c>
      <c r="AH100" s="12">
        <v>42645</v>
      </c>
      <c r="AI100">
        <v>86</v>
      </c>
      <c r="AJ100" t="s">
        <v>49</v>
      </c>
      <c r="AK100" t="s">
        <v>4063</v>
      </c>
    </row>
    <row r="101" spans="1:37">
      <c r="A101" s="12">
        <v>43990</v>
      </c>
      <c r="B101">
        <v>220</v>
      </c>
      <c r="C101" t="s">
        <v>159</v>
      </c>
      <c r="D101" t="s">
        <v>300</v>
      </c>
      <c r="E101" t="s">
        <v>255</v>
      </c>
      <c r="I101" s="15">
        <v>43687</v>
      </c>
      <c r="J101">
        <v>1937</v>
      </c>
      <c r="K101" t="s">
        <v>242</v>
      </c>
      <c r="L101" t="s">
        <v>243</v>
      </c>
      <c r="M101" t="s">
        <v>244</v>
      </c>
      <c r="N101" t="s">
        <v>148</v>
      </c>
      <c r="Q101" s="12">
        <v>43186</v>
      </c>
      <c r="R101">
        <v>40</v>
      </c>
      <c r="S101" t="s">
        <v>48</v>
      </c>
      <c r="T101" t="s">
        <v>14152</v>
      </c>
      <c r="U101" t="s">
        <v>244</v>
      </c>
      <c r="Y101" s="12">
        <v>42806</v>
      </c>
      <c r="Z101">
        <v>200</v>
      </c>
      <c r="AA101" t="s">
        <v>48</v>
      </c>
      <c r="AB101" t="s">
        <v>14153</v>
      </c>
      <c r="AC101" t="s">
        <v>255</v>
      </c>
      <c r="AH101" s="12">
        <v>42645</v>
      </c>
      <c r="AI101">
        <v>50</v>
      </c>
      <c r="AJ101" t="s">
        <v>563</v>
      </c>
      <c r="AK101" t="s">
        <v>1969</v>
      </c>
    </row>
    <row r="102" spans="1:37">
      <c r="A102" s="12">
        <v>43991</v>
      </c>
      <c r="B102">
        <v>130</v>
      </c>
      <c r="C102" t="s">
        <v>159</v>
      </c>
      <c r="D102" t="s">
        <v>300</v>
      </c>
      <c r="E102" t="s">
        <v>255</v>
      </c>
      <c r="I102" s="15">
        <v>43687</v>
      </c>
      <c r="J102">
        <v>797</v>
      </c>
      <c r="K102" t="s">
        <v>242</v>
      </c>
      <c r="L102" t="s">
        <v>252</v>
      </c>
      <c r="M102" t="s">
        <v>244</v>
      </c>
      <c r="N102" t="s">
        <v>148</v>
      </c>
      <c r="Q102" s="12">
        <v>43187</v>
      </c>
      <c r="R102">
        <v>48</v>
      </c>
      <c r="S102" t="s">
        <v>48</v>
      </c>
      <c r="T102" t="s">
        <v>14154</v>
      </c>
      <c r="U102" t="s">
        <v>255</v>
      </c>
      <c r="Y102" s="12">
        <v>42808</v>
      </c>
      <c r="Z102">
        <v>50</v>
      </c>
      <c r="AA102" t="s">
        <v>159</v>
      </c>
      <c r="AB102" t="s">
        <v>369</v>
      </c>
      <c r="AC102" t="s">
        <v>255</v>
      </c>
      <c r="AH102" s="12">
        <v>42646</v>
      </c>
      <c r="AI102">
        <v>2037</v>
      </c>
      <c r="AJ102" t="s">
        <v>242</v>
      </c>
      <c r="AK102" t="s">
        <v>13981</v>
      </c>
    </row>
    <row r="103" spans="1:37">
      <c r="A103" s="12">
        <v>43992</v>
      </c>
      <c r="B103">
        <v>140</v>
      </c>
      <c r="C103" t="s">
        <v>159</v>
      </c>
      <c r="D103" t="s">
        <v>299</v>
      </c>
      <c r="E103" t="s">
        <v>148</v>
      </c>
      <c r="I103" s="15">
        <v>43697</v>
      </c>
      <c r="J103">
        <v>45</v>
      </c>
      <c r="K103" t="s">
        <v>242</v>
      </c>
      <c r="L103" t="s">
        <v>250</v>
      </c>
      <c r="M103" t="s">
        <v>244</v>
      </c>
      <c r="N103" t="s">
        <v>148</v>
      </c>
      <c r="Q103" s="12">
        <v>43187</v>
      </c>
      <c r="R103">
        <v>58</v>
      </c>
      <c r="S103" t="s">
        <v>48</v>
      </c>
      <c r="T103" t="s">
        <v>14137</v>
      </c>
      <c r="U103" t="s">
        <v>255</v>
      </c>
      <c r="Y103" s="12">
        <v>42809</v>
      </c>
      <c r="Z103">
        <v>700</v>
      </c>
      <c r="AA103" t="s">
        <v>159</v>
      </c>
      <c r="AB103" t="s">
        <v>13984</v>
      </c>
      <c r="AC103" t="s">
        <v>255</v>
      </c>
      <c r="AH103" s="12">
        <v>42647</v>
      </c>
      <c r="AI103">
        <v>800</v>
      </c>
      <c r="AJ103" t="s">
        <v>563</v>
      </c>
      <c r="AK103" t="s">
        <v>13955</v>
      </c>
    </row>
    <row r="104" spans="1:37">
      <c r="A104" s="12">
        <v>43993</v>
      </c>
      <c r="B104">
        <v>140</v>
      </c>
      <c r="C104" t="s">
        <v>159</v>
      </c>
      <c r="D104" t="s">
        <v>299</v>
      </c>
      <c r="E104" t="s">
        <v>148</v>
      </c>
      <c r="I104" s="15">
        <v>43697</v>
      </c>
      <c r="J104">
        <v>600</v>
      </c>
      <c r="K104" t="s">
        <v>248</v>
      </c>
      <c r="L104" t="s">
        <v>14155</v>
      </c>
      <c r="M104" t="s">
        <v>244</v>
      </c>
      <c r="N104" t="s">
        <v>148</v>
      </c>
      <c r="Q104" s="12">
        <v>43188</v>
      </c>
      <c r="R104">
        <v>56</v>
      </c>
      <c r="S104" t="s">
        <v>48</v>
      </c>
      <c r="T104" t="s">
        <v>14156</v>
      </c>
      <c r="U104" t="s">
        <v>244</v>
      </c>
      <c r="Y104" s="12">
        <v>42810</v>
      </c>
      <c r="Z104">
        <v>300</v>
      </c>
      <c r="AA104" t="s">
        <v>159</v>
      </c>
      <c r="AB104" t="s">
        <v>14157</v>
      </c>
      <c r="AC104" t="s">
        <v>255</v>
      </c>
      <c r="AH104" s="12">
        <v>42647</v>
      </c>
      <c r="AI104">
        <v>4100</v>
      </c>
      <c r="AJ104" t="s">
        <v>253</v>
      </c>
      <c r="AK104" t="s">
        <v>14158</v>
      </c>
    </row>
    <row r="105" spans="1:37">
      <c r="I105" s="15">
        <v>43703</v>
      </c>
      <c r="J105">
        <v>300</v>
      </c>
      <c r="K105" t="s">
        <v>242</v>
      </c>
      <c r="L105" t="s">
        <v>142</v>
      </c>
      <c r="M105" t="s">
        <v>244</v>
      </c>
      <c r="N105" t="s">
        <v>148</v>
      </c>
      <c r="Q105" s="12">
        <v>43191</v>
      </c>
      <c r="R105">
        <v>15000</v>
      </c>
      <c r="S105" t="s">
        <v>146</v>
      </c>
      <c r="T105" t="s">
        <v>146</v>
      </c>
      <c r="U105" t="s">
        <v>255</v>
      </c>
      <c r="Y105" s="12">
        <v>42811</v>
      </c>
      <c r="Z105">
        <v>40</v>
      </c>
      <c r="AA105" t="s">
        <v>159</v>
      </c>
      <c r="AB105" t="s">
        <v>6443</v>
      </c>
      <c r="AC105" t="s">
        <v>255</v>
      </c>
      <c r="AH105" s="12">
        <v>42647</v>
      </c>
      <c r="AI105">
        <v>22990</v>
      </c>
      <c r="AJ105" t="s">
        <v>563</v>
      </c>
      <c r="AK105" t="s">
        <v>14159</v>
      </c>
    </row>
    <row r="106" spans="1:37">
      <c r="A106" s="12">
        <v>43995</v>
      </c>
      <c r="B106">
        <v>86</v>
      </c>
      <c r="C106" t="s">
        <v>159</v>
      </c>
      <c r="D106" t="s">
        <v>300</v>
      </c>
      <c r="E106" t="s">
        <v>255</v>
      </c>
      <c r="I106" s="15">
        <v>43703</v>
      </c>
      <c r="J106">
        <v>45</v>
      </c>
      <c r="K106" t="s">
        <v>242</v>
      </c>
      <c r="L106" t="s">
        <v>251</v>
      </c>
      <c r="M106" t="s">
        <v>244</v>
      </c>
      <c r="N106" t="s">
        <v>148</v>
      </c>
      <c r="Q106" s="12">
        <v>43191</v>
      </c>
      <c r="R106">
        <v>15000</v>
      </c>
      <c r="S106" t="s">
        <v>147</v>
      </c>
      <c r="T106" t="s">
        <v>147</v>
      </c>
      <c r="U106" t="s">
        <v>255</v>
      </c>
      <c r="Y106" s="12">
        <v>42812</v>
      </c>
      <c r="Z106">
        <v>158</v>
      </c>
      <c r="AA106" t="s">
        <v>48</v>
      </c>
      <c r="AB106" t="s">
        <v>14135</v>
      </c>
      <c r="AC106" t="s">
        <v>244</v>
      </c>
      <c r="AH106" s="12">
        <v>42649</v>
      </c>
      <c r="AI106">
        <v>87</v>
      </c>
      <c r="AJ106" t="s">
        <v>563</v>
      </c>
      <c r="AK106" t="s">
        <v>14160</v>
      </c>
    </row>
    <row r="107" spans="1:37">
      <c r="A107" s="12">
        <v>43995</v>
      </c>
      <c r="B107">
        <v>280</v>
      </c>
      <c r="C107" t="s">
        <v>159</v>
      </c>
      <c r="D107" t="s">
        <v>306</v>
      </c>
      <c r="E107" t="s">
        <v>148</v>
      </c>
      <c r="I107" s="15">
        <v>43708</v>
      </c>
      <c r="J107">
        <v>499</v>
      </c>
      <c r="K107" t="s">
        <v>242</v>
      </c>
      <c r="L107" t="s">
        <v>14161</v>
      </c>
      <c r="M107" t="s">
        <v>244</v>
      </c>
      <c r="N107" t="s">
        <v>148</v>
      </c>
      <c r="Q107" s="12">
        <v>43192</v>
      </c>
      <c r="R107">
        <v>59</v>
      </c>
      <c r="S107" t="s">
        <v>48</v>
      </c>
      <c r="T107" t="s">
        <v>14154</v>
      </c>
      <c r="U107" t="s">
        <v>255</v>
      </c>
      <c r="Y107" s="12">
        <v>42813</v>
      </c>
      <c r="Z107">
        <v>336</v>
      </c>
      <c r="AA107" t="s">
        <v>13939</v>
      </c>
      <c r="AB107" t="s">
        <v>14162</v>
      </c>
      <c r="AC107" t="s">
        <v>244</v>
      </c>
      <c r="AH107" s="12">
        <v>42650</v>
      </c>
      <c r="AI107">
        <v>2300</v>
      </c>
      <c r="AJ107" t="s">
        <v>253</v>
      </c>
      <c r="AK107" t="s">
        <v>14163</v>
      </c>
    </row>
    <row r="108" spans="1:37">
      <c r="A108" s="12">
        <v>43996</v>
      </c>
      <c r="B108">
        <v>130</v>
      </c>
      <c r="C108" t="s">
        <v>253</v>
      </c>
      <c r="D108" t="s">
        <v>307</v>
      </c>
      <c r="E108" t="s">
        <v>255</v>
      </c>
      <c r="I108" s="15">
        <v>43709</v>
      </c>
      <c r="J108">
        <v>349</v>
      </c>
      <c r="K108" t="s">
        <v>242</v>
      </c>
      <c r="L108" t="s">
        <v>14164</v>
      </c>
      <c r="M108" t="s">
        <v>244</v>
      </c>
      <c r="N108" t="s">
        <v>148</v>
      </c>
      <c r="Q108" s="12">
        <v>43192</v>
      </c>
      <c r="R108">
        <v>58</v>
      </c>
      <c r="S108" t="s">
        <v>48</v>
      </c>
      <c r="T108" t="s">
        <v>14137</v>
      </c>
      <c r="U108" t="s">
        <v>255</v>
      </c>
      <c r="Y108" s="12">
        <v>42813</v>
      </c>
      <c r="Z108">
        <v>550</v>
      </c>
      <c r="AA108" t="s">
        <v>314</v>
      </c>
      <c r="AB108" t="s">
        <v>14165</v>
      </c>
      <c r="AC108" t="s">
        <v>255</v>
      </c>
      <c r="AH108" s="12">
        <v>42650</v>
      </c>
      <c r="AI108">
        <v>253</v>
      </c>
      <c r="AJ108" t="s">
        <v>242</v>
      </c>
      <c r="AK108" t="s">
        <v>13998</v>
      </c>
    </row>
    <row r="109" spans="1:37">
      <c r="A109" s="12">
        <v>43996</v>
      </c>
      <c r="B109">
        <v>580</v>
      </c>
      <c r="C109" t="s">
        <v>308</v>
      </c>
      <c r="D109" t="s">
        <v>309</v>
      </c>
      <c r="E109" t="s">
        <v>255</v>
      </c>
      <c r="I109" s="15">
        <v>43715</v>
      </c>
      <c r="J109">
        <v>400</v>
      </c>
      <c r="K109" t="s">
        <v>242</v>
      </c>
      <c r="L109" t="s">
        <v>142</v>
      </c>
      <c r="M109" t="s">
        <v>244</v>
      </c>
      <c r="N109" t="s">
        <v>148</v>
      </c>
      <c r="Q109" s="12">
        <v>43194</v>
      </c>
      <c r="R109">
        <v>220</v>
      </c>
      <c r="S109" t="s">
        <v>48</v>
      </c>
      <c r="T109" t="s">
        <v>14166</v>
      </c>
      <c r="U109" t="s">
        <v>244</v>
      </c>
      <c r="Y109" s="12">
        <v>42815</v>
      </c>
      <c r="Z109">
        <v>800</v>
      </c>
      <c r="AA109" t="s">
        <v>159</v>
      </c>
      <c r="AB109" t="s">
        <v>13984</v>
      </c>
      <c r="AC109" t="s">
        <v>255</v>
      </c>
      <c r="AH109" s="12">
        <v>42651</v>
      </c>
      <c r="AI109">
        <v>820</v>
      </c>
      <c r="AJ109" t="s">
        <v>248</v>
      </c>
      <c r="AK109" t="s">
        <v>14167</v>
      </c>
    </row>
    <row r="110" spans="1:37">
      <c r="A110" s="12">
        <v>43997</v>
      </c>
      <c r="B110">
        <v>132</v>
      </c>
      <c r="C110" t="s">
        <v>145</v>
      </c>
      <c r="D110" t="s">
        <v>299</v>
      </c>
      <c r="E110" t="s">
        <v>148</v>
      </c>
      <c r="I110" s="15">
        <v>43719</v>
      </c>
      <c r="J110">
        <v>797</v>
      </c>
      <c r="K110" t="s">
        <v>242</v>
      </c>
      <c r="L110" t="s">
        <v>252</v>
      </c>
      <c r="M110" t="s">
        <v>244</v>
      </c>
      <c r="N110" t="s">
        <v>148</v>
      </c>
      <c r="Q110" s="12">
        <v>43194</v>
      </c>
      <c r="R110">
        <v>100</v>
      </c>
      <c r="S110" t="s">
        <v>48</v>
      </c>
      <c r="T110" t="s">
        <v>14168</v>
      </c>
      <c r="U110" t="s">
        <v>255</v>
      </c>
      <c r="Y110" s="12">
        <v>42816</v>
      </c>
      <c r="Z110">
        <v>400</v>
      </c>
      <c r="AA110" t="s">
        <v>159</v>
      </c>
      <c r="AB110" t="s">
        <v>14169</v>
      </c>
      <c r="AC110" t="s">
        <v>255</v>
      </c>
      <c r="AH110" s="12">
        <v>42651</v>
      </c>
      <c r="AI110">
        <v>5800</v>
      </c>
      <c r="AJ110" t="s">
        <v>253</v>
      </c>
      <c r="AK110" t="s">
        <v>14170</v>
      </c>
    </row>
    <row r="111" spans="1:37">
      <c r="A111" s="12">
        <v>43998</v>
      </c>
      <c r="B111">
        <v>132</v>
      </c>
      <c r="C111" t="s">
        <v>145</v>
      </c>
      <c r="D111" t="s">
        <v>299</v>
      </c>
      <c r="E111" t="s">
        <v>148</v>
      </c>
      <c r="I111" s="15">
        <v>43722</v>
      </c>
      <c r="J111">
        <v>10</v>
      </c>
      <c r="K111" t="s">
        <v>242</v>
      </c>
      <c r="L111" t="s">
        <v>251</v>
      </c>
      <c r="M111" t="s">
        <v>244</v>
      </c>
      <c r="N111" t="s">
        <v>148</v>
      </c>
      <c r="Q111" s="12">
        <v>43199</v>
      </c>
      <c r="R111">
        <v>2704</v>
      </c>
      <c r="S111" t="s">
        <v>242</v>
      </c>
      <c r="T111" t="s">
        <v>14171</v>
      </c>
      <c r="U111" t="s">
        <v>244</v>
      </c>
      <c r="Y111" s="12">
        <v>42819</v>
      </c>
      <c r="Z111">
        <v>336</v>
      </c>
      <c r="AA111" t="s">
        <v>13939</v>
      </c>
      <c r="AB111" t="s">
        <v>14172</v>
      </c>
      <c r="AC111" t="s">
        <v>244</v>
      </c>
      <c r="AH111" s="12">
        <v>42651</v>
      </c>
      <c r="AI111">
        <v>3330</v>
      </c>
      <c r="AJ111" t="s">
        <v>253</v>
      </c>
      <c r="AK111" t="s">
        <v>14163</v>
      </c>
    </row>
    <row r="112" spans="1:37">
      <c r="A112" s="12">
        <v>43999</v>
      </c>
      <c r="B112">
        <v>132</v>
      </c>
      <c r="C112" t="s">
        <v>145</v>
      </c>
      <c r="D112" t="s">
        <v>299</v>
      </c>
      <c r="E112" t="s">
        <v>148</v>
      </c>
      <c r="I112" s="15">
        <v>43728</v>
      </c>
      <c r="J112">
        <v>10</v>
      </c>
      <c r="K112" t="s">
        <v>242</v>
      </c>
      <c r="L112" t="s">
        <v>250</v>
      </c>
      <c r="M112" t="s">
        <v>244</v>
      </c>
      <c r="N112" t="s">
        <v>148</v>
      </c>
      <c r="Q112" s="12">
        <v>43200</v>
      </c>
      <c r="R112">
        <v>190</v>
      </c>
      <c r="S112" t="s">
        <v>48</v>
      </c>
      <c r="T112" t="s">
        <v>14173</v>
      </c>
      <c r="U112" t="s">
        <v>244</v>
      </c>
      <c r="Y112" s="12">
        <v>42819</v>
      </c>
      <c r="Z112">
        <v>550</v>
      </c>
      <c r="AA112" t="s">
        <v>48</v>
      </c>
      <c r="AB112" t="s">
        <v>14174</v>
      </c>
      <c r="AC112" t="s">
        <v>255</v>
      </c>
      <c r="AH112" s="12">
        <v>42652</v>
      </c>
      <c r="AI112">
        <v>2300</v>
      </c>
      <c r="AJ112" t="s">
        <v>253</v>
      </c>
      <c r="AK112" t="s">
        <v>14163</v>
      </c>
    </row>
    <row r="113" spans="1:37">
      <c r="A113" s="12">
        <v>43999</v>
      </c>
      <c r="B113">
        <v>300</v>
      </c>
      <c r="C113" t="s">
        <v>159</v>
      </c>
      <c r="D113" t="s">
        <v>300</v>
      </c>
      <c r="E113" t="s">
        <v>255</v>
      </c>
      <c r="I113" s="15">
        <v>43730</v>
      </c>
      <c r="J113">
        <v>45</v>
      </c>
      <c r="K113" t="s">
        <v>242</v>
      </c>
      <c r="L113" t="s">
        <v>250</v>
      </c>
      <c r="M113" t="s">
        <v>244</v>
      </c>
      <c r="N113" t="s">
        <v>148</v>
      </c>
      <c r="Q113" s="12">
        <v>43200</v>
      </c>
      <c r="R113">
        <v>106</v>
      </c>
      <c r="S113" t="s">
        <v>48</v>
      </c>
      <c r="T113" t="s">
        <v>14175</v>
      </c>
      <c r="U113" t="s">
        <v>244</v>
      </c>
      <c r="Y113" s="12">
        <v>42819</v>
      </c>
      <c r="Z113">
        <v>260</v>
      </c>
      <c r="AA113" t="s">
        <v>48</v>
      </c>
      <c r="AB113" t="s">
        <v>14176</v>
      </c>
      <c r="AC113" t="s">
        <v>255</v>
      </c>
      <c r="AH113" s="12">
        <v>42655</v>
      </c>
      <c r="AI113">
        <v>150</v>
      </c>
      <c r="AJ113" t="s">
        <v>242</v>
      </c>
      <c r="AK113" t="s">
        <v>251</v>
      </c>
    </row>
    <row r="114" spans="1:37">
      <c r="A114" s="12">
        <v>44000</v>
      </c>
      <c r="B114">
        <v>132</v>
      </c>
      <c r="C114" t="s">
        <v>145</v>
      </c>
      <c r="D114" t="s">
        <v>299</v>
      </c>
      <c r="E114" t="s">
        <v>255</v>
      </c>
      <c r="I114" s="15">
        <v>43736</v>
      </c>
      <c r="J114">
        <v>35</v>
      </c>
      <c r="K114" t="s">
        <v>242</v>
      </c>
      <c r="L114" t="s">
        <v>251</v>
      </c>
      <c r="M114" t="s">
        <v>244</v>
      </c>
      <c r="N114" t="s">
        <v>148</v>
      </c>
      <c r="Q114" s="12">
        <v>43200</v>
      </c>
      <c r="R114">
        <v>59</v>
      </c>
      <c r="S114" t="s">
        <v>48</v>
      </c>
      <c r="T114" t="s">
        <v>14177</v>
      </c>
      <c r="U114" t="s">
        <v>255</v>
      </c>
      <c r="Y114" s="12">
        <v>42819</v>
      </c>
      <c r="Z114">
        <v>215</v>
      </c>
      <c r="AA114" t="s">
        <v>314</v>
      </c>
      <c r="AB114" t="s">
        <v>14178</v>
      </c>
      <c r="AC114" t="s">
        <v>255</v>
      </c>
      <c r="AH114" s="12">
        <v>42656</v>
      </c>
      <c r="AI114">
        <v>550</v>
      </c>
      <c r="AJ114" t="s">
        <v>49</v>
      </c>
      <c r="AK114" t="s">
        <v>14179</v>
      </c>
    </row>
    <row r="115" spans="1:37">
      <c r="A115" s="12">
        <v>44000</v>
      </c>
      <c r="B115">
        <v>125</v>
      </c>
      <c r="C115" t="s">
        <v>159</v>
      </c>
      <c r="D115" t="s">
        <v>300</v>
      </c>
      <c r="E115" t="s">
        <v>255</v>
      </c>
      <c r="I115" s="15">
        <v>43740</v>
      </c>
      <c r="J115">
        <v>1150</v>
      </c>
      <c r="K115" t="s">
        <v>242</v>
      </c>
      <c r="L115" t="s">
        <v>252</v>
      </c>
      <c r="M115" t="s">
        <v>244</v>
      </c>
      <c r="N115" t="s">
        <v>148</v>
      </c>
      <c r="Q115" s="12">
        <v>43202</v>
      </c>
      <c r="R115">
        <v>1581</v>
      </c>
      <c r="S115" t="s">
        <v>242</v>
      </c>
      <c r="T115" t="s">
        <v>316</v>
      </c>
      <c r="U115" t="s">
        <v>244</v>
      </c>
      <c r="Y115" s="12">
        <v>42820</v>
      </c>
      <c r="Z115">
        <v>150</v>
      </c>
      <c r="AA115" t="s">
        <v>314</v>
      </c>
      <c r="AB115" t="s">
        <v>14180</v>
      </c>
      <c r="AC115" t="s">
        <v>255</v>
      </c>
      <c r="AH115" s="12">
        <v>42656</v>
      </c>
      <c r="AI115">
        <v>230</v>
      </c>
      <c r="AJ115" t="s">
        <v>253</v>
      </c>
      <c r="AK115" t="s">
        <v>256</v>
      </c>
    </row>
    <row r="116" spans="1:37">
      <c r="A116" s="12">
        <v>44001</v>
      </c>
      <c r="B116">
        <v>49</v>
      </c>
      <c r="C116" t="s">
        <v>242</v>
      </c>
      <c r="D116" t="s">
        <v>310</v>
      </c>
      <c r="E116" t="s">
        <v>244</v>
      </c>
      <c r="F116" t="s">
        <v>148</v>
      </c>
      <c r="I116" s="15">
        <v>43742</v>
      </c>
      <c r="J116">
        <v>300</v>
      </c>
      <c r="K116" t="s">
        <v>242</v>
      </c>
      <c r="L116" t="s">
        <v>142</v>
      </c>
      <c r="M116" t="s">
        <v>244</v>
      </c>
      <c r="N116" t="s">
        <v>148</v>
      </c>
      <c r="Q116" s="12">
        <v>43203</v>
      </c>
      <c r="R116">
        <v>413</v>
      </c>
      <c r="S116" t="s">
        <v>242</v>
      </c>
      <c r="T116" t="s">
        <v>14140</v>
      </c>
      <c r="U116" t="s">
        <v>244</v>
      </c>
      <c r="Y116" s="12">
        <v>42821</v>
      </c>
      <c r="Z116">
        <v>1160</v>
      </c>
      <c r="AA116" t="s">
        <v>49</v>
      </c>
      <c r="AB116" t="s">
        <v>13997</v>
      </c>
      <c r="AC116" t="s">
        <v>255</v>
      </c>
      <c r="AH116" s="12">
        <v>42657</v>
      </c>
      <c r="AI116">
        <v>760</v>
      </c>
      <c r="AJ116" t="s">
        <v>242</v>
      </c>
      <c r="AK116" t="s">
        <v>319</v>
      </c>
    </row>
    <row r="117" spans="1:37">
      <c r="A117" s="12">
        <v>44004</v>
      </c>
      <c r="B117">
        <v>6291</v>
      </c>
      <c r="C117" t="s">
        <v>242</v>
      </c>
      <c r="D117" t="s">
        <v>311</v>
      </c>
      <c r="E117" t="s">
        <v>244</v>
      </c>
      <c r="F117" t="s">
        <v>148</v>
      </c>
      <c r="I117" s="15">
        <v>43753</v>
      </c>
      <c r="J117">
        <v>764</v>
      </c>
      <c r="K117" t="s">
        <v>242</v>
      </c>
      <c r="L117" t="s">
        <v>243</v>
      </c>
      <c r="M117" t="s">
        <v>244</v>
      </c>
      <c r="N117" t="s">
        <v>148</v>
      </c>
      <c r="Q117" s="12">
        <v>43204</v>
      </c>
      <c r="R117">
        <v>40</v>
      </c>
      <c r="S117" t="s">
        <v>48</v>
      </c>
      <c r="T117" t="s">
        <v>14181</v>
      </c>
      <c r="U117" t="s">
        <v>244</v>
      </c>
      <c r="Y117" s="12">
        <v>42822</v>
      </c>
      <c r="Z117">
        <v>800</v>
      </c>
      <c r="AA117" t="s">
        <v>159</v>
      </c>
      <c r="AB117" t="s">
        <v>13984</v>
      </c>
      <c r="AC117" t="s">
        <v>255</v>
      </c>
      <c r="AH117" s="12">
        <v>42657</v>
      </c>
      <c r="AI117">
        <v>180</v>
      </c>
      <c r="AJ117" t="s">
        <v>159</v>
      </c>
    </row>
    <row r="118" spans="1:37">
      <c r="A118" s="12">
        <v>44004</v>
      </c>
      <c r="B118">
        <v>132</v>
      </c>
      <c r="C118" t="s">
        <v>145</v>
      </c>
      <c r="D118" t="s">
        <v>299</v>
      </c>
      <c r="E118" t="s">
        <v>148</v>
      </c>
      <c r="I118" s="15">
        <v>43753</v>
      </c>
      <c r="J118">
        <v>189</v>
      </c>
      <c r="K118" t="s">
        <v>253</v>
      </c>
      <c r="L118" t="s">
        <v>14092</v>
      </c>
      <c r="M118" t="s">
        <v>244</v>
      </c>
      <c r="N118" t="s">
        <v>148</v>
      </c>
      <c r="Q118" s="12">
        <v>43211</v>
      </c>
      <c r="R118">
        <v>180</v>
      </c>
      <c r="S118" t="s">
        <v>48</v>
      </c>
      <c r="T118" t="s">
        <v>14166</v>
      </c>
      <c r="U118" t="s">
        <v>244</v>
      </c>
      <c r="Y118" s="12">
        <v>42826</v>
      </c>
      <c r="Z118">
        <v>15000</v>
      </c>
      <c r="AA118" t="s">
        <v>146</v>
      </c>
      <c r="AB118" t="s">
        <v>146</v>
      </c>
      <c r="AH118" s="12">
        <v>42658</v>
      </c>
      <c r="AI118">
        <v>591</v>
      </c>
      <c r="AJ118" t="s">
        <v>253</v>
      </c>
      <c r="AK118" t="s">
        <v>256</v>
      </c>
    </row>
    <row r="119" spans="1:37">
      <c r="A119" s="12">
        <v>44005</v>
      </c>
      <c r="B119">
        <v>50</v>
      </c>
      <c r="C119" t="s">
        <v>145</v>
      </c>
      <c r="D119" t="s">
        <v>312</v>
      </c>
      <c r="E119" t="s">
        <v>255</v>
      </c>
      <c r="I119" s="15">
        <v>43753</v>
      </c>
      <c r="J119">
        <v>388</v>
      </c>
      <c r="K119" t="s">
        <v>253</v>
      </c>
      <c r="L119" t="s">
        <v>14092</v>
      </c>
      <c r="M119" t="s">
        <v>244</v>
      </c>
      <c r="N119" t="s">
        <v>148</v>
      </c>
      <c r="Q119" s="12">
        <v>43214</v>
      </c>
      <c r="R119">
        <v>54</v>
      </c>
      <c r="S119" t="s">
        <v>48</v>
      </c>
      <c r="T119" t="s">
        <v>14182</v>
      </c>
      <c r="U119" t="s">
        <v>255</v>
      </c>
      <c r="Y119" s="12">
        <v>42826</v>
      </c>
      <c r="Z119">
        <v>1686</v>
      </c>
      <c r="AA119" t="s">
        <v>242</v>
      </c>
      <c r="AB119" t="s">
        <v>13981</v>
      </c>
      <c r="AC119" t="s">
        <v>244</v>
      </c>
      <c r="AH119" s="12">
        <v>42658</v>
      </c>
      <c r="AI119">
        <v>11082</v>
      </c>
      <c r="AJ119" t="s">
        <v>49</v>
      </c>
      <c r="AK119" t="s">
        <v>14183</v>
      </c>
    </row>
    <row r="120" spans="1:37">
      <c r="A120" s="12">
        <v>44005</v>
      </c>
      <c r="B120">
        <v>30</v>
      </c>
      <c r="C120" t="s">
        <v>159</v>
      </c>
      <c r="D120" t="s">
        <v>313</v>
      </c>
      <c r="E120" t="s">
        <v>255</v>
      </c>
      <c r="I120" s="15">
        <v>43758</v>
      </c>
      <c r="J120">
        <v>45</v>
      </c>
      <c r="K120" t="s">
        <v>242</v>
      </c>
      <c r="L120" t="s">
        <v>250</v>
      </c>
      <c r="M120" t="s">
        <v>244</v>
      </c>
      <c r="N120" t="s">
        <v>148</v>
      </c>
      <c r="Q120" s="12">
        <v>43214</v>
      </c>
      <c r="R120">
        <v>65</v>
      </c>
      <c r="S120" t="s">
        <v>48</v>
      </c>
      <c r="T120" t="s">
        <v>14137</v>
      </c>
      <c r="U120" t="s">
        <v>255</v>
      </c>
      <c r="Y120" s="12">
        <v>42826</v>
      </c>
      <c r="Z120">
        <v>281</v>
      </c>
      <c r="AA120" t="s">
        <v>242</v>
      </c>
      <c r="AB120" t="s">
        <v>13998</v>
      </c>
      <c r="AC120" t="s">
        <v>244</v>
      </c>
      <c r="AH120" s="12">
        <v>42658</v>
      </c>
      <c r="AI120">
        <v>1028</v>
      </c>
      <c r="AJ120" t="s">
        <v>49</v>
      </c>
      <c r="AK120" t="s">
        <v>14184</v>
      </c>
    </row>
    <row r="121" spans="1:37">
      <c r="A121" s="12">
        <v>44005</v>
      </c>
      <c r="B121">
        <v>132</v>
      </c>
      <c r="C121" t="s">
        <v>145</v>
      </c>
      <c r="D121" t="s">
        <v>299</v>
      </c>
      <c r="E121" t="s">
        <v>148</v>
      </c>
      <c r="I121" s="15">
        <v>43763</v>
      </c>
      <c r="J121">
        <v>45</v>
      </c>
      <c r="K121" t="s">
        <v>242</v>
      </c>
      <c r="L121" t="s">
        <v>251</v>
      </c>
      <c r="M121" t="s">
        <v>244</v>
      </c>
      <c r="N121" t="s">
        <v>148</v>
      </c>
      <c r="Q121" s="12">
        <v>43218</v>
      </c>
      <c r="R121">
        <v>290</v>
      </c>
      <c r="S121" t="s">
        <v>242</v>
      </c>
      <c r="T121" t="s">
        <v>14185</v>
      </c>
      <c r="U121" t="s">
        <v>244</v>
      </c>
      <c r="Y121" s="12">
        <v>42826</v>
      </c>
      <c r="Z121">
        <v>2495</v>
      </c>
      <c r="AA121" t="s">
        <v>242</v>
      </c>
      <c r="AB121" t="s">
        <v>14015</v>
      </c>
      <c r="AC121" t="s">
        <v>244</v>
      </c>
      <c r="AH121" s="12">
        <v>42659</v>
      </c>
      <c r="AI121">
        <v>1000</v>
      </c>
      <c r="AJ121" t="s">
        <v>253</v>
      </c>
      <c r="AK121" t="s">
        <v>14186</v>
      </c>
    </row>
    <row r="122" spans="1:37">
      <c r="I122" s="15">
        <v>43766</v>
      </c>
      <c r="J122">
        <v>10</v>
      </c>
      <c r="K122" t="s">
        <v>242</v>
      </c>
      <c r="L122" t="s">
        <v>250</v>
      </c>
      <c r="M122" t="s">
        <v>244</v>
      </c>
      <c r="N122" t="s">
        <v>148</v>
      </c>
      <c r="Q122" s="12">
        <v>43218</v>
      </c>
      <c r="R122">
        <v>192</v>
      </c>
      <c r="S122" t="s">
        <v>48</v>
      </c>
      <c r="T122" t="s">
        <v>14187</v>
      </c>
      <c r="U122" t="s">
        <v>255</v>
      </c>
      <c r="Y122" s="12">
        <v>42826</v>
      </c>
      <c r="Z122">
        <v>990</v>
      </c>
      <c r="AA122" t="s">
        <v>242</v>
      </c>
      <c r="AB122" t="s">
        <v>144</v>
      </c>
      <c r="AC122" t="s">
        <v>255</v>
      </c>
      <c r="AH122" s="12">
        <v>42659</v>
      </c>
      <c r="AI122">
        <v>210</v>
      </c>
      <c r="AJ122" t="s">
        <v>49</v>
      </c>
      <c r="AK122" t="s">
        <v>14188</v>
      </c>
    </row>
    <row r="123" spans="1:37">
      <c r="I123" s="15">
        <v>43769</v>
      </c>
      <c r="J123">
        <v>10</v>
      </c>
      <c r="K123" t="s">
        <v>242</v>
      </c>
      <c r="L123" t="s">
        <v>250</v>
      </c>
      <c r="M123" t="s">
        <v>244</v>
      </c>
      <c r="N123" t="s">
        <v>148</v>
      </c>
      <c r="Q123" s="12">
        <v>43219</v>
      </c>
      <c r="R123">
        <v>32</v>
      </c>
      <c r="S123" t="s">
        <v>48</v>
      </c>
      <c r="T123" t="s">
        <v>14189</v>
      </c>
      <c r="U123" t="s">
        <v>255</v>
      </c>
      <c r="Y123" s="12">
        <v>42826</v>
      </c>
      <c r="Z123">
        <v>1600</v>
      </c>
      <c r="AA123" t="s">
        <v>242</v>
      </c>
      <c r="AB123" t="s">
        <v>145</v>
      </c>
      <c r="AC123" t="s">
        <v>255</v>
      </c>
      <c r="AH123" s="12">
        <v>42660</v>
      </c>
      <c r="AI123">
        <v>1000</v>
      </c>
      <c r="AJ123" t="s">
        <v>253</v>
      </c>
      <c r="AK123" t="s">
        <v>14190</v>
      </c>
    </row>
    <row r="124" spans="1:37">
      <c r="I124" s="15">
        <v>43770</v>
      </c>
      <c r="J124">
        <v>1400</v>
      </c>
      <c r="K124" t="s">
        <v>253</v>
      </c>
      <c r="L124" t="s">
        <v>14191</v>
      </c>
      <c r="M124" t="s">
        <v>244</v>
      </c>
      <c r="N124" t="s">
        <v>148</v>
      </c>
      <c r="Q124" s="12">
        <v>43221</v>
      </c>
      <c r="R124">
        <v>15000</v>
      </c>
      <c r="S124" t="s">
        <v>146</v>
      </c>
      <c r="T124" t="s">
        <v>146</v>
      </c>
      <c r="U124" t="s">
        <v>244</v>
      </c>
      <c r="Y124" s="12">
        <v>42826</v>
      </c>
      <c r="Z124">
        <v>450</v>
      </c>
      <c r="AA124" t="s">
        <v>242</v>
      </c>
      <c r="AB124" t="s">
        <v>140</v>
      </c>
      <c r="AC124" t="s">
        <v>255</v>
      </c>
      <c r="AH124" s="12">
        <v>42660</v>
      </c>
      <c r="AI124">
        <v>160</v>
      </c>
      <c r="AJ124" t="s">
        <v>49</v>
      </c>
      <c r="AK124" t="s">
        <v>14192</v>
      </c>
    </row>
    <row r="125" spans="1:37">
      <c r="I125" s="15">
        <v>43773</v>
      </c>
      <c r="J125">
        <v>100</v>
      </c>
      <c r="K125" t="s">
        <v>242</v>
      </c>
      <c r="L125" t="s">
        <v>142</v>
      </c>
      <c r="M125" t="s">
        <v>244</v>
      </c>
      <c r="N125" t="s">
        <v>148</v>
      </c>
      <c r="Q125" s="12">
        <v>43221</v>
      </c>
      <c r="R125">
        <v>15000</v>
      </c>
      <c r="S125" t="s">
        <v>147</v>
      </c>
      <c r="T125" t="s">
        <v>147</v>
      </c>
      <c r="U125" t="s">
        <v>255</v>
      </c>
      <c r="Y125" s="12">
        <v>42826</v>
      </c>
      <c r="Z125">
        <v>725</v>
      </c>
      <c r="AA125" t="s">
        <v>242</v>
      </c>
      <c r="AB125" t="s">
        <v>142</v>
      </c>
      <c r="AC125" t="s">
        <v>244</v>
      </c>
      <c r="AH125" s="12">
        <v>42660</v>
      </c>
      <c r="AI125">
        <v>1130</v>
      </c>
      <c r="AJ125" t="s">
        <v>49</v>
      </c>
      <c r="AK125" t="s">
        <v>14193</v>
      </c>
    </row>
    <row r="126" spans="1:37">
      <c r="I126" s="15">
        <v>43777</v>
      </c>
      <c r="J126">
        <v>10</v>
      </c>
      <c r="K126" t="s">
        <v>242</v>
      </c>
      <c r="L126" t="s">
        <v>250</v>
      </c>
      <c r="M126" t="s">
        <v>244</v>
      </c>
      <c r="N126" t="s">
        <v>148</v>
      </c>
      <c r="Q126" s="12">
        <v>43225</v>
      </c>
      <c r="R126">
        <v>33</v>
      </c>
      <c r="S126" t="s">
        <v>48</v>
      </c>
      <c r="T126" t="s">
        <v>14194</v>
      </c>
      <c r="U126" t="s">
        <v>255</v>
      </c>
      <c r="Y126" s="12">
        <v>42826</v>
      </c>
      <c r="Z126">
        <v>150</v>
      </c>
      <c r="AA126" t="s">
        <v>242</v>
      </c>
      <c r="AB126" t="s">
        <v>251</v>
      </c>
      <c r="AC126" t="s">
        <v>244</v>
      </c>
      <c r="AH126" s="12">
        <v>42660</v>
      </c>
      <c r="AI126">
        <v>626</v>
      </c>
      <c r="AJ126" t="s">
        <v>242</v>
      </c>
      <c r="AK126" t="s">
        <v>14015</v>
      </c>
    </row>
    <row r="127" spans="1:37">
      <c r="I127" s="15">
        <v>43785</v>
      </c>
      <c r="J127">
        <v>100</v>
      </c>
      <c r="K127" t="s">
        <v>242</v>
      </c>
      <c r="L127" t="s">
        <v>142</v>
      </c>
      <c r="M127" t="s">
        <v>244</v>
      </c>
      <c r="N127" t="s">
        <v>148</v>
      </c>
      <c r="Q127" s="12">
        <v>43225</v>
      </c>
      <c r="R127">
        <v>74</v>
      </c>
      <c r="S127" t="s">
        <v>48</v>
      </c>
      <c r="T127" t="s">
        <v>14195</v>
      </c>
      <c r="U127" t="s">
        <v>255</v>
      </c>
      <c r="Y127" s="12">
        <v>42826</v>
      </c>
      <c r="Z127">
        <v>1400</v>
      </c>
      <c r="AA127" t="s">
        <v>242</v>
      </c>
      <c r="AB127" t="s">
        <v>14133</v>
      </c>
      <c r="AH127" s="12">
        <v>42660</v>
      </c>
      <c r="AI127">
        <v>497</v>
      </c>
      <c r="AJ127" t="s">
        <v>563</v>
      </c>
      <c r="AK127" t="s">
        <v>388</v>
      </c>
    </row>
    <row r="128" spans="1:37">
      <c r="A128" s="12">
        <v>44023</v>
      </c>
      <c r="B128">
        <v>1702</v>
      </c>
      <c r="C128" t="s">
        <v>314</v>
      </c>
      <c r="D128" t="s">
        <v>315</v>
      </c>
      <c r="E128" t="s">
        <v>244</v>
      </c>
      <c r="F128" t="s">
        <v>316</v>
      </c>
      <c r="I128" s="15">
        <v>43794</v>
      </c>
      <c r="J128">
        <v>45</v>
      </c>
      <c r="K128" t="s">
        <v>242</v>
      </c>
      <c r="L128" t="s">
        <v>251</v>
      </c>
      <c r="M128" t="s">
        <v>244</v>
      </c>
      <c r="N128" t="s">
        <v>148</v>
      </c>
      <c r="Q128" s="12">
        <v>43225</v>
      </c>
      <c r="R128">
        <v>165</v>
      </c>
      <c r="S128" t="s">
        <v>48</v>
      </c>
      <c r="T128" t="s">
        <v>14187</v>
      </c>
      <c r="U128" t="s">
        <v>255</v>
      </c>
      <c r="Y128" s="12">
        <v>42826</v>
      </c>
      <c r="Z128">
        <v>15000</v>
      </c>
      <c r="AA128" t="s">
        <v>147</v>
      </c>
      <c r="AB128" t="s">
        <v>147</v>
      </c>
      <c r="AH128" s="12">
        <v>42661</v>
      </c>
      <c r="AI128">
        <v>250</v>
      </c>
      <c r="AJ128" t="s">
        <v>159</v>
      </c>
      <c r="AK128" t="s">
        <v>14196</v>
      </c>
    </row>
    <row r="129" spans="1:37">
      <c r="A129" s="12">
        <v>44030</v>
      </c>
      <c r="B129">
        <v>325</v>
      </c>
      <c r="C129" t="s">
        <v>314</v>
      </c>
      <c r="D129" t="s">
        <v>317</v>
      </c>
      <c r="E129" t="s">
        <v>255</v>
      </c>
      <c r="I129" s="15">
        <v>43796</v>
      </c>
      <c r="J129">
        <v>50</v>
      </c>
      <c r="K129" t="s">
        <v>242</v>
      </c>
      <c r="L129" t="s">
        <v>14197</v>
      </c>
      <c r="M129" t="s">
        <v>244</v>
      </c>
      <c r="N129" t="s">
        <v>148</v>
      </c>
      <c r="Q129" s="12">
        <v>43231</v>
      </c>
      <c r="R129">
        <v>110</v>
      </c>
      <c r="S129" t="s">
        <v>48</v>
      </c>
      <c r="T129" t="s">
        <v>14198</v>
      </c>
      <c r="U129" t="s">
        <v>255</v>
      </c>
      <c r="Y129" s="12">
        <v>42826</v>
      </c>
      <c r="Z129">
        <v>377</v>
      </c>
      <c r="AA129" t="s">
        <v>159</v>
      </c>
      <c r="AB129" t="s">
        <v>13990</v>
      </c>
      <c r="AC129" t="s">
        <v>244</v>
      </c>
    </row>
    <row r="130" spans="1:37">
      <c r="A130" s="12">
        <v>44030</v>
      </c>
      <c r="B130">
        <v>50</v>
      </c>
      <c r="C130" t="s">
        <v>314</v>
      </c>
      <c r="D130" t="s">
        <v>318</v>
      </c>
      <c r="E130" t="s">
        <v>255</v>
      </c>
      <c r="I130" s="15">
        <v>43805</v>
      </c>
      <c r="J130">
        <v>20</v>
      </c>
      <c r="K130" t="s">
        <v>242</v>
      </c>
      <c r="L130" t="s">
        <v>142</v>
      </c>
      <c r="M130" t="s">
        <v>244</v>
      </c>
      <c r="N130" t="s">
        <v>148</v>
      </c>
      <c r="Q130" s="12">
        <v>43232</v>
      </c>
      <c r="R130">
        <v>200</v>
      </c>
      <c r="S130" t="s">
        <v>248</v>
      </c>
      <c r="T130" t="s">
        <v>14199</v>
      </c>
      <c r="U130" t="s">
        <v>244</v>
      </c>
      <c r="Y130" s="12">
        <v>42826</v>
      </c>
      <c r="Z130">
        <v>25</v>
      </c>
      <c r="AA130" t="s">
        <v>159</v>
      </c>
      <c r="AB130" t="s">
        <v>145</v>
      </c>
      <c r="AC130" t="s">
        <v>255</v>
      </c>
      <c r="AH130" s="12">
        <v>42665</v>
      </c>
      <c r="AI130">
        <v>6393</v>
      </c>
      <c r="AJ130" t="s">
        <v>49</v>
      </c>
      <c r="AK130" t="s">
        <v>14200</v>
      </c>
    </row>
    <row r="131" spans="1:37">
      <c r="A131" s="12">
        <v>44030</v>
      </c>
      <c r="B131">
        <v>930</v>
      </c>
      <c r="C131" t="s">
        <v>242</v>
      </c>
      <c r="D131" t="s">
        <v>319</v>
      </c>
      <c r="E131" t="s">
        <v>255</v>
      </c>
      <c r="I131" s="15">
        <v>43806</v>
      </c>
      <c r="J131">
        <v>628</v>
      </c>
      <c r="K131" t="s">
        <v>248</v>
      </c>
      <c r="L131" t="s">
        <v>249</v>
      </c>
      <c r="M131" t="s">
        <v>244</v>
      </c>
      <c r="N131" t="s">
        <v>148</v>
      </c>
      <c r="Q131" s="12">
        <v>43233</v>
      </c>
      <c r="R131">
        <v>60</v>
      </c>
      <c r="S131" t="s">
        <v>48</v>
      </c>
      <c r="T131" t="s">
        <v>14201</v>
      </c>
      <c r="U131" t="s">
        <v>244</v>
      </c>
      <c r="Y131" s="12">
        <v>42829</v>
      </c>
      <c r="Z131">
        <v>800</v>
      </c>
      <c r="AA131" t="s">
        <v>159</v>
      </c>
      <c r="AB131" t="s">
        <v>13984</v>
      </c>
      <c r="AC131" t="s">
        <v>255</v>
      </c>
      <c r="AH131" s="12">
        <v>42665</v>
      </c>
      <c r="AI131">
        <v>153</v>
      </c>
      <c r="AJ131" t="s">
        <v>159</v>
      </c>
      <c r="AK131" t="s">
        <v>14202</v>
      </c>
    </row>
    <row r="132" spans="1:37">
      <c r="I132" s="15">
        <v>43806</v>
      </c>
      <c r="J132">
        <v>797</v>
      </c>
      <c r="K132" t="s">
        <v>242</v>
      </c>
      <c r="L132" t="s">
        <v>252</v>
      </c>
      <c r="M132" t="s">
        <v>244</v>
      </c>
      <c r="N132" t="s">
        <v>148</v>
      </c>
      <c r="Q132" s="12">
        <v>43233</v>
      </c>
      <c r="R132">
        <v>40</v>
      </c>
      <c r="S132" t="s">
        <v>48</v>
      </c>
      <c r="T132" t="s">
        <v>14203</v>
      </c>
      <c r="U132" t="s">
        <v>255</v>
      </c>
      <c r="Y132" s="12">
        <v>42833</v>
      </c>
      <c r="Z132">
        <v>264</v>
      </c>
      <c r="AA132" t="s">
        <v>159</v>
      </c>
      <c r="AB132" t="s">
        <v>13979</v>
      </c>
      <c r="AC132" t="s">
        <v>255</v>
      </c>
      <c r="AH132" s="12">
        <v>42665</v>
      </c>
      <c r="AI132">
        <v>95</v>
      </c>
      <c r="AJ132" t="s">
        <v>159</v>
      </c>
      <c r="AK132" t="s">
        <v>14204</v>
      </c>
    </row>
    <row r="133" spans="1:37">
      <c r="A133" s="12">
        <v>44035</v>
      </c>
      <c r="B133">
        <v>1648.5</v>
      </c>
      <c r="C133" t="s">
        <v>242</v>
      </c>
      <c r="D133" t="s">
        <v>320</v>
      </c>
      <c r="E133" t="s">
        <v>244</v>
      </c>
      <c r="F133" t="s">
        <v>148</v>
      </c>
      <c r="I133" s="15">
        <v>43810</v>
      </c>
      <c r="J133">
        <v>20</v>
      </c>
      <c r="K133" t="s">
        <v>242</v>
      </c>
      <c r="L133" t="s">
        <v>142</v>
      </c>
      <c r="M133" t="s">
        <v>244</v>
      </c>
      <c r="N133" t="s">
        <v>148</v>
      </c>
      <c r="Q133" s="12">
        <v>43233</v>
      </c>
      <c r="R133">
        <v>413</v>
      </c>
      <c r="S133" t="s">
        <v>242</v>
      </c>
      <c r="T133" t="s">
        <v>14140</v>
      </c>
      <c r="U133" t="s">
        <v>244</v>
      </c>
      <c r="Y133" s="12">
        <v>42833</v>
      </c>
      <c r="Z133">
        <v>542</v>
      </c>
      <c r="AA133" t="s">
        <v>159</v>
      </c>
      <c r="AB133" t="s">
        <v>14205</v>
      </c>
      <c r="AC133" t="s">
        <v>255</v>
      </c>
      <c r="AH133" s="12">
        <v>42665</v>
      </c>
      <c r="AI133">
        <v>198</v>
      </c>
      <c r="AJ133" t="s">
        <v>253</v>
      </c>
      <c r="AK133" t="s">
        <v>14206</v>
      </c>
    </row>
    <row r="134" spans="1:37">
      <c r="A134" s="12">
        <v>44035</v>
      </c>
      <c r="B134">
        <v>149</v>
      </c>
      <c r="C134" t="s">
        <v>242</v>
      </c>
      <c r="D134" t="s">
        <v>310</v>
      </c>
      <c r="E134" t="s">
        <v>244</v>
      </c>
      <c r="F134" t="s">
        <v>148</v>
      </c>
      <c r="I134" s="15">
        <v>43813</v>
      </c>
      <c r="J134">
        <v>999</v>
      </c>
      <c r="K134" t="s">
        <v>242</v>
      </c>
      <c r="L134" t="s">
        <v>2061</v>
      </c>
      <c r="M134" t="s">
        <v>244</v>
      </c>
      <c r="N134" t="s">
        <v>148</v>
      </c>
      <c r="Q134" s="12">
        <v>43237</v>
      </c>
      <c r="R134">
        <v>110</v>
      </c>
      <c r="S134" t="s">
        <v>48</v>
      </c>
      <c r="T134" t="s">
        <v>14207</v>
      </c>
      <c r="U134" t="s">
        <v>255</v>
      </c>
      <c r="Y134" s="12">
        <v>42833</v>
      </c>
      <c r="Z134">
        <v>1965</v>
      </c>
      <c r="AA134" t="s">
        <v>49</v>
      </c>
      <c r="AB134" t="s">
        <v>14208</v>
      </c>
      <c r="AC134" t="s">
        <v>255</v>
      </c>
      <c r="AH134" s="12">
        <v>42666</v>
      </c>
      <c r="AI134">
        <v>258</v>
      </c>
      <c r="AJ134" t="s">
        <v>159</v>
      </c>
      <c r="AK134" t="s">
        <v>14209</v>
      </c>
    </row>
    <row r="135" spans="1:37">
      <c r="I135" s="15">
        <v>43819</v>
      </c>
      <c r="J135">
        <v>1154</v>
      </c>
      <c r="K135" t="s">
        <v>242</v>
      </c>
      <c r="L135" t="s">
        <v>243</v>
      </c>
      <c r="M135" t="s">
        <v>244</v>
      </c>
      <c r="N135" t="s">
        <v>148</v>
      </c>
      <c r="Q135" s="12">
        <v>43237</v>
      </c>
      <c r="R135">
        <v>3805</v>
      </c>
      <c r="S135" t="s">
        <v>242</v>
      </c>
      <c r="T135" t="s">
        <v>14171</v>
      </c>
      <c r="U135" t="s">
        <v>244</v>
      </c>
      <c r="Y135" s="12">
        <v>42833</v>
      </c>
      <c r="Z135">
        <v>2500</v>
      </c>
      <c r="AA135" t="s">
        <v>49</v>
      </c>
      <c r="AB135" t="s">
        <v>14210</v>
      </c>
      <c r="AC135" t="s">
        <v>244</v>
      </c>
      <c r="AH135" s="12">
        <v>42668</v>
      </c>
      <c r="AI135">
        <v>620</v>
      </c>
      <c r="AJ135" t="s">
        <v>159</v>
      </c>
      <c r="AK135" t="s">
        <v>14211</v>
      </c>
    </row>
    <row r="136" spans="1:37">
      <c r="I136" s="15">
        <v>43820</v>
      </c>
      <c r="J136">
        <v>79</v>
      </c>
      <c r="K136" t="s">
        <v>242</v>
      </c>
      <c r="L136" t="s">
        <v>251</v>
      </c>
      <c r="M136" t="s">
        <v>244</v>
      </c>
      <c r="N136" t="s">
        <v>148</v>
      </c>
      <c r="Q136" s="12">
        <v>43238</v>
      </c>
      <c r="R136">
        <v>60</v>
      </c>
      <c r="S136" t="s">
        <v>48</v>
      </c>
      <c r="T136" t="s">
        <v>14212</v>
      </c>
      <c r="U136" t="s">
        <v>255</v>
      </c>
      <c r="Y136" s="12">
        <v>42836</v>
      </c>
      <c r="Z136">
        <v>800</v>
      </c>
      <c r="AA136" t="s">
        <v>159</v>
      </c>
      <c r="AB136" t="s">
        <v>13984</v>
      </c>
      <c r="AC136" t="s">
        <v>255</v>
      </c>
      <c r="AH136" s="12">
        <v>42671</v>
      </c>
      <c r="AI136">
        <v>800</v>
      </c>
      <c r="AJ136" t="s">
        <v>242</v>
      </c>
      <c r="AK136" t="s">
        <v>142</v>
      </c>
    </row>
    <row r="137" spans="1:37">
      <c r="I137" s="15">
        <v>43820</v>
      </c>
      <c r="J137">
        <v>79</v>
      </c>
      <c r="K137" t="s">
        <v>242</v>
      </c>
      <c r="L137" t="s">
        <v>251</v>
      </c>
      <c r="M137" t="s">
        <v>244</v>
      </c>
      <c r="N137" t="s">
        <v>148</v>
      </c>
      <c r="Q137" s="12">
        <v>43238</v>
      </c>
      <c r="R137">
        <v>85</v>
      </c>
      <c r="S137" t="s">
        <v>48</v>
      </c>
      <c r="T137" t="s">
        <v>14213</v>
      </c>
      <c r="U137" t="s">
        <v>255</v>
      </c>
      <c r="Y137" s="12">
        <v>42839</v>
      </c>
      <c r="Z137">
        <v>400</v>
      </c>
      <c r="AA137" t="s">
        <v>314</v>
      </c>
      <c r="AB137" t="s">
        <v>3337</v>
      </c>
      <c r="AC137" t="s">
        <v>255</v>
      </c>
      <c r="AH137" s="12">
        <v>42671</v>
      </c>
      <c r="AI137">
        <v>686</v>
      </c>
      <c r="AJ137" t="s">
        <v>159</v>
      </c>
      <c r="AK137" t="s">
        <v>159</v>
      </c>
    </row>
    <row r="138" spans="1:37">
      <c r="I138" s="15">
        <v>43827</v>
      </c>
      <c r="J138">
        <v>50</v>
      </c>
      <c r="K138" t="s">
        <v>242</v>
      </c>
      <c r="L138" t="s">
        <v>14197</v>
      </c>
      <c r="M138" t="s">
        <v>244</v>
      </c>
      <c r="N138" t="s">
        <v>148</v>
      </c>
      <c r="Q138" s="12">
        <v>43240</v>
      </c>
      <c r="R138">
        <v>149</v>
      </c>
      <c r="S138" t="s">
        <v>242</v>
      </c>
      <c r="T138" t="s">
        <v>14214</v>
      </c>
      <c r="U138" t="s">
        <v>244</v>
      </c>
      <c r="Y138" s="12">
        <v>42840</v>
      </c>
      <c r="Z138">
        <v>9000</v>
      </c>
      <c r="AA138" t="s">
        <v>314</v>
      </c>
      <c r="AB138" t="s">
        <v>14215</v>
      </c>
      <c r="AC138" t="s">
        <v>244</v>
      </c>
      <c r="AH138" s="12">
        <v>42672</v>
      </c>
      <c r="AI138">
        <v>543</v>
      </c>
      <c r="AJ138" t="s">
        <v>253</v>
      </c>
      <c r="AK138" t="s">
        <v>14216</v>
      </c>
    </row>
    <row r="139" spans="1:37">
      <c r="I139" s="15">
        <v>43829</v>
      </c>
      <c r="J139">
        <v>300</v>
      </c>
      <c r="K139" t="s">
        <v>242</v>
      </c>
      <c r="L139" t="s">
        <v>145</v>
      </c>
      <c r="M139" t="s">
        <v>244</v>
      </c>
      <c r="N139" t="s">
        <v>148</v>
      </c>
      <c r="Q139" s="12">
        <v>43241</v>
      </c>
      <c r="R139">
        <v>206</v>
      </c>
      <c r="S139" t="s">
        <v>48</v>
      </c>
      <c r="T139" t="s">
        <v>14217</v>
      </c>
      <c r="U139" t="s">
        <v>255</v>
      </c>
      <c r="Y139" s="12">
        <v>42840</v>
      </c>
      <c r="Z139">
        <v>200</v>
      </c>
      <c r="AA139" t="s">
        <v>248</v>
      </c>
      <c r="AB139" t="s">
        <v>14218</v>
      </c>
      <c r="AC139" t="s">
        <v>255</v>
      </c>
      <c r="AH139" s="12">
        <v>42672</v>
      </c>
      <c r="AI139">
        <v>490</v>
      </c>
      <c r="AJ139" t="s">
        <v>248</v>
      </c>
      <c r="AK139" t="s">
        <v>3012</v>
      </c>
    </row>
    <row r="140" spans="1:37">
      <c r="I140" s="15">
        <v>43820</v>
      </c>
      <c r="J140">
        <v>108</v>
      </c>
      <c r="K140" t="s">
        <v>253</v>
      </c>
      <c r="L140" t="s">
        <v>14219</v>
      </c>
      <c r="M140" t="s">
        <v>255</v>
      </c>
      <c r="N140" t="s">
        <v>256</v>
      </c>
      <c r="Q140" s="12">
        <v>43242</v>
      </c>
      <c r="R140">
        <v>126</v>
      </c>
      <c r="S140" t="s">
        <v>48</v>
      </c>
      <c r="T140" t="s">
        <v>14220</v>
      </c>
      <c r="U140" t="s">
        <v>244</v>
      </c>
      <c r="Y140" s="12">
        <v>42840</v>
      </c>
      <c r="Z140">
        <v>20</v>
      </c>
      <c r="AA140" t="s">
        <v>314</v>
      </c>
      <c r="AB140" t="s">
        <v>14221</v>
      </c>
      <c r="AC140" t="s">
        <v>255</v>
      </c>
      <c r="AH140" s="12">
        <v>42673</v>
      </c>
      <c r="AI140">
        <v>2000</v>
      </c>
      <c r="AJ140" t="s">
        <v>242</v>
      </c>
      <c r="AK140" t="s">
        <v>145</v>
      </c>
    </row>
    <row r="141" spans="1:37">
      <c r="I141" s="15">
        <v>43801</v>
      </c>
      <c r="J141">
        <v>131</v>
      </c>
      <c r="K141" t="s">
        <v>253</v>
      </c>
      <c r="L141" t="s">
        <v>14219</v>
      </c>
      <c r="M141" t="s">
        <v>255</v>
      </c>
      <c r="N141" t="s">
        <v>256</v>
      </c>
      <c r="Q141" s="12">
        <v>43242</v>
      </c>
      <c r="R141">
        <v>94</v>
      </c>
      <c r="S141" t="s">
        <v>48</v>
      </c>
      <c r="T141" t="s">
        <v>14144</v>
      </c>
      <c r="U141" t="s">
        <v>255</v>
      </c>
      <c r="Y141" s="12">
        <v>42840</v>
      </c>
      <c r="Z141">
        <v>440</v>
      </c>
      <c r="AA141" t="s">
        <v>48</v>
      </c>
      <c r="AB141" t="s">
        <v>14222</v>
      </c>
      <c r="AC141" t="s">
        <v>255</v>
      </c>
      <c r="AH141" s="12">
        <v>42673</v>
      </c>
      <c r="AI141">
        <v>600</v>
      </c>
      <c r="AJ141" t="s">
        <v>242</v>
      </c>
      <c r="AK141" t="s">
        <v>140</v>
      </c>
    </row>
    <row r="142" spans="1:37">
      <c r="A142" s="12">
        <v>44047</v>
      </c>
      <c r="B142">
        <v>80</v>
      </c>
      <c r="C142" t="s">
        <v>253</v>
      </c>
      <c r="D142" t="s">
        <v>321</v>
      </c>
      <c r="E142" t="s">
        <v>255</v>
      </c>
      <c r="F142" t="s">
        <v>256</v>
      </c>
      <c r="I142" s="15">
        <v>43797</v>
      </c>
      <c r="J142">
        <v>48</v>
      </c>
      <c r="K142" t="s">
        <v>253</v>
      </c>
      <c r="L142" t="s">
        <v>14223</v>
      </c>
      <c r="M142" t="s">
        <v>255</v>
      </c>
      <c r="N142" t="s">
        <v>256</v>
      </c>
      <c r="Q142" s="12">
        <v>43242</v>
      </c>
      <c r="R142">
        <v>123</v>
      </c>
      <c r="S142" t="s">
        <v>48</v>
      </c>
      <c r="T142" t="s">
        <v>14224</v>
      </c>
      <c r="U142" t="s">
        <v>255</v>
      </c>
      <c r="Y142" s="12">
        <v>42843</v>
      </c>
      <c r="Z142">
        <v>630</v>
      </c>
      <c r="AA142" t="s">
        <v>159</v>
      </c>
      <c r="AB142" t="s">
        <v>13984</v>
      </c>
      <c r="AC142" t="s">
        <v>255</v>
      </c>
      <c r="AH142" s="12">
        <v>42673</v>
      </c>
      <c r="AI142">
        <v>15000</v>
      </c>
      <c r="AJ142" t="s">
        <v>147</v>
      </c>
    </row>
    <row r="143" spans="1:37">
      <c r="A143" s="12">
        <v>44047</v>
      </c>
      <c r="B143">
        <v>20</v>
      </c>
      <c r="C143" t="s">
        <v>49</v>
      </c>
      <c r="D143" t="s">
        <v>322</v>
      </c>
      <c r="E143" t="s">
        <v>255</v>
      </c>
      <c r="I143" s="15">
        <v>43785</v>
      </c>
      <c r="J143">
        <v>50</v>
      </c>
      <c r="K143" t="s">
        <v>253</v>
      </c>
      <c r="L143" t="s">
        <v>14225</v>
      </c>
      <c r="M143" t="s">
        <v>255</v>
      </c>
      <c r="N143" t="s">
        <v>256</v>
      </c>
      <c r="Q143" s="12">
        <v>43246</v>
      </c>
      <c r="R143">
        <v>139</v>
      </c>
      <c r="S143" t="s">
        <v>48</v>
      </c>
      <c r="T143" t="s">
        <v>14226</v>
      </c>
      <c r="U143" t="s">
        <v>255</v>
      </c>
      <c r="Y143" s="12">
        <v>42844</v>
      </c>
      <c r="Z143">
        <v>420</v>
      </c>
      <c r="AA143" t="s">
        <v>159</v>
      </c>
      <c r="AB143" t="s">
        <v>12757</v>
      </c>
      <c r="AC143" t="s">
        <v>244</v>
      </c>
      <c r="AH143" s="12">
        <v>42675</v>
      </c>
      <c r="AI143">
        <v>15000</v>
      </c>
      <c r="AJ143" t="s">
        <v>146</v>
      </c>
    </row>
    <row r="144" spans="1:37">
      <c r="A144" s="12">
        <v>44047</v>
      </c>
      <c r="B144">
        <v>50</v>
      </c>
      <c r="C144" t="s">
        <v>253</v>
      </c>
      <c r="D144" t="s">
        <v>323</v>
      </c>
      <c r="E144" t="s">
        <v>255</v>
      </c>
      <c r="F144" t="s">
        <v>324</v>
      </c>
      <c r="I144" s="15">
        <v>43785</v>
      </c>
      <c r="J144">
        <v>87</v>
      </c>
      <c r="K144" t="s">
        <v>253</v>
      </c>
      <c r="L144" t="s">
        <v>14219</v>
      </c>
      <c r="M144" t="s">
        <v>255</v>
      </c>
      <c r="N144" t="s">
        <v>256</v>
      </c>
      <c r="Q144" s="12">
        <v>43246</v>
      </c>
      <c r="R144">
        <v>36</v>
      </c>
      <c r="S144" t="s">
        <v>48</v>
      </c>
      <c r="T144" t="s">
        <v>14227</v>
      </c>
      <c r="U144" t="s">
        <v>255</v>
      </c>
      <c r="Y144" s="12">
        <v>42845</v>
      </c>
      <c r="Z144">
        <v>110</v>
      </c>
      <c r="AA144" t="s">
        <v>242</v>
      </c>
      <c r="AB144" t="s">
        <v>251</v>
      </c>
      <c r="AC144" t="s">
        <v>244</v>
      </c>
      <c r="AH144" s="12">
        <v>42675</v>
      </c>
      <c r="AI144">
        <v>500</v>
      </c>
      <c r="AJ144" t="s">
        <v>159</v>
      </c>
      <c r="AK144" t="s">
        <v>13984</v>
      </c>
    </row>
    <row r="145" spans="1:37">
      <c r="A145" s="12">
        <v>44048</v>
      </c>
      <c r="B145">
        <v>80</v>
      </c>
      <c r="C145" t="s">
        <v>253</v>
      </c>
      <c r="D145" t="s">
        <v>321</v>
      </c>
      <c r="E145" t="s">
        <v>255</v>
      </c>
      <c r="F145" t="s">
        <v>256</v>
      </c>
      <c r="I145" s="15">
        <v>43770</v>
      </c>
      <c r="J145">
        <v>50</v>
      </c>
      <c r="K145" t="s">
        <v>253</v>
      </c>
      <c r="L145" t="s">
        <v>6729</v>
      </c>
      <c r="M145" t="s">
        <v>255</v>
      </c>
      <c r="N145" t="s">
        <v>256</v>
      </c>
      <c r="Q145" s="12">
        <v>43246</v>
      </c>
      <c r="R145">
        <v>36</v>
      </c>
      <c r="S145" t="s">
        <v>48</v>
      </c>
      <c r="T145" t="s">
        <v>14228</v>
      </c>
      <c r="U145" t="s">
        <v>255</v>
      </c>
      <c r="Y145" s="12">
        <v>42846</v>
      </c>
      <c r="Z145">
        <v>358</v>
      </c>
      <c r="AA145" t="s">
        <v>13939</v>
      </c>
      <c r="AB145" t="s">
        <v>14229</v>
      </c>
      <c r="AC145" t="s">
        <v>244</v>
      </c>
      <c r="AH145" s="12">
        <v>42676</v>
      </c>
      <c r="AI145">
        <v>95</v>
      </c>
      <c r="AJ145" t="s">
        <v>159</v>
      </c>
      <c r="AK145" t="s">
        <v>14230</v>
      </c>
    </row>
    <row r="146" spans="1:37">
      <c r="A146" s="12">
        <v>44048</v>
      </c>
      <c r="B146">
        <v>20</v>
      </c>
      <c r="C146" t="s">
        <v>49</v>
      </c>
      <c r="D146" t="s">
        <v>322</v>
      </c>
      <c r="E146" t="s">
        <v>255</v>
      </c>
      <c r="I146" s="15">
        <v>43769</v>
      </c>
      <c r="J146">
        <v>85</v>
      </c>
      <c r="K146" t="s">
        <v>253</v>
      </c>
      <c r="L146" t="s">
        <v>14231</v>
      </c>
      <c r="M146" t="s">
        <v>255</v>
      </c>
      <c r="N146" t="s">
        <v>256</v>
      </c>
      <c r="Q146" s="12">
        <v>43247</v>
      </c>
      <c r="R146">
        <v>254</v>
      </c>
      <c r="S146" t="s">
        <v>48</v>
      </c>
      <c r="T146" t="s">
        <v>14232</v>
      </c>
      <c r="U146" t="s">
        <v>244</v>
      </c>
      <c r="Y146" s="12">
        <v>42846</v>
      </c>
      <c r="Z146">
        <v>131</v>
      </c>
      <c r="AA146" t="s">
        <v>48</v>
      </c>
      <c r="AB146" t="s">
        <v>14233</v>
      </c>
      <c r="AC146" t="s">
        <v>244</v>
      </c>
      <c r="AH146" s="12">
        <v>42676</v>
      </c>
      <c r="AI146">
        <v>100</v>
      </c>
      <c r="AJ146" t="s">
        <v>49</v>
      </c>
      <c r="AK146" t="s">
        <v>14234</v>
      </c>
    </row>
    <row r="147" spans="1:37">
      <c r="A147" s="12">
        <v>44048</v>
      </c>
      <c r="B147">
        <v>50</v>
      </c>
      <c r="C147" t="s">
        <v>253</v>
      </c>
      <c r="D147" t="s">
        <v>323</v>
      </c>
      <c r="E147" t="s">
        <v>255</v>
      </c>
      <c r="F147" t="s">
        <v>324</v>
      </c>
      <c r="I147" s="15">
        <v>43769</v>
      </c>
      <c r="J147">
        <v>87</v>
      </c>
      <c r="K147" t="s">
        <v>253</v>
      </c>
      <c r="L147" t="s">
        <v>14235</v>
      </c>
      <c r="M147" t="s">
        <v>255</v>
      </c>
      <c r="N147" t="s">
        <v>14236</v>
      </c>
      <c r="Q147" s="12">
        <v>43247</v>
      </c>
      <c r="R147">
        <v>147</v>
      </c>
      <c r="S147" t="s">
        <v>48</v>
      </c>
      <c r="T147" t="s">
        <v>14237</v>
      </c>
      <c r="U147" t="s">
        <v>255</v>
      </c>
      <c r="Y147" s="12">
        <v>42846</v>
      </c>
      <c r="Z147">
        <v>144</v>
      </c>
      <c r="AA147" t="s">
        <v>48</v>
      </c>
      <c r="AB147" t="s">
        <v>14238</v>
      </c>
      <c r="AC147" t="s">
        <v>244</v>
      </c>
    </row>
    <row r="148" spans="1:37">
      <c r="A148" s="12">
        <v>44049</v>
      </c>
      <c r="B148">
        <v>80</v>
      </c>
      <c r="C148" t="s">
        <v>253</v>
      </c>
      <c r="D148" t="s">
        <v>321</v>
      </c>
      <c r="E148" t="s">
        <v>255</v>
      </c>
      <c r="F148" t="s">
        <v>256</v>
      </c>
      <c r="I148" s="15">
        <v>43764</v>
      </c>
      <c r="J148">
        <v>86</v>
      </c>
      <c r="K148" t="s">
        <v>253</v>
      </c>
      <c r="L148" t="s">
        <v>14231</v>
      </c>
      <c r="M148" t="s">
        <v>255</v>
      </c>
      <c r="N148" t="s">
        <v>256</v>
      </c>
      <c r="Q148" s="12">
        <v>43248</v>
      </c>
      <c r="R148">
        <v>291</v>
      </c>
      <c r="S148" t="s">
        <v>242</v>
      </c>
      <c r="T148" t="s">
        <v>14185</v>
      </c>
      <c r="U148" t="s">
        <v>244</v>
      </c>
      <c r="Y148" s="12">
        <v>42847</v>
      </c>
      <c r="Z148">
        <v>160</v>
      </c>
      <c r="AA148" t="s">
        <v>48</v>
      </c>
      <c r="AB148" t="s">
        <v>14239</v>
      </c>
      <c r="AC148" t="s">
        <v>244</v>
      </c>
    </row>
    <row r="149" spans="1:37">
      <c r="A149" s="12">
        <v>44049</v>
      </c>
      <c r="B149">
        <v>20</v>
      </c>
      <c r="C149" t="s">
        <v>49</v>
      </c>
      <c r="D149" t="s">
        <v>322</v>
      </c>
      <c r="E149" t="s">
        <v>255</v>
      </c>
      <c r="I149" s="15">
        <v>43764</v>
      </c>
      <c r="J149">
        <v>46</v>
      </c>
      <c r="K149" t="s">
        <v>253</v>
      </c>
      <c r="L149" t="s">
        <v>14240</v>
      </c>
      <c r="M149" t="s">
        <v>255</v>
      </c>
      <c r="N149" t="s">
        <v>256</v>
      </c>
      <c r="Q149" s="12">
        <v>43250</v>
      </c>
      <c r="R149">
        <v>160</v>
      </c>
      <c r="S149" t="s">
        <v>48</v>
      </c>
      <c r="T149" t="s">
        <v>14241</v>
      </c>
      <c r="U149" t="s">
        <v>244</v>
      </c>
      <c r="Y149" s="12">
        <v>42847</v>
      </c>
      <c r="Z149">
        <v>103</v>
      </c>
      <c r="AA149" t="s">
        <v>48</v>
      </c>
      <c r="AB149" t="s">
        <v>14242</v>
      </c>
      <c r="AC149" t="s">
        <v>244</v>
      </c>
    </row>
    <row r="150" spans="1:37">
      <c r="A150" s="12">
        <v>44049</v>
      </c>
      <c r="B150">
        <v>50</v>
      </c>
      <c r="C150" t="s">
        <v>253</v>
      </c>
      <c r="D150" t="s">
        <v>323</v>
      </c>
      <c r="E150" t="s">
        <v>255</v>
      </c>
      <c r="F150" t="s">
        <v>324</v>
      </c>
      <c r="I150" s="15">
        <v>43764</v>
      </c>
      <c r="J150">
        <v>75</v>
      </c>
      <c r="K150" t="s">
        <v>253</v>
      </c>
      <c r="L150" t="s">
        <v>14235</v>
      </c>
      <c r="M150" t="s">
        <v>255</v>
      </c>
      <c r="N150" t="s">
        <v>14236</v>
      </c>
      <c r="Q150" s="12">
        <v>43250</v>
      </c>
      <c r="R150">
        <v>43</v>
      </c>
      <c r="S150" t="s">
        <v>48</v>
      </c>
      <c r="T150" t="s">
        <v>14154</v>
      </c>
      <c r="U150" t="s">
        <v>255</v>
      </c>
      <c r="Y150" s="12">
        <v>42847</v>
      </c>
      <c r="Z150">
        <v>114</v>
      </c>
      <c r="AA150" t="s">
        <v>159</v>
      </c>
      <c r="AB150" t="s">
        <v>14243</v>
      </c>
      <c r="AC150" t="s">
        <v>244</v>
      </c>
      <c r="AH150" s="12">
        <v>42679</v>
      </c>
      <c r="AI150">
        <v>400</v>
      </c>
      <c r="AJ150" t="s">
        <v>253</v>
      </c>
      <c r="AK150" t="s">
        <v>14244</v>
      </c>
    </row>
    <row r="151" spans="1:37">
      <c r="A151" s="12">
        <v>44050</v>
      </c>
      <c r="B151">
        <v>80</v>
      </c>
      <c r="C151" t="s">
        <v>253</v>
      </c>
      <c r="D151" t="s">
        <v>321</v>
      </c>
      <c r="E151" t="s">
        <v>255</v>
      </c>
      <c r="F151" t="s">
        <v>256</v>
      </c>
      <c r="I151" s="15">
        <v>43759</v>
      </c>
      <c r="J151">
        <v>70</v>
      </c>
      <c r="K151" t="s">
        <v>253</v>
      </c>
      <c r="L151" t="s">
        <v>14245</v>
      </c>
      <c r="M151" t="s">
        <v>255</v>
      </c>
      <c r="N151" t="s">
        <v>256</v>
      </c>
      <c r="Q151" s="12">
        <v>43250</v>
      </c>
      <c r="R151">
        <v>127</v>
      </c>
      <c r="S151" t="s">
        <v>48</v>
      </c>
      <c r="T151" t="s">
        <v>14137</v>
      </c>
      <c r="U151" t="s">
        <v>255</v>
      </c>
      <c r="Y151" s="12">
        <v>42847</v>
      </c>
      <c r="Z151">
        <v>1341</v>
      </c>
      <c r="AA151" t="s">
        <v>253</v>
      </c>
      <c r="AB151" t="s">
        <v>14246</v>
      </c>
      <c r="AC151" t="s">
        <v>244</v>
      </c>
      <c r="AH151" s="12">
        <v>42679</v>
      </c>
      <c r="AI151">
        <v>190</v>
      </c>
      <c r="AJ151" t="s">
        <v>248</v>
      </c>
      <c r="AK151" t="s">
        <v>14247</v>
      </c>
    </row>
    <row r="152" spans="1:37">
      <c r="A152" s="12">
        <v>44050</v>
      </c>
      <c r="B152">
        <v>20</v>
      </c>
      <c r="C152" t="s">
        <v>49</v>
      </c>
      <c r="D152" t="s">
        <v>322</v>
      </c>
      <c r="E152" t="s">
        <v>255</v>
      </c>
      <c r="I152" s="15">
        <v>43758</v>
      </c>
      <c r="J152">
        <v>108</v>
      </c>
      <c r="K152" t="s">
        <v>253</v>
      </c>
      <c r="L152" t="s">
        <v>14248</v>
      </c>
      <c r="M152" t="s">
        <v>255</v>
      </c>
      <c r="N152" t="s">
        <v>256</v>
      </c>
      <c r="Q152" s="12">
        <v>43252</v>
      </c>
      <c r="R152">
        <v>15000</v>
      </c>
      <c r="S152" t="s">
        <v>146</v>
      </c>
      <c r="T152" t="s">
        <v>146</v>
      </c>
      <c r="U152" t="s">
        <v>244</v>
      </c>
      <c r="Y152" s="12">
        <v>42847</v>
      </c>
      <c r="Z152">
        <v>123</v>
      </c>
      <c r="AA152" t="s">
        <v>48</v>
      </c>
      <c r="AB152" t="s">
        <v>14239</v>
      </c>
      <c r="AC152" t="s">
        <v>244</v>
      </c>
      <c r="AH152" s="12">
        <v>42679</v>
      </c>
      <c r="AI152">
        <v>450</v>
      </c>
      <c r="AJ152" t="s">
        <v>563</v>
      </c>
      <c r="AK152" t="s">
        <v>14249</v>
      </c>
    </row>
    <row r="153" spans="1:37">
      <c r="A153" s="12">
        <v>44050</v>
      </c>
      <c r="B153">
        <v>110</v>
      </c>
      <c r="C153" t="s">
        <v>253</v>
      </c>
      <c r="D153" t="s">
        <v>325</v>
      </c>
      <c r="E153" t="s">
        <v>255</v>
      </c>
      <c r="F153" t="s">
        <v>324</v>
      </c>
      <c r="I153" s="15">
        <v>10</v>
      </c>
      <c r="Q153" s="12">
        <v>43252</v>
      </c>
      <c r="R153">
        <v>15000</v>
      </c>
      <c r="S153" t="s">
        <v>147</v>
      </c>
      <c r="T153" t="s">
        <v>147</v>
      </c>
      <c r="U153" t="s">
        <v>244</v>
      </c>
      <c r="Y153" s="12">
        <v>42847</v>
      </c>
      <c r="Z153">
        <v>112</v>
      </c>
      <c r="AA153" t="s">
        <v>48</v>
      </c>
      <c r="AB153" t="s">
        <v>14250</v>
      </c>
      <c r="AC153" t="s">
        <v>244</v>
      </c>
      <c r="AH153" s="12">
        <v>42680</v>
      </c>
      <c r="AI153">
        <v>1610</v>
      </c>
      <c r="AJ153" t="s">
        <v>242</v>
      </c>
      <c r="AK153" t="s">
        <v>13981</v>
      </c>
    </row>
    <row r="154" spans="1:37">
      <c r="A154" s="12">
        <v>44050</v>
      </c>
      <c r="B154">
        <v>440</v>
      </c>
      <c r="C154" t="s">
        <v>49</v>
      </c>
      <c r="D154" t="s">
        <v>326</v>
      </c>
      <c r="E154" t="s">
        <v>255</v>
      </c>
      <c r="Q154" s="12">
        <v>43252</v>
      </c>
      <c r="R154">
        <v>43</v>
      </c>
      <c r="S154" t="s">
        <v>48</v>
      </c>
      <c r="T154" t="s">
        <v>14154</v>
      </c>
      <c r="U154" t="s">
        <v>255</v>
      </c>
      <c r="Y154" s="12">
        <v>42847</v>
      </c>
      <c r="Z154">
        <v>960</v>
      </c>
      <c r="AA154" t="s">
        <v>253</v>
      </c>
      <c r="AB154" t="s">
        <v>14251</v>
      </c>
      <c r="AC154" t="s">
        <v>244</v>
      </c>
      <c r="AH154" s="12">
        <v>42680</v>
      </c>
      <c r="AI154">
        <v>60</v>
      </c>
      <c r="AJ154" t="s">
        <v>248</v>
      </c>
      <c r="AK154" t="s">
        <v>567</v>
      </c>
    </row>
    <row r="155" spans="1:37">
      <c r="A155" s="12">
        <v>44050</v>
      </c>
      <c r="B155">
        <v>6033</v>
      </c>
      <c r="C155" t="s">
        <v>314</v>
      </c>
      <c r="D155" t="s">
        <v>327</v>
      </c>
      <c r="E155" t="s">
        <v>244</v>
      </c>
      <c r="F155" t="s">
        <v>316</v>
      </c>
      <c r="Q155" s="12">
        <v>43253</v>
      </c>
      <c r="R155">
        <v>42</v>
      </c>
      <c r="S155" t="s">
        <v>48</v>
      </c>
      <c r="T155" t="s">
        <v>14189</v>
      </c>
      <c r="U155" t="s">
        <v>255</v>
      </c>
      <c r="Y155" s="12">
        <v>42847</v>
      </c>
      <c r="Z155">
        <v>335</v>
      </c>
      <c r="AA155" t="s">
        <v>13939</v>
      </c>
      <c r="AB155" t="s">
        <v>14252</v>
      </c>
      <c r="AC155" t="s">
        <v>244</v>
      </c>
      <c r="AH155" s="12">
        <v>42681</v>
      </c>
      <c r="AI155">
        <v>57</v>
      </c>
      <c r="AJ155" t="s">
        <v>248</v>
      </c>
      <c r="AK155" t="s">
        <v>14253</v>
      </c>
    </row>
    <row r="156" spans="1:37">
      <c r="A156" s="12">
        <v>44051</v>
      </c>
      <c r="B156">
        <v>80</v>
      </c>
      <c r="C156" t="s">
        <v>253</v>
      </c>
      <c r="D156" t="s">
        <v>321</v>
      </c>
      <c r="E156" t="s">
        <v>255</v>
      </c>
      <c r="F156" t="s">
        <v>256</v>
      </c>
      <c r="Q156" s="12">
        <v>43253</v>
      </c>
      <c r="R156">
        <v>173</v>
      </c>
      <c r="S156" t="s">
        <v>48</v>
      </c>
      <c r="T156" t="s">
        <v>14254</v>
      </c>
      <c r="U156" t="s">
        <v>255</v>
      </c>
      <c r="Y156" s="12">
        <v>42853</v>
      </c>
      <c r="Z156">
        <v>1100</v>
      </c>
      <c r="AA156" t="s">
        <v>253</v>
      </c>
      <c r="AB156" t="s">
        <v>14255</v>
      </c>
      <c r="AC156" t="s">
        <v>244</v>
      </c>
      <c r="AH156" s="12">
        <v>42681</v>
      </c>
      <c r="AI156">
        <v>108</v>
      </c>
      <c r="AJ156" t="s">
        <v>49</v>
      </c>
      <c r="AK156" t="s">
        <v>14256</v>
      </c>
    </row>
    <row r="157" spans="1:37">
      <c r="A157" s="12">
        <v>44051</v>
      </c>
      <c r="B157">
        <v>20</v>
      </c>
      <c r="C157" t="s">
        <v>49</v>
      </c>
      <c r="D157" t="s">
        <v>322</v>
      </c>
      <c r="E157" t="s">
        <v>255</v>
      </c>
      <c r="Q157" s="12">
        <v>43254</v>
      </c>
      <c r="R157">
        <v>72</v>
      </c>
      <c r="S157" t="s">
        <v>48</v>
      </c>
      <c r="T157" t="s">
        <v>14257</v>
      </c>
      <c r="U157" t="s">
        <v>255</v>
      </c>
      <c r="Y157" s="12">
        <v>42854</v>
      </c>
      <c r="Z157">
        <v>1200</v>
      </c>
      <c r="AA157" t="s">
        <v>253</v>
      </c>
      <c r="AB157" t="s">
        <v>14258</v>
      </c>
      <c r="AC157" t="s">
        <v>244</v>
      </c>
      <c r="AH157" s="12">
        <v>42681</v>
      </c>
      <c r="AI157">
        <v>240</v>
      </c>
      <c r="AJ157" t="s">
        <v>563</v>
      </c>
      <c r="AK157" t="s">
        <v>14259</v>
      </c>
    </row>
    <row r="158" spans="1:37">
      <c r="A158" s="12">
        <v>44051</v>
      </c>
      <c r="B158">
        <v>50</v>
      </c>
      <c r="C158" t="s">
        <v>253</v>
      </c>
      <c r="D158" t="s">
        <v>323</v>
      </c>
      <c r="E158" t="s">
        <v>255</v>
      </c>
      <c r="F158" t="s">
        <v>324</v>
      </c>
      <c r="Q158" s="12">
        <v>43254</v>
      </c>
      <c r="R158">
        <v>108</v>
      </c>
      <c r="S158" t="s">
        <v>48</v>
      </c>
      <c r="T158" t="s">
        <v>14260</v>
      </c>
      <c r="U158" t="s">
        <v>255</v>
      </c>
      <c r="Y158" s="12">
        <v>42855</v>
      </c>
      <c r="Z158">
        <v>2000</v>
      </c>
      <c r="AA158" t="s">
        <v>159</v>
      </c>
      <c r="AB158" t="s">
        <v>14261</v>
      </c>
      <c r="AC158" t="s">
        <v>255</v>
      </c>
      <c r="AH158" s="12">
        <v>42685</v>
      </c>
      <c r="AI158">
        <v>1300</v>
      </c>
      <c r="AJ158" t="s">
        <v>159</v>
      </c>
      <c r="AK158" t="s">
        <v>14262</v>
      </c>
    </row>
    <row r="159" spans="1:37">
      <c r="A159" s="12">
        <v>44052</v>
      </c>
      <c r="B159">
        <v>380</v>
      </c>
      <c r="C159" t="s">
        <v>159</v>
      </c>
      <c r="D159" t="s">
        <v>328</v>
      </c>
      <c r="E159" t="s">
        <v>255</v>
      </c>
      <c r="Q159" s="12">
        <v>43257</v>
      </c>
      <c r="R159">
        <v>37</v>
      </c>
      <c r="S159" t="s">
        <v>48</v>
      </c>
      <c r="T159" t="s">
        <v>14263</v>
      </c>
      <c r="U159" t="s">
        <v>255</v>
      </c>
      <c r="Y159" s="12">
        <v>42856</v>
      </c>
      <c r="Z159">
        <v>15000</v>
      </c>
      <c r="AA159" t="s">
        <v>146</v>
      </c>
      <c r="AB159" t="s">
        <v>146</v>
      </c>
      <c r="AH159" s="12">
        <v>42686</v>
      </c>
      <c r="AI159">
        <v>150</v>
      </c>
      <c r="AJ159" t="s">
        <v>563</v>
      </c>
      <c r="AK159" t="s">
        <v>14264</v>
      </c>
    </row>
    <row r="160" spans="1:37">
      <c r="A160" s="12">
        <v>44053</v>
      </c>
      <c r="B160">
        <v>60</v>
      </c>
      <c r="C160" t="s">
        <v>253</v>
      </c>
      <c r="D160" t="s">
        <v>329</v>
      </c>
      <c r="E160" t="s">
        <v>255</v>
      </c>
      <c r="F160" t="s">
        <v>324</v>
      </c>
      <c r="Q160" s="12">
        <v>43261</v>
      </c>
      <c r="R160">
        <v>255</v>
      </c>
      <c r="S160" t="s">
        <v>48</v>
      </c>
      <c r="T160" t="s">
        <v>14265</v>
      </c>
      <c r="U160" t="s">
        <v>255</v>
      </c>
      <c r="Y160" s="12">
        <v>42856</v>
      </c>
      <c r="Z160">
        <v>2010</v>
      </c>
      <c r="AA160" t="s">
        <v>242</v>
      </c>
      <c r="AB160" t="s">
        <v>13981</v>
      </c>
      <c r="AC160" t="s">
        <v>244</v>
      </c>
      <c r="AH160" s="12">
        <v>42686</v>
      </c>
      <c r="AI160">
        <v>300</v>
      </c>
      <c r="AJ160" t="s">
        <v>563</v>
      </c>
      <c r="AK160" t="s">
        <v>14266</v>
      </c>
    </row>
    <row r="161" spans="1:37">
      <c r="A161" s="12">
        <v>44053</v>
      </c>
      <c r="B161">
        <v>5400</v>
      </c>
      <c r="C161" t="s">
        <v>49</v>
      </c>
      <c r="D161" t="s">
        <v>330</v>
      </c>
      <c r="E161" t="s">
        <v>244</v>
      </c>
      <c r="F161" t="s">
        <v>277</v>
      </c>
      <c r="Q161" s="12">
        <v>43264</v>
      </c>
      <c r="R161">
        <v>413</v>
      </c>
      <c r="S161" t="s">
        <v>242</v>
      </c>
      <c r="T161" t="s">
        <v>14140</v>
      </c>
      <c r="U161" t="s">
        <v>244</v>
      </c>
      <c r="Y161" s="12">
        <v>42856</v>
      </c>
      <c r="Z161">
        <v>256</v>
      </c>
      <c r="AA161" t="s">
        <v>242</v>
      </c>
      <c r="AB161" t="s">
        <v>13998</v>
      </c>
      <c r="AC161" t="s">
        <v>244</v>
      </c>
      <c r="AH161" s="12">
        <v>42686</v>
      </c>
      <c r="AI161">
        <v>450</v>
      </c>
      <c r="AJ161" t="s">
        <v>563</v>
      </c>
      <c r="AK161" t="s">
        <v>14267</v>
      </c>
    </row>
    <row r="162" spans="1:37">
      <c r="A162" s="12">
        <v>44053</v>
      </c>
      <c r="B162">
        <v>60</v>
      </c>
      <c r="C162" t="s">
        <v>253</v>
      </c>
      <c r="D162" t="s">
        <v>331</v>
      </c>
      <c r="E162" t="s">
        <v>255</v>
      </c>
      <c r="F162" t="s">
        <v>324</v>
      </c>
      <c r="Q162" s="12">
        <v>43267</v>
      </c>
      <c r="R162">
        <v>100</v>
      </c>
      <c r="S162" t="s">
        <v>48</v>
      </c>
      <c r="T162" t="s">
        <v>14268</v>
      </c>
      <c r="U162" t="s">
        <v>244</v>
      </c>
      <c r="Y162" s="12">
        <v>42856</v>
      </c>
      <c r="Z162">
        <v>2100</v>
      </c>
      <c r="AA162" t="s">
        <v>242</v>
      </c>
      <c r="AB162" t="s">
        <v>14015</v>
      </c>
      <c r="AC162" t="s">
        <v>244</v>
      </c>
      <c r="AH162" s="12">
        <v>42686</v>
      </c>
      <c r="AI162">
        <v>435</v>
      </c>
      <c r="AJ162" t="s">
        <v>248</v>
      </c>
      <c r="AK162" t="s">
        <v>14269</v>
      </c>
    </row>
    <row r="163" spans="1:37">
      <c r="A163" s="12">
        <v>44053</v>
      </c>
      <c r="B163">
        <v>826</v>
      </c>
      <c r="C163" t="s">
        <v>242</v>
      </c>
      <c r="D163" t="s">
        <v>332</v>
      </c>
      <c r="E163" t="s">
        <v>244</v>
      </c>
      <c r="F163" t="s">
        <v>277</v>
      </c>
      <c r="Q163" s="12">
        <v>43267</v>
      </c>
      <c r="R163">
        <v>100</v>
      </c>
      <c r="S163" t="s">
        <v>48</v>
      </c>
      <c r="T163" t="s">
        <v>14270</v>
      </c>
      <c r="U163" t="s">
        <v>244</v>
      </c>
      <c r="Y163" s="12">
        <v>42856</v>
      </c>
      <c r="Z163">
        <v>990</v>
      </c>
      <c r="AA163" t="s">
        <v>242</v>
      </c>
      <c r="AB163" t="s">
        <v>144</v>
      </c>
      <c r="AC163" t="s">
        <v>255</v>
      </c>
      <c r="AH163" s="12">
        <v>42686</v>
      </c>
      <c r="AI163">
        <v>326</v>
      </c>
      <c r="AJ163" t="s">
        <v>48</v>
      </c>
      <c r="AK163" t="s">
        <v>14271</v>
      </c>
    </row>
    <row r="164" spans="1:37">
      <c r="A164" s="12">
        <v>44054</v>
      </c>
      <c r="B164">
        <v>80</v>
      </c>
      <c r="C164" t="s">
        <v>253</v>
      </c>
      <c r="D164" t="s">
        <v>329</v>
      </c>
      <c r="E164" t="s">
        <v>255</v>
      </c>
      <c r="F164" t="s">
        <v>256</v>
      </c>
      <c r="Q164" s="12">
        <v>43267</v>
      </c>
      <c r="R164">
        <v>127</v>
      </c>
      <c r="S164" t="s">
        <v>48</v>
      </c>
      <c r="T164" t="s">
        <v>14187</v>
      </c>
      <c r="U164" t="s">
        <v>255</v>
      </c>
      <c r="Y164" s="12">
        <v>42856</v>
      </c>
      <c r="Z164">
        <v>1600</v>
      </c>
      <c r="AA164" t="s">
        <v>242</v>
      </c>
      <c r="AB164" t="s">
        <v>145</v>
      </c>
      <c r="AC164" t="s">
        <v>255</v>
      </c>
      <c r="AH164" s="12">
        <v>42687</v>
      </c>
      <c r="AI164">
        <v>272</v>
      </c>
      <c r="AJ164" t="s">
        <v>13939</v>
      </c>
      <c r="AK164" t="s">
        <v>14272</v>
      </c>
    </row>
    <row r="165" spans="1:37">
      <c r="A165" s="12">
        <v>44054</v>
      </c>
      <c r="B165">
        <v>40</v>
      </c>
      <c r="C165" t="s">
        <v>253</v>
      </c>
      <c r="D165" t="s">
        <v>323</v>
      </c>
      <c r="E165" t="s">
        <v>255</v>
      </c>
      <c r="F165" t="s">
        <v>256</v>
      </c>
      <c r="Q165" s="12">
        <v>43271</v>
      </c>
      <c r="R165">
        <v>117</v>
      </c>
      <c r="S165" t="s">
        <v>48</v>
      </c>
      <c r="T165" t="s">
        <v>14273</v>
      </c>
      <c r="U165" t="s">
        <v>244</v>
      </c>
      <c r="Y165" s="12">
        <v>42856</v>
      </c>
      <c r="Z165">
        <v>450</v>
      </c>
      <c r="AA165" t="s">
        <v>242</v>
      </c>
      <c r="AB165" t="s">
        <v>140</v>
      </c>
      <c r="AC165" t="s">
        <v>255</v>
      </c>
      <c r="AH165" s="12">
        <v>42688</v>
      </c>
      <c r="AI165">
        <v>600</v>
      </c>
      <c r="AJ165" t="s">
        <v>49</v>
      </c>
      <c r="AK165" t="s">
        <v>14274</v>
      </c>
    </row>
    <row r="166" spans="1:37">
      <c r="A166" s="12">
        <v>44054</v>
      </c>
      <c r="B166">
        <v>1400</v>
      </c>
      <c r="C166" t="s">
        <v>159</v>
      </c>
      <c r="D166" t="s">
        <v>333</v>
      </c>
      <c r="E166" t="s">
        <v>255</v>
      </c>
      <c r="Q166" s="12">
        <v>43274</v>
      </c>
      <c r="R166">
        <v>100</v>
      </c>
      <c r="S166" t="s">
        <v>242</v>
      </c>
      <c r="T166" t="s">
        <v>14275</v>
      </c>
      <c r="U166" t="s">
        <v>244</v>
      </c>
      <c r="Y166" s="12">
        <v>42856</v>
      </c>
      <c r="Z166">
        <v>725</v>
      </c>
      <c r="AA166" t="s">
        <v>242</v>
      </c>
      <c r="AB166" t="s">
        <v>142</v>
      </c>
      <c r="AC166" t="s">
        <v>244</v>
      </c>
      <c r="AH166" s="12">
        <v>42688</v>
      </c>
      <c r="AI166">
        <v>100</v>
      </c>
      <c r="AJ166" t="s">
        <v>48</v>
      </c>
      <c r="AK166" t="s">
        <v>14276</v>
      </c>
    </row>
    <row r="167" spans="1:37">
      <c r="A167" s="12">
        <v>44054</v>
      </c>
      <c r="B167">
        <v>38000</v>
      </c>
      <c r="C167" t="s">
        <v>242</v>
      </c>
      <c r="D167" t="s">
        <v>334</v>
      </c>
      <c r="E167" t="s">
        <v>244</v>
      </c>
      <c r="F167" t="s">
        <v>277</v>
      </c>
      <c r="Q167" s="12">
        <v>43276</v>
      </c>
      <c r="R167">
        <v>30</v>
      </c>
      <c r="S167" t="s">
        <v>48</v>
      </c>
      <c r="T167" t="s">
        <v>14277</v>
      </c>
      <c r="U167" t="s">
        <v>255</v>
      </c>
      <c r="Y167" s="12">
        <v>42856</v>
      </c>
      <c r="Z167">
        <v>200</v>
      </c>
      <c r="AA167" t="s">
        <v>242</v>
      </c>
      <c r="AB167" t="s">
        <v>251</v>
      </c>
      <c r="AC167" t="s">
        <v>244</v>
      </c>
      <c r="AH167" s="12">
        <v>42688</v>
      </c>
      <c r="AI167">
        <v>398</v>
      </c>
      <c r="AJ167" t="s">
        <v>242</v>
      </c>
      <c r="AK167" t="s">
        <v>13998</v>
      </c>
    </row>
    <row r="168" spans="1:37">
      <c r="Q168" s="12">
        <v>43276</v>
      </c>
      <c r="R168">
        <v>4461</v>
      </c>
      <c r="S168" t="s">
        <v>242</v>
      </c>
      <c r="T168" t="s">
        <v>14171</v>
      </c>
      <c r="U168" t="s">
        <v>244</v>
      </c>
      <c r="Y168" s="12">
        <v>42856</v>
      </c>
      <c r="Z168">
        <v>1200</v>
      </c>
      <c r="AA168" t="s">
        <v>242</v>
      </c>
      <c r="AB168" t="s">
        <v>14133</v>
      </c>
      <c r="AH168" s="12">
        <v>42688</v>
      </c>
      <c r="AI168">
        <v>1056</v>
      </c>
      <c r="AJ168" t="s">
        <v>242</v>
      </c>
      <c r="AK168" t="s">
        <v>14015</v>
      </c>
    </row>
    <row r="169" spans="1:37">
      <c r="Q169" s="12">
        <v>43278</v>
      </c>
      <c r="R169">
        <v>75</v>
      </c>
      <c r="S169" t="s">
        <v>48</v>
      </c>
      <c r="T169" t="s">
        <v>14278</v>
      </c>
      <c r="U169" t="s">
        <v>255</v>
      </c>
      <c r="Y169" s="12">
        <v>42856</v>
      </c>
      <c r="Z169">
        <v>15000</v>
      </c>
      <c r="AA169" t="s">
        <v>147</v>
      </c>
      <c r="AB169" t="s">
        <v>147</v>
      </c>
      <c r="AH169" s="12">
        <v>42688</v>
      </c>
      <c r="AI169">
        <v>2444</v>
      </c>
      <c r="AJ169" t="s">
        <v>253</v>
      </c>
      <c r="AK169" t="s">
        <v>14279</v>
      </c>
    </row>
    <row r="170" spans="1:37">
      <c r="A170" s="12">
        <v>44057</v>
      </c>
      <c r="B170">
        <v>198</v>
      </c>
      <c r="C170" t="s">
        <v>145</v>
      </c>
      <c r="D170" t="s">
        <v>335</v>
      </c>
      <c r="E170" t="s">
        <v>255</v>
      </c>
      <c r="Q170" s="12">
        <v>43278</v>
      </c>
      <c r="R170">
        <v>50</v>
      </c>
      <c r="S170" t="s">
        <v>48</v>
      </c>
      <c r="T170" t="s">
        <v>14280</v>
      </c>
      <c r="U170" t="s">
        <v>255</v>
      </c>
      <c r="Y170" s="12">
        <v>42860</v>
      </c>
      <c r="Z170">
        <v>600</v>
      </c>
      <c r="AA170" t="s">
        <v>314</v>
      </c>
      <c r="AB170" t="s">
        <v>14281</v>
      </c>
      <c r="AC170" t="s">
        <v>255</v>
      </c>
      <c r="AH170" s="12">
        <v>42691</v>
      </c>
      <c r="AI170">
        <v>200</v>
      </c>
      <c r="AJ170" t="s">
        <v>159</v>
      </c>
      <c r="AK170" t="s">
        <v>14282</v>
      </c>
    </row>
    <row r="171" spans="1:37">
      <c r="A171" s="12">
        <v>44061</v>
      </c>
      <c r="B171">
        <v>180</v>
      </c>
      <c r="C171" t="s">
        <v>159</v>
      </c>
      <c r="D171" t="s">
        <v>328</v>
      </c>
      <c r="E171" t="s">
        <v>255</v>
      </c>
      <c r="Q171" s="12">
        <v>43278</v>
      </c>
      <c r="R171">
        <v>136</v>
      </c>
      <c r="S171" t="s">
        <v>48</v>
      </c>
      <c r="T171" t="s">
        <v>14224</v>
      </c>
      <c r="U171" t="s">
        <v>255</v>
      </c>
      <c r="Y171" s="12">
        <v>42860</v>
      </c>
      <c r="Z171">
        <v>930</v>
      </c>
      <c r="AA171" t="s">
        <v>49</v>
      </c>
      <c r="AB171" t="s">
        <v>14021</v>
      </c>
      <c r="AC171" t="s">
        <v>255</v>
      </c>
      <c r="AH171" s="12">
        <v>42692</v>
      </c>
      <c r="AI171">
        <v>870</v>
      </c>
      <c r="AJ171" t="s">
        <v>159</v>
      </c>
      <c r="AK171" t="s">
        <v>14283</v>
      </c>
    </row>
    <row r="172" spans="1:37">
      <c r="A172" s="12">
        <v>44061</v>
      </c>
      <c r="B172">
        <v>40</v>
      </c>
      <c r="C172" t="s">
        <v>159</v>
      </c>
      <c r="D172" t="s">
        <v>336</v>
      </c>
      <c r="E172" t="s">
        <v>255</v>
      </c>
      <c r="Q172" s="12">
        <v>43279</v>
      </c>
      <c r="R172">
        <v>290</v>
      </c>
      <c r="S172" t="s">
        <v>242</v>
      </c>
      <c r="T172" t="s">
        <v>14185</v>
      </c>
      <c r="U172" t="s">
        <v>244</v>
      </c>
      <c r="Y172" s="12">
        <v>42860</v>
      </c>
      <c r="Z172">
        <v>60</v>
      </c>
      <c r="AA172" t="s">
        <v>159</v>
      </c>
      <c r="AB172" t="s">
        <v>14284</v>
      </c>
      <c r="AC172" t="s">
        <v>255</v>
      </c>
      <c r="AH172" s="12">
        <v>42693</v>
      </c>
      <c r="AI172">
        <v>212</v>
      </c>
      <c r="AJ172" t="s">
        <v>48</v>
      </c>
      <c r="AK172" t="s">
        <v>14285</v>
      </c>
    </row>
    <row r="173" spans="1:37">
      <c r="A173" s="12">
        <v>44061</v>
      </c>
      <c r="B173">
        <v>198</v>
      </c>
      <c r="C173" t="s">
        <v>145</v>
      </c>
      <c r="D173" t="s">
        <v>335</v>
      </c>
      <c r="E173" t="s">
        <v>255</v>
      </c>
      <c r="Q173" s="12">
        <v>43281</v>
      </c>
      <c r="R173">
        <v>164</v>
      </c>
      <c r="S173" t="s">
        <v>48</v>
      </c>
      <c r="T173" t="s">
        <v>14286</v>
      </c>
      <c r="U173" t="s">
        <v>244</v>
      </c>
      <c r="Y173" s="12">
        <v>42860</v>
      </c>
      <c r="Z173">
        <v>120</v>
      </c>
      <c r="AA173" t="s">
        <v>48</v>
      </c>
      <c r="AB173" t="s">
        <v>14239</v>
      </c>
      <c r="AC173" t="s">
        <v>255</v>
      </c>
      <c r="AH173" s="12">
        <v>42693</v>
      </c>
      <c r="AI173">
        <v>700</v>
      </c>
      <c r="AJ173" t="s">
        <v>49</v>
      </c>
      <c r="AK173" t="s">
        <v>14287</v>
      </c>
    </row>
    <row r="174" spans="1:37">
      <c r="Q174" s="12">
        <v>43281</v>
      </c>
      <c r="R174">
        <v>189</v>
      </c>
      <c r="S174" t="s">
        <v>48</v>
      </c>
      <c r="T174" t="s">
        <v>14288</v>
      </c>
      <c r="U174" t="s">
        <v>255</v>
      </c>
      <c r="Y174" s="12">
        <v>42861</v>
      </c>
      <c r="Z174">
        <v>200</v>
      </c>
      <c r="AA174" t="s">
        <v>48</v>
      </c>
      <c r="AB174" t="s">
        <v>14289</v>
      </c>
      <c r="AC174" t="s">
        <v>255</v>
      </c>
      <c r="AH174" s="12">
        <v>42693</v>
      </c>
      <c r="AI174">
        <v>150</v>
      </c>
      <c r="AJ174" t="s">
        <v>159</v>
      </c>
      <c r="AK174" t="s">
        <v>14290</v>
      </c>
    </row>
    <row r="175" spans="1:37">
      <c r="Q175" s="12">
        <v>43282</v>
      </c>
      <c r="R175">
        <v>15000</v>
      </c>
      <c r="S175" t="s">
        <v>146</v>
      </c>
      <c r="T175" t="s">
        <v>146</v>
      </c>
      <c r="U175" t="s">
        <v>244</v>
      </c>
      <c r="Y175" s="12">
        <v>42861</v>
      </c>
      <c r="Z175">
        <v>200</v>
      </c>
      <c r="AA175" t="s">
        <v>248</v>
      </c>
      <c r="AB175" t="s">
        <v>14053</v>
      </c>
      <c r="AC175" t="s">
        <v>255</v>
      </c>
      <c r="AH175" s="12">
        <v>42696</v>
      </c>
      <c r="AI175">
        <v>600</v>
      </c>
      <c r="AJ175" t="s">
        <v>159</v>
      </c>
      <c r="AK175" t="s">
        <v>13984</v>
      </c>
    </row>
    <row r="176" spans="1:37">
      <c r="Q176" s="12">
        <v>43282</v>
      </c>
      <c r="R176">
        <v>15000</v>
      </c>
      <c r="S176" t="s">
        <v>147</v>
      </c>
      <c r="T176" t="s">
        <v>147</v>
      </c>
      <c r="U176" t="s">
        <v>244</v>
      </c>
      <c r="Y176" s="12">
        <v>42861</v>
      </c>
      <c r="Z176">
        <v>4900</v>
      </c>
      <c r="AA176" t="s">
        <v>387</v>
      </c>
      <c r="AB176" t="s">
        <v>14291</v>
      </c>
      <c r="AC176" t="s">
        <v>244</v>
      </c>
      <c r="AH176" s="12">
        <v>42696</v>
      </c>
      <c r="AI176">
        <v>63</v>
      </c>
      <c r="AJ176" t="s">
        <v>159</v>
      </c>
      <c r="AK176" t="s">
        <v>14292</v>
      </c>
    </row>
    <row r="177" spans="1:37">
      <c r="Q177" s="12">
        <v>43282</v>
      </c>
      <c r="R177">
        <v>182</v>
      </c>
      <c r="S177" t="s">
        <v>48</v>
      </c>
      <c r="T177" t="s">
        <v>14293</v>
      </c>
      <c r="U177" t="s">
        <v>244</v>
      </c>
      <c r="Y177" s="12">
        <v>42875</v>
      </c>
      <c r="Z177">
        <v>336</v>
      </c>
      <c r="AA177" t="s">
        <v>13939</v>
      </c>
      <c r="AB177" t="s">
        <v>14294</v>
      </c>
      <c r="AC177" t="s">
        <v>244</v>
      </c>
      <c r="AH177" s="12">
        <v>42700</v>
      </c>
      <c r="AI177">
        <v>180</v>
      </c>
      <c r="AJ177" t="s">
        <v>48</v>
      </c>
      <c r="AK177" t="s">
        <v>14176</v>
      </c>
    </row>
    <row r="178" spans="1:37">
      <c r="Q178" s="12">
        <v>43285</v>
      </c>
      <c r="R178">
        <v>48</v>
      </c>
      <c r="S178" t="s">
        <v>48</v>
      </c>
      <c r="T178" t="s">
        <v>14295</v>
      </c>
      <c r="U178" t="s">
        <v>255</v>
      </c>
      <c r="Y178" s="12">
        <v>42875</v>
      </c>
      <c r="Z178">
        <v>282</v>
      </c>
      <c r="AA178" t="s">
        <v>48</v>
      </c>
      <c r="AB178" t="s">
        <v>14296</v>
      </c>
      <c r="AC178" t="s">
        <v>255</v>
      </c>
      <c r="AH178" s="12">
        <v>42700</v>
      </c>
      <c r="AI178">
        <v>220</v>
      </c>
      <c r="AJ178" t="s">
        <v>159</v>
      </c>
      <c r="AK178" t="s">
        <v>14053</v>
      </c>
    </row>
    <row r="179" spans="1:37">
      <c r="Q179" s="12">
        <v>43288</v>
      </c>
      <c r="R179">
        <v>200</v>
      </c>
      <c r="S179" t="s">
        <v>48</v>
      </c>
      <c r="T179" t="s">
        <v>14297</v>
      </c>
      <c r="U179" t="s">
        <v>244</v>
      </c>
      <c r="Y179" s="12">
        <v>42876</v>
      </c>
      <c r="Z179">
        <v>300</v>
      </c>
      <c r="AA179" t="s">
        <v>314</v>
      </c>
      <c r="AB179" t="s">
        <v>14298</v>
      </c>
      <c r="AC179" t="s">
        <v>244</v>
      </c>
      <c r="AH179" s="12">
        <v>42701</v>
      </c>
      <c r="AI179">
        <v>390</v>
      </c>
      <c r="AJ179" t="s">
        <v>314</v>
      </c>
      <c r="AK179" t="s">
        <v>14299</v>
      </c>
    </row>
    <row r="180" spans="1:37">
      <c r="Q180" s="12">
        <v>43288</v>
      </c>
      <c r="R180">
        <v>85</v>
      </c>
      <c r="S180" t="s">
        <v>48</v>
      </c>
      <c r="T180" t="s">
        <v>14260</v>
      </c>
      <c r="U180" t="s">
        <v>255</v>
      </c>
      <c r="Y180" s="12">
        <v>42877</v>
      </c>
      <c r="Z180">
        <v>3072</v>
      </c>
      <c r="AA180" t="s">
        <v>253</v>
      </c>
      <c r="AB180" t="s">
        <v>14300</v>
      </c>
      <c r="AC180" t="s">
        <v>244</v>
      </c>
      <c r="AH180" s="12">
        <v>42701</v>
      </c>
      <c r="AI180">
        <v>80</v>
      </c>
      <c r="AJ180" t="s">
        <v>159</v>
      </c>
      <c r="AK180" t="s">
        <v>14301</v>
      </c>
    </row>
    <row r="181" spans="1:37">
      <c r="A181" s="12">
        <v>44063</v>
      </c>
      <c r="B181">
        <v>49</v>
      </c>
      <c r="C181" t="s">
        <v>242</v>
      </c>
      <c r="D181" t="s">
        <v>310</v>
      </c>
      <c r="E181" t="s">
        <v>244</v>
      </c>
      <c r="F181" t="s">
        <v>148</v>
      </c>
      <c r="Q181" s="12">
        <v>43288</v>
      </c>
      <c r="R181">
        <v>98</v>
      </c>
      <c r="S181" t="s">
        <v>48</v>
      </c>
      <c r="T181" t="s">
        <v>14302</v>
      </c>
      <c r="U181" t="s">
        <v>255</v>
      </c>
      <c r="Y181" s="12">
        <v>42881</v>
      </c>
      <c r="Z181">
        <v>480</v>
      </c>
      <c r="AA181" t="s">
        <v>242</v>
      </c>
      <c r="AB181" t="s">
        <v>14303</v>
      </c>
      <c r="AC181" t="s">
        <v>244</v>
      </c>
      <c r="AH181" s="12">
        <v>42703</v>
      </c>
      <c r="AI181">
        <v>420</v>
      </c>
      <c r="AJ181" t="s">
        <v>159</v>
      </c>
      <c r="AK181" t="s">
        <v>13984</v>
      </c>
    </row>
    <row r="182" spans="1:37">
      <c r="A182" s="12">
        <v>44064</v>
      </c>
      <c r="B182">
        <v>150</v>
      </c>
      <c r="C182" t="s">
        <v>314</v>
      </c>
      <c r="D182" t="s">
        <v>337</v>
      </c>
      <c r="E182" t="s">
        <v>255</v>
      </c>
      <c r="Q182" s="12">
        <v>43290</v>
      </c>
      <c r="R182">
        <v>448</v>
      </c>
      <c r="S182" t="s">
        <v>242</v>
      </c>
      <c r="T182" t="s">
        <v>14304</v>
      </c>
      <c r="U182" t="s">
        <v>244</v>
      </c>
      <c r="Y182" s="12">
        <v>42887</v>
      </c>
      <c r="Z182">
        <v>15000</v>
      </c>
      <c r="AA182" t="s">
        <v>146</v>
      </c>
      <c r="AB182" t="s">
        <v>146</v>
      </c>
    </row>
    <row r="183" spans="1:37">
      <c r="A183" s="12">
        <v>44064</v>
      </c>
      <c r="B183">
        <v>9000</v>
      </c>
      <c r="C183" t="s">
        <v>49</v>
      </c>
      <c r="D183" t="s">
        <v>338</v>
      </c>
      <c r="E183" t="s">
        <v>244</v>
      </c>
      <c r="F183" t="s">
        <v>316</v>
      </c>
      <c r="Q183" s="12">
        <v>43292</v>
      </c>
      <c r="R183">
        <v>35</v>
      </c>
      <c r="S183" t="s">
        <v>48</v>
      </c>
      <c r="T183" t="s">
        <v>14305</v>
      </c>
      <c r="U183" t="s">
        <v>244</v>
      </c>
      <c r="Y183" s="12">
        <v>42887</v>
      </c>
      <c r="Z183">
        <v>1793</v>
      </c>
      <c r="AA183" t="s">
        <v>242</v>
      </c>
      <c r="AB183" t="s">
        <v>13981</v>
      </c>
      <c r="AC183" t="s">
        <v>244</v>
      </c>
      <c r="AH183" s="12">
        <v>42704</v>
      </c>
      <c r="AI183">
        <v>350</v>
      </c>
      <c r="AJ183" t="s">
        <v>159</v>
      </c>
      <c r="AK183" t="s">
        <v>14306</v>
      </c>
    </row>
    <row r="184" spans="1:37">
      <c r="A184" s="12">
        <v>44064</v>
      </c>
      <c r="B184">
        <v>300</v>
      </c>
      <c r="C184" t="s">
        <v>253</v>
      </c>
      <c r="D184" t="s">
        <v>339</v>
      </c>
      <c r="E184" t="s">
        <v>255</v>
      </c>
      <c r="Q184" s="12">
        <v>43293</v>
      </c>
      <c r="R184">
        <v>1613</v>
      </c>
      <c r="S184" t="s">
        <v>48</v>
      </c>
      <c r="T184" t="s">
        <v>14307</v>
      </c>
      <c r="U184" t="s">
        <v>255</v>
      </c>
      <c r="Y184" s="12">
        <v>42887</v>
      </c>
      <c r="Z184">
        <v>609</v>
      </c>
      <c r="AA184" t="s">
        <v>242</v>
      </c>
      <c r="AB184" t="s">
        <v>13998</v>
      </c>
      <c r="AC184" t="s">
        <v>244</v>
      </c>
    </row>
    <row r="185" spans="1:37">
      <c r="A185" s="12">
        <v>44064</v>
      </c>
      <c r="B185">
        <v>100</v>
      </c>
      <c r="C185" t="s">
        <v>314</v>
      </c>
      <c r="D185" t="s">
        <v>340</v>
      </c>
      <c r="E185" t="s">
        <v>255</v>
      </c>
      <c r="Q185" s="12">
        <v>43293</v>
      </c>
      <c r="R185">
        <v>815</v>
      </c>
      <c r="S185" t="s">
        <v>314</v>
      </c>
      <c r="T185" t="s">
        <v>14308</v>
      </c>
      <c r="U185" t="s">
        <v>244</v>
      </c>
      <c r="Y185" s="12">
        <v>42887</v>
      </c>
      <c r="Z185">
        <v>2076</v>
      </c>
      <c r="AA185" t="s">
        <v>242</v>
      </c>
      <c r="AB185" t="s">
        <v>14015</v>
      </c>
      <c r="AC185" t="s">
        <v>244</v>
      </c>
      <c r="AH185" s="12">
        <v>42704</v>
      </c>
      <c r="AI185">
        <v>800</v>
      </c>
      <c r="AJ185" t="s">
        <v>242</v>
      </c>
      <c r="AK185" t="s">
        <v>144</v>
      </c>
    </row>
    <row r="186" spans="1:37">
      <c r="A186" s="12">
        <v>44065</v>
      </c>
      <c r="B186">
        <v>100</v>
      </c>
      <c r="C186" t="s">
        <v>159</v>
      </c>
      <c r="D186" t="s">
        <v>341</v>
      </c>
      <c r="E186" t="s">
        <v>255</v>
      </c>
      <c r="Q186" s="12">
        <v>43294</v>
      </c>
      <c r="R186">
        <v>111</v>
      </c>
      <c r="S186" t="s">
        <v>48</v>
      </c>
      <c r="T186" t="s">
        <v>14273</v>
      </c>
      <c r="U186" t="s">
        <v>244</v>
      </c>
      <c r="Y186" s="12">
        <v>42887</v>
      </c>
      <c r="Z186">
        <v>990</v>
      </c>
      <c r="AA186" t="s">
        <v>242</v>
      </c>
      <c r="AB186" t="s">
        <v>144</v>
      </c>
      <c r="AC186" t="s">
        <v>255</v>
      </c>
      <c r="AH186" s="12">
        <v>42704</v>
      </c>
      <c r="AI186">
        <v>1500</v>
      </c>
      <c r="AJ186" t="s">
        <v>242</v>
      </c>
      <c r="AK186" t="s">
        <v>145</v>
      </c>
    </row>
    <row r="187" spans="1:37">
      <c r="A187" s="12">
        <v>44067</v>
      </c>
      <c r="B187">
        <v>1330</v>
      </c>
      <c r="C187" t="s">
        <v>242</v>
      </c>
      <c r="D187" t="s">
        <v>342</v>
      </c>
      <c r="E187" t="s">
        <v>244</v>
      </c>
      <c r="F187" t="s">
        <v>148</v>
      </c>
      <c r="Q187" s="12">
        <v>43297</v>
      </c>
      <c r="R187">
        <v>2104</v>
      </c>
      <c r="S187" t="s">
        <v>242</v>
      </c>
      <c r="T187" t="s">
        <v>14171</v>
      </c>
      <c r="U187" t="s">
        <v>244</v>
      </c>
      <c r="Y187" s="12">
        <v>42887</v>
      </c>
      <c r="Z187">
        <v>1700</v>
      </c>
      <c r="AA187" t="s">
        <v>242</v>
      </c>
      <c r="AB187" t="s">
        <v>145</v>
      </c>
      <c r="AC187" t="s">
        <v>255</v>
      </c>
      <c r="AH187" s="12">
        <v>42704</v>
      </c>
      <c r="AI187">
        <v>450</v>
      </c>
      <c r="AJ187" t="s">
        <v>242</v>
      </c>
      <c r="AK187" t="s">
        <v>140</v>
      </c>
    </row>
    <row r="188" spans="1:37">
      <c r="A188" s="12">
        <v>44072</v>
      </c>
      <c r="B188">
        <v>380</v>
      </c>
      <c r="C188" t="s">
        <v>159</v>
      </c>
      <c r="D188" t="s">
        <v>343</v>
      </c>
      <c r="E188" t="s">
        <v>255</v>
      </c>
      <c r="Q188" s="12">
        <v>43297</v>
      </c>
      <c r="R188">
        <v>1599</v>
      </c>
      <c r="S188" t="s">
        <v>314</v>
      </c>
      <c r="T188" t="s">
        <v>14309</v>
      </c>
      <c r="U188" t="s">
        <v>244</v>
      </c>
      <c r="Y188" s="12">
        <v>42887</v>
      </c>
      <c r="Z188">
        <v>450</v>
      </c>
      <c r="AA188" t="s">
        <v>242</v>
      </c>
      <c r="AB188" t="s">
        <v>140</v>
      </c>
      <c r="AC188" t="s">
        <v>255</v>
      </c>
      <c r="AH188" s="12">
        <v>42704</v>
      </c>
      <c r="AI188">
        <v>15000</v>
      </c>
      <c r="AJ188" t="s">
        <v>147</v>
      </c>
    </row>
    <row r="189" spans="1:37">
      <c r="A189" s="12">
        <v>44073</v>
      </c>
      <c r="B189">
        <v>4350</v>
      </c>
      <c r="C189" t="s">
        <v>314</v>
      </c>
      <c r="D189" t="s">
        <v>344</v>
      </c>
      <c r="E189" t="s">
        <v>244</v>
      </c>
      <c r="F189" t="s">
        <v>316</v>
      </c>
      <c r="Q189" s="12">
        <v>43298</v>
      </c>
      <c r="R189">
        <v>514</v>
      </c>
      <c r="S189" t="s">
        <v>242</v>
      </c>
      <c r="T189" t="s">
        <v>14310</v>
      </c>
      <c r="U189" t="s">
        <v>244</v>
      </c>
      <c r="Y189" s="12">
        <v>42887</v>
      </c>
      <c r="Z189">
        <v>725</v>
      </c>
      <c r="AA189" t="s">
        <v>242</v>
      </c>
      <c r="AB189" t="s">
        <v>142</v>
      </c>
      <c r="AC189" t="s">
        <v>244</v>
      </c>
      <c r="AH189" s="12">
        <v>42705</v>
      </c>
      <c r="AI189">
        <v>15000</v>
      </c>
      <c r="AJ189" t="s">
        <v>146</v>
      </c>
    </row>
    <row r="190" spans="1:37">
      <c r="Q190" s="12">
        <v>43302</v>
      </c>
      <c r="R190">
        <v>40</v>
      </c>
      <c r="S190" t="s">
        <v>48</v>
      </c>
      <c r="T190" t="s">
        <v>14311</v>
      </c>
      <c r="U190" t="s">
        <v>244</v>
      </c>
      <c r="Y190" s="12">
        <v>42887</v>
      </c>
      <c r="Z190">
        <v>200</v>
      </c>
      <c r="AA190" t="s">
        <v>242</v>
      </c>
      <c r="AB190" t="s">
        <v>251</v>
      </c>
      <c r="AC190" t="s">
        <v>244</v>
      </c>
      <c r="AH190" s="12">
        <v>42707</v>
      </c>
      <c r="AI190">
        <v>100</v>
      </c>
      <c r="AJ190" t="s">
        <v>253</v>
      </c>
      <c r="AK190" t="s">
        <v>14312</v>
      </c>
    </row>
    <row r="191" spans="1:37">
      <c r="A191" s="12">
        <v>44077</v>
      </c>
      <c r="B191">
        <v>105</v>
      </c>
      <c r="C191" t="s">
        <v>159</v>
      </c>
      <c r="D191" t="s">
        <v>345</v>
      </c>
      <c r="E191" t="s">
        <v>255</v>
      </c>
      <c r="Q191" s="12">
        <v>43302</v>
      </c>
      <c r="R191">
        <v>42</v>
      </c>
      <c r="S191" t="s">
        <v>48</v>
      </c>
      <c r="T191" t="s">
        <v>14189</v>
      </c>
      <c r="U191" t="s">
        <v>255</v>
      </c>
      <c r="Y191" s="12">
        <v>42887</v>
      </c>
      <c r="Z191">
        <v>4200</v>
      </c>
      <c r="AA191" t="s">
        <v>242</v>
      </c>
      <c r="AB191" t="s">
        <v>14133</v>
      </c>
      <c r="AH191" s="12">
        <v>42707</v>
      </c>
      <c r="AI191">
        <v>623</v>
      </c>
      <c r="AJ191" t="s">
        <v>253</v>
      </c>
      <c r="AK191" t="s">
        <v>14313</v>
      </c>
    </row>
    <row r="192" spans="1:37">
      <c r="A192" s="12">
        <v>44077</v>
      </c>
      <c r="B192">
        <v>485</v>
      </c>
      <c r="C192" t="s">
        <v>159</v>
      </c>
      <c r="D192" t="s">
        <v>346</v>
      </c>
      <c r="E192" t="s">
        <v>255</v>
      </c>
      <c r="Q192" s="12">
        <v>43303</v>
      </c>
      <c r="R192">
        <v>169</v>
      </c>
      <c r="S192" t="s">
        <v>48</v>
      </c>
      <c r="T192" t="s">
        <v>14297</v>
      </c>
      <c r="U192" t="s">
        <v>244</v>
      </c>
      <c r="Y192" s="12">
        <v>42887</v>
      </c>
      <c r="Z192">
        <v>15000</v>
      </c>
      <c r="AA192" t="s">
        <v>147</v>
      </c>
      <c r="AB192" t="s">
        <v>147</v>
      </c>
      <c r="AH192" s="12">
        <v>42708</v>
      </c>
      <c r="AI192">
        <v>334</v>
      </c>
      <c r="AJ192" t="s">
        <v>48</v>
      </c>
      <c r="AK192" t="s">
        <v>14314</v>
      </c>
    </row>
    <row r="193" spans="1:37">
      <c r="A193" s="12">
        <v>44077</v>
      </c>
      <c r="B193">
        <v>100</v>
      </c>
      <c r="C193" t="s">
        <v>314</v>
      </c>
      <c r="D193" t="s">
        <v>347</v>
      </c>
      <c r="E193" t="s">
        <v>255</v>
      </c>
      <c r="Q193" s="12">
        <v>43304</v>
      </c>
      <c r="R193">
        <v>103</v>
      </c>
      <c r="S193" t="s">
        <v>48</v>
      </c>
      <c r="T193" t="s">
        <v>14315</v>
      </c>
      <c r="U193" t="s">
        <v>244</v>
      </c>
      <c r="Y193" s="12">
        <v>42887</v>
      </c>
      <c r="Z193">
        <v>2112</v>
      </c>
      <c r="AA193" t="s">
        <v>253</v>
      </c>
      <c r="AB193" t="s">
        <v>14316</v>
      </c>
      <c r="AC193" t="s">
        <v>244</v>
      </c>
      <c r="AH193" s="12">
        <v>42709</v>
      </c>
      <c r="AI193">
        <v>203</v>
      </c>
      <c r="AJ193" t="s">
        <v>48</v>
      </c>
      <c r="AK193" t="s">
        <v>14317</v>
      </c>
    </row>
    <row r="194" spans="1:37">
      <c r="A194" s="12">
        <v>44078</v>
      </c>
      <c r="B194">
        <v>920</v>
      </c>
      <c r="C194" t="s">
        <v>242</v>
      </c>
      <c r="D194" t="s">
        <v>348</v>
      </c>
      <c r="E194" t="s">
        <v>255</v>
      </c>
      <c r="Q194" s="12">
        <v>43304</v>
      </c>
      <c r="R194">
        <v>105</v>
      </c>
      <c r="S194" t="s">
        <v>48</v>
      </c>
      <c r="T194" t="s">
        <v>14318</v>
      </c>
      <c r="U194" t="s">
        <v>255</v>
      </c>
      <c r="Y194" s="12">
        <v>42896</v>
      </c>
      <c r="Z194">
        <v>341</v>
      </c>
      <c r="AA194" t="s">
        <v>13939</v>
      </c>
      <c r="AB194" t="s">
        <v>14319</v>
      </c>
      <c r="AC194" t="s">
        <v>244</v>
      </c>
      <c r="AH194" s="12">
        <v>42709</v>
      </c>
      <c r="AI194">
        <v>50</v>
      </c>
      <c r="AJ194" t="s">
        <v>48</v>
      </c>
      <c r="AK194" t="s">
        <v>14320</v>
      </c>
    </row>
    <row r="195" spans="1:37">
      <c r="A195" s="12">
        <v>44079</v>
      </c>
      <c r="B195">
        <v>1610</v>
      </c>
      <c r="C195" t="s">
        <v>242</v>
      </c>
      <c r="D195" t="s">
        <v>349</v>
      </c>
      <c r="E195" t="s">
        <v>255</v>
      </c>
      <c r="Q195" s="12">
        <v>43304</v>
      </c>
      <c r="R195">
        <v>146</v>
      </c>
      <c r="S195" t="s">
        <v>48</v>
      </c>
      <c r="T195" t="s">
        <v>14224</v>
      </c>
      <c r="U195" t="s">
        <v>255</v>
      </c>
      <c r="Y195" s="12">
        <v>42896</v>
      </c>
      <c r="Z195">
        <v>56</v>
      </c>
      <c r="AA195" t="s">
        <v>48</v>
      </c>
      <c r="AB195" t="s">
        <v>14321</v>
      </c>
      <c r="AC195" t="s">
        <v>244</v>
      </c>
      <c r="AH195" s="12">
        <v>42711</v>
      </c>
      <c r="AI195">
        <v>217</v>
      </c>
      <c r="AJ195" t="s">
        <v>48</v>
      </c>
      <c r="AK195" t="s">
        <v>14322</v>
      </c>
    </row>
    <row r="196" spans="1:37">
      <c r="A196" s="12">
        <v>44080</v>
      </c>
      <c r="B196">
        <v>500</v>
      </c>
      <c r="C196" t="s">
        <v>159</v>
      </c>
      <c r="D196" t="s">
        <v>350</v>
      </c>
      <c r="E196" t="s">
        <v>255</v>
      </c>
      <c r="Q196" s="12">
        <v>43304</v>
      </c>
      <c r="R196">
        <v>1690</v>
      </c>
      <c r="S196" t="s">
        <v>314</v>
      </c>
      <c r="T196" t="s">
        <v>14323</v>
      </c>
      <c r="U196" t="s">
        <v>244</v>
      </c>
      <c r="Y196" s="12">
        <v>42896</v>
      </c>
      <c r="Z196">
        <v>119</v>
      </c>
      <c r="AA196" t="s">
        <v>248</v>
      </c>
      <c r="AB196" t="s">
        <v>14053</v>
      </c>
      <c r="AC196" t="s">
        <v>244</v>
      </c>
      <c r="AH196" s="12">
        <v>42711</v>
      </c>
      <c r="AI196">
        <v>725</v>
      </c>
      <c r="AJ196" t="s">
        <v>242</v>
      </c>
      <c r="AK196" t="s">
        <v>142</v>
      </c>
    </row>
    <row r="197" spans="1:37">
      <c r="A197" s="12">
        <v>44082</v>
      </c>
      <c r="B197">
        <v>310</v>
      </c>
      <c r="C197" t="s">
        <v>159</v>
      </c>
      <c r="D197" t="s">
        <v>351</v>
      </c>
      <c r="E197" t="s">
        <v>255</v>
      </c>
      <c r="Q197" s="12">
        <v>43306</v>
      </c>
      <c r="R197">
        <v>110</v>
      </c>
      <c r="S197" t="s">
        <v>48</v>
      </c>
      <c r="T197" t="s">
        <v>14324</v>
      </c>
      <c r="U197" t="s">
        <v>244</v>
      </c>
      <c r="Y197" s="12">
        <v>42896</v>
      </c>
      <c r="Z197">
        <v>63</v>
      </c>
      <c r="AA197" t="s">
        <v>48</v>
      </c>
      <c r="AB197" t="s">
        <v>14242</v>
      </c>
      <c r="AC197" t="s">
        <v>244</v>
      </c>
      <c r="AH197" s="12">
        <v>42711</v>
      </c>
      <c r="AI197">
        <v>1365</v>
      </c>
      <c r="AJ197" t="s">
        <v>242</v>
      </c>
      <c r="AK197" t="s">
        <v>13981</v>
      </c>
    </row>
    <row r="198" spans="1:37">
      <c r="A198" s="12">
        <v>44085</v>
      </c>
      <c r="B198">
        <v>500</v>
      </c>
      <c r="C198" t="s">
        <v>159</v>
      </c>
      <c r="D198" t="s">
        <v>351</v>
      </c>
      <c r="E198" t="s">
        <v>255</v>
      </c>
      <c r="Q198" s="12">
        <v>43306</v>
      </c>
      <c r="R198">
        <v>52</v>
      </c>
      <c r="S198" t="s">
        <v>48</v>
      </c>
      <c r="T198" t="s">
        <v>14154</v>
      </c>
      <c r="U198" t="s">
        <v>255</v>
      </c>
      <c r="Y198" s="12">
        <v>42902</v>
      </c>
      <c r="Z198">
        <v>121</v>
      </c>
      <c r="AA198" t="s">
        <v>48</v>
      </c>
      <c r="AB198" t="s">
        <v>14325</v>
      </c>
      <c r="AC198" t="s">
        <v>244</v>
      </c>
      <c r="AH198" s="12">
        <v>42713</v>
      </c>
      <c r="AI198">
        <v>315</v>
      </c>
      <c r="AJ198" t="s">
        <v>242</v>
      </c>
      <c r="AK198" t="s">
        <v>13998</v>
      </c>
    </row>
    <row r="199" spans="1:37">
      <c r="A199" s="12">
        <v>44086</v>
      </c>
      <c r="B199">
        <v>1303</v>
      </c>
      <c r="C199" t="s">
        <v>242</v>
      </c>
      <c r="D199" t="s">
        <v>351</v>
      </c>
      <c r="E199" t="s">
        <v>255</v>
      </c>
      <c r="Q199" s="12">
        <v>43306</v>
      </c>
      <c r="R199">
        <v>290</v>
      </c>
      <c r="S199" t="s">
        <v>242</v>
      </c>
      <c r="T199" t="s">
        <v>14185</v>
      </c>
      <c r="U199" t="s">
        <v>244</v>
      </c>
      <c r="Y199" s="12">
        <v>42902</v>
      </c>
      <c r="Z199">
        <v>626</v>
      </c>
      <c r="AA199" t="s">
        <v>248</v>
      </c>
      <c r="AB199" t="s">
        <v>14326</v>
      </c>
      <c r="AC199" t="s">
        <v>244</v>
      </c>
      <c r="AH199" s="12">
        <v>42713</v>
      </c>
      <c r="AI199">
        <v>694</v>
      </c>
      <c r="AJ199" t="s">
        <v>242</v>
      </c>
      <c r="AK199" t="s">
        <v>14015</v>
      </c>
    </row>
    <row r="200" spans="1:37">
      <c r="A200" s="12">
        <v>44087</v>
      </c>
      <c r="B200">
        <v>300</v>
      </c>
      <c r="C200" t="s">
        <v>159</v>
      </c>
      <c r="D200" t="s">
        <v>351</v>
      </c>
      <c r="E200" t="s">
        <v>255</v>
      </c>
      <c r="Q200" s="12">
        <v>43306</v>
      </c>
      <c r="R200">
        <v>106</v>
      </c>
      <c r="S200" t="s">
        <v>48</v>
      </c>
      <c r="T200" t="s">
        <v>14144</v>
      </c>
      <c r="U200" t="s">
        <v>255</v>
      </c>
      <c r="Y200" s="12">
        <v>42903</v>
      </c>
      <c r="Z200">
        <v>450</v>
      </c>
      <c r="AA200" t="s">
        <v>48</v>
      </c>
      <c r="AB200" t="s">
        <v>14327</v>
      </c>
      <c r="AC200" t="s">
        <v>255</v>
      </c>
      <c r="AH200" s="12">
        <v>42713</v>
      </c>
      <c r="AI200">
        <v>3400</v>
      </c>
      <c r="AJ200" t="s">
        <v>49</v>
      </c>
      <c r="AK200" t="s">
        <v>14328</v>
      </c>
    </row>
    <row r="201" spans="1:37">
      <c r="A201" s="12">
        <v>44089</v>
      </c>
      <c r="B201">
        <v>160</v>
      </c>
      <c r="C201" t="s">
        <v>159</v>
      </c>
      <c r="D201" t="s">
        <v>352</v>
      </c>
      <c r="E201" t="s">
        <v>255</v>
      </c>
      <c r="Q201" s="12">
        <v>43310</v>
      </c>
      <c r="R201">
        <v>180</v>
      </c>
      <c r="S201" t="s">
        <v>48</v>
      </c>
      <c r="T201" t="s">
        <v>14293</v>
      </c>
      <c r="U201" t="s">
        <v>244</v>
      </c>
      <c r="Y201" s="12">
        <v>42903</v>
      </c>
      <c r="Z201">
        <v>250</v>
      </c>
      <c r="AA201" t="s">
        <v>173</v>
      </c>
      <c r="AB201" t="s">
        <v>14329</v>
      </c>
      <c r="AC201" t="s">
        <v>255</v>
      </c>
      <c r="AH201" s="12">
        <v>42714</v>
      </c>
      <c r="AI201">
        <v>400</v>
      </c>
      <c r="AJ201" t="s">
        <v>159</v>
      </c>
      <c r="AK201" t="s">
        <v>14330</v>
      </c>
    </row>
    <row r="202" spans="1:37">
      <c r="A202" s="12">
        <v>44089</v>
      </c>
      <c r="B202">
        <v>3986</v>
      </c>
      <c r="C202" t="s">
        <v>159</v>
      </c>
      <c r="D202" t="s">
        <v>353</v>
      </c>
      <c r="E202" t="s">
        <v>244</v>
      </c>
      <c r="F202" t="s">
        <v>277</v>
      </c>
      <c r="Q202" s="12">
        <v>43313</v>
      </c>
      <c r="R202">
        <v>15000</v>
      </c>
      <c r="S202" t="s">
        <v>146</v>
      </c>
      <c r="T202" t="s">
        <v>146</v>
      </c>
      <c r="U202" t="s">
        <v>244</v>
      </c>
      <c r="Y202" s="12">
        <v>42903</v>
      </c>
      <c r="Z202">
        <v>1500</v>
      </c>
      <c r="AA202" t="s">
        <v>173</v>
      </c>
      <c r="AB202" t="s">
        <v>14331</v>
      </c>
      <c r="AC202" t="s">
        <v>255</v>
      </c>
      <c r="AH202" s="12">
        <v>42715</v>
      </c>
      <c r="AI202">
        <v>100</v>
      </c>
      <c r="AJ202" t="s">
        <v>242</v>
      </c>
      <c r="AK202" t="s">
        <v>14332</v>
      </c>
    </row>
    <row r="203" spans="1:37">
      <c r="A203" s="12">
        <v>44093</v>
      </c>
      <c r="B203">
        <v>100</v>
      </c>
      <c r="C203" t="s">
        <v>48</v>
      </c>
      <c r="D203" t="s">
        <v>354</v>
      </c>
      <c r="E203" t="s">
        <v>255</v>
      </c>
      <c r="Q203" s="12">
        <v>43313</v>
      </c>
      <c r="R203">
        <v>15000</v>
      </c>
      <c r="S203" t="s">
        <v>147</v>
      </c>
      <c r="T203" t="s">
        <v>147</v>
      </c>
      <c r="U203" t="s">
        <v>244</v>
      </c>
      <c r="Y203" s="12">
        <v>42906</v>
      </c>
      <c r="Z203">
        <v>558</v>
      </c>
      <c r="AA203" t="s">
        <v>13939</v>
      </c>
      <c r="AB203" t="s">
        <v>14333</v>
      </c>
      <c r="AC203" t="s">
        <v>244</v>
      </c>
      <c r="AH203" s="12">
        <v>42716</v>
      </c>
      <c r="AI203">
        <v>4000</v>
      </c>
      <c r="AJ203" t="s">
        <v>49</v>
      </c>
      <c r="AK203" t="s">
        <v>14334</v>
      </c>
    </row>
    <row r="204" spans="1:37">
      <c r="A204" s="12">
        <v>44093</v>
      </c>
      <c r="B204">
        <v>100</v>
      </c>
      <c r="C204" t="s">
        <v>48</v>
      </c>
      <c r="D204" t="s">
        <v>355</v>
      </c>
      <c r="E204" t="s">
        <v>255</v>
      </c>
      <c r="Q204" s="12">
        <v>43315</v>
      </c>
      <c r="R204">
        <v>160</v>
      </c>
      <c r="S204" t="s">
        <v>48</v>
      </c>
      <c r="T204" t="s">
        <v>14335</v>
      </c>
      <c r="U204" t="s">
        <v>244</v>
      </c>
      <c r="Y204" s="12">
        <v>42906</v>
      </c>
      <c r="Z204">
        <v>735</v>
      </c>
      <c r="AA204" t="s">
        <v>48</v>
      </c>
      <c r="AB204" t="s">
        <v>14336</v>
      </c>
      <c r="AC204" t="s">
        <v>244</v>
      </c>
      <c r="AH204" s="12">
        <v>42716</v>
      </c>
      <c r="AI204">
        <v>3000</v>
      </c>
      <c r="AJ204" t="s">
        <v>159</v>
      </c>
      <c r="AK204" t="s">
        <v>14337</v>
      </c>
    </row>
    <row r="205" spans="1:37">
      <c r="A205" s="12">
        <v>44094</v>
      </c>
      <c r="B205">
        <v>340</v>
      </c>
      <c r="C205" t="s">
        <v>159</v>
      </c>
      <c r="D205" t="s">
        <v>356</v>
      </c>
      <c r="E205" t="s">
        <v>255</v>
      </c>
      <c r="Q205" s="12">
        <v>43316</v>
      </c>
      <c r="R205">
        <v>272</v>
      </c>
      <c r="S205" t="s">
        <v>48</v>
      </c>
      <c r="T205" t="s">
        <v>14338</v>
      </c>
      <c r="U205" t="s">
        <v>244</v>
      </c>
      <c r="Y205" s="12">
        <v>42906</v>
      </c>
      <c r="Z205">
        <v>1108</v>
      </c>
      <c r="AA205" t="s">
        <v>48</v>
      </c>
      <c r="AB205" t="s">
        <v>14339</v>
      </c>
      <c r="AC205" t="s">
        <v>244</v>
      </c>
      <c r="AH205" s="12">
        <v>42719</v>
      </c>
      <c r="AI205">
        <v>165</v>
      </c>
      <c r="AJ205" t="s">
        <v>159</v>
      </c>
      <c r="AK205" t="s">
        <v>14340</v>
      </c>
    </row>
    <row r="206" spans="1:37">
      <c r="A206" s="12">
        <v>44094</v>
      </c>
      <c r="B206">
        <v>115</v>
      </c>
      <c r="C206" t="s">
        <v>159</v>
      </c>
      <c r="D206" t="s">
        <v>357</v>
      </c>
      <c r="E206" t="s">
        <v>255</v>
      </c>
      <c r="Q206" s="12">
        <v>43316</v>
      </c>
      <c r="R206">
        <v>176</v>
      </c>
      <c r="S206" t="s">
        <v>48</v>
      </c>
      <c r="T206" t="s">
        <v>14341</v>
      </c>
      <c r="U206" t="s">
        <v>244</v>
      </c>
      <c r="Y206" s="12">
        <v>42909</v>
      </c>
      <c r="Z206">
        <v>380</v>
      </c>
      <c r="AA206" t="s">
        <v>48</v>
      </c>
      <c r="AB206" t="s">
        <v>14342</v>
      </c>
      <c r="AC206" t="s">
        <v>255</v>
      </c>
      <c r="AH206" s="12">
        <v>42721</v>
      </c>
      <c r="AI206">
        <v>6000</v>
      </c>
      <c r="AJ206" t="s">
        <v>253</v>
      </c>
      <c r="AK206" t="s">
        <v>14343</v>
      </c>
    </row>
    <row r="207" spans="1:37">
      <c r="A207" s="12">
        <v>44098</v>
      </c>
      <c r="B207">
        <v>105</v>
      </c>
      <c r="C207" t="s">
        <v>159</v>
      </c>
      <c r="D207" t="s">
        <v>356</v>
      </c>
      <c r="E207" t="s">
        <v>255</v>
      </c>
      <c r="Q207" s="12">
        <v>43316</v>
      </c>
      <c r="R207">
        <v>6000</v>
      </c>
      <c r="S207" t="s">
        <v>314</v>
      </c>
      <c r="T207" t="s">
        <v>14344</v>
      </c>
      <c r="U207" t="s">
        <v>244</v>
      </c>
      <c r="Y207" s="12">
        <v>42909</v>
      </c>
      <c r="Z207">
        <v>500</v>
      </c>
      <c r="AA207" t="s">
        <v>248</v>
      </c>
      <c r="AB207" t="s">
        <v>3012</v>
      </c>
      <c r="AC207" t="s">
        <v>255</v>
      </c>
      <c r="AH207" s="12">
        <v>42722</v>
      </c>
      <c r="AI207">
        <v>458</v>
      </c>
      <c r="AJ207" t="s">
        <v>49</v>
      </c>
      <c r="AK207" t="s">
        <v>14345</v>
      </c>
    </row>
    <row r="208" spans="1:37">
      <c r="A208" s="12">
        <v>44098</v>
      </c>
      <c r="B208">
        <v>100</v>
      </c>
      <c r="C208" t="s">
        <v>159</v>
      </c>
      <c r="D208" t="s">
        <v>358</v>
      </c>
      <c r="E208" t="s">
        <v>255</v>
      </c>
      <c r="Q208" s="12">
        <v>43316</v>
      </c>
      <c r="R208">
        <v>33</v>
      </c>
      <c r="S208" t="s">
        <v>48</v>
      </c>
      <c r="T208" t="s">
        <v>14346</v>
      </c>
      <c r="U208" t="s">
        <v>255</v>
      </c>
      <c r="Y208" s="12">
        <v>42910</v>
      </c>
      <c r="Z208">
        <v>10999</v>
      </c>
      <c r="AA208" t="s">
        <v>314</v>
      </c>
      <c r="AB208" t="s">
        <v>433</v>
      </c>
      <c r="AC208" t="s">
        <v>244</v>
      </c>
      <c r="AH208" s="12">
        <v>42723</v>
      </c>
      <c r="AI208">
        <v>200</v>
      </c>
      <c r="AJ208" t="s">
        <v>159</v>
      </c>
      <c r="AK208" t="s">
        <v>14347</v>
      </c>
    </row>
    <row r="209" spans="1:46">
      <c r="A209" s="12">
        <v>44098</v>
      </c>
      <c r="B209">
        <v>20</v>
      </c>
      <c r="C209" t="s">
        <v>159</v>
      </c>
      <c r="D209" t="s">
        <v>359</v>
      </c>
      <c r="E209" t="s">
        <v>255</v>
      </c>
      <c r="Q209" s="12">
        <v>43316</v>
      </c>
      <c r="R209">
        <v>34</v>
      </c>
      <c r="S209" t="s">
        <v>48</v>
      </c>
      <c r="T209" t="s">
        <v>14348</v>
      </c>
      <c r="U209" t="s">
        <v>255</v>
      </c>
      <c r="Y209" s="12">
        <v>42910</v>
      </c>
      <c r="Z209">
        <v>1442</v>
      </c>
      <c r="AA209" t="s">
        <v>173</v>
      </c>
      <c r="AB209" t="s">
        <v>14349</v>
      </c>
      <c r="AC209" t="s">
        <v>244</v>
      </c>
      <c r="AH209" s="12">
        <v>42724</v>
      </c>
      <c r="AI209">
        <v>500</v>
      </c>
      <c r="AJ209" t="s">
        <v>159</v>
      </c>
      <c r="AK209" t="s">
        <v>13984</v>
      </c>
    </row>
    <row r="210" spans="1:46">
      <c r="A210" s="12">
        <v>44098</v>
      </c>
      <c r="B210">
        <v>25</v>
      </c>
      <c r="C210" t="s">
        <v>159</v>
      </c>
      <c r="D210" t="s">
        <v>360</v>
      </c>
      <c r="E210" t="s">
        <v>255</v>
      </c>
      <c r="Q210" s="12">
        <v>43317</v>
      </c>
      <c r="R210">
        <v>55</v>
      </c>
      <c r="S210" t="s">
        <v>48</v>
      </c>
      <c r="T210" t="s">
        <v>14350</v>
      </c>
      <c r="U210" t="s">
        <v>244</v>
      </c>
      <c r="Y210" s="12">
        <v>42911</v>
      </c>
      <c r="Z210">
        <v>300</v>
      </c>
      <c r="AA210" t="s">
        <v>159</v>
      </c>
      <c r="AB210" t="s">
        <v>14351</v>
      </c>
      <c r="AC210" t="s">
        <v>244</v>
      </c>
      <c r="AH210" s="12">
        <v>42725</v>
      </c>
      <c r="AI210">
        <v>500</v>
      </c>
      <c r="AJ210" t="s">
        <v>159</v>
      </c>
      <c r="AK210" t="s">
        <v>14352</v>
      </c>
    </row>
    <row r="211" spans="1:46">
      <c r="A211" s="12">
        <v>44099</v>
      </c>
      <c r="B211">
        <v>50</v>
      </c>
      <c r="C211" t="s">
        <v>159</v>
      </c>
      <c r="D211" t="s">
        <v>336</v>
      </c>
      <c r="E211" t="s">
        <v>255</v>
      </c>
      <c r="Q211" s="12">
        <v>43319</v>
      </c>
      <c r="R211">
        <v>2740</v>
      </c>
      <c r="S211" t="s">
        <v>253</v>
      </c>
      <c r="T211" t="s">
        <v>14353</v>
      </c>
      <c r="U211" t="s">
        <v>244</v>
      </c>
      <c r="Y211" s="12">
        <v>42912</v>
      </c>
      <c r="Z211">
        <v>6097</v>
      </c>
      <c r="AA211" t="s">
        <v>314</v>
      </c>
      <c r="AB211" t="s">
        <v>72</v>
      </c>
      <c r="AC211" t="s">
        <v>244</v>
      </c>
      <c r="AH211" s="12">
        <v>42726</v>
      </c>
      <c r="AI211">
        <v>258</v>
      </c>
      <c r="AJ211" t="s">
        <v>159</v>
      </c>
      <c r="AK211" t="s">
        <v>14354</v>
      </c>
    </row>
    <row r="212" spans="1:46">
      <c r="A212" s="12">
        <v>44100</v>
      </c>
      <c r="B212">
        <v>387</v>
      </c>
      <c r="C212" t="s">
        <v>159</v>
      </c>
      <c r="D212" t="s">
        <v>361</v>
      </c>
      <c r="E212" t="s">
        <v>255</v>
      </c>
      <c r="Z212" s="12">
        <v>43320</v>
      </c>
      <c r="AA212">
        <v>807</v>
      </c>
      <c r="AB212" t="s">
        <v>242</v>
      </c>
      <c r="AC212" t="s">
        <v>14355</v>
      </c>
      <c r="AD212" t="s">
        <v>244</v>
      </c>
      <c r="AH212" s="12">
        <v>42912</v>
      </c>
      <c r="AI212">
        <v>190</v>
      </c>
      <c r="AJ212" t="s">
        <v>248</v>
      </c>
      <c r="AK212" t="s">
        <v>14356</v>
      </c>
      <c r="AL212" t="s">
        <v>244</v>
      </c>
      <c r="AQ212" s="12">
        <v>42727</v>
      </c>
      <c r="AR212">
        <v>2504</v>
      </c>
      <c r="AS212" t="s">
        <v>253</v>
      </c>
      <c r="AT212" t="s">
        <v>14357</v>
      </c>
    </row>
    <row r="213" spans="1:46">
      <c r="A213" s="12">
        <v>44101</v>
      </c>
      <c r="B213">
        <v>558</v>
      </c>
      <c r="C213" t="s">
        <v>242</v>
      </c>
      <c r="D213" t="s">
        <v>362</v>
      </c>
      <c r="E213" t="s">
        <v>244</v>
      </c>
      <c r="F213" t="s">
        <v>363</v>
      </c>
      <c r="Z213" s="12">
        <v>43322</v>
      </c>
      <c r="AA213">
        <v>80</v>
      </c>
      <c r="AB213" t="s">
        <v>48</v>
      </c>
      <c r="AC213" t="s">
        <v>14358</v>
      </c>
      <c r="AD213" t="s">
        <v>255</v>
      </c>
      <c r="AH213" s="12">
        <v>42912</v>
      </c>
      <c r="AI213">
        <v>798</v>
      </c>
      <c r="AJ213" t="s">
        <v>173</v>
      </c>
      <c r="AK213" t="s">
        <v>14359</v>
      </c>
      <c r="AL213" t="s">
        <v>244</v>
      </c>
      <c r="AQ213" s="12">
        <v>42731</v>
      </c>
      <c r="AR213">
        <v>12766</v>
      </c>
      <c r="AS213" t="s">
        <v>253</v>
      </c>
      <c r="AT213" t="s">
        <v>14360</v>
      </c>
    </row>
    <row r="214" spans="1:46">
      <c r="A214" s="12">
        <v>44101</v>
      </c>
      <c r="B214">
        <v>49</v>
      </c>
      <c r="C214" t="s">
        <v>242</v>
      </c>
      <c r="D214" t="s">
        <v>364</v>
      </c>
      <c r="E214" t="s">
        <v>244</v>
      </c>
      <c r="F214" t="s">
        <v>363</v>
      </c>
      <c r="Z214" s="12">
        <v>43322</v>
      </c>
      <c r="AA214">
        <v>153</v>
      </c>
      <c r="AB214" t="s">
        <v>48</v>
      </c>
      <c r="AC214" t="s">
        <v>14361</v>
      </c>
      <c r="AD214" t="s">
        <v>255</v>
      </c>
      <c r="AH214" s="12">
        <v>42912</v>
      </c>
      <c r="AI214">
        <v>220</v>
      </c>
      <c r="AJ214" t="s">
        <v>48</v>
      </c>
      <c r="AK214" t="s">
        <v>14362</v>
      </c>
      <c r="AL214" t="s">
        <v>255</v>
      </c>
      <c r="AQ214" s="12">
        <v>42734</v>
      </c>
      <c r="AR214">
        <v>186</v>
      </c>
      <c r="AS214" t="s">
        <v>13939</v>
      </c>
      <c r="AT214" t="s">
        <v>14363</v>
      </c>
    </row>
    <row r="215" spans="1:46">
      <c r="A215" s="12">
        <v>44103</v>
      </c>
      <c r="B215">
        <v>500</v>
      </c>
      <c r="C215" t="s">
        <v>159</v>
      </c>
      <c r="D215" t="s">
        <v>365</v>
      </c>
      <c r="E215" t="s">
        <v>255</v>
      </c>
      <c r="Z215" s="12">
        <v>43322</v>
      </c>
      <c r="AA215">
        <v>169</v>
      </c>
      <c r="AB215" t="s">
        <v>48</v>
      </c>
      <c r="AC215" t="s">
        <v>14364</v>
      </c>
      <c r="AD215" t="s">
        <v>255</v>
      </c>
      <c r="AH215" s="12">
        <v>42917</v>
      </c>
      <c r="AI215">
        <v>15000</v>
      </c>
      <c r="AJ215" t="s">
        <v>146</v>
      </c>
      <c r="AK215" t="s">
        <v>146</v>
      </c>
      <c r="AQ215" s="12">
        <v>42735</v>
      </c>
      <c r="AR215">
        <v>534</v>
      </c>
      <c r="AS215" t="s">
        <v>248</v>
      </c>
      <c r="AT215" t="s">
        <v>14365</v>
      </c>
    </row>
    <row r="216" spans="1:46">
      <c r="A216" s="12">
        <v>44103</v>
      </c>
      <c r="B216">
        <v>1000</v>
      </c>
      <c r="C216" t="s">
        <v>159</v>
      </c>
      <c r="D216" t="s">
        <v>366</v>
      </c>
      <c r="E216" t="s">
        <v>255</v>
      </c>
      <c r="Z216" s="12">
        <v>43322</v>
      </c>
      <c r="AA216">
        <v>510</v>
      </c>
      <c r="AB216" t="s">
        <v>159</v>
      </c>
      <c r="AC216" t="s">
        <v>305</v>
      </c>
      <c r="AD216" t="s">
        <v>255</v>
      </c>
      <c r="AH216" s="12">
        <v>42917</v>
      </c>
      <c r="AI216">
        <v>1666</v>
      </c>
      <c r="AJ216" t="s">
        <v>242</v>
      </c>
      <c r="AK216" t="s">
        <v>13981</v>
      </c>
      <c r="AL216" t="s">
        <v>244</v>
      </c>
      <c r="AQ216" s="12">
        <v>42735</v>
      </c>
      <c r="AR216">
        <v>323</v>
      </c>
      <c r="AS216" t="s">
        <v>248</v>
      </c>
      <c r="AT216" t="s">
        <v>14053</v>
      </c>
    </row>
    <row r="217" spans="1:46">
      <c r="Z217" s="12">
        <v>43322</v>
      </c>
      <c r="AA217">
        <v>50</v>
      </c>
      <c r="AB217" t="s">
        <v>48</v>
      </c>
      <c r="AC217" t="s">
        <v>14366</v>
      </c>
      <c r="AD217" t="s">
        <v>255</v>
      </c>
      <c r="AH217" s="12">
        <v>42917</v>
      </c>
      <c r="AI217">
        <v>384</v>
      </c>
      <c r="AJ217" t="s">
        <v>242</v>
      </c>
      <c r="AK217" t="s">
        <v>13998</v>
      </c>
      <c r="AL217" t="s">
        <v>244</v>
      </c>
      <c r="AQ217" s="12">
        <v>42735</v>
      </c>
      <c r="AR217">
        <v>70</v>
      </c>
      <c r="AS217" t="s">
        <v>48</v>
      </c>
      <c r="AT217" t="s">
        <v>14367</v>
      </c>
    </row>
    <row r="218" spans="1:46">
      <c r="A218" s="12">
        <v>44108</v>
      </c>
      <c r="B218">
        <v>200</v>
      </c>
      <c r="C218" t="s">
        <v>159</v>
      </c>
      <c r="D218" t="s">
        <v>367</v>
      </c>
      <c r="E218" t="s">
        <v>255</v>
      </c>
      <c r="Z218" s="12">
        <v>43323</v>
      </c>
      <c r="AA218">
        <v>138</v>
      </c>
      <c r="AB218" t="s">
        <v>48</v>
      </c>
      <c r="AC218" t="s">
        <v>14273</v>
      </c>
      <c r="AD218" t="s">
        <v>244</v>
      </c>
      <c r="AH218" s="12">
        <v>42917</v>
      </c>
      <c r="AI218">
        <v>809</v>
      </c>
      <c r="AJ218" t="s">
        <v>242</v>
      </c>
      <c r="AK218" t="s">
        <v>14015</v>
      </c>
      <c r="AL218" t="s">
        <v>244</v>
      </c>
      <c r="AQ218" s="12">
        <v>42735</v>
      </c>
      <c r="AR218">
        <v>880</v>
      </c>
      <c r="AS218" t="s">
        <v>242</v>
      </c>
      <c r="AT218" t="s">
        <v>144</v>
      </c>
    </row>
    <row r="219" spans="1:46">
      <c r="A219" s="12">
        <v>44108</v>
      </c>
      <c r="B219">
        <v>170</v>
      </c>
      <c r="C219" t="s">
        <v>159</v>
      </c>
      <c r="D219" t="s">
        <v>368</v>
      </c>
      <c r="E219" t="s">
        <v>255</v>
      </c>
      <c r="Z219" s="12">
        <v>43326</v>
      </c>
      <c r="AA219">
        <v>1137</v>
      </c>
      <c r="AB219" t="s">
        <v>49</v>
      </c>
      <c r="AC219" t="s">
        <v>14368</v>
      </c>
      <c r="AD219" t="s">
        <v>255</v>
      </c>
      <c r="AH219" s="12">
        <v>42917</v>
      </c>
      <c r="AI219">
        <v>990</v>
      </c>
      <c r="AJ219" t="s">
        <v>242</v>
      </c>
      <c r="AK219" t="s">
        <v>144</v>
      </c>
      <c r="AL219" t="s">
        <v>255</v>
      </c>
      <c r="AQ219" s="12">
        <v>42735</v>
      </c>
      <c r="AR219">
        <v>1500</v>
      </c>
      <c r="AS219" t="s">
        <v>242</v>
      </c>
      <c r="AT219" t="s">
        <v>145</v>
      </c>
    </row>
    <row r="220" spans="1:46">
      <c r="A220" s="12">
        <v>44108</v>
      </c>
      <c r="B220">
        <v>110</v>
      </c>
      <c r="C220" t="s">
        <v>159</v>
      </c>
      <c r="D220" t="s">
        <v>369</v>
      </c>
      <c r="E220" t="s">
        <v>255</v>
      </c>
      <c r="R220" s="94"/>
      <c r="Z220" s="12">
        <v>43327</v>
      </c>
      <c r="AA220">
        <v>2100</v>
      </c>
      <c r="AB220" t="s">
        <v>314</v>
      </c>
      <c r="AC220" t="s">
        <v>14369</v>
      </c>
      <c r="AD220" t="s">
        <v>244</v>
      </c>
      <c r="AH220" s="12">
        <v>42917</v>
      </c>
      <c r="AI220">
        <v>1700</v>
      </c>
      <c r="AJ220" t="s">
        <v>242</v>
      </c>
      <c r="AK220" t="s">
        <v>145</v>
      </c>
      <c r="AL220" t="s">
        <v>255</v>
      </c>
      <c r="AQ220" s="12">
        <v>42735</v>
      </c>
      <c r="AR220">
        <v>450</v>
      </c>
      <c r="AS220" t="s">
        <v>242</v>
      </c>
      <c r="AT220" t="s">
        <v>140</v>
      </c>
    </row>
    <row r="221" spans="1:46">
      <c r="A221" s="12">
        <v>44108</v>
      </c>
      <c r="B221">
        <v>20</v>
      </c>
      <c r="C221" t="s">
        <v>159</v>
      </c>
      <c r="D221" t="s">
        <v>359</v>
      </c>
      <c r="E221" t="s">
        <v>255</v>
      </c>
      <c r="R221" s="94"/>
      <c r="Z221" s="12">
        <v>43327</v>
      </c>
      <c r="AA221">
        <v>356</v>
      </c>
      <c r="AB221" t="s">
        <v>48</v>
      </c>
      <c r="AC221" t="s">
        <v>14370</v>
      </c>
      <c r="AD221" t="s">
        <v>255</v>
      </c>
      <c r="AH221" s="12">
        <v>42917</v>
      </c>
      <c r="AI221">
        <v>450</v>
      </c>
      <c r="AJ221" t="s">
        <v>242</v>
      </c>
      <c r="AK221" t="s">
        <v>140</v>
      </c>
      <c r="AL221" t="s">
        <v>255</v>
      </c>
      <c r="AQ221" s="12">
        <v>42735</v>
      </c>
      <c r="AR221">
        <v>15000</v>
      </c>
      <c r="AS221" t="s">
        <v>147</v>
      </c>
    </row>
    <row r="222" spans="1:46">
      <c r="A222" s="12">
        <v>44108</v>
      </c>
      <c r="B222">
        <v>187</v>
      </c>
      <c r="C222" t="s">
        <v>159</v>
      </c>
      <c r="D222" t="s">
        <v>370</v>
      </c>
      <c r="E222" t="s">
        <v>255</v>
      </c>
      <c r="R222" s="94"/>
      <c r="Z222" s="12">
        <v>43327</v>
      </c>
      <c r="AA222">
        <v>210</v>
      </c>
      <c r="AB222" t="s">
        <v>248</v>
      </c>
      <c r="AC222" t="s">
        <v>14218</v>
      </c>
      <c r="AD222" t="s">
        <v>255</v>
      </c>
      <c r="AH222" s="12">
        <v>42917</v>
      </c>
      <c r="AI222">
        <v>350</v>
      </c>
      <c r="AJ222" t="s">
        <v>242</v>
      </c>
      <c r="AK222" t="s">
        <v>142</v>
      </c>
      <c r="AL222" t="s">
        <v>244</v>
      </c>
    </row>
    <row r="223" spans="1:46">
      <c r="A223" s="12">
        <v>44108</v>
      </c>
      <c r="B223">
        <v>50</v>
      </c>
      <c r="C223" t="s">
        <v>159</v>
      </c>
      <c r="D223" t="s">
        <v>305</v>
      </c>
      <c r="E223" t="s">
        <v>255</v>
      </c>
      <c r="R223" s="94"/>
      <c r="Z223" s="12"/>
      <c r="AH223" s="12">
        <v>42917</v>
      </c>
      <c r="AI223">
        <v>200</v>
      </c>
      <c r="AJ223" t="s">
        <v>242</v>
      </c>
      <c r="AK223" t="s">
        <v>251</v>
      </c>
      <c r="AL223" t="s">
        <v>244</v>
      </c>
    </row>
    <row r="224" spans="1:46">
      <c r="A224" s="12">
        <v>44109</v>
      </c>
      <c r="B224">
        <v>147</v>
      </c>
      <c r="C224" t="s">
        <v>159</v>
      </c>
      <c r="D224" t="s">
        <v>371</v>
      </c>
      <c r="E224" t="s">
        <v>255</v>
      </c>
      <c r="R224" s="94"/>
      <c r="Z224" s="12"/>
      <c r="AH224" s="12">
        <v>42917</v>
      </c>
      <c r="AI224">
        <v>0</v>
      </c>
      <c r="AJ224" t="s">
        <v>242</v>
      </c>
      <c r="AK224" t="s">
        <v>14133</v>
      </c>
    </row>
    <row r="225" spans="1:38">
      <c r="A225" s="12">
        <v>44109</v>
      </c>
      <c r="B225">
        <v>750</v>
      </c>
      <c r="C225" t="s">
        <v>248</v>
      </c>
      <c r="D225" t="s">
        <v>372</v>
      </c>
      <c r="E225" t="s">
        <v>244</v>
      </c>
      <c r="R225" s="94"/>
      <c r="Z225" s="12"/>
      <c r="AH225" s="12">
        <v>42917</v>
      </c>
      <c r="AI225">
        <v>15000</v>
      </c>
      <c r="AJ225" t="s">
        <v>147</v>
      </c>
      <c r="AK225" t="s">
        <v>147</v>
      </c>
    </row>
    <row r="226" spans="1:38">
      <c r="A226" s="12">
        <v>44110</v>
      </c>
      <c r="B226">
        <v>940</v>
      </c>
      <c r="C226" t="s">
        <v>242</v>
      </c>
      <c r="D226" t="s">
        <v>373</v>
      </c>
      <c r="E226" t="s">
        <v>255</v>
      </c>
      <c r="Z226" s="12"/>
      <c r="AH226" s="12">
        <v>42918</v>
      </c>
      <c r="AI226">
        <v>2400</v>
      </c>
      <c r="AJ226" t="s">
        <v>253</v>
      </c>
      <c r="AK226" t="s">
        <v>14371</v>
      </c>
      <c r="AL226" t="s">
        <v>244</v>
      </c>
    </row>
    <row r="227" spans="1:38">
      <c r="A227" s="12">
        <v>44111</v>
      </c>
      <c r="B227">
        <v>100</v>
      </c>
      <c r="C227" t="s">
        <v>48</v>
      </c>
      <c r="D227" t="s">
        <v>374</v>
      </c>
      <c r="E227" t="s">
        <v>255</v>
      </c>
      <c r="Z227" s="12">
        <v>43323</v>
      </c>
      <c r="AA227">
        <v>120</v>
      </c>
      <c r="AB227" t="s">
        <v>314</v>
      </c>
      <c r="AC227" t="s">
        <v>4627</v>
      </c>
      <c r="AD227" t="s">
        <v>255</v>
      </c>
      <c r="AH227" s="12">
        <v>42918</v>
      </c>
      <c r="AI227">
        <v>220</v>
      </c>
      <c r="AJ227" t="s">
        <v>253</v>
      </c>
      <c r="AK227" t="s">
        <v>14372</v>
      </c>
      <c r="AL227" t="s">
        <v>244</v>
      </c>
    </row>
    <row r="228" spans="1:38">
      <c r="A228" s="12">
        <v>44111</v>
      </c>
      <c r="B228">
        <v>5600</v>
      </c>
      <c r="C228" t="s">
        <v>242</v>
      </c>
      <c r="D228" t="s">
        <v>375</v>
      </c>
      <c r="E228" t="s">
        <v>255</v>
      </c>
      <c r="Z228" s="12">
        <v>43323</v>
      </c>
      <c r="AA228">
        <v>138</v>
      </c>
      <c r="AB228" t="s">
        <v>48</v>
      </c>
      <c r="AC228" t="s">
        <v>14273</v>
      </c>
      <c r="AD228" t="s">
        <v>244</v>
      </c>
      <c r="AH228" s="12">
        <v>42921</v>
      </c>
      <c r="AI228">
        <v>350</v>
      </c>
      <c r="AJ228" t="s">
        <v>49</v>
      </c>
      <c r="AK228" t="s">
        <v>14373</v>
      </c>
      <c r="AL228" t="s">
        <v>255</v>
      </c>
    </row>
    <row r="229" spans="1:38">
      <c r="A229" s="12">
        <v>44111</v>
      </c>
      <c r="B229">
        <v>18000</v>
      </c>
      <c r="C229" t="s">
        <v>253</v>
      </c>
      <c r="D229" t="s">
        <v>376</v>
      </c>
      <c r="E229" t="s">
        <v>244</v>
      </c>
      <c r="F229" t="s">
        <v>277</v>
      </c>
      <c r="Z229" s="12">
        <v>43326</v>
      </c>
      <c r="AA229">
        <v>1137</v>
      </c>
      <c r="AB229" t="s">
        <v>49</v>
      </c>
      <c r="AC229" t="s">
        <v>14368</v>
      </c>
      <c r="AD229" t="s">
        <v>255</v>
      </c>
      <c r="AH229" s="12">
        <v>42921</v>
      </c>
      <c r="AI229">
        <v>158</v>
      </c>
      <c r="AJ229" t="s">
        <v>48</v>
      </c>
      <c r="AK229" t="s">
        <v>14017</v>
      </c>
      <c r="AL229" t="s">
        <v>244</v>
      </c>
    </row>
    <row r="230" spans="1:38">
      <c r="Z230" s="12">
        <v>43327</v>
      </c>
      <c r="AA230">
        <v>2100</v>
      </c>
      <c r="AB230" t="s">
        <v>314</v>
      </c>
      <c r="AC230" t="s">
        <v>14369</v>
      </c>
      <c r="AD230" t="s">
        <v>244</v>
      </c>
      <c r="AH230" s="12">
        <v>42921</v>
      </c>
      <c r="AI230">
        <v>67</v>
      </c>
      <c r="AJ230" t="s">
        <v>48</v>
      </c>
      <c r="AK230" t="s">
        <v>14296</v>
      </c>
      <c r="AL230" t="s">
        <v>244</v>
      </c>
    </row>
    <row r="231" spans="1:38">
      <c r="Z231" s="12">
        <v>43327</v>
      </c>
      <c r="AA231">
        <v>356</v>
      </c>
      <c r="AB231" t="s">
        <v>48</v>
      </c>
      <c r="AC231" t="s">
        <v>14370</v>
      </c>
      <c r="AD231" t="s">
        <v>255</v>
      </c>
      <c r="AH231" s="12">
        <v>42921</v>
      </c>
      <c r="AI231">
        <v>178</v>
      </c>
      <c r="AJ231" t="s">
        <v>48</v>
      </c>
      <c r="AK231" t="s">
        <v>14374</v>
      </c>
      <c r="AL231" t="s">
        <v>244</v>
      </c>
    </row>
    <row r="232" spans="1:38">
      <c r="A232" s="12">
        <v>44114</v>
      </c>
      <c r="B232">
        <v>1340</v>
      </c>
      <c r="C232" t="s">
        <v>242</v>
      </c>
      <c r="D232" t="s">
        <v>377</v>
      </c>
      <c r="E232" t="s">
        <v>255</v>
      </c>
      <c r="Z232" s="12">
        <v>43327</v>
      </c>
      <c r="AA232">
        <v>210</v>
      </c>
      <c r="AB232" t="s">
        <v>248</v>
      </c>
      <c r="AC232" t="s">
        <v>14218</v>
      </c>
      <c r="AD232" t="s">
        <v>255</v>
      </c>
      <c r="AH232" s="12">
        <v>42921</v>
      </c>
      <c r="AI232">
        <v>178</v>
      </c>
      <c r="AJ232" t="s">
        <v>48</v>
      </c>
      <c r="AK232" t="s">
        <v>14375</v>
      </c>
      <c r="AL232" t="s">
        <v>244</v>
      </c>
    </row>
    <row r="233" spans="1:38">
      <c r="A233" s="12">
        <v>44116</v>
      </c>
      <c r="B233">
        <v>270</v>
      </c>
      <c r="C233" t="s">
        <v>159</v>
      </c>
      <c r="D233" t="s">
        <v>351</v>
      </c>
      <c r="E233" t="s">
        <v>255</v>
      </c>
      <c r="Z233" s="12">
        <v>43330</v>
      </c>
      <c r="AA233">
        <v>320</v>
      </c>
      <c r="AB233" t="s">
        <v>48</v>
      </c>
      <c r="AC233" t="s">
        <v>14376</v>
      </c>
      <c r="AD233" t="s">
        <v>255</v>
      </c>
      <c r="AH233" s="12">
        <v>42921</v>
      </c>
      <c r="AI233">
        <v>3198</v>
      </c>
      <c r="AJ233" t="s">
        <v>314</v>
      </c>
      <c r="AK233" t="s">
        <v>14377</v>
      </c>
      <c r="AL233" t="s">
        <v>244</v>
      </c>
    </row>
    <row r="234" spans="1:38">
      <c r="A234" s="12">
        <v>44116</v>
      </c>
      <c r="B234">
        <v>1058</v>
      </c>
      <c r="C234" t="s">
        <v>159</v>
      </c>
      <c r="D234" t="s">
        <v>378</v>
      </c>
      <c r="E234" t="s">
        <v>255</v>
      </c>
      <c r="Z234" s="12">
        <v>43330</v>
      </c>
      <c r="AA234">
        <v>4000</v>
      </c>
      <c r="AB234" t="s">
        <v>314</v>
      </c>
      <c r="AC234" t="s">
        <v>14378</v>
      </c>
      <c r="AD234" t="s">
        <v>255</v>
      </c>
      <c r="AH234" s="12">
        <v>42932</v>
      </c>
      <c r="AI234">
        <v>9000</v>
      </c>
      <c r="AJ234" t="s">
        <v>314</v>
      </c>
      <c r="AK234" t="s">
        <v>14379</v>
      </c>
      <c r="AL234" t="s">
        <v>255</v>
      </c>
    </row>
    <row r="235" spans="1:38">
      <c r="Z235" s="12">
        <v>43330</v>
      </c>
      <c r="AA235">
        <v>33</v>
      </c>
      <c r="AB235" t="s">
        <v>48</v>
      </c>
      <c r="AC235" t="s">
        <v>14380</v>
      </c>
      <c r="AD235" t="s">
        <v>255</v>
      </c>
      <c r="AH235" s="12">
        <v>42939</v>
      </c>
      <c r="AI235">
        <v>10000</v>
      </c>
      <c r="AJ235" t="s">
        <v>48</v>
      </c>
      <c r="AK235" t="s">
        <v>14381</v>
      </c>
      <c r="AL235" t="s">
        <v>255</v>
      </c>
    </row>
    <row r="236" spans="1:38">
      <c r="Z236" s="12">
        <v>43331</v>
      </c>
      <c r="AA236">
        <v>30</v>
      </c>
      <c r="AB236" t="s">
        <v>48</v>
      </c>
      <c r="AC236" t="s">
        <v>14277</v>
      </c>
      <c r="AD236" t="s">
        <v>255</v>
      </c>
      <c r="AH236" s="12">
        <v>42946</v>
      </c>
      <c r="AI236">
        <v>19000</v>
      </c>
      <c r="AJ236" t="s">
        <v>48</v>
      </c>
      <c r="AK236" t="s">
        <v>14382</v>
      </c>
      <c r="AL236" t="s">
        <v>255</v>
      </c>
    </row>
    <row r="237" spans="1:38">
      <c r="A237" s="12">
        <v>44119</v>
      </c>
      <c r="B237">
        <v>373</v>
      </c>
      <c r="C237" t="s">
        <v>159</v>
      </c>
      <c r="D237" t="s">
        <v>379</v>
      </c>
      <c r="E237" t="s">
        <v>255</v>
      </c>
      <c r="Z237" s="12">
        <v>43331</v>
      </c>
      <c r="AA237">
        <v>2000</v>
      </c>
      <c r="AB237" t="s">
        <v>159</v>
      </c>
      <c r="AC237" t="s">
        <v>266</v>
      </c>
      <c r="AD237" t="s">
        <v>244</v>
      </c>
      <c r="AH237" s="12">
        <v>42948</v>
      </c>
      <c r="AI237">
        <v>676</v>
      </c>
      <c r="AJ237" t="s">
        <v>242</v>
      </c>
      <c r="AK237" t="s">
        <v>139</v>
      </c>
    </row>
    <row r="238" spans="1:38">
      <c r="A238" s="12">
        <v>44120</v>
      </c>
      <c r="B238">
        <v>54000</v>
      </c>
      <c r="C238" t="s">
        <v>314</v>
      </c>
      <c r="D238" t="s">
        <v>380</v>
      </c>
      <c r="E238" t="s">
        <v>244</v>
      </c>
      <c r="F238" t="s">
        <v>316</v>
      </c>
      <c r="Z238" s="12">
        <v>43331</v>
      </c>
      <c r="AA238">
        <v>33</v>
      </c>
      <c r="AB238" t="s">
        <v>48</v>
      </c>
      <c r="AC238" t="s">
        <v>14383</v>
      </c>
      <c r="AD238" t="s">
        <v>255</v>
      </c>
      <c r="AH238" s="12">
        <v>42948</v>
      </c>
      <c r="AI238">
        <v>39</v>
      </c>
      <c r="AJ238" t="s">
        <v>242</v>
      </c>
      <c r="AK238" t="s">
        <v>139</v>
      </c>
    </row>
    <row r="239" spans="1:38">
      <c r="A239" s="12">
        <v>44120</v>
      </c>
      <c r="B239">
        <v>7293</v>
      </c>
      <c r="C239" t="s">
        <v>314</v>
      </c>
      <c r="D239" t="s">
        <v>381</v>
      </c>
      <c r="E239" t="s">
        <v>244</v>
      </c>
      <c r="F239" t="s">
        <v>316</v>
      </c>
      <c r="Z239" s="12">
        <v>43332</v>
      </c>
      <c r="AA239">
        <v>120</v>
      </c>
      <c r="AB239" t="s">
        <v>159</v>
      </c>
      <c r="AC239" t="s">
        <v>328</v>
      </c>
      <c r="AD239" t="s">
        <v>255</v>
      </c>
      <c r="AH239" s="12">
        <v>42948</v>
      </c>
      <c r="AI239">
        <v>951</v>
      </c>
      <c r="AJ239" t="s">
        <v>242</v>
      </c>
      <c r="AK239" t="s">
        <v>139</v>
      </c>
    </row>
    <row r="240" spans="1:38">
      <c r="A240" s="12">
        <v>44120</v>
      </c>
      <c r="B240">
        <v>2035</v>
      </c>
      <c r="C240" t="s">
        <v>314</v>
      </c>
      <c r="D240" t="s">
        <v>382</v>
      </c>
      <c r="E240" t="s">
        <v>244</v>
      </c>
      <c r="F240" t="s">
        <v>316</v>
      </c>
      <c r="Z240" s="12">
        <v>43334</v>
      </c>
      <c r="AA240">
        <v>100</v>
      </c>
      <c r="AB240" t="s">
        <v>48</v>
      </c>
      <c r="AC240" t="s">
        <v>14384</v>
      </c>
      <c r="AD240" t="s">
        <v>255</v>
      </c>
      <c r="AH240" s="12">
        <v>42948</v>
      </c>
      <c r="AJ240" t="s">
        <v>242</v>
      </c>
      <c r="AK240" t="s">
        <v>139</v>
      </c>
    </row>
    <row r="241" spans="1:38">
      <c r="A241" s="12">
        <v>44126</v>
      </c>
      <c r="B241">
        <v>127</v>
      </c>
      <c r="C241" t="s">
        <v>159</v>
      </c>
      <c r="D241" t="s">
        <v>383</v>
      </c>
      <c r="E241" t="s">
        <v>255</v>
      </c>
      <c r="AH241" s="12">
        <v>42948</v>
      </c>
      <c r="AI241">
        <v>309</v>
      </c>
      <c r="AJ241" t="s">
        <v>242</v>
      </c>
      <c r="AK241" t="s">
        <v>140</v>
      </c>
    </row>
    <row r="242" spans="1:38">
      <c r="A242" s="12">
        <v>44126</v>
      </c>
      <c r="B242">
        <v>566</v>
      </c>
      <c r="C242" t="s">
        <v>159</v>
      </c>
      <c r="D242" t="s">
        <v>384</v>
      </c>
      <c r="E242" t="s">
        <v>244</v>
      </c>
      <c r="F242" t="s">
        <v>363</v>
      </c>
      <c r="Z242" s="12">
        <v>43335</v>
      </c>
      <c r="AA242">
        <v>119</v>
      </c>
      <c r="AB242" t="s">
        <v>14385</v>
      </c>
      <c r="AC242" t="s">
        <v>14386</v>
      </c>
      <c r="AD242" t="s">
        <v>255</v>
      </c>
      <c r="AH242" s="12">
        <v>42948</v>
      </c>
      <c r="AI242">
        <v>809</v>
      </c>
      <c r="AJ242" t="s">
        <v>242</v>
      </c>
      <c r="AK242" t="s">
        <v>141</v>
      </c>
    </row>
    <row r="243" spans="1:38">
      <c r="A243" s="12">
        <v>44129</v>
      </c>
      <c r="B243">
        <v>100</v>
      </c>
      <c r="C243" t="s">
        <v>48</v>
      </c>
      <c r="D243" t="s">
        <v>385</v>
      </c>
      <c r="E243" t="s">
        <v>255</v>
      </c>
      <c r="Z243" s="12"/>
      <c r="AH243" s="12">
        <v>42948</v>
      </c>
      <c r="AI243">
        <v>725</v>
      </c>
      <c r="AJ243" t="s">
        <v>242</v>
      </c>
      <c r="AK243" t="s">
        <v>142</v>
      </c>
    </row>
    <row r="244" spans="1:38">
      <c r="A244" s="12">
        <v>44129</v>
      </c>
      <c r="B244">
        <v>1050</v>
      </c>
      <c r="C244" t="s">
        <v>314</v>
      </c>
      <c r="D244" t="s">
        <v>386</v>
      </c>
      <c r="E244" t="s">
        <v>244</v>
      </c>
      <c r="F244" t="s">
        <v>363</v>
      </c>
      <c r="Z244" s="12"/>
      <c r="AH244" s="12">
        <v>42948</v>
      </c>
      <c r="AI244">
        <v>100</v>
      </c>
      <c r="AJ244" t="s">
        <v>242</v>
      </c>
      <c r="AK244" t="s">
        <v>143</v>
      </c>
    </row>
    <row r="245" spans="1:38">
      <c r="A245" s="12">
        <v>44129</v>
      </c>
      <c r="B245">
        <v>2500</v>
      </c>
      <c r="C245" t="s">
        <v>387</v>
      </c>
      <c r="D245" t="s">
        <v>388</v>
      </c>
      <c r="E245" t="s">
        <v>244</v>
      </c>
      <c r="F245" t="s">
        <v>363</v>
      </c>
      <c r="Z245" s="12">
        <v>43344</v>
      </c>
      <c r="AA245">
        <v>340</v>
      </c>
      <c r="AB245" t="s">
        <v>242</v>
      </c>
      <c r="AC245" t="s">
        <v>142</v>
      </c>
      <c r="AD245" t="s">
        <v>255</v>
      </c>
      <c r="AH245" s="12">
        <v>42948</v>
      </c>
      <c r="AI245">
        <v>990</v>
      </c>
      <c r="AJ245" t="s">
        <v>242</v>
      </c>
      <c r="AK245" t="s">
        <v>144</v>
      </c>
    </row>
    <row r="246" spans="1:38">
      <c r="A246" s="12">
        <v>44129</v>
      </c>
      <c r="B246">
        <v>150</v>
      </c>
      <c r="C246" t="s">
        <v>159</v>
      </c>
      <c r="D246" t="s">
        <v>389</v>
      </c>
      <c r="E246" t="s">
        <v>255</v>
      </c>
      <c r="Z246" s="12">
        <v>43344</v>
      </c>
      <c r="AA246">
        <v>150</v>
      </c>
      <c r="AB246" t="s">
        <v>242</v>
      </c>
      <c r="AC246" t="s">
        <v>13942</v>
      </c>
      <c r="AD246" t="s">
        <v>255</v>
      </c>
      <c r="AH246" s="12">
        <v>42948</v>
      </c>
      <c r="AI246">
        <v>1600</v>
      </c>
      <c r="AJ246" t="s">
        <v>242</v>
      </c>
      <c r="AK246" t="s">
        <v>145</v>
      </c>
    </row>
    <row r="247" spans="1:38">
      <c r="A247" s="12">
        <v>44130</v>
      </c>
      <c r="B247">
        <v>20</v>
      </c>
      <c r="C247" t="s">
        <v>159</v>
      </c>
      <c r="D247" t="s">
        <v>390</v>
      </c>
      <c r="E247" t="s">
        <v>255</v>
      </c>
      <c r="Z247" s="12">
        <v>43344</v>
      </c>
      <c r="AA247">
        <v>990</v>
      </c>
      <c r="AB247" t="s">
        <v>242</v>
      </c>
      <c r="AC247" t="s">
        <v>144</v>
      </c>
      <c r="AD247" t="s">
        <v>255</v>
      </c>
      <c r="AH247" s="12">
        <v>42948</v>
      </c>
      <c r="AI247">
        <v>450</v>
      </c>
      <c r="AJ247" t="s">
        <v>242</v>
      </c>
      <c r="AK247" t="s">
        <v>140</v>
      </c>
    </row>
    <row r="248" spans="1:38">
      <c r="A248" s="12">
        <v>44130</v>
      </c>
      <c r="B248">
        <v>90</v>
      </c>
      <c r="C248" t="s">
        <v>159</v>
      </c>
      <c r="D248" t="s">
        <v>391</v>
      </c>
      <c r="E248" t="s">
        <v>255</v>
      </c>
      <c r="Z248" s="12">
        <v>43344</v>
      </c>
      <c r="AA248">
        <v>1800</v>
      </c>
      <c r="AB248" t="s">
        <v>242</v>
      </c>
      <c r="AC248" t="s">
        <v>145</v>
      </c>
      <c r="AD248" t="s">
        <v>255</v>
      </c>
      <c r="AH248" s="12">
        <v>42948</v>
      </c>
      <c r="AI248">
        <v>15000</v>
      </c>
      <c r="AJ248" t="s">
        <v>146</v>
      </c>
      <c r="AK248" t="s">
        <v>146</v>
      </c>
    </row>
    <row r="249" spans="1:38">
      <c r="A249" s="12">
        <v>44130</v>
      </c>
      <c r="B249">
        <v>162</v>
      </c>
      <c r="C249" t="s">
        <v>159</v>
      </c>
      <c r="D249" t="s">
        <v>392</v>
      </c>
      <c r="E249" t="s">
        <v>255</v>
      </c>
      <c r="Z249" s="12">
        <v>43344</v>
      </c>
      <c r="AA249">
        <v>450</v>
      </c>
      <c r="AB249" t="s">
        <v>242</v>
      </c>
      <c r="AC249" t="s">
        <v>140</v>
      </c>
      <c r="AD249" t="s">
        <v>255</v>
      </c>
      <c r="AH249" s="12">
        <v>42948</v>
      </c>
      <c r="AI249">
        <v>15000</v>
      </c>
      <c r="AJ249" t="s">
        <v>147</v>
      </c>
      <c r="AK249" t="s">
        <v>147</v>
      </c>
    </row>
    <row r="250" spans="1:38">
      <c r="A250" s="12">
        <v>44133</v>
      </c>
      <c r="B250">
        <v>30</v>
      </c>
      <c r="C250" t="s">
        <v>159</v>
      </c>
      <c r="D250" t="s">
        <v>393</v>
      </c>
      <c r="E250" t="s">
        <v>255</v>
      </c>
      <c r="Z250" s="12">
        <v>43344</v>
      </c>
      <c r="AA250">
        <v>15000</v>
      </c>
      <c r="AB250" t="s">
        <v>146</v>
      </c>
      <c r="AC250" t="s">
        <v>146</v>
      </c>
      <c r="AD250" t="s">
        <v>255</v>
      </c>
      <c r="AH250" s="12">
        <v>42957</v>
      </c>
      <c r="AI250">
        <v>5000</v>
      </c>
      <c r="AJ250" t="s">
        <v>314</v>
      </c>
      <c r="AK250" t="s">
        <v>14387</v>
      </c>
      <c r="AL250" t="s">
        <v>255</v>
      </c>
    </row>
    <row r="251" spans="1:38">
      <c r="A251" s="12">
        <v>44135</v>
      </c>
      <c r="B251">
        <v>471</v>
      </c>
      <c r="C251" t="s">
        <v>242</v>
      </c>
      <c r="D251" t="s">
        <v>394</v>
      </c>
      <c r="E251" t="s">
        <v>244</v>
      </c>
      <c r="F251" t="s">
        <v>363</v>
      </c>
      <c r="Z251" s="12">
        <v>43344</v>
      </c>
      <c r="AA251">
        <v>15000</v>
      </c>
      <c r="AB251" t="s">
        <v>147</v>
      </c>
      <c r="AC251" t="s">
        <v>147</v>
      </c>
      <c r="AD251" t="s">
        <v>255</v>
      </c>
      <c r="AH251" s="12">
        <v>42959</v>
      </c>
      <c r="AI251">
        <v>200</v>
      </c>
      <c r="AJ251" t="s">
        <v>48</v>
      </c>
      <c r="AK251" t="s">
        <v>14388</v>
      </c>
      <c r="AL251" t="s">
        <v>255</v>
      </c>
    </row>
    <row r="252" spans="1:38">
      <c r="A252" s="12">
        <v>44135</v>
      </c>
      <c r="B252">
        <v>199</v>
      </c>
      <c r="C252" t="s">
        <v>242</v>
      </c>
      <c r="D252" t="s">
        <v>395</v>
      </c>
      <c r="E252" t="s">
        <v>244</v>
      </c>
      <c r="F252" t="s">
        <v>363</v>
      </c>
      <c r="Z252" s="12">
        <v>43349</v>
      </c>
      <c r="AA252">
        <v>1650</v>
      </c>
      <c r="AB252" t="s">
        <v>173</v>
      </c>
      <c r="AC252" t="s">
        <v>14389</v>
      </c>
      <c r="AD252" t="s">
        <v>255</v>
      </c>
      <c r="AH252" s="12">
        <v>42959</v>
      </c>
      <c r="AI252">
        <v>60</v>
      </c>
      <c r="AJ252" t="s">
        <v>48</v>
      </c>
      <c r="AK252" t="s">
        <v>14390</v>
      </c>
      <c r="AL252" t="s">
        <v>244</v>
      </c>
    </row>
    <row r="253" spans="1:38">
      <c r="A253" s="12">
        <v>44135</v>
      </c>
      <c r="B253">
        <v>475</v>
      </c>
      <c r="C253" t="s">
        <v>159</v>
      </c>
      <c r="D253" t="s">
        <v>396</v>
      </c>
      <c r="E253" t="s">
        <v>244</v>
      </c>
      <c r="F253" t="s">
        <v>363</v>
      </c>
      <c r="Z253" s="12">
        <v>43350</v>
      </c>
      <c r="AA253">
        <v>140</v>
      </c>
      <c r="AB253" t="s">
        <v>159</v>
      </c>
      <c r="AC253" t="s">
        <v>14391</v>
      </c>
      <c r="AD253" t="s">
        <v>255</v>
      </c>
      <c r="AH253" s="12">
        <v>42960</v>
      </c>
      <c r="AI253">
        <v>165</v>
      </c>
      <c r="AJ253" t="s">
        <v>48</v>
      </c>
      <c r="AK253" t="s">
        <v>14392</v>
      </c>
      <c r="AL253" t="s">
        <v>255</v>
      </c>
    </row>
    <row r="254" spans="1:38">
      <c r="A254" s="12">
        <v>44136</v>
      </c>
      <c r="B254">
        <v>60</v>
      </c>
      <c r="C254" t="s">
        <v>159</v>
      </c>
      <c r="D254" t="s">
        <v>397</v>
      </c>
      <c r="E254" t="s">
        <v>255</v>
      </c>
      <c r="Z254" s="12">
        <v>43350</v>
      </c>
      <c r="AA254">
        <v>300</v>
      </c>
      <c r="AB254" t="s">
        <v>173</v>
      </c>
      <c r="AC254" t="s">
        <v>14393</v>
      </c>
      <c r="AD254" t="s">
        <v>255</v>
      </c>
      <c r="AH254" s="12">
        <v>42960</v>
      </c>
      <c r="AI254">
        <v>1200</v>
      </c>
      <c r="AJ254" t="s">
        <v>159</v>
      </c>
      <c r="AK254" t="s">
        <v>14394</v>
      </c>
      <c r="AL254" t="s">
        <v>244</v>
      </c>
    </row>
    <row r="255" spans="1:38">
      <c r="A255" s="12">
        <v>44136</v>
      </c>
      <c r="B255">
        <v>115</v>
      </c>
      <c r="C255" t="s">
        <v>159</v>
      </c>
      <c r="D255" t="s">
        <v>398</v>
      </c>
      <c r="E255" t="s">
        <v>255</v>
      </c>
      <c r="Z255" s="12">
        <v>43351</v>
      </c>
      <c r="AA255">
        <v>100</v>
      </c>
      <c r="AB255" t="s">
        <v>159</v>
      </c>
      <c r="AC255" t="s">
        <v>14395</v>
      </c>
      <c r="AD255" t="s">
        <v>255</v>
      </c>
      <c r="AH255" s="12">
        <v>42960</v>
      </c>
      <c r="AI255">
        <v>520</v>
      </c>
      <c r="AJ255" t="s">
        <v>314</v>
      </c>
      <c r="AK255" t="s">
        <v>14396</v>
      </c>
      <c r="AL255" t="s">
        <v>255</v>
      </c>
    </row>
    <row r="256" spans="1:38">
      <c r="A256" s="12">
        <v>44136</v>
      </c>
      <c r="B256">
        <v>4130</v>
      </c>
      <c r="C256" t="s">
        <v>242</v>
      </c>
      <c r="D256" t="s">
        <v>399</v>
      </c>
      <c r="E256" t="s">
        <v>244</v>
      </c>
      <c r="F256" t="s">
        <v>363</v>
      </c>
      <c r="Z256" s="12">
        <v>43351</v>
      </c>
      <c r="AA256">
        <v>270</v>
      </c>
      <c r="AB256" t="s">
        <v>314</v>
      </c>
      <c r="AC256" t="s">
        <v>14397</v>
      </c>
      <c r="AD256" t="s">
        <v>255</v>
      </c>
      <c r="AH256" s="12">
        <v>42965</v>
      </c>
      <c r="AI256">
        <v>75</v>
      </c>
      <c r="AJ256" t="s">
        <v>242</v>
      </c>
      <c r="AK256" t="s">
        <v>14398</v>
      </c>
      <c r="AL256" t="s">
        <v>255</v>
      </c>
    </row>
    <row r="257" spans="1:38">
      <c r="Z257" s="12">
        <v>43351</v>
      </c>
      <c r="AA257">
        <v>200</v>
      </c>
      <c r="AB257" t="s">
        <v>159</v>
      </c>
      <c r="AC257" t="s">
        <v>328</v>
      </c>
      <c r="AD257" t="s">
        <v>255</v>
      </c>
      <c r="AH257" s="12">
        <v>42966</v>
      </c>
      <c r="AI257">
        <v>93</v>
      </c>
      <c r="AJ257" t="s">
        <v>48</v>
      </c>
      <c r="AK257" t="s">
        <v>14399</v>
      </c>
      <c r="AL257" t="s">
        <v>244</v>
      </c>
    </row>
    <row r="258" spans="1:38">
      <c r="A258" s="12">
        <v>44136</v>
      </c>
      <c r="B258">
        <v>2625</v>
      </c>
      <c r="C258" t="s">
        <v>242</v>
      </c>
      <c r="D258" t="s">
        <v>400</v>
      </c>
      <c r="E258" t="s">
        <v>244</v>
      </c>
      <c r="F258" t="s">
        <v>363</v>
      </c>
      <c r="Z258" s="12">
        <v>43352</v>
      </c>
      <c r="AA258">
        <v>10000</v>
      </c>
      <c r="AB258" t="s">
        <v>458</v>
      </c>
      <c r="AC258" t="s">
        <v>528</v>
      </c>
      <c r="AD258" t="s">
        <v>244</v>
      </c>
      <c r="AH258" s="12">
        <v>42966</v>
      </c>
      <c r="AI258">
        <v>94</v>
      </c>
      <c r="AJ258" t="s">
        <v>48</v>
      </c>
      <c r="AK258" t="s">
        <v>14400</v>
      </c>
      <c r="AL258" t="s">
        <v>244</v>
      </c>
    </row>
    <row r="259" spans="1:38">
      <c r="Z259" s="12">
        <v>43352</v>
      </c>
      <c r="AA259">
        <v>34</v>
      </c>
      <c r="AB259" t="s">
        <v>48</v>
      </c>
      <c r="AC259" t="s">
        <v>265</v>
      </c>
      <c r="AD259" t="s">
        <v>255</v>
      </c>
      <c r="AH259" s="12">
        <v>42966</v>
      </c>
      <c r="AI259">
        <v>94</v>
      </c>
      <c r="AJ259" t="s">
        <v>48</v>
      </c>
      <c r="AK259" t="s">
        <v>14401</v>
      </c>
      <c r="AL259" t="s">
        <v>255</v>
      </c>
    </row>
    <row r="260" spans="1:38">
      <c r="Z260" s="12">
        <v>43352</v>
      </c>
      <c r="AA260">
        <v>45</v>
      </c>
      <c r="AB260" t="s">
        <v>48</v>
      </c>
      <c r="AC260" t="s">
        <v>14402</v>
      </c>
      <c r="AD260" t="s">
        <v>255</v>
      </c>
      <c r="AH260" s="12">
        <v>42967</v>
      </c>
      <c r="AI260">
        <v>365</v>
      </c>
      <c r="AJ260" t="s">
        <v>48</v>
      </c>
      <c r="AK260" t="s">
        <v>14403</v>
      </c>
      <c r="AL260" t="s">
        <v>244</v>
      </c>
    </row>
    <row r="261" spans="1:38">
      <c r="Z261" s="12">
        <v>43352</v>
      </c>
      <c r="AA261">
        <v>3400</v>
      </c>
      <c r="AB261" t="s">
        <v>159</v>
      </c>
      <c r="AC261" t="s">
        <v>266</v>
      </c>
      <c r="AD261" t="s">
        <v>244</v>
      </c>
      <c r="AH261" s="12">
        <v>42967</v>
      </c>
      <c r="AI261">
        <v>61</v>
      </c>
      <c r="AJ261" t="s">
        <v>48</v>
      </c>
      <c r="AK261" t="s">
        <v>14404</v>
      </c>
      <c r="AL261" t="s">
        <v>255</v>
      </c>
    </row>
    <row r="262" spans="1:38">
      <c r="A262" s="12">
        <v>44170</v>
      </c>
      <c r="B262">
        <v>90</v>
      </c>
      <c r="C262" t="s">
        <v>48</v>
      </c>
      <c r="D262" t="s">
        <v>401</v>
      </c>
      <c r="E262" t="s">
        <v>255</v>
      </c>
      <c r="Z262" s="12">
        <v>43352</v>
      </c>
      <c r="AA262">
        <v>1560</v>
      </c>
      <c r="AB262" t="s">
        <v>242</v>
      </c>
      <c r="AC262" t="s">
        <v>14171</v>
      </c>
      <c r="AD262" t="s">
        <v>244</v>
      </c>
      <c r="AH262" s="12">
        <v>42979</v>
      </c>
      <c r="AI262">
        <v>764</v>
      </c>
      <c r="AJ262" t="s">
        <v>139</v>
      </c>
      <c r="AK262" t="s">
        <v>141</v>
      </c>
    </row>
    <row r="263" spans="1:38">
      <c r="A263" s="12">
        <v>44170</v>
      </c>
      <c r="B263">
        <v>100</v>
      </c>
      <c r="C263" t="s">
        <v>48</v>
      </c>
      <c r="D263" t="s">
        <v>402</v>
      </c>
      <c r="E263" t="s">
        <v>255</v>
      </c>
      <c r="Z263" s="12">
        <v>43352</v>
      </c>
      <c r="AA263">
        <v>797</v>
      </c>
      <c r="AB263" t="s">
        <v>242</v>
      </c>
      <c r="AC263" t="s">
        <v>14405</v>
      </c>
      <c r="AD263" t="s">
        <v>244</v>
      </c>
      <c r="AH263" s="12">
        <v>42979</v>
      </c>
      <c r="AI263">
        <v>290</v>
      </c>
      <c r="AJ263" t="s">
        <v>242</v>
      </c>
      <c r="AK263" t="s">
        <v>142</v>
      </c>
    </row>
    <row r="264" spans="1:38">
      <c r="A264" s="12">
        <v>44170</v>
      </c>
      <c r="B264">
        <v>80</v>
      </c>
      <c r="C264" t="s">
        <v>48</v>
      </c>
      <c r="D264" t="s">
        <v>403</v>
      </c>
      <c r="E264" t="s">
        <v>255</v>
      </c>
      <c r="Z264" s="12">
        <v>43352</v>
      </c>
      <c r="AA264">
        <v>7396</v>
      </c>
      <c r="AB264" t="s">
        <v>253</v>
      </c>
      <c r="AC264" t="s">
        <v>14406</v>
      </c>
      <c r="AD264" t="s">
        <v>244</v>
      </c>
      <c r="AH264" s="12">
        <v>42979</v>
      </c>
      <c r="AI264">
        <v>75</v>
      </c>
      <c r="AJ264" t="s">
        <v>242</v>
      </c>
      <c r="AK264" t="s">
        <v>143</v>
      </c>
    </row>
    <row r="265" spans="1:38">
      <c r="A265" s="12">
        <v>44170</v>
      </c>
      <c r="B265">
        <v>900</v>
      </c>
      <c r="C265" t="s">
        <v>314</v>
      </c>
      <c r="D265" t="s">
        <v>404</v>
      </c>
      <c r="E265" t="s">
        <v>255</v>
      </c>
      <c r="Z265" s="12">
        <v>43352</v>
      </c>
      <c r="AA265">
        <v>1253</v>
      </c>
      <c r="AB265" t="s">
        <v>253</v>
      </c>
      <c r="AC265" t="s">
        <v>14407</v>
      </c>
      <c r="AD265" t="s">
        <v>244</v>
      </c>
      <c r="AH265" s="12">
        <v>42979</v>
      </c>
      <c r="AI265">
        <v>990</v>
      </c>
      <c r="AJ265" t="s">
        <v>242</v>
      </c>
      <c r="AK265" t="s">
        <v>144</v>
      </c>
    </row>
    <row r="266" spans="1:38">
      <c r="A266" s="12">
        <v>44170</v>
      </c>
      <c r="B266">
        <v>1000</v>
      </c>
      <c r="C266" t="s">
        <v>314</v>
      </c>
      <c r="D266" t="s">
        <v>405</v>
      </c>
      <c r="E266" t="s">
        <v>255</v>
      </c>
      <c r="Z266" s="12">
        <v>43353</v>
      </c>
      <c r="AA266">
        <v>525</v>
      </c>
      <c r="AB266" t="s">
        <v>48</v>
      </c>
      <c r="AC266" t="s">
        <v>14408</v>
      </c>
      <c r="AD266" t="s">
        <v>255</v>
      </c>
      <c r="AH266" s="12">
        <v>42979</v>
      </c>
      <c r="AI266">
        <v>1600</v>
      </c>
      <c r="AJ266" t="s">
        <v>242</v>
      </c>
      <c r="AK266" t="s">
        <v>145</v>
      </c>
    </row>
    <row r="267" spans="1:38">
      <c r="A267" s="12">
        <v>44170</v>
      </c>
      <c r="B267">
        <v>70</v>
      </c>
      <c r="C267" t="s">
        <v>48</v>
      </c>
      <c r="D267" t="s">
        <v>406</v>
      </c>
      <c r="E267" t="s">
        <v>255</v>
      </c>
      <c r="Z267" s="12">
        <v>43356</v>
      </c>
      <c r="AA267">
        <v>125</v>
      </c>
      <c r="AB267" t="s">
        <v>314</v>
      </c>
      <c r="AC267" t="s">
        <v>8405</v>
      </c>
      <c r="AD267" t="s">
        <v>255</v>
      </c>
      <c r="AH267" s="12">
        <v>42979</v>
      </c>
      <c r="AI267">
        <v>450</v>
      </c>
      <c r="AJ267" t="s">
        <v>242</v>
      </c>
      <c r="AK267" t="s">
        <v>140</v>
      </c>
    </row>
    <row r="268" spans="1:38">
      <c r="A268" s="12">
        <v>44170</v>
      </c>
      <c r="B268">
        <v>100</v>
      </c>
      <c r="C268" t="s">
        <v>48</v>
      </c>
      <c r="D268" t="s">
        <v>407</v>
      </c>
      <c r="E268" t="s">
        <v>255</v>
      </c>
      <c r="Z268" s="12">
        <v>43356</v>
      </c>
      <c r="AA268">
        <v>400</v>
      </c>
      <c r="AB268" t="s">
        <v>159</v>
      </c>
      <c r="AC268" t="s">
        <v>14409</v>
      </c>
      <c r="AD268" t="s">
        <v>255</v>
      </c>
      <c r="AH268" s="12">
        <v>42979</v>
      </c>
      <c r="AI268">
        <v>15000</v>
      </c>
      <c r="AJ268" t="s">
        <v>146</v>
      </c>
      <c r="AK268" t="s">
        <v>146</v>
      </c>
    </row>
    <row r="269" spans="1:38">
      <c r="A269" s="12">
        <v>44170</v>
      </c>
      <c r="B269">
        <v>320</v>
      </c>
      <c r="C269" t="s">
        <v>248</v>
      </c>
      <c r="D269" t="s">
        <v>408</v>
      </c>
      <c r="E269" t="s">
        <v>255</v>
      </c>
      <c r="Z269" s="12">
        <v>43357</v>
      </c>
      <c r="AA269">
        <v>200</v>
      </c>
      <c r="AB269" t="s">
        <v>159</v>
      </c>
      <c r="AC269" t="s">
        <v>14410</v>
      </c>
      <c r="AD269" t="s">
        <v>255</v>
      </c>
      <c r="AH269" s="12">
        <v>42979</v>
      </c>
      <c r="AI269">
        <v>15000</v>
      </c>
      <c r="AJ269" t="s">
        <v>147</v>
      </c>
      <c r="AK269" t="s">
        <v>147</v>
      </c>
    </row>
    <row r="270" spans="1:38">
      <c r="A270" s="12">
        <v>44170</v>
      </c>
      <c r="B270">
        <v>360</v>
      </c>
      <c r="C270" t="s">
        <v>48</v>
      </c>
      <c r="D270" t="s">
        <v>409</v>
      </c>
      <c r="E270" t="s">
        <v>255</v>
      </c>
      <c r="Z270" s="12">
        <v>43357</v>
      </c>
      <c r="AA270">
        <v>450</v>
      </c>
      <c r="AB270" t="s">
        <v>314</v>
      </c>
      <c r="AC270" t="s">
        <v>14411</v>
      </c>
      <c r="AD270" t="s">
        <v>255</v>
      </c>
      <c r="AH270" s="12">
        <v>42987</v>
      </c>
      <c r="AI270">
        <v>223</v>
      </c>
      <c r="AJ270" t="s">
        <v>48</v>
      </c>
      <c r="AK270" t="s">
        <v>14412</v>
      </c>
      <c r="AL270" t="s">
        <v>244</v>
      </c>
    </row>
    <row r="271" spans="1:38">
      <c r="Z271" s="12">
        <v>43358</v>
      </c>
      <c r="AA271">
        <v>975</v>
      </c>
      <c r="AB271" t="s">
        <v>253</v>
      </c>
      <c r="AC271" t="s">
        <v>14413</v>
      </c>
      <c r="AD271" t="s">
        <v>255</v>
      </c>
      <c r="AH271" s="12">
        <v>42987</v>
      </c>
      <c r="AI271">
        <v>74</v>
      </c>
      <c r="AJ271" t="s">
        <v>48</v>
      </c>
      <c r="AK271" t="s">
        <v>14414</v>
      </c>
      <c r="AL271" t="s">
        <v>244</v>
      </c>
    </row>
    <row r="272" spans="1:38">
      <c r="Z272" s="12">
        <v>43358</v>
      </c>
      <c r="AA272">
        <v>200</v>
      </c>
      <c r="AB272" t="s">
        <v>248</v>
      </c>
      <c r="AC272" t="s">
        <v>14415</v>
      </c>
      <c r="AD272" t="s">
        <v>255</v>
      </c>
      <c r="AH272" s="12">
        <v>42988</v>
      </c>
      <c r="AI272">
        <v>658</v>
      </c>
      <c r="AJ272" t="s">
        <v>48</v>
      </c>
      <c r="AK272" t="s">
        <v>14416</v>
      </c>
      <c r="AL272" t="s">
        <v>244</v>
      </c>
    </row>
    <row r="273" spans="26:38">
      <c r="Z273" s="12">
        <v>43358</v>
      </c>
      <c r="AA273">
        <v>2400</v>
      </c>
      <c r="AB273" t="s">
        <v>253</v>
      </c>
      <c r="AC273" t="s">
        <v>14417</v>
      </c>
      <c r="AD273" t="s">
        <v>255</v>
      </c>
      <c r="AH273" s="12">
        <v>42995</v>
      </c>
      <c r="AI273">
        <v>10000</v>
      </c>
      <c r="AJ273" t="s">
        <v>253</v>
      </c>
      <c r="AK273" t="s">
        <v>14418</v>
      </c>
      <c r="AL273" t="s">
        <v>244</v>
      </c>
    </row>
    <row r="274" spans="26:38">
      <c r="Z274" s="12">
        <v>43359</v>
      </c>
      <c r="AA274">
        <v>150</v>
      </c>
      <c r="AB274" t="s">
        <v>48</v>
      </c>
      <c r="AC274" t="s">
        <v>14419</v>
      </c>
      <c r="AD274" t="s">
        <v>255</v>
      </c>
      <c r="AH274" s="12">
        <v>42995</v>
      </c>
      <c r="AI274">
        <v>15000</v>
      </c>
      <c r="AJ274" t="s">
        <v>314</v>
      </c>
      <c r="AK274" t="s">
        <v>14420</v>
      </c>
      <c r="AL274" t="s">
        <v>255</v>
      </c>
    </row>
    <row r="275" spans="26:38">
      <c r="Z275" s="12">
        <v>43359</v>
      </c>
      <c r="AA275">
        <v>69</v>
      </c>
      <c r="AB275" t="s">
        <v>248</v>
      </c>
      <c r="AC275" t="s">
        <v>14421</v>
      </c>
      <c r="AD275" t="s">
        <v>255</v>
      </c>
      <c r="AH275" s="12">
        <v>43008</v>
      </c>
      <c r="AI275">
        <v>266</v>
      </c>
      <c r="AJ275" t="s">
        <v>13939</v>
      </c>
      <c r="AK275" t="s">
        <v>14422</v>
      </c>
      <c r="AL275" t="s">
        <v>255</v>
      </c>
    </row>
    <row r="276" spans="26:38">
      <c r="Z276" s="12">
        <v>43359</v>
      </c>
      <c r="AA276">
        <v>127</v>
      </c>
      <c r="AB276" t="s">
        <v>248</v>
      </c>
      <c r="AC276" t="s">
        <v>14423</v>
      </c>
      <c r="AD276" t="s">
        <v>255</v>
      </c>
      <c r="AH276" s="12">
        <v>43008</v>
      </c>
      <c r="AI276">
        <v>2500</v>
      </c>
      <c r="AJ276" t="s">
        <v>314</v>
      </c>
      <c r="AK276" t="s">
        <v>14424</v>
      </c>
      <c r="AL276" t="s">
        <v>255</v>
      </c>
    </row>
    <row r="277" spans="26:38">
      <c r="Z277" s="12">
        <v>43360</v>
      </c>
      <c r="AA277">
        <v>30</v>
      </c>
      <c r="AB277" t="s">
        <v>248</v>
      </c>
      <c r="AC277" t="s">
        <v>14425</v>
      </c>
      <c r="AD277" t="s">
        <v>255</v>
      </c>
      <c r="AH277" s="12">
        <v>43009</v>
      </c>
      <c r="AI277">
        <v>1125</v>
      </c>
      <c r="AJ277" t="s">
        <v>242</v>
      </c>
      <c r="AK277" t="s">
        <v>141</v>
      </c>
      <c r="AL277" t="s">
        <v>255</v>
      </c>
    </row>
    <row r="278" spans="26:38">
      <c r="Z278" s="12">
        <v>43360</v>
      </c>
      <c r="AA278">
        <v>25</v>
      </c>
      <c r="AB278" t="s">
        <v>253</v>
      </c>
      <c r="AC278" t="s">
        <v>14426</v>
      </c>
      <c r="AD278" t="s">
        <v>255</v>
      </c>
      <c r="AH278" s="12">
        <v>43009</v>
      </c>
      <c r="AI278">
        <v>290</v>
      </c>
      <c r="AJ278" t="s">
        <v>242</v>
      </c>
      <c r="AK278" t="s">
        <v>142</v>
      </c>
      <c r="AL278" t="s">
        <v>255</v>
      </c>
    </row>
    <row r="279" spans="26:38">
      <c r="Z279" s="12">
        <v>43360</v>
      </c>
      <c r="AA279">
        <v>162</v>
      </c>
      <c r="AB279" t="s">
        <v>48</v>
      </c>
      <c r="AC279" t="s">
        <v>14135</v>
      </c>
      <c r="AD279" t="s">
        <v>255</v>
      </c>
      <c r="AH279" s="12">
        <v>43009</v>
      </c>
      <c r="AI279">
        <v>100</v>
      </c>
      <c r="AJ279" t="s">
        <v>242</v>
      </c>
      <c r="AK279" t="s">
        <v>143</v>
      </c>
      <c r="AL279" t="s">
        <v>255</v>
      </c>
    </row>
    <row r="280" spans="26:38">
      <c r="Z280" s="12">
        <v>43362</v>
      </c>
      <c r="AA280">
        <v>200</v>
      </c>
      <c r="AB280" t="s">
        <v>159</v>
      </c>
      <c r="AC280" t="s">
        <v>14427</v>
      </c>
      <c r="AD280" t="s">
        <v>255</v>
      </c>
      <c r="AH280" s="12">
        <v>43009</v>
      </c>
      <c r="AI280">
        <v>990</v>
      </c>
      <c r="AJ280" t="s">
        <v>242</v>
      </c>
      <c r="AK280" t="s">
        <v>144</v>
      </c>
      <c r="AL280" t="s">
        <v>255</v>
      </c>
    </row>
    <row r="281" spans="26:38">
      <c r="Z281" s="12">
        <v>43730</v>
      </c>
      <c r="AA281">
        <v>999</v>
      </c>
      <c r="AB281" t="s">
        <v>242</v>
      </c>
      <c r="AC281" t="s">
        <v>14428</v>
      </c>
      <c r="AD281" t="s">
        <v>244</v>
      </c>
      <c r="AH281" s="12">
        <v>43009</v>
      </c>
      <c r="AI281">
        <v>1600</v>
      </c>
      <c r="AJ281" t="s">
        <v>242</v>
      </c>
      <c r="AK281" t="s">
        <v>145</v>
      </c>
      <c r="AL281" t="s">
        <v>255</v>
      </c>
    </row>
    <row r="282" spans="26:38">
      <c r="Z282" s="12">
        <v>43374</v>
      </c>
      <c r="AA282">
        <v>2318</v>
      </c>
      <c r="AB282" t="s">
        <v>242</v>
      </c>
      <c r="AC282" t="s">
        <v>141</v>
      </c>
      <c r="AD282" t="s">
        <v>244</v>
      </c>
      <c r="AH282" s="12">
        <v>43009</v>
      </c>
      <c r="AI282">
        <v>450</v>
      </c>
      <c r="AJ282" t="s">
        <v>242</v>
      </c>
      <c r="AK282" t="s">
        <v>140</v>
      </c>
      <c r="AL282" t="s">
        <v>255</v>
      </c>
    </row>
    <row r="283" spans="26:38">
      <c r="Z283" s="12">
        <v>43374</v>
      </c>
      <c r="AA283">
        <v>310</v>
      </c>
      <c r="AB283" t="s">
        <v>242</v>
      </c>
      <c r="AC283" t="s">
        <v>142</v>
      </c>
      <c r="AD283" t="s">
        <v>244</v>
      </c>
      <c r="AH283" s="12">
        <v>43009</v>
      </c>
      <c r="AI283">
        <v>15000</v>
      </c>
      <c r="AJ283" t="s">
        <v>146</v>
      </c>
      <c r="AK283" t="s">
        <v>146</v>
      </c>
      <c r="AL283" t="s">
        <v>255</v>
      </c>
    </row>
    <row r="284" spans="26:38">
      <c r="Z284" s="12">
        <v>43374</v>
      </c>
      <c r="AA284">
        <v>100</v>
      </c>
      <c r="AB284" t="s">
        <v>242</v>
      </c>
      <c r="AC284" t="s">
        <v>13942</v>
      </c>
      <c r="AD284" t="s">
        <v>244</v>
      </c>
      <c r="AH284" s="12">
        <v>43009</v>
      </c>
      <c r="AI284">
        <v>15000</v>
      </c>
      <c r="AJ284" t="s">
        <v>147</v>
      </c>
      <c r="AK284" t="s">
        <v>147</v>
      </c>
      <c r="AL284" t="s">
        <v>255</v>
      </c>
    </row>
    <row r="285" spans="26:38">
      <c r="Z285" s="12">
        <v>43374</v>
      </c>
      <c r="AA285">
        <v>1110</v>
      </c>
      <c r="AB285" t="s">
        <v>242</v>
      </c>
      <c r="AC285" t="s">
        <v>144</v>
      </c>
      <c r="AD285" t="s">
        <v>255</v>
      </c>
      <c r="AH285" s="12">
        <v>43009</v>
      </c>
      <c r="AI285">
        <v>25000</v>
      </c>
      <c r="AJ285" t="s">
        <v>49</v>
      </c>
      <c r="AK285" t="s">
        <v>14429</v>
      </c>
      <c r="AL285" t="s">
        <v>255</v>
      </c>
    </row>
    <row r="286" spans="26:38">
      <c r="Z286" s="12">
        <v>43374</v>
      </c>
      <c r="AA286">
        <v>1600</v>
      </c>
      <c r="AB286" t="s">
        <v>242</v>
      </c>
      <c r="AC286" t="s">
        <v>145</v>
      </c>
      <c r="AD286" t="s">
        <v>255</v>
      </c>
      <c r="AH286" s="12">
        <v>43022</v>
      </c>
      <c r="AI286">
        <v>342</v>
      </c>
      <c r="AJ286" t="s">
        <v>13939</v>
      </c>
      <c r="AK286" t="s">
        <v>14430</v>
      </c>
      <c r="AL286" t="s">
        <v>255</v>
      </c>
    </row>
    <row r="287" spans="26:38">
      <c r="Z287" s="12">
        <v>43374</v>
      </c>
      <c r="AA287">
        <v>800</v>
      </c>
      <c r="AB287" t="s">
        <v>242</v>
      </c>
      <c r="AC287" t="s">
        <v>13951</v>
      </c>
      <c r="AD287" t="s">
        <v>244</v>
      </c>
      <c r="AH287" s="12">
        <v>43029</v>
      </c>
      <c r="AI287">
        <v>500</v>
      </c>
      <c r="AJ287" t="s">
        <v>48</v>
      </c>
      <c r="AK287" t="s">
        <v>14431</v>
      </c>
      <c r="AL287" t="s">
        <v>255</v>
      </c>
    </row>
    <row r="288" spans="26:38">
      <c r="Z288" s="12">
        <v>43374</v>
      </c>
      <c r="AA288">
        <v>450</v>
      </c>
      <c r="AB288" t="s">
        <v>242</v>
      </c>
      <c r="AC288" t="s">
        <v>140</v>
      </c>
      <c r="AD288" t="s">
        <v>255</v>
      </c>
      <c r="AH288" s="12">
        <v>43029</v>
      </c>
      <c r="AI288">
        <v>500</v>
      </c>
      <c r="AJ288" t="s">
        <v>159</v>
      </c>
      <c r="AK288" t="s">
        <v>4068</v>
      </c>
      <c r="AL288" t="s">
        <v>255</v>
      </c>
    </row>
    <row r="289" spans="26:38">
      <c r="Z289" s="12">
        <v>43374</v>
      </c>
      <c r="AA289">
        <v>15000</v>
      </c>
      <c r="AB289" t="s">
        <v>146</v>
      </c>
      <c r="AC289" t="s">
        <v>146</v>
      </c>
      <c r="AD289" t="s">
        <v>244</v>
      </c>
      <c r="AH289" s="12">
        <v>43029</v>
      </c>
      <c r="AI289">
        <v>4000</v>
      </c>
      <c r="AJ289" t="s">
        <v>49</v>
      </c>
      <c r="AK289" t="s">
        <v>14432</v>
      </c>
      <c r="AL289" t="s">
        <v>255</v>
      </c>
    </row>
    <row r="290" spans="26:38">
      <c r="Z290" s="12">
        <v>43374</v>
      </c>
      <c r="AA290">
        <v>15000</v>
      </c>
      <c r="AB290" t="s">
        <v>147</v>
      </c>
      <c r="AC290" t="s">
        <v>147</v>
      </c>
      <c r="AD290" t="s">
        <v>255</v>
      </c>
      <c r="AH290" s="12">
        <v>43032</v>
      </c>
      <c r="AI290">
        <v>160</v>
      </c>
      <c r="AJ290" t="s">
        <v>48</v>
      </c>
      <c r="AK290" t="s">
        <v>14433</v>
      </c>
      <c r="AL290" t="s">
        <v>255</v>
      </c>
    </row>
    <row r="291" spans="26:38">
      <c r="AH291" s="12">
        <v>43032</v>
      </c>
      <c r="AI291">
        <v>525</v>
      </c>
      <c r="AJ291" t="s">
        <v>159</v>
      </c>
      <c r="AK291" t="s">
        <v>328</v>
      </c>
      <c r="AL291" t="s">
        <v>255</v>
      </c>
    </row>
    <row r="292" spans="26:38">
      <c r="Z292" s="12">
        <v>43391</v>
      </c>
      <c r="AA292">
        <v>1795</v>
      </c>
      <c r="AB292" t="s">
        <v>253</v>
      </c>
      <c r="AC292" t="s">
        <v>14434</v>
      </c>
      <c r="AD292" t="s">
        <v>244</v>
      </c>
      <c r="AH292" s="12">
        <v>43036</v>
      </c>
      <c r="AI292">
        <v>190</v>
      </c>
      <c r="AJ292" t="s">
        <v>48</v>
      </c>
      <c r="AK292" t="s">
        <v>14435</v>
      </c>
      <c r="AL292" t="s">
        <v>255</v>
      </c>
    </row>
    <row r="293" spans="26:38">
      <c r="Z293" s="12">
        <v>43391</v>
      </c>
      <c r="AA293">
        <v>1596</v>
      </c>
      <c r="AB293" t="s">
        <v>253</v>
      </c>
      <c r="AC293" t="s">
        <v>14436</v>
      </c>
      <c r="AD293" t="s">
        <v>244</v>
      </c>
      <c r="AH293" s="12">
        <v>43040</v>
      </c>
      <c r="AJ293" t="s">
        <v>242</v>
      </c>
      <c r="AK293" t="s">
        <v>141</v>
      </c>
      <c r="AL293" t="s">
        <v>255</v>
      </c>
    </row>
    <row r="294" spans="26:38">
      <c r="Z294" s="12">
        <v>43395</v>
      </c>
      <c r="AA294">
        <v>180</v>
      </c>
      <c r="AB294" t="s">
        <v>314</v>
      </c>
      <c r="AC294" t="s">
        <v>14437</v>
      </c>
      <c r="AD294" t="s">
        <v>244</v>
      </c>
      <c r="AH294" s="12">
        <v>43040</v>
      </c>
      <c r="AI294">
        <v>290</v>
      </c>
      <c r="AJ294" t="s">
        <v>242</v>
      </c>
      <c r="AK294" t="s">
        <v>142</v>
      </c>
      <c r="AL294" t="s">
        <v>255</v>
      </c>
    </row>
    <row r="295" spans="26:38">
      <c r="Z295" s="12"/>
      <c r="AH295" s="12">
        <v>43040</v>
      </c>
      <c r="AI295">
        <v>399</v>
      </c>
      <c r="AJ295" t="s">
        <v>242</v>
      </c>
      <c r="AK295" t="s">
        <v>13942</v>
      </c>
      <c r="AL295" t="s">
        <v>255</v>
      </c>
    </row>
    <row r="296" spans="26:38">
      <c r="Z296" s="12"/>
      <c r="AH296" s="12">
        <v>43040</v>
      </c>
      <c r="AI296">
        <v>990</v>
      </c>
      <c r="AJ296" t="s">
        <v>242</v>
      </c>
      <c r="AK296" t="s">
        <v>144</v>
      </c>
      <c r="AL296" t="s">
        <v>255</v>
      </c>
    </row>
    <row r="297" spans="26:38">
      <c r="AH297" s="12">
        <v>43040</v>
      </c>
      <c r="AI297">
        <v>1600</v>
      </c>
      <c r="AJ297" t="s">
        <v>242</v>
      </c>
      <c r="AK297" t="s">
        <v>145</v>
      </c>
      <c r="AL297" t="s">
        <v>255</v>
      </c>
    </row>
    <row r="298" spans="26:38">
      <c r="Z298" s="12">
        <v>43040</v>
      </c>
      <c r="AA298">
        <v>1931</v>
      </c>
      <c r="AB298" t="s">
        <v>242</v>
      </c>
      <c r="AC298" t="s">
        <v>141</v>
      </c>
      <c r="AD298" t="s">
        <v>255</v>
      </c>
      <c r="AH298" s="12">
        <v>43040</v>
      </c>
      <c r="AI298">
        <v>450</v>
      </c>
      <c r="AJ298" t="s">
        <v>242</v>
      </c>
      <c r="AK298" t="s">
        <v>140</v>
      </c>
      <c r="AL298" t="s">
        <v>255</v>
      </c>
    </row>
    <row r="299" spans="26:38">
      <c r="Z299" s="12">
        <v>43040</v>
      </c>
      <c r="AA299">
        <v>310</v>
      </c>
      <c r="AB299" t="s">
        <v>242</v>
      </c>
      <c r="AC299" t="s">
        <v>142</v>
      </c>
      <c r="AD299" t="s">
        <v>255</v>
      </c>
      <c r="AH299" s="12">
        <v>43040</v>
      </c>
      <c r="AI299">
        <v>15000</v>
      </c>
      <c r="AJ299" t="s">
        <v>146</v>
      </c>
      <c r="AK299" t="s">
        <v>146</v>
      </c>
      <c r="AL299" t="s">
        <v>255</v>
      </c>
    </row>
    <row r="300" spans="26:38">
      <c r="Z300" s="12">
        <v>43040</v>
      </c>
      <c r="AA300">
        <v>300</v>
      </c>
      <c r="AB300" t="s">
        <v>242</v>
      </c>
      <c r="AC300" t="s">
        <v>13941</v>
      </c>
      <c r="AD300" t="s">
        <v>255</v>
      </c>
      <c r="AH300" s="12">
        <v>43040</v>
      </c>
      <c r="AI300">
        <v>15000</v>
      </c>
      <c r="AJ300" t="s">
        <v>147</v>
      </c>
      <c r="AK300" t="s">
        <v>147</v>
      </c>
      <c r="AL300" t="s">
        <v>255</v>
      </c>
    </row>
    <row r="301" spans="26:38">
      <c r="Z301" s="12">
        <v>43040</v>
      </c>
      <c r="AA301">
        <v>1110</v>
      </c>
      <c r="AB301" t="s">
        <v>242</v>
      </c>
      <c r="AC301" t="s">
        <v>144</v>
      </c>
      <c r="AD301" t="s">
        <v>255</v>
      </c>
      <c r="AH301" s="12">
        <v>43043</v>
      </c>
      <c r="AI301">
        <v>200</v>
      </c>
      <c r="AJ301" t="s">
        <v>48</v>
      </c>
      <c r="AK301" t="s">
        <v>14435</v>
      </c>
      <c r="AL301" t="s">
        <v>255</v>
      </c>
    </row>
    <row r="302" spans="26:38">
      <c r="Z302" s="12">
        <v>43040</v>
      </c>
      <c r="AA302">
        <v>1600</v>
      </c>
      <c r="AB302" t="s">
        <v>242</v>
      </c>
      <c r="AC302" t="s">
        <v>145</v>
      </c>
      <c r="AD302" t="s">
        <v>255</v>
      </c>
      <c r="AH302" s="12">
        <v>43043</v>
      </c>
      <c r="AI302">
        <v>700</v>
      </c>
      <c r="AJ302" t="s">
        <v>159</v>
      </c>
      <c r="AK302" t="s">
        <v>14205</v>
      </c>
      <c r="AL302" t="s">
        <v>255</v>
      </c>
    </row>
    <row r="303" spans="26:38">
      <c r="Z303" s="12">
        <v>43040</v>
      </c>
      <c r="AA303">
        <v>450</v>
      </c>
      <c r="AB303" t="s">
        <v>242</v>
      </c>
      <c r="AC303" t="s">
        <v>140</v>
      </c>
      <c r="AD303" t="s">
        <v>255</v>
      </c>
      <c r="AH303" s="12">
        <v>43046</v>
      </c>
      <c r="AI303">
        <v>10000</v>
      </c>
      <c r="AJ303" t="s">
        <v>49</v>
      </c>
      <c r="AK303" t="s">
        <v>528</v>
      </c>
      <c r="AL303" t="s">
        <v>255</v>
      </c>
    </row>
    <row r="304" spans="26:38">
      <c r="Z304" s="12">
        <v>43374</v>
      </c>
      <c r="AA304">
        <v>800</v>
      </c>
      <c r="AB304" t="s">
        <v>242</v>
      </c>
      <c r="AC304" t="s">
        <v>13951</v>
      </c>
      <c r="AD304" t="s">
        <v>244</v>
      </c>
      <c r="AH304" s="12">
        <v>43046</v>
      </c>
      <c r="AI304">
        <v>700</v>
      </c>
      <c r="AJ304" t="s">
        <v>159</v>
      </c>
      <c r="AK304" t="s">
        <v>14438</v>
      </c>
      <c r="AL304" t="s">
        <v>255</v>
      </c>
    </row>
    <row r="305" spans="26:38">
      <c r="Z305" s="12">
        <v>43040</v>
      </c>
      <c r="AA305">
        <v>15000</v>
      </c>
      <c r="AB305" t="s">
        <v>146</v>
      </c>
      <c r="AC305" t="s">
        <v>146</v>
      </c>
      <c r="AD305" t="s">
        <v>255</v>
      </c>
      <c r="AH305" s="12">
        <v>43050</v>
      </c>
      <c r="AI305">
        <v>900</v>
      </c>
      <c r="AJ305" t="s">
        <v>314</v>
      </c>
      <c r="AK305" t="s">
        <v>14439</v>
      </c>
      <c r="AL305" t="s">
        <v>255</v>
      </c>
    </row>
    <row r="306" spans="26:38">
      <c r="Z306" s="12">
        <v>43040</v>
      </c>
      <c r="AA306">
        <v>15000</v>
      </c>
      <c r="AB306" t="s">
        <v>147</v>
      </c>
      <c r="AC306" t="s">
        <v>147</v>
      </c>
      <c r="AD306" t="s">
        <v>255</v>
      </c>
      <c r="AH306" s="12">
        <v>43051</v>
      </c>
      <c r="AI306">
        <v>604</v>
      </c>
      <c r="AJ306" t="s">
        <v>13939</v>
      </c>
      <c r="AK306" t="s">
        <v>14440</v>
      </c>
      <c r="AL306" t="s">
        <v>255</v>
      </c>
    </row>
    <row r="307" spans="26:38">
      <c r="AH307" s="12">
        <v>43051</v>
      </c>
      <c r="AI307">
        <v>400</v>
      </c>
      <c r="AJ307" t="s">
        <v>248</v>
      </c>
      <c r="AK307" t="s">
        <v>14441</v>
      </c>
      <c r="AL307" t="s">
        <v>255</v>
      </c>
    </row>
    <row r="308" spans="26:38">
      <c r="Z308" s="12">
        <v>43408</v>
      </c>
      <c r="AA308">
        <v>170</v>
      </c>
      <c r="AB308" t="s">
        <v>48</v>
      </c>
      <c r="AC308" t="s">
        <v>14442</v>
      </c>
      <c r="AD308" t="s">
        <v>255</v>
      </c>
      <c r="AH308" s="12">
        <v>43051</v>
      </c>
      <c r="AI308">
        <v>500</v>
      </c>
      <c r="AJ308" t="s">
        <v>48</v>
      </c>
      <c r="AK308" t="s">
        <v>14443</v>
      </c>
      <c r="AL308" t="s">
        <v>255</v>
      </c>
    </row>
    <row r="309" spans="26:38">
      <c r="Z309" s="12">
        <v>43411</v>
      </c>
      <c r="AA309">
        <v>2430</v>
      </c>
      <c r="AB309" t="s">
        <v>387</v>
      </c>
      <c r="AC309" t="s">
        <v>14444</v>
      </c>
      <c r="AD309" t="s">
        <v>244</v>
      </c>
      <c r="AH309" s="12">
        <v>43053</v>
      </c>
      <c r="AI309">
        <v>3000</v>
      </c>
      <c r="AJ309" t="s">
        <v>49</v>
      </c>
      <c r="AK309" t="s">
        <v>528</v>
      </c>
      <c r="AL309" t="s">
        <v>255</v>
      </c>
    </row>
    <row r="310" spans="26:38">
      <c r="Z310" s="12">
        <v>43411</v>
      </c>
      <c r="AA310">
        <v>40</v>
      </c>
      <c r="AB310" t="s">
        <v>48</v>
      </c>
      <c r="AC310" t="s">
        <v>14445</v>
      </c>
      <c r="AD310" t="s">
        <v>255</v>
      </c>
      <c r="AH310" s="12">
        <v>43053</v>
      </c>
      <c r="AI310">
        <v>700</v>
      </c>
      <c r="AJ310" t="s">
        <v>159</v>
      </c>
      <c r="AK310" t="s">
        <v>13955</v>
      </c>
      <c r="AL310" t="s">
        <v>255</v>
      </c>
    </row>
    <row r="311" spans="26:38">
      <c r="Z311" s="12">
        <v>43411</v>
      </c>
      <c r="AA311">
        <v>478</v>
      </c>
      <c r="AB311" t="s">
        <v>387</v>
      </c>
      <c r="AC311" t="s">
        <v>14446</v>
      </c>
      <c r="AD311" t="s">
        <v>244</v>
      </c>
      <c r="AH311" s="12">
        <v>43057</v>
      </c>
      <c r="AI311">
        <v>13000</v>
      </c>
      <c r="AJ311" t="s">
        <v>49</v>
      </c>
      <c r="AK311" t="s">
        <v>528</v>
      </c>
      <c r="AL311" t="s">
        <v>255</v>
      </c>
    </row>
    <row r="312" spans="26:38">
      <c r="Z312" s="12">
        <v>43411</v>
      </c>
      <c r="AA312">
        <v>882</v>
      </c>
      <c r="AB312" t="s">
        <v>49</v>
      </c>
      <c r="AC312" t="s">
        <v>14447</v>
      </c>
      <c r="AD312" t="s">
        <v>244</v>
      </c>
      <c r="AH312" s="12">
        <v>43059</v>
      </c>
      <c r="AI312">
        <v>840</v>
      </c>
      <c r="AJ312" t="s">
        <v>159</v>
      </c>
      <c r="AK312" t="s">
        <v>14157</v>
      </c>
      <c r="AL312" t="s">
        <v>255</v>
      </c>
    </row>
    <row r="313" spans="26:38">
      <c r="Z313" s="12">
        <v>43411</v>
      </c>
      <c r="AA313">
        <v>50</v>
      </c>
      <c r="AB313" t="s">
        <v>159</v>
      </c>
      <c r="AC313" t="s">
        <v>14448</v>
      </c>
      <c r="AD313" t="s">
        <v>255</v>
      </c>
      <c r="AH313" s="12">
        <v>43060</v>
      </c>
      <c r="AI313">
        <v>700</v>
      </c>
      <c r="AJ313" t="s">
        <v>159</v>
      </c>
      <c r="AK313" t="s">
        <v>13955</v>
      </c>
      <c r="AL313" t="s">
        <v>255</v>
      </c>
    </row>
    <row r="314" spans="26:38">
      <c r="Z314" s="12">
        <v>43411</v>
      </c>
      <c r="AA314">
        <v>333</v>
      </c>
      <c r="AB314" t="s">
        <v>159</v>
      </c>
      <c r="AC314" t="s">
        <v>14449</v>
      </c>
      <c r="AD314" t="s">
        <v>255</v>
      </c>
      <c r="AH314" s="12">
        <v>43062</v>
      </c>
      <c r="AI314">
        <v>840</v>
      </c>
      <c r="AJ314" t="s">
        <v>159</v>
      </c>
      <c r="AK314" t="s">
        <v>14151</v>
      </c>
      <c r="AL314" t="s">
        <v>255</v>
      </c>
    </row>
    <row r="315" spans="26:38">
      <c r="AH315" s="12">
        <v>43064</v>
      </c>
      <c r="AI315">
        <v>650</v>
      </c>
      <c r="AJ315" t="s">
        <v>48</v>
      </c>
      <c r="AK315" t="s">
        <v>14450</v>
      </c>
      <c r="AL315" t="s">
        <v>255</v>
      </c>
    </row>
    <row r="316" spans="26:38">
      <c r="AH316" s="12">
        <v>43064</v>
      </c>
      <c r="AI316">
        <v>280</v>
      </c>
      <c r="AJ316" t="s">
        <v>314</v>
      </c>
      <c r="AK316" t="s">
        <v>14451</v>
      </c>
      <c r="AL316" t="s">
        <v>255</v>
      </c>
    </row>
    <row r="317" spans="26:38">
      <c r="AH317" s="12">
        <v>43064</v>
      </c>
      <c r="AI317">
        <v>180</v>
      </c>
      <c r="AJ317" t="s">
        <v>159</v>
      </c>
      <c r="AK317" t="s">
        <v>14452</v>
      </c>
      <c r="AL317" t="s">
        <v>255</v>
      </c>
    </row>
    <row r="318" spans="26:38">
      <c r="Z318" s="12">
        <v>43421</v>
      </c>
      <c r="AA318">
        <v>1512</v>
      </c>
      <c r="AB318" t="s">
        <v>159</v>
      </c>
      <c r="AC318" t="s">
        <v>14453</v>
      </c>
      <c r="AD318" t="s">
        <v>244</v>
      </c>
      <c r="AH318" s="12">
        <v>43065</v>
      </c>
      <c r="AI318">
        <v>660</v>
      </c>
      <c r="AJ318" t="s">
        <v>48</v>
      </c>
      <c r="AK318" t="s">
        <v>14454</v>
      </c>
      <c r="AL318" t="s">
        <v>255</v>
      </c>
    </row>
    <row r="319" spans="26:38">
      <c r="AH319" s="12">
        <v>43068</v>
      </c>
      <c r="AI319">
        <v>740</v>
      </c>
      <c r="AJ319" t="s">
        <v>159</v>
      </c>
      <c r="AK319" t="s">
        <v>14455</v>
      </c>
      <c r="AL319" t="s">
        <v>255</v>
      </c>
    </row>
    <row r="320" spans="26:38">
      <c r="AH320" s="12">
        <v>43069</v>
      </c>
      <c r="AI320">
        <v>290</v>
      </c>
      <c r="AJ320" t="s">
        <v>242</v>
      </c>
      <c r="AK320" t="s">
        <v>142</v>
      </c>
      <c r="AL320" t="s">
        <v>255</v>
      </c>
    </row>
    <row r="321" spans="34:38">
      <c r="AH321" s="12">
        <v>43069</v>
      </c>
      <c r="AI321">
        <v>342</v>
      </c>
      <c r="AJ321" t="s">
        <v>13939</v>
      </c>
      <c r="AK321" t="s">
        <v>14456</v>
      </c>
      <c r="AL321" t="s">
        <v>255</v>
      </c>
    </row>
    <row r="322" spans="34:38">
      <c r="AH322" s="12">
        <v>43070</v>
      </c>
      <c r="AI322">
        <v>1051</v>
      </c>
      <c r="AJ322" t="s">
        <v>242</v>
      </c>
      <c r="AK322" t="s">
        <v>141</v>
      </c>
      <c r="AL322" t="s">
        <v>255</v>
      </c>
    </row>
    <row r="323" spans="34:38">
      <c r="AH323" s="12">
        <v>43070</v>
      </c>
      <c r="AI323">
        <v>290</v>
      </c>
      <c r="AJ323" t="s">
        <v>242</v>
      </c>
      <c r="AK323" t="s">
        <v>142</v>
      </c>
      <c r="AL323" t="s">
        <v>255</v>
      </c>
    </row>
    <row r="324" spans="34:38">
      <c r="AH324" s="12">
        <v>43070</v>
      </c>
      <c r="AJ324" t="s">
        <v>242</v>
      </c>
      <c r="AK324" t="s">
        <v>13942</v>
      </c>
      <c r="AL324" t="s">
        <v>255</v>
      </c>
    </row>
    <row r="325" spans="34:38">
      <c r="AH325" s="12">
        <v>43070</v>
      </c>
      <c r="AI325">
        <v>990</v>
      </c>
      <c r="AJ325" t="s">
        <v>242</v>
      </c>
      <c r="AK325" t="s">
        <v>144</v>
      </c>
      <c r="AL325" t="s">
        <v>255</v>
      </c>
    </row>
    <row r="326" spans="34:38">
      <c r="AH326" s="12">
        <v>43070</v>
      </c>
      <c r="AI326">
        <v>1800</v>
      </c>
      <c r="AJ326" t="s">
        <v>242</v>
      </c>
      <c r="AK326" t="s">
        <v>145</v>
      </c>
      <c r="AL326" t="s">
        <v>255</v>
      </c>
    </row>
    <row r="327" spans="34:38">
      <c r="AH327" s="12">
        <v>43070</v>
      </c>
      <c r="AI327">
        <v>450</v>
      </c>
      <c r="AJ327" t="s">
        <v>242</v>
      </c>
      <c r="AK327" t="s">
        <v>140</v>
      </c>
      <c r="AL327" t="s">
        <v>255</v>
      </c>
    </row>
    <row r="328" spans="34:38">
      <c r="AH328" s="12">
        <v>43070</v>
      </c>
      <c r="AI328">
        <v>15000</v>
      </c>
      <c r="AJ328" t="s">
        <v>146</v>
      </c>
      <c r="AK328" t="s">
        <v>146</v>
      </c>
      <c r="AL328" t="s">
        <v>255</v>
      </c>
    </row>
    <row r="329" spans="34:38">
      <c r="AH329" s="12">
        <v>43070</v>
      </c>
      <c r="AI329">
        <v>15000</v>
      </c>
      <c r="AJ329" t="s">
        <v>147</v>
      </c>
      <c r="AK329" t="s">
        <v>147</v>
      </c>
      <c r="AL329" t="s">
        <v>255</v>
      </c>
    </row>
    <row r="330" spans="34:38">
      <c r="AH330" s="12">
        <v>43071</v>
      </c>
      <c r="AI330">
        <v>200</v>
      </c>
      <c r="AJ330" t="s">
        <v>48</v>
      </c>
      <c r="AK330" t="s">
        <v>14457</v>
      </c>
      <c r="AL330" t="s">
        <v>255</v>
      </c>
    </row>
    <row r="331" spans="34:38">
      <c r="AH331" s="12">
        <v>43071</v>
      </c>
      <c r="AI331">
        <v>300</v>
      </c>
      <c r="AJ331" t="s">
        <v>248</v>
      </c>
      <c r="AK331" t="s">
        <v>14127</v>
      </c>
      <c r="AL331" t="s">
        <v>255</v>
      </c>
    </row>
    <row r="332" spans="34:38">
      <c r="AH332" s="12">
        <v>43071</v>
      </c>
      <c r="AI332">
        <v>1750</v>
      </c>
      <c r="AJ332" t="s">
        <v>314</v>
      </c>
      <c r="AK332" t="s">
        <v>14458</v>
      </c>
      <c r="AL332" t="s">
        <v>255</v>
      </c>
    </row>
    <row r="333" spans="34:38">
      <c r="AH333" s="12">
        <v>43071</v>
      </c>
      <c r="AI333">
        <v>200</v>
      </c>
      <c r="AJ333" t="s">
        <v>48</v>
      </c>
      <c r="AK333" t="s">
        <v>14459</v>
      </c>
      <c r="AL333" t="s">
        <v>255</v>
      </c>
    </row>
    <row r="334" spans="34:38">
      <c r="AH334" s="12">
        <v>43074</v>
      </c>
      <c r="AI334">
        <v>800</v>
      </c>
      <c r="AJ334" t="s">
        <v>159</v>
      </c>
      <c r="AK334" t="s">
        <v>13955</v>
      </c>
      <c r="AL334" t="s">
        <v>255</v>
      </c>
    </row>
    <row r="335" spans="34:38">
      <c r="AH335" s="12">
        <v>43075</v>
      </c>
      <c r="AI335">
        <v>1280</v>
      </c>
      <c r="AJ335" t="s">
        <v>49</v>
      </c>
      <c r="AK335" t="s">
        <v>528</v>
      </c>
      <c r="AL335" t="s">
        <v>255</v>
      </c>
    </row>
    <row r="336" spans="34:38">
      <c r="AH336" s="12">
        <v>43075</v>
      </c>
      <c r="AI336">
        <v>220</v>
      </c>
      <c r="AJ336" t="s">
        <v>48</v>
      </c>
      <c r="AK336" t="s">
        <v>256</v>
      </c>
      <c r="AL336" t="s">
        <v>255</v>
      </c>
    </row>
    <row r="337" spans="34:38">
      <c r="AH337" s="12">
        <v>43076</v>
      </c>
      <c r="AI337">
        <v>1690</v>
      </c>
      <c r="AJ337" t="s">
        <v>49</v>
      </c>
      <c r="AK337" t="s">
        <v>528</v>
      </c>
      <c r="AL337" t="s">
        <v>255</v>
      </c>
    </row>
    <row r="338" spans="34:38">
      <c r="AH338" s="12">
        <v>43078</v>
      </c>
      <c r="AI338">
        <v>600</v>
      </c>
      <c r="AJ338" t="s">
        <v>48</v>
      </c>
      <c r="AK338" t="s">
        <v>14460</v>
      </c>
      <c r="AL338" t="s">
        <v>255</v>
      </c>
    </row>
    <row r="339" spans="34:38">
      <c r="AH339" s="12">
        <v>43078</v>
      </c>
      <c r="AI339">
        <v>2609</v>
      </c>
      <c r="AJ339" t="s">
        <v>159</v>
      </c>
      <c r="AK339" t="s">
        <v>266</v>
      </c>
      <c r="AL339" t="s">
        <v>255</v>
      </c>
    </row>
    <row r="340" spans="34:38">
      <c r="AH340" s="12">
        <v>43078</v>
      </c>
      <c r="AI340">
        <v>400</v>
      </c>
      <c r="AJ340" t="s">
        <v>248</v>
      </c>
      <c r="AK340" t="s">
        <v>14127</v>
      </c>
      <c r="AL340" t="s">
        <v>255</v>
      </c>
    </row>
    <row r="341" spans="34:38">
      <c r="AH341" s="12">
        <v>43081</v>
      </c>
      <c r="AI341">
        <v>1500</v>
      </c>
      <c r="AJ341" t="s">
        <v>253</v>
      </c>
      <c r="AK341" t="s">
        <v>14461</v>
      </c>
      <c r="AL341" t="s">
        <v>255</v>
      </c>
    </row>
    <row r="342" spans="34:38">
      <c r="AH342" s="12">
        <v>43081</v>
      </c>
      <c r="AI342">
        <v>660</v>
      </c>
      <c r="AJ342" t="s">
        <v>253</v>
      </c>
      <c r="AK342" t="s">
        <v>14462</v>
      </c>
      <c r="AL342" t="s">
        <v>255</v>
      </c>
    </row>
    <row r="343" spans="34:38">
      <c r="AH343" s="12">
        <v>43085</v>
      </c>
      <c r="AI343">
        <v>600</v>
      </c>
      <c r="AJ343" t="s">
        <v>159</v>
      </c>
      <c r="AK343" t="s">
        <v>14463</v>
      </c>
      <c r="AL343" t="s">
        <v>255</v>
      </c>
    </row>
    <row r="344" spans="34:38">
      <c r="AH344" s="12">
        <v>43084</v>
      </c>
      <c r="AI344">
        <v>120</v>
      </c>
      <c r="AJ344" t="s">
        <v>48</v>
      </c>
      <c r="AK344" t="s">
        <v>14065</v>
      </c>
      <c r="AL344" t="s">
        <v>255</v>
      </c>
    </row>
    <row r="345" spans="34:38">
      <c r="AH345" s="12">
        <v>43086</v>
      </c>
      <c r="AI345">
        <v>150</v>
      </c>
      <c r="AJ345" t="s">
        <v>48</v>
      </c>
      <c r="AK345" t="s">
        <v>14464</v>
      </c>
      <c r="AL345" t="s">
        <v>255</v>
      </c>
    </row>
    <row r="346" spans="34:38">
      <c r="AH346" s="12">
        <v>43089</v>
      </c>
      <c r="AI346">
        <v>120</v>
      </c>
      <c r="AJ346" t="s">
        <v>48</v>
      </c>
      <c r="AK346" t="s">
        <v>14465</v>
      </c>
      <c r="AL346" t="s">
        <v>255</v>
      </c>
    </row>
    <row r="347" spans="34:38">
      <c r="AH347" s="12">
        <v>43092</v>
      </c>
      <c r="AI347">
        <v>230</v>
      </c>
      <c r="AJ347" t="s">
        <v>48</v>
      </c>
      <c r="AK347" t="s">
        <v>14466</v>
      </c>
      <c r="AL347" t="s">
        <v>255</v>
      </c>
    </row>
    <row r="348" spans="34:38">
      <c r="AH348" s="12">
        <v>43094</v>
      </c>
      <c r="AI348">
        <v>5000</v>
      </c>
      <c r="AJ348" t="s">
        <v>314</v>
      </c>
      <c r="AK348" t="s">
        <v>14467</v>
      </c>
      <c r="AL348" t="s">
        <v>244</v>
      </c>
    </row>
    <row r="349" spans="34:38">
      <c r="AH349" s="12">
        <v>43094</v>
      </c>
      <c r="AI349">
        <v>3000</v>
      </c>
      <c r="AJ349" t="s">
        <v>248</v>
      </c>
      <c r="AK349" t="s">
        <v>14468</v>
      </c>
      <c r="AL349" t="s">
        <v>244</v>
      </c>
    </row>
    <row r="350" spans="34:38">
      <c r="AH350" s="12">
        <v>43094</v>
      </c>
      <c r="AI350">
        <v>7000</v>
      </c>
      <c r="AJ350" t="s">
        <v>48</v>
      </c>
      <c r="AK350" t="s">
        <v>14468</v>
      </c>
      <c r="AL350" t="s">
        <v>244</v>
      </c>
    </row>
    <row r="351" spans="34:38">
      <c r="AH351" s="12">
        <v>43096</v>
      </c>
      <c r="AI351">
        <v>2200</v>
      </c>
      <c r="AJ351" t="s">
        <v>49</v>
      </c>
      <c r="AK351" t="s">
        <v>528</v>
      </c>
      <c r="AL351" t="s">
        <v>255</v>
      </c>
    </row>
    <row r="352" spans="34:38">
      <c r="AH352" s="12">
        <v>43096</v>
      </c>
      <c r="AI352">
        <v>240</v>
      </c>
      <c r="AJ352" t="s">
        <v>48</v>
      </c>
      <c r="AK352" t="s">
        <v>528</v>
      </c>
      <c r="AL352" t="s">
        <v>244</v>
      </c>
    </row>
    <row r="353" spans="26:38">
      <c r="AH353" s="12">
        <v>43099</v>
      </c>
      <c r="AI353">
        <v>369</v>
      </c>
      <c r="AJ353" t="s">
        <v>48</v>
      </c>
      <c r="AK353" t="s">
        <v>14469</v>
      </c>
      <c r="AL353" t="s">
        <v>244</v>
      </c>
    </row>
    <row r="354" spans="26:38">
      <c r="AH354" s="12">
        <v>43099</v>
      </c>
      <c r="AI354">
        <v>705</v>
      </c>
      <c r="AJ354" t="s">
        <v>49</v>
      </c>
      <c r="AK354" t="s">
        <v>14470</v>
      </c>
      <c r="AL354" t="s">
        <v>255</v>
      </c>
    </row>
    <row r="355" spans="26:38">
      <c r="Z355" s="12">
        <v>43435</v>
      </c>
      <c r="AA355">
        <v>1421</v>
      </c>
      <c r="AB355" t="s">
        <v>242</v>
      </c>
      <c r="AC355" t="s">
        <v>141</v>
      </c>
      <c r="AD355" t="s">
        <v>244</v>
      </c>
      <c r="AH355" s="12">
        <v>43099</v>
      </c>
      <c r="AI355">
        <v>45</v>
      </c>
      <c r="AJ355" t="s">
        <v>159</v>
      </c>
      <c r="AK355" t="s">
        <v>368</v>
      </c>
      <c r="AL355" t="s">
        <v>255</v>
      </c>
    </row>
    <row r="356" spans="26:38">
      <c r="Z356" s="12">
        <v>43435</v>
      </c>
      <c r="AA356">
        <v>310</v>
      </c>
      <c r="AB356" t="s">
        <v>242</v>
      </c>
      <c r="AC356" t="s">
        <v>142</v>
      </c>
      <c r="AD356" t="s">
        <v>255</v>
      </c>
    </row>
    <row r="357" spans="26:38">
      <c r="Z357" s="12">
        <v>43435</v>
      </c>
      <c r="AA357">
        <v>600</v>
      </c>
      <c r="AB357" t="s">
        <v>242</v>
      </c>
      <c r="AC357" t="s">
        <v>13941</v>
      </c>
      <c r="AD357" t="s">
        <v>244</v>
      </c>
    </row>
    <row r="358" spans="26:38">
      <c r="Z358" s="12">
        <v>43435</v>
      </c>
      <c r="AA358">
        <v>1110</v>
      </c>
      <c r="AB358" t="s">
        <v>242</v>
      </c>
      <c r="AC358" t="s">
        <v>144</v>
      </c>
      <c r="AD358" t="s">
        <v>255</v>
      </c>
    </row>
    <row r="359" spans="26:38">
      <c r="Z359" s="12">
        <v>43435</v>
      </c>
      <c r="AA359">
        <v>1600</v>
      </c>
      <c r="AB359" t="s">
        <v>242</v>
      </c>
      <c r="AC359" t="s">
        <v>145</v>
      </c>
      <c r="AD359" t="s">
        <v>255</v>
      </c>
    </row>
    <row r="360" spans="26:38">
      <c r="Z360" s="12">
        <v>43435</v>
      </c>
      <c r="AA360">
        <v>450</v>
      </c>
      <c r="AB360" t="s">
        <v>242</v>
      </c>
      <c r="AC360" t="s">
        <v>140</v>
      </c>
      <c r="AD360" t="s">
        <v>255</v>
      </c>
    </row>
    <row r="361" spans="26:38">
      <c r="Z361" s="12">
        <v>43435</v>
      </c>
      <c r="AA361">
        <v>800</v>
      </c>
      <c r="AB361" t="s">
        <v>242</v>
      </c>
      <c r="AC361" t="s">
        <v>13951</v>
      </c>
      <c r="AD361" t="s">
        <v>244</v>
      </c>
    </row>
    <row r="362" spans="26:38">
      <c r="Z362" s="12">
        <v>43435</v>
      </c>
      <c r="AA362">
        <v>15000</v>
      </c>
      <c r="AB362" t="s">
        <v>146</v>
      </c>
      <c r="AC362" t="s">
        <v>146</v>
      </c>
      <c r="AD362" t="s">
        <v>255</v>
      </c>
    </row>
    <row r="363" spans="26:38">
      <c r="Z363" s="12">
        <v>43435</v>
      </c>
      <c r="AA363">
        <v>15000</v>
      </c>
      <c r="AB363" t="s">
        <v>147</v>
      </c>
      <c r="AC363" t="s">
        <v>147</v>
      </c>
      <c r="AD363" t="s">
        <v>255</v>
      </c>
    </row>
    <row r="364" spans="26:38">
      <c r="Z364" s="12">
        <v>43440</v>
      </c>
      <c r="AA364">
        <v>1307</v>
      </c>
      <c r="AB364" t="s">
        <v>49</v>
      </c>
      <c r="AC364" t="s">
        <v>14471</v>
      </c>
      <c r="AD364" t="s">
        <v>244</v>
      </c>
    </row>
    <row r="365" spans="26:38">
      <c r="Z365" s="12">
        <v>43441</v>
      </c>
      <c r="AA365">
        <v>3690</v>
      </c>
      <c r="AB365" t="s">
        <v>49</v>
      </c>
      <c r="AC365" t="s">
        <v>14472</v>
      </c>
      <c r="AD365" t="s">
        <v>244</v>
      </c>
    </row>
    <row r="366" spans="26:38">
      <c r="Z366" s="12">
        <v>43441</v>
      </c>
      <c r="AA366">
        <v>1361</v>
      </c>
      <c r="AB366" t="s">
        <v>49</v>
      </c>
      <c r="AC366" t="s">
        <v>14472</v>
      </c>
      <c r="AD366" t="s">
        <v>244</v>
      </c>
    </row>
    <row r="367" spans="26:38">
      <c r="Z367" s="12">
        <v>43441</v>
      </c>
      <c r="AA367">
        <v>2009</v>
      </c>
      <c r="AB367" t="s">
        <v>253</v>
      </c>
      <c r="AC367" t="s">
        <v>14473</v>
      </c>
      <c r="AD367" t="s">
        <v>244</v>
      </c>
    </row>
    <row r="375" spans="26:30">
      <c r="Z375" s="12">
        <v>43451</v>
      </c>
      <c r="AA375">
        <v>760</v>
      </c>
      <c r="AB375" t="s">
        <v>253</v>
      </c>
      <c r="AC375" t="s">
        <v>14474</v>
      </c>
      <c r="AD375" t="s">
        <v>244</v>
      </c>
    </row>
    <row r="376" spans="26:30">
      <c r="Z376" s="12">
        <v>43451</v>
      </c>
      <c r="AA376">
        <v>300</v>
      </c>
      <c r="AB376" t="s">
        <v>314</v>
      </c>
      <c r="AC376" t="s">
        <v>14475</v>
      </c>
      <c r="AD376" t="s">
        <v>244</v>
      </c>
    </row>
    <row r="377" spans="26:30">
      <c r="Z377" s="12">
        <v>43456</v>
      </c>
      <c r="AA377">
        <v>2071</v>
      </c>
      <c r="AB377" t="s">
        <v>387</v>
      </c>
      <c r="AC377" t="s">
        <v>14476</v>
      </c>
      <c r="AD377" t="s">
        <v>244</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Nagendra Subramanya</cp:lastModifiedBy>
  <cp:revision/>
  <dcterms:created xsi:type="dcterms:W3CDTF">2006-09-16T00:00:00Z</dcterms:created>
  <dcterms:modified xsi:type="dcterms:W3CDTF">2025-06-06T14:21:33Z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nagendrs@microsoft.com</vt:lpwstr>
  </property>
  <property fmtid="{D5CDD505-2E9C-101B-9397-08002B2CF9AE}" pid="5" name="MSIP_Label_f42aa342-8706-4288-bd11-ebb85995028c_SetDate">
    <vt:lpwstr>2017-11-09T17:50:22.2614083Z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