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codeName="ThisWorkbook"/>
  <mc:AlternateContent xmlns:mc="http://schemas.openxmlformats.org/markup-compatibility/2006">
    <mc:Choice Requires="x15">
      <x15ac:absPath xmlns:x15ac="http://schemas.microsoft.com/office/spreadsheetml/2010/11/ac" url="C:\Users\alla\Desktop\Nagesh\CS625\cs625-fall-2020\HomeWorks\hw4-recreate-Nageshbvrch\"/>
    </mc:Choice>
  </mc:AlternateContent>
  <xr:revisionPtr revIDLastSave="0" documentId="13_ncr:1_{6467A358-D68D-4C25-9627-8B99A32D2495}" xr6:coauthVersionLast="45" xr6:coauthVersionMax="45" xr10:uidLastSave="{00000000-0000-0000-0000-000000000000}"/>
  <bookViews>
    <workbookView xWindow="300" yWindow="840" windowWidth="11640" windowHeight="10770" xr2:uid="{00000000-000D-0000-FFFF-FFFF00000000}"/>
  </bookViews>
  <sheets>
    <sheet name="JobsFinalDem_SkillIntensity_e" sheetId="1" r:id="rId1"/>
    <sheet name="JobsFinalDem_SkillIntensity (2)" sheetId="4" r:id="rId2"/>
    <sheet name="JobsFinalDem_SmallMultiples" sheetId="3" r:id="rId3"/>
    <sheet name="Notes" sheetId="2" r:id="rId4"/>
  </sheets>
  <definedNames>
    <definedName name="_xlnm._FilterDatabase" localSheetId="2" hidden="1">JobsFinalDem_SmallMultiples!$A$1:$H$1</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44" i="4" l="1"/>
  <c r="P86" i="4"/>
  <c r="N86" i="4"/>
  <c r="O86" i="4"/>
  <c r="L86" i="4"/>
  <c r="M86" i="4"/>
  <c r="J86" i="4"/>
  <c r="K86" i="4"/>
  <c r="F43" i="4"/>
  <c r="P85" i="4"/>
  <c r="N85" i="4"/>
  <c r="O85" i="4"/>
  <c r="L85" i="4"/>
  <c r="M85" i="4"/>
  <c r="J85" i="4"/>
  <c r="K85" i="4"/>
  <c r="F42" i="4"/>
  <c r="P84" i="4"/>
  <c r="N84" i="4"/>
  <c r="O84" i="4"/>
  <c r="L84" i="4"/>
  <c r="M84" i="4"/>
  <c r="J84" i="4"/>
  <c r="K84" i="4"/>
  <c r="F41" i="4"/>
  <c r="P83" i="4"/>
  <c r="N83" i="4"/>
  <c r="O83" i="4"/>
  <c r="L83" i="4"/>
  <c r="M83" i="4"/>
  <c r="J83" i="4"/>
  <c r="K83" i="4"/>
  <c r="F40" i="4"/>
  <c r="P82" i="4"/>
  <c r="N82" i="4"/>
  <c r="O82" i="4"/>
  <c r="L82" i="4"/>
  <c r="M82" i="4"/>
  <c r="J82" i="4"/>
  <c r="K82" i="4"/>
  <c r="F39" i="4"/>
  <c r="P81" i="4"/>
  <c r="N81" i="4"/>
  <c r="O81" i="4"/>
  <c r="L81" i="4"/>
  <c r="M81" i="4"/>
  <c r="J81" i="4"/>
  <c r="K81" i="4"/>
  <c r="F38" i="4"/>
  <c r="P80" i="4"/>
  <c r="N80" i="4"/>
  <c r="O80" i="4"/>
  <c r="L80" i="4"/>
  <c r="M80" i="4"/>
  <c r="J80" i="4"/>
  <c r="K80" i="4"/>
  <c r="F37" i="4"/>
  <c r="P79" i="4"/>
  <c r="N79" i="4"/>
  <c r="O79" i="4"/>
  <c r="L79" i="4"/>
  <c r="M79" i="4"/>
  <c r="J79" i="4"/>
  <c r="K79" i="4"/>
  <c r="F36" i="4"/>
  <c r="P78" i="4"/>
  <c r="N78" i="4"/>
  <c r="O78" i="4"/>
  <c r="L78" i="4"/>
  <c r="M78" i="4"/>
  <c r="J78" i="4"/>
  <c r="K78" i="4"/>
  <c r="F35" i="4"/>
  <c r="P77" i="4"/>
  <c r="N77" i="4"/>
  <c r="O77" i="4"/>
  <c r="L77" i="4"/>
  <c r="M77" i="4"/>
  <c r="J77" i="4"/>
  <c r="K77" i="4"/>
  <c r="F34" i="4"/>
  <c r="P76" i="4"/>
  <c r="N76" i="4"/>
  <c r="O76" i="4"/>
  <c r="L76" i="4"/>
  <c r="M76" i="4"/>
  <c r="J76" i="4"/>
  <c r="K76" i="4"/>
  <c r="F33" i="4"/>
  <c r="P75" i="4"/>
  <c r="N75" i="4"/>
  <c r="O75" i="4"/>
  <c r="L75" i="4"/>
  <c r="M75" i="4"/>
  <c r="J75" i="4"/>
  <c r="K75" i="4"/>
  <c r="F32" i="4"/>
  <c r="P74" i="4"/>
  <c r="N74" i="4"/>
  <c r="O74" i="4"/>
  <c r="L74" i="4"/>
  <c r="M74" i="4"/>
  <c r="J74" i="4"/>
  <c r="K74" i="4"/>
  <c r="F31" i="4"/>
  <c r="P73" i="4"/>
  <c r="N73" i="4"/>
  <c r="O73" i="4"/>
  <c r="L73" i="4"/>
  <c r="M73" i="4"/>
  <c r="J73" i="4"/>
  <c r="K73" i="4"/>
  <c r="F30" i="4"/>
  <c r="P72" i="4"/>
  <c r="N72" i="4"/>
  <c r="O72" i="4"/>
  <c r="L72" i="4"/>
  <c r="M72" i="4"/>
  <c r="J72" i="4"/>
  <c r="K72" i="4"/>
  <c r="F29" i="4"/>
  <c r="P71" i="4"/>
  <c r="N71" i="4"/>
  <c r="O71" i="4"/>
  <c r="L71" i="4"/>
  <c r="M71" i="4"/>
  <c r="J71" i="4"/>
  <c r="K71" i="4"/>
  <c r="F28" i="4"/>
  <c r="P70" i="4"/>
  <c r="N70" i="4"/>
  <c r="O70" i="4"/>
  <c r="L70" i="4"/>
  <c r="M70" i="4"/>
  <c r="J70" i="4"/>
  <c r="K70" i="4"/>
  <c r="F27" i="4"/>
  <c r="P69" i="4"/>
  <c r="N69" i="4"/>
  <c r="O69" i="4"/>
  <c r="L69" i="4"/>
  <c r="M69" i="4"/>
  <c r="J69" i="4"/>
  <c r="K69" i="4"/>
  <c r="F26" i="4"/>
  <c r="P68" i="4"/>
  <c r="N68" i="4"/>
  <c r="O68" i="4"/>
  <c r="L68" i="4"/>
  <c r="M68" i="4"/>
  <c r="J68" i="4"/>
  <c r="K68" i="4"/>
  <c r="F25" i="4"/>
  <c r="P67" i="4"/>
  <c r="N67" i="4"/>
  <c r="O67" i="4"/>
  <c r="L67" i="4"/>
  <c r="M67" i="4"/>
  <c r="J67" i="4"/>
  <c r="K67" i="4"/>
  <c r="F24" i="4"/>
  <c r="P66" i="4"/>
  <c r="N66" i="4"/>
  <c r="O66" i="4"/>
  <c r="L66" i="4"/>
  <c r="M66" i="4"/>
  <c r="J66" i="4"/>
  <c r="K66" i="4"/>
  <c r="F23" i="4"/>
  <c r="P65" i="4"/>
  <c r="N65" i="4"/>
  <c r="O65" i="4"/>
  <c r="L65" i="4"/>
  <c r="M65" i="4"/>
  <c r="J65" i="4"/>
  <c r="K65" i="4"/>
  <c r="F22" i="4"/>
  <c r="P64" i="4"/>
  <c r="N64" i="4"/>
  <c r="O64" i="4"/>
  <c r="L64" i="4"/>
  <c r="M64" i="4"/>
  <c r="J64" i="4"/>
  <c r="K64" i="4"/>
  <c r="F21" i="4"/>
  <c r="P63" i="4"/>
  <c r="N63" i="4"/>
  <c r="O63" i="4"/>
  <c r="L63" i="4"/>
  <c r="M63" i="4"/>
  <c r="J63" i="4"/>
  <c r="K63" i="4"/>
  <c r="F20" i="4"/>
  <c r="P62" i="4"/>
  <c r="N62" i="4"/>
  <c r="O62" i="4"/>
  <c r="L62" i="4"/>
  <c r="M62" i="4"/>
  <c r="J62" i="4"/>
  <c r="K62" i="4"/>
  <c r="F19" i="4"/>
  <c r="P61" i="4"/>
  <c r="N61" i="4"/>
  <c r="O61" i="4"/>
  <c r="L61" i="4"/>
  <c r="M61" i="4"/>
  <c r="J61" i="4"/>
  <c r="K61" i="4"/>
  <c r="F18" i="4"/>
  <c r="P60" i="4"/>
  <c r="N60" i="4"/>
  <c r="O60" i="4"/>
  <c r="L60" i="4"/>
  <c r="M60" i="4"/>
  <c r="J60" i="4"/>
  <c r="K60" i="4"/>
  <c r="F17" i="4"/>
  <c r="P59" i="4"/>
  <c r="N59" i="4"/>
  <c r="O59" i="4"/>
  <c r="L59" i="4"/>
  <c r="M59" i="4"/>
  <c r="J59" i="4"/>
  <c r="K59" i="4"/>
  <c r="F16" i="4"/>
  <c r="P58" i="4"/>
  <c r="N58" i="4"/>
  <c r="O58" i="4"/>
  <c r="L58" i="4"/>
  <c r="M58" i="4"/>
  <c r="J58" i="4"/>
  <c r="K58" i="4"/>
  <c r="F15" i="4"/>
  <c r="P57" i="4"/>
  <c r="N57" i="4"/>
  <c r="O57" i="4"/>
  <c r="L57" i="4"/>
  <c r="M57" i="4"/>
  <c r="J57" i="4"/>
  <c r="K57" i="4"/>
  <c r="F14" i="4"/>
  <c r="P56" i="4"/>
  <c r="N56" i="4"/>
  <c r="O56" i="4"/>
  <c r="L56" i="4"/>
  <c r="M56" i="4"/>
  <c r="J56" i="4"/>
  <c r="K56" i="4"/>
  <c r="F14" i="1"/>
  <c r="K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N56" i="1"/>
  <c r="L56" i="1"/>
  <c r="J56" i="1"/>
  <c r="F15" i="1"/>
  <c r="P57" i="1"/>
  <c r="F16" i="1"/>
  <c r="P58" i="1"/>
  <c r="F17" i="1"/>
  <c r="P59" i="1"/>
  <c r="F18" i="1"/>
  <c r="P60" i="1"/>
  <c r="F19" i="1"/>
  <c r="P61" i="1"/>
  <c r="F20" i="1"/>
  <c r="P62" i="1"/>
  <c r="F21" i="1"/>
  <c r="P63" i="1"/>
  <c r="F22" i="1"/>
  <c r="P64" i="1"/>
  <c r="F23" i="1"/>
  <c r="P65" i="1"/>
  <c r="F24" i="1"/>
  <c r="P66" i="1"/>
  <c r="F25" i="1"/>
  <c r="P67" i="1"/>
  <c r="F26" i="1"/>
  <c r="P68" i="1"/>
  <c r="F27" i="1"/>
  <c r="P69" i="1"/>
  <c r="F28" i="1"/>
  <c r="P70" i="1"/>
  <c r="F29" i="1"/>
  <c r="P71" i="1"/>
  <c r="F30" i="1"/>
  <c r="P72" i="1"/>
  <c r="F31" i="1"/>
  <c r="P73" i="1"/>
  <c r="F32" i="1"/>
  <c r="P74" i="1"/>
  <c r="F33" i="1"/>
  <c r="P75" i="1"/>
  <c r="F34" i="1"/>
  <c r="P76" i="1"/>
  <c r="F35" i="1"/>
  <c r="P77" i="1"/>
  <c r="F36" i="1"/>
  <c r="P78" i="1"/>
  <c r="F37" i="1"/>
  <c r="P79" i="1"/>
  <c r="F38" i="1"/>
  <c r="P80" i="1"/>
  <c r="F39" i="1"/>
  <c r="P81" i="1"/>
  <c r="F40" i="1"/>
  <c r="P82" i="1"/>
  <c r="F41" i="1"/>
  <c r="P83" i="1"/>
  <c r="F42" i="1"/>
  <c r="P84" i="1"/>
  <c r="F43" i="1"/>
  <c r="P85" i="1"/>
  <c r="F44" i="1"/>
  <c r="P86" i="1"/>
  <c r="P56"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alcChain>
</file>

<file path=xl/sharedStrings.xml><?xml version="1.0" encoding="utf-8"?>
<sst xmlns="http://schemas.openxmlformats.org/spreadsheetml/2006/main" count="307" uniqueCount="103">
  <si>
    <t>FIGURE</t>
  </si>
  <si>
    <t>TITLE</t>
  </si>
  <si>
    <t>SUBTITLE</t>
  </si>
  <si>
    <t>SOURCE</t>
  </si>
  <si>
    <t>NOTES</t>
  </si>
  <si>
    <t>Yes</t>
  </si>
  <si>
    <t>MORE DATA</t>
  </si>
  <si>
    <t>LUX</t>
  </si>
  <si>
    <t>IRL</t>
  </si>
  <si>
    <t>HUN</t>
  </si>
  <si>
    <t>EST</t>
  </si>
  <si>
    <t>ISL</t>
  </si>
  <si>
    <t>SVK</t>
  </si>
  <si>
    <t>SVN</t>
  </si>
  <si>
    <t>CZE</t>
  </si>
  <si>
    <t>DNK</t>
  </si>
  <si>
    <t>BEL</t>
  </si>
  <si>
    <t>SWE</t>
  </si>
  <si>
    <t>AUT</t>
  </si>
  <si>
    <t>FIN</t>
  </si>
  <si>
    <t>DEU</t>
  </si>
  <si>
    <t>POL</t>
  </si>
  <si>
    <t>NOR</t>
  </si>
  <si>
    <t>NLD</t>
  </si>
  <si>
    <t>PRT</t>
  </si>
  <si>
    <t>ESP</t>
  </si>
  <si>
    <t>ITA</t>
  </si>
  <si>
    <t>GBR</t>
  </si>
  <si>
    <t>FRA</t>
  </si>
  <si>
    <t>GRC</t>
  </si>
  <si>
    <t>TUR</t>
  </si>
  <si>
    <t>Austria</t>
  </si>
  <si>
    <t>Belgium</t>
  </si>
  <si>
    <t>Czech Republic</t>
  </si>
  <si>
    <t>Denmark</t>
  </si>
  <si>
    <t>Estonia</t>
  </si>
  <si>
    <t>Finland</t>
  </si>
  <si>
    <t>France</t>
  </si>
  <si>
    <t>Germany</t>
  </si>
  <si>
    <t>Greece</t>
  </si>
  <si>
    <t>Hungary</t>
  </si>
  <si>
    <t>Iceland</t>
  </si>
  <si>
    <t>Ireland</t>
  </si>
  <si>
    <t>Italy</t>
  </si>
  <si>
    <t>Luxembourg</t>
  </si>
  <si>
    <t>Netherlands</t>
  </si>
  <si>
    <t>Norway</t>
  </si>
  <si>
    <t>Poland</t>
  </si>
  <si>
    <t>Portugal</t>
  </si>
  <si>
    <t>Slovak Republic</t>
  </si>
  <si>
    <t>Slovenia</t>
  </si>
  <si>
    <t>Spain</t>
  </si>
  <si>
    <t>Sweden</t>
  </si>
  <si>
    <t>Turkey</t>
  </si>
  <si>
    <t>United Kingdom</t>
  </si>
  <si>
    <t>USA</t>
  </si>
  <si>
    <t>United States</t>
  </si>
  <si>
    <t xml:space="preserve">Occupational employment data for the United States are sourced from the Current Population Survey. The conversion table for the occupational classification from SOC and Census to ISCO 2008 classifications is described in Eckardt and Squicciarini (2015). </t>
  </si>
  <si>
    <t>High skilled</t>
  </si>
  <si>
    <t>Medium skilled</t>
  </si>
  <si>
    <t>Low skilled</t>
  </si>
  <si>
    <t>No</t>
  </si>
  <si>
    <t>AUS</t>
  </si>
  <si>
    <t>CAN</t>
  </si>
  <si>
    <t>CHE</t>
  </si>
  <si>
    <t>JPN</t>
  </si>
  <si>
    <t>KOR</t>
  </si>
  <si>
    <t>LVA</t>
  </si>
  <si>
    <t>Canada</t>
  </si>
  <si>
    <t>Japan</t>
  </si>
  <si>
    <t>Switzerland</t>
  </si>
  <si>
    <t>Latvia</t>
  </si>
  <si>
    <t xml:space="preserve">Skill intensity is defined according to major groups of the International Standard Classification of Occupations 2008 (ISCO-08): High skilled occupations (ISCO-08 major groups 1 to 3), medium skilled  (4 to 7) and low skilled  (8 to 9). </t>
  </si>
  <si>
    <t>As a percentage of total business sector employment</t>
  </si>
  <si>
    <t>Australia (2011)</t>
  </si>
  <si>
    <t>Korea (2012)</t>
  </si>
  <si>
    <t>Total business sector employment sustained by foreign demand, 2004</t>
  </si>
  <si>
    <t>Business sector jobs sustained by foreign final demand, by skill intensity, 2014</t>
  </si>
  <si>
    <t>The business sector corresponds to ISIC Rev.3 Divisions 10 to 74: i.e. Total economy excluding Agriculture, forestry and fishing (Divisions 01-05), Public administration (75), Education (80), Health (85) and Other community, social and personal services (90-95).</t>
  </si>
  <si>
    <t>Data refer to 2011 for Australia and to 2012 for Korea.</t>
  </si>
  <si>
    <t>OECD calculations based on the Inter-Country Input-Output (ICIO) Database, Annual National Accounts Database, Structural Analysis (STAN) Database and Trade in Employment (TiM); World Input-Output Database; European Labour Force Surveys, national Labour Force surveys and other national sources, June 2017.</t>
  </si>
  <si>
    <t>OECD Science, Technology and Industry Scoreboard 2017 - © OECD 2017</t>
  </si>
  <si>
    <t>Chapter 1. KNOWLEDGE ECONOMIES AND THE DIGITAL TRANSFORMATION</t>
  </si>
  <si>
    <t>Graph 1.38 Business sector jobs sustained by foreign final demand, by skill intensity, 2014</t>
  </si>
  <si>
    <t>Version PAC - Last updated: 25-Sep-2017</t>
  </si>
  <si>
    <t>Disclaimer: http://oe.cd/disclaimer</t>
  </si>
  <si>
    <t>Data</t>
  </si>
  <si>
    <t>http://www.keepeek.com/Digital-Asset-Management/oecd/science-and-technology/oecd-science-technology-and-industry-scoreboard-2017/growth-jobs-and-the-digital-transformation_sti_scoreboard-2017-5-en#page10</t>
  </si>
  <si>
    <t>Tweet</t>
  </si>
  <si>
    <t>https://twitter.com/OECDStatistik/status/934005504283762688?ref_src=twsrc%5Etfw</t>
  </si>
  <si>
    <t>Total</t>
  </si>
  <si>
    <t>Filler1</t>
  </si>
  <si>
    <t>Filler2</t>
  </si>
  <si>
    <t>Filler3</t>
  </si>
  <si>
    <t>This file is provided to you by PolicyViz.</t>
  </si>
  <si>
    <t>Learn more about how PolicyViz can help you do a better job process, analyze, share, and present your data.</t>
  </si>
  <si>
    <t>Visit PolicyViz for resources about data visualization and presentation skills:</t>
  </si>
  <si>
    <r>
      <rPr>
        <sz val="16"/>
        <color theme="1"/>
        <rFont val="Calibri (Body)"/>
      </rPr>
      <t xml:space="preserve">-Submit your visualizations to </t>
    </r>
    <r>
      <rPr>
        <u/>
        <sz val="16"/>
        <color theme="10"/>
        <rFont val="Calibri"/>
        <family val="2"/>
        <scheme val="minor"/>
      </rPr>
      <t xml:space="preserve">HelpMeViz </t>
    </r>
    <r>
      <rPr>
        <sz val="16"/>
        <color theme="1"/>
        <rFont val="Calibri (Body)"/>
      </rPr>
      <t xml:space="preserve">to receive feedback and advice about your visualization challenges. </t>
    </r>
  </si>
  <si>
    <r>
      <rPr>
        <sz val="16"/>
        <color theme="1"/>
        <rFont val="Calibri (Body)"/>
      </rPr>
      <t xml:space="preserve">-Listen to the weekly </t>
    </r>
    <r>
      <rPr>
        <u/>
        <sz val="16"/>
        <color theme="10"/>
        <rFont val="Calibri"/>
        <family val="2"/>
        <scheme val="minor"/>
      </rPr>
      <t>PolicyViz Podcast</t>
    </r>
    <r>
      <rPr>
        <sz val="16"/>
        <color theme="1"/>
        <rFont val="Calibri (Body)"/>
      </rPr>
      <t xml:space="preserve"> to learn more about data visualization, open data, tools, presentations, and more.</t>
    </r>
  </si>
  <si>
    <r>
      <rPr>
        <sz val="16"/>
        <color theme="1"/>
        <rFont val="Calibri (Body)"/>
      </rPr>
      <t xml:space="preserve">-Purchase </t>
    </r>
    <r>
      <rPr>
        <b/>
        <i/>
        <u/>
        <sz val="16"/>
        <color theme="10"/>
        <rFont val="Calibri"/>
        <family val="2"/>
        <scheme val="minor"/>
      </rPr>
      <t>Better Presentations: A Guide for Scholars, Researchers, and Wonks</t>
    </r>
    <r>
      <rPr>
        <sz val="16"/>
        <color theme="1"/>
        <rFont val="Calibri (Body)"/>
      </rPr>
      <t xml:space="preserve"> to learn how to deliver data-rich presentations. </t>
    </r>
  </si>
  <si>
    <r>
      <rPr>
        <sz val="16"/>
        <color theme="1"/>
        <rFont val="Calibri (Body)"/>
      </rPr>
      <t xml:space="preserve">-Visit the </t>
    </r>
    <r>
      <rPr>
        <i/>
        <u/>
        <sz val="16"/>
        <color theme="10"/>
        <rFont val="Calibri"/>
        <family val="2"/>
        <scheme val="minor"/>
      </rPr>
      <t>Better Presentations</t>
    </r>
    <r>
      <rPr>
        <sz val="16"/>
        <color theme="1"/>
        <rFont val="Calibri (Body)"/>
      </rPr>
      <t xml:space="preserve"> website to download PowerPoint files, icons, worksheets and more.</t>
    </r>
  </si>
  <si>
    <r>
      <rPr>
        <sz val="16"/>
        <color theme="1"/>
        <rFont val="Calibri (Body)"/>
      </rPr>
      <t xml:space="preserve">-Purchase the step-by-step Excel e-books to extend the data visualization capabilities of Excel in the </t>
    </r>
    <r>
      <rPr>
        <u/>
        <sz val="16"/>
        <color theme="10"/>
        <rFont val="Calibri"/>
        <family val="2"/>
        <scheme val="minor"/>
      </rPr>
      <t>PolicyViz Shop</t>
    </r>
    <r>
      <rPr>
        <sz val="16"/>
        <color theme="1"/>
        <rFont val="Calibri (Body)"/>
      </rPr>
      <t>.</t>
    </r>
  </si>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</sst>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0"/>
      <color theme="1"/>
      <name val="Arial"/>
      <family val="2"/>
    </font>
    <font>
      <sz val="12"/>
      <color theme="1"/>
      <name val="Calibri"/>
      <family val="2"/>
      <scheme val="minor"/>
    </font>
    <font>
      <sz val="9"/>
      <name val="Arial"/>
      <family val="2"/>
    </font>
    <font>
      <sz val="10"/>
      <name val="Times"/>
      <family val="1"/>
    </font>
    <font>
      <sz val="10"/>
      <color theme="1"/>
      <name val="Arial"/>
      <family val="2"/>
    </font>
    <font>
      <u/>
      <sz val="10"/>
      <color theme="10"/>
      <name val="Arial"/>
      <family val="2"/>
    </font>
    <font>
      <sz val="9"/>
      <color theme="0"/>
      <name val="Arial"/>
      <family val="2"/>
    </font>
    <font>
      <sz val="9"/>
      <color theme="1"/>
      <name val="Arial"/>
      <family val="2"/>
    </font>
    <font>
      <sz val="9"/>
      <color rgb="FF000000"/>
      <name val="Arial"/>
      <family val="2"/>
    </font>
    <font>
      <sz val="9"/>
      <color rgb="FF000000"/>
      <name val="Arial Narrow"/>
      <family val="2"/>
    </font>
    <font>
      <sz val="10"/>
      <color rgb="FF010000"/>
      <name val="Arial"/>
      <family val="2"/>
    </font>
    <font>
      <b/>
      <sz val="9"/>
      <color rgb="FF000000"/>
      <name val="Arial"/>
      <family val="2"/>
    </font>
    <font>
      <sz val="16"/>
      <color theme="1"/>
      <name val="Calibri"/>
      <family val="2"/>
      <scheme val="minor"/>
    </font>
    <font>
      <u/>
      <sz val="12"/>
      <color theme="10"/>
      <name val="Calibri"/>
      <family val="2"/>
      <scheme val="minor"/>
    </font>
    <font>
      <b/>
      <u/>
      <sz val="16"/>
      <color theme="10"/>
      <name val="Calibri"/>
      <family val="2"/>
      <scheme val="minor"/>
    </font>
    <font>
      <u/>
      <sz val="16"/>
      <color theme="10"/>
      <name val="Calibri"/>
      <family val="2"/>
      <scheme val="minor"/>
    </font>
    <font>
      <sz val="16"/>
      <color theme="1"/>
      <name val="Calibri (Body)"/>
    </font>
    <font>
      <b/>
      <i/>
      <u/>
      <sz val="16"/>
      <color theme="10"/>
      <name val="Calibri"/>
      <family val="2"/>
      <scheme val="minor"/>
    </font>
    <font>
      <i/>
      <u/>
      <sz val="16"/>
      <color theme="10"/>
      <name val="Calibri"/>
      <family val="2"/>
      <scheme val="minor"/>
    </font>
    <font>
      <b/>
      <sz val="9"/>
      <color rgb="FFFF0000"/>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6">
    <xf numFmtId="0" fontId="0" fillId="0" borderId="0"/>
    <xf numFmtId="0" fontId="5" fillId="0" borderId="0" applyNumberFormat="0" applyFill="0" applyBorder="0" applyAlignment="0" applyProtection="0"/>
    <xf numFmtId="0" fontId="3" fillId="0" borderId="0"/>
    <xf numFmtId="9" fontId="4" fillId="0" borderId="0" applyFont="0" applyFill="0" applyBorder="0" applyAlignment="0" applyProtection="0"/>
    <xf numFmtId="0" fontId="1" fillId="0" borderId="0"/>
    <xf numFmtId="0" fontId="13" fillId="0" borderId="0" applyNumberFormat="0" applyFill="0" applyBorder="0" applyAlignment="0" applyProtection="0"/>
  </cellStyleXfs>
  <cellXfs count="34">
    <xf numFmtId="0" fontId="0" fillId="0" borderId="0" xfId="0"/>
    <xf numFmtId="0" fontId="2" fillId="0" borderId="0" xfId="0" applyFont="1"/>
    <xf numFmtId="0" fontId="6" fillId="0" borderId="0" xfId="0" applyFont="1"/>
    <xf numFmtId="0" fontId="7" fillId="0" borderId="0" xfId="0" applyFont="1"/>
    <xf numFmtId="0" fontId="2" fillId="0" borderId="0" xfId="0" applyFont="1" applyFill="1"/>
    <xf numFmtId="0" fontId="6" fillId="0" borderId="0" xfId="0" applyFont="1" applyFill="1"/>
    <xf numFmtId="0" fontId="7" fillId="0" borderId="0" xfId="0" applyFont="1" applyFill="1"/>
    <xf numFmtId="0" fontId="2" fillId="0" borderId="0" xfId="2" applyFont="1" applyFill="1" applyBorder="1"/>
    <xf numFmtId="0" fontId="2" fillId="0" borderId="0" xfId="0" applyFont="1" applyAlignment="1">
      <alignment horizontal="left"/>
    </xf>
    <xf numFmtId="0" fontId="7" fillId="0" borderId="0" xfId="0" applyFont="1" applyAlignment="1">
      <alignment horizontal="center" vertical="center" wrapText="1"/>
    </xf>
    <xf numFmtId="0" fontId="7" fillId="0" borderId="0" xfId="0" applyFont="1" applyBorder="1"/>
    <xf numFmtId="164" fontId="7" fillId="0" borderId="0" xfId="3" applyNumberFormat="1" applyFont="1" applyAlignment="1">
      <alignment horizontal="right" vertical="center"/>
    </xf>
    <xf numFmtId="164" fontId="7" fillId="0" borderId="0" xfId="0" applyNumberFormat="1" applyFont="1" applyAlignment="1">
      <alignment horizontal="right" vertical="center"/>
    </xf>
    <xf numFmtId="164" fontId="7" fillId="0" borderId="0" xfId="0" applyNumberFormat="1" applyFont="1"/>
    <xf numFmtId="0" fontId="8" fillId="0" borderId="0" xfId="0" applyFont="1"/>
    <xf numFmtId="0" fontId="9" fillId="0" borderId="0" xfId="0" applyFont="1"/>
    <xf numFmtId="0" fontId="10" fillId="2" borderId="0" xfId="0" applyFont="1" applyFill="1" applyAlignment="1"/>
    <xf numFmtId="0" fontId="5" fillId="2" borderId="0" xfId="1" applyFill="1" applyAlignment="1"/>
    <xf numFmtId="0" fontId="11" fillId="0" borderId="0" xfId="0" applyFont="1"/>
    <xf numFmtId="0" fontId="12" fillId="0" borderId="0" xfId="4" applyFont="1" applyAlignment="1"/>
    <xf numFmtId="0" fontId="12" fillId="0" borderId="0" xfId="4" applyFont="1"/>
    <xf numFmtId="0" fontId="14" fillId="0" borderId="0" xfId="5" applyFont="1" applyAlignment="1">
      <alignment horizontal="left"/>
    </xf>
    <xf numFmtId="0" fontId="15" fillId="0" borderId="0" xfId="5" applyFont="1" applyAlignment="1">
      <alignment horizontal="left"/>
    </xf>
    <xf numFmtId="0" fontId="15" fillId="0" borderId="0" xfId="5" quotePrefix="1" applyFont="1"/>
    <xf numFmtId="0" fontId="15" fillId="0" borderId="0" xfId="5" quotePrefix="1" applyFont="1" applyAlignment="1">
      <alignment wrapText="1"/>
    </xf>
    <xf numFmtId="0" fontId="15" fillId="0" borderId="0" xfId="5" quotePrefix="1" applyFont="1" applyAlignment="1"/>
    <xf numFmtId="164" fontId="19" fillId="0" borderId="0" xfId="0" applyNumberFormat="1" applyFont="1"/>
    <xf numFmtId="0" fontId="7" fillId="0" borderId="0" xfId="0" applyFont="1" applyAlignment="1">
      <alignment vertical="center" wrapText="1"/>
    </xf>
    <xf numFmtId="0" fontId="7" fillId="0" borderId="0" xfId="0" applyFont="1" applyAlignment="1">
      <alignment horizontal="left" vertical="center" wrapText="1"/>
    </xf>
    <xf numFmtId="0" fontId="7" fillId="0" borderId="0" xfId="0" applyFont="1" applyAlignment="1">
      <alignment horizontal="left"/>
    </xf>
    <xf numFmtId="0" fontId="7" fillId="0" borderId="0" xfId="0" applyFont="1" applyAlignment="1">
      <alignment horizontal="center" wrapText="1"/>
    </xf>
    <xf numFmtId="0" fontId="7" fillId="0" borderId="0" xfId="0" applyFont="1" applyAlignment="1">
      <alignment vertical="center" wrapText="1"/>
    </xf>
    <xf numFmtId="0" fontId="7" fillId="0" borderId="0" xfId="0" applyFont="1" applyAlignment="1">
      <alignment horizontal="left" vertical="center" wrapText="1"/>
    </xf>
    <xf numFmtId="0" fontId="2" fillId="0" borderId="0" xfId="0" applyFont="1" applyFill="1" applyAlignment="1">
      <alignment horizontal="left" vertical="justify" wrapText="1"/>
    </xf>
  </cellXfs>
  <cellStyles count="6">
    <cellStyle name="Hyperlink" xfId="1" builtinId="8"/>
    <cellStyle name="Hyperlink 2" xfId="5" xr:uid="{00000000-0005-0000-0000-000001000000}"/>
    <cellStyle name="Normal" xfId="0" builtinId="0"/>
    <cellStyle name="Normal 2" xfId="4" xr:uid="{00000000-0005-0000-0000-000003000000}"/>
    <cellStyle name="Normal_tables interim report final" xfId="2" xr:uid="{00000000-0005-0000-0000-000004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95129757013041"/>
          <c:w val="0.98906927548920098"/>
          <c:h val="0.79989004222604698"/>
        </c:manualLayout>
      </c:layout>
      <c:barChart>
        <c:barDir val="col"/>
        <c:grouping val="stacked"/>
        <c:varyColors val="0"/>
        <c:ser>
          <c:idx val="0"/>
          <c:order val="0"/>
          <c:tx>
            <c:strRef>
              <c:f>JobsFinalDem_SkillIntensity_e!$C$13</c:f>
              <c:strCache>
                <c:ptCount val="1"/>
                <c:pt idx="0">
                  <c:v>High skilled</c:v>
                </c:pt>
              </c:strCache>
            </c:strRef>
          </c:tx>
          <c:spPr>
            <a:solidFill>
              <a:srgbClr val="783E65"/>
            </a:solidFill>
            <a:ln w="25400">
              <a:noFill/>
            </a:ln>
          </c:spPr>
          <c:invertIfNegative val="0"/>
          <c:dPt>
            <c:idx val="17"/>
            <c:invertIfNegative val="0"/>
            <c:bubble3D val="0"/>
            <c:extLst>
              <c:ext xmlns:c16="http://schemas.microsoft.com/office/drawing/2014/chart" uri="{C3380CC4-5D6E-409C-BE32-E72D297353CC}">
                <c16:uniqueId val="{00000000-53F6-42F2-8213-0F789E3E1B7C}"/>
              </c:ext>
            </c:extLst>
          </c:dPt>
          <c:cat>
            <c:strRef>
              <c:f>JobsFinalDem_SkillIntensity_e!$A$14:$A$44</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JobsFinalDem_SkillIntensity_e!$C$14:$C$44</c:f>
              <c:numCache>
                <c:formatCode>0.0</c:formatCode>
                <c:ptCount val="31"/>
                <c:pt idx="0">
                  <c:v>44.8</c:v>
                </c:pt>
                <c:pt idx="1">
                  <c:v>25.9</c:v>
                </c:pt>
                <c:pt idx="2">
                  <c:v>16.600000000000001</c:v>
                </c:pt>
                <c:pt idx="3">
                  <c:v>24.2</c:v>
                </c:pt>
                <c:pt idx="4">
                  <c:v>13.8</c:v>
                </c:pt>
                <c:pt idx="5">
                  <c:v>17.3</c:v>
                </c:pt>
                <c:pt idx="6">
                  <c:v>20.399999999999999</c:v>
                </c:pt>
                <c:pt idx="7">
                  <c:v>18.2</c:v>
                </c:pt>
                <c:pt idx="8">
                  <c:v>24.7</c:v>
                </c:pt>
                <c:pt idx="9">
                  <c:v>19.600000000000001</c:v>
                </c:pt>
                <c:pt idx="10">
                  <c:v>16.899999999999999</c:v>
                </c:pt>
                <c:pt idx="11">
                  <c:v>20.399999999999999</c:v>
                </c:pt>
                <c:pt idx="12">
                  <c:v>17.8</c:v>
                </c:pt>
                <c:pt idx="13">
                  <c:v>13.6</c:v>
                </c:pt>
                <c:pt idx="14">
                  <c:v>14.7</c:v>
                </c:pt>
                <c:pt idx="15">
                  <c:v>15</c:v>
                </c:pt>
                <c:pt idx="16">
                  <c:v>12.7</c:v>
                </c:pt>
                <c:pt idx="17">
                  <c:v>14.4</c:v>
                </c:pt>
                <c:pt idx="18">
                  <c:v>16.899999999999999</c:v>
                </c:pt>
                <c:pt idx="19">
                  <c:v>8.3000000000000007</c:v>
                </c:pt>
                <c:pt idx="20">
                  <c:v>10.3</c:v>
                </c:pt>
                <c:pt idx="21">
                  <c:v>16</c:v>
                </c:pt>
                <c:pt idx="22">
                  <c:v>11.7</c:v>
                </c:pt>
                <c:pt idx="23">
                  <c:v>13.7</c:v>
                </c:pt>
                <c:pt idx="24">
                  <c:v>7.6</c:v>
                </c:pt>
                <c:pt idx="25">
                  <c:v>14.2</c:v>
                </c:pt>
                <c:pt idx="26">
                  <c:v>10.7</c:v>
                </c:pt>
                <c:pt idx="27">
                  <c:v>4.5</c:v>
                </c:pt>
                <c:pt idx="28">
                  <c:v>4.4000000000000004</c:v>
                </c:pt>
                <c:pt idx="29">
                  <c:v>4.3</c:v>
                </c:pt>
                <c:pt idx="30">
                  <c:v>5.6</c:v>
                </c:pt>
              </c:numCache>
            </c:numRef>
          </c:val>
          <c:extLst>
            <c:ext xmlns:c16="http://schemas.microsoft.com/office/drawing/2014/chart" uri="{C3380CC4-5D6E-409C-BE32-E72D297353CC}">
              <c16:uniqueId val="{00000001-53F6-42F2-8213-0F789E3E1B7C}"/>
            </c:ext>
          </c:extLst>
        </c:ser>
        <c:ser>
          <c:idx val="1"/>
          <c:order val="1"/>
          <c:tx>
            <c:strRef>
              <c:f>JobsFinalDem_SkillIntensity_e!$D$13</c:f>
              <c:strCache>
                <c:ptCount val="1"/>
                <c:pt idx="0">
                  <c:v>Medium skilled</c:v>
                </c:pt>
              </c:strCache>
            </c:strRef>
          </c:tx>
          <c:spPr>
            <a:solidFill>
              <a:srgbClr val="006BB6"/>
            </a:solidFill>
            <a:ln w="25400">
              <a:noFill/>
            </a:ln>
          </c:spPr>
          <c:invertIfNegative val="0"/>
          <c:dPt>
            <c:idx val="17"/>
            <c:invertIfNegative val="0"/>
            <c:bubble3D val="0"/>
            <c:extLst>
              <c:ext xmlns:c16="http://schemas.microsoft.com/office/drawing/2014/chart" uri="{C3380CC4-5D6E-409C-BE32-E72D297353CC}">
                <c16:uniqueId val="{00000002-53F6-42F2-8213-0F789E3E1B7C}"/>
              </c:ext>
            </c:extLst>
          </c:dPt>
          <c:cat>
            <c:strRef>
              <c:f>JobsFinalDem_SkillIntensity_e!$A$14:$A$44</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JobsFinalDem_SkillIntensity_e!$D$14:$D$44</c:f>
              <c:numCache>
                <c:formatCode>0.0</c:formatCode>
                <c:ptCount val="31"/>
                <c:pt idx="0">
                  <c:v>25.2</c:v>
                </c:pt>
                <c:pt idx="1">
                  <c:v>27.6</c:v>
                </c:pt>
                <c:pt idx="2">
                  <c:v>25.6</c:v>
                </c:pt>
                <c:pt idx="3">
                  <c:v>23.1</c:v>
                </c:pt>
                <c:pt idx="4">
                  <c:v>27.6</c:v>
                </c:pt>
                <c:pt idx="5">
                  <c:v>25.1</c:v>
                </c:pt>
                <c:pt idx="6">
                  <c:v>23.1</c:v>
                </c:pt>
                <c:pt idx="7">
                  <c:v>21.2</c:v>
                </c:pt>
                <c:pt idx="8">
                  <c:v>20</c:v>
                </c:pt>
                <c:pt idx="9">
                  <c:v>16.399999999999999</c:v>
                </c:pt>
                <c:pt idx="10">
                  <c:v>16.5</c:v>
                </c:pt>
                <c:pt idx="11">
                  <c:v>14.7</c:v>
                </c:pt>
                <c:pt idx="12">
                  <c:v>18.3</c:v>
                </c:pt>
                <c:pt idx="13">
                  <c:v>19.7</c:v>
                </c:pt>
                <c:pt idx="14">
                  <c:v>17.5</c:v>
                </c:pt>
                <c:pt idx="15">
                  <c:v>19.899999999999999</c:v>
                </c:pt>
                <c:pt idx="16">
                  <c:v>19</c:v>
                </c:pt>
                <c:pt idx="17">
                  <c:v>20</c:v>
                </c:pt>
                <c:pt idx="18">
                  <c:v>14.3</c:v>
                </c:pt>
                <c:pt idx="19">
                  <c:v>19.600000000000001</c:v>
                </c:pt>
                <c:pt idx="20">
                  <c:v>17.3</c:v>
                </c:pt>
                <c:pt idx="21">
                  <c:v>13.2</c:v>
                </c:pt>
                <c:pt idx="22">
                  <c:v>16.399999999999999</c:v>
                </c:pt>
                <c:pt idx="23">
                  <c:v>11.6</c:v>
                </c:pt>
                <c:pt idx="24">
                  <c:v>15.7</c:v>
                </c:pt>
                <c:pt idx="25">
                  <c:v>11.1</c:v>
                </c:pt>
                <c:pt idx="26">
                  <c:v>9.1999999999999993</c:v>
                </c:pt>
                <c:pt idx="27">
                  <c:v>12.8</c:v>
                </c:pt>
                <c:pt idx="28">
                  <c:v>10</c:v>
                </c:pt>
                <c:pt idx="29">
                  <c:v>8.8000000000000007</c:v>
                </c:pt>
                <c:pt idx="30">
                  <c:v>5.8</c:v>
                </c:pt>
              </c:numCache>
            </c:numRef>
          </c:val>
          <c:extLst>
            <c:ext xmlns:c16="http://schemas.microsoft.com/office/drawing/2014/chart" uri="{C3380CC4-5D6E-409C-BE32-E72D297353CC}">
              <c16:uniqueId val="{00000003-53F6-42F2-8213-0F789E3E1B7C}"/>
            </c:ext>
          </c:extLst>
        </c:ser>
        <c:ser>
          <c:idx val="2"/>
          <c:order val="2"/>
          <c:tx>
            <c:strRef>
              <c:f>JobsFinalDem_SkillIntensity_e!$E$13</c:f>
              <c:strCache>
                <c:ptCount val="1"/>
                <c:pt idx="0">
                  <c:v>Low skilled</c:v>
                </c:pt>
              </c:strCache>
            </c:strRef>
          </c:tx>
          <c:spPr>
            <a:solidFill>
              <a:srgbClr val="00AACC"/>
            </a:solidFill>
            <a:ln w="25400">
              <a:noFill/>
            </a:ln>
          </c:spPr>
          <c:invertIfNegative val="0"/>
          <c:dPt>
            <c:idx val="17"/>
            <c:invertIfNegative val="0"/>
            <c:bubble3D val="0"/>
            <c:extLst>
              <c:ext xmlns:c16="http://schemas.microsoft.com/office/drawing/2014/chart" uri="{C3380CC4-5D6E-409C-BE32-E72D297353CC}">
                <c16:uniqueId val="{00000004-53F6-42F2-8213-0F789E3E1B7C}"/>
              </c:ext>
            </c:extLst>
          </c:dPt>
          <c:cat>
            <c:strRef>
              <c:f>JobsFinalDem_SkillIntensity_e!$A$14:$A$44</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JobsFinalDem_SkillIntensity_e!$E$14:$E$44</c:f>
              <c:numCache>
                <c:formatCode>0.0</c:formatCode>
                <c:ptCount val="31"/>
                <c:pt idx="0">
                  <c:v>10.6</c:v>
                </c:pt>
                <c:pt idx="1">
                  <c:v>11.6</c:v>
                </c:pt>
                <c:pt idx="2">
                  <c:v>17</c:v>
                </c:pt>
                <c:pt idx="3">
                  <c:v>9.1999999999999993</c:v>
                </c:pt>
                <c:pt idx="4">
                  <c:v>14.7</c:v>
                </c:pt>
                <c:pt idx="5">
                  <c:v>13.1</c:v>
                </c:pt>
                <c:pt idx="6">
                  <c:v>11</c:v>
                </c:pt>
                <c:pt idx="7">
                  <c:v>14.9</c:v>
                </c:pt>
                <c:pt idx="8">
                  <c:v>4.5</c:v>
                </c:pt>
                <c:pt idx="9">
                  <c:v>11</c:v>
                </c:pt>
                <c:pt idx="10">
                  <c:v>11.3</c:v>
                </c:pt>
                <c:pt idx="11">
                  <c:v>9.3000000000000007</c:v>
                </c:pt>
                <c:pt idx="12">
                  <c:v>8.1999999999999993</c:v>
                </c:pt>
                <c:pt idx="13">
                  <c:v>10.4</c:v>
                </c:pt>
                <c:pt idx="14">
                  <c:v>11</c:v>
                </c:pt>
                <c:pt idx="15">
                  <c:v>7.6</c:v>
                </c:pt>
                <c:pt idx="16">
                  <c:v>10.8</c:v>
                </c:pt>
                <c:pt idx="17">
                  <c:v>7.3</c:v>
                </c:pt>
                <c:pt idx="18">
                  <c:v>7.9</c:v>
                </c:pt>
                <c:pt idx="19">
                  <c:v>10.8</c:v>
                </c:pt>
                <c:pt idx="20">
                  <c:v>9.3000000000000007</c:v>
                </c:pt>
                <c:pt idx="21">
                  <c:v>6.6</c:v>
                </c:pt>
                <c:pt idx="22">
                  <c:v>7.1</c:v>
                </c:pt>
                <c:pt idx="23">
                  <c:v>6.8</c:v>
                </c:pt>
                <c:pt idx="24">
                  <c:v>7.2</c:v>
                </c:pt>
                <c:pt idx="25">
                  <c:v>5.2</c:v>
                </c:pt>
                <c:pt idx="26">
                  <c:v>6.9</c:v>
                </c:pt>
                <c:pt idx="27">
                  <c:v>6</c:v>
                </c:pt>
                <c:pt idx="28">
                  <c:v>6.3</c:v>
                </c:pt>
                <c:pt idx="29">
                  <c:v>5.8</c:v>
                </c:pt>
                <c:pt idx="30">
                  <c:v>3.3</c:v>
                </c:pt>
              </c:numCache>
            </c:numRef>
          </c:val>
          <c:extLst>
            <c:ext xmlns:c16="http://schemas.microsoft.com/office/drawing/2014/chart" uri="{C3380CC4-5D6E-409C-BE32-E72D297353CC}">
              <c16:uniqueId val="{00000005-53F6-42F2-8213-0F789E3E1B7C}"/>
            </c:ext>
          </c:extLst>
        </c:ser>
        <c:dLbls>
          <c:showLegendKey val="0"/>
          <c:showVal val="0"/>
          <c:showCatName val="0"/>
          <c:showSerName val="0"/>
          <c:showPercent val="0"/>
          <c:showBubbleSize val="0"/>
        </c:dLbls>
        <c:gapWidth val="75"/>
        <c:overlap val="100"/>
        <c:axId val="583018768"/>
        <c:axId val="583196704"/>
      </c:barChart>
      <c:lineChart>
        <c:grouping val="standard"/>
        <c:varyColors val="0"/>
        <c:ser>
          <c:idx val="7"/>
          <c:order val="3"/>
          <c:tx>
            <c:strRef>
              <c:f>JobsFinalDem_SkillIntensity_e!$G$13</c:f>
              <c:strCache>
                <c:ptCount val="1"/>
                <c:pt idx="0">
                  <c:v>Total business sector employment sustained by foreign demand, 2004</c:v>
                </c:pt>
              </c:strCache>
            </c:strRef>
          </c:tx>
          <c:spPr>
            <a:ln w="25400">
              <a:noFill/>
            </a:ln>
          </c:spPr>
          <c:marker>
            <c:symbol val="diamond"/>
            <c:size val="7"/>
            <c:spPr>
              <a:solidFill>
                <a:schemeClr val="bg1"/>
              </a:solidFill>
              <a:ln w="6350">
                <a:solidFill>
                  <a:srgbClr val="000000"/>
                </a:solidFill>
                <a:prstDash val="solid"/>
              </a:ln>
            </c:spPr>
          </c:marker>
          <c:cat>
            <c:strRef>
              <c:f>JobsFinalDem_SkillIntensity_e!$A$14:$A$44</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JobsFinalDem_SkillIntensity_e!$G$14:$G$44</c:f>
              <c:numCache>
                <c:formatCode>0.0</c:formatCode>
                <c:ptCount val="31"/>
                <c:pt idx="0">
                  <c:v>74.400000000000006</c:v>
                </c:pt>
                <c:pt idx="1">
                  <c:v>52.9</c:v>
                </c:pt>
                <c:pt idx="2">
                  <c:v>50.5</c:v>
                </c:pt>
                <c:pt idx="3">
                  <c:v>39.9</c:v>
                </c:pt>
                <c:pt idx="4">
                  <c:v>53.4</c:v>
                </c:pt>
                <c:pt idx="5">
                  <c:v>48.1</c:v>
                </c:pt>
                <c:pt idx="6">
                  <c:v>51.7</c:v>
                </c:pt>
                <c:pt idx="7">
                  <c:v>54.2</c:v>
                </c:pt>
                <c:pt idx="8">
                  <c:v>42.6</c:v>
                </c:pt>
                <c:pt idx="9">
                  <c:v>48.1</c:v>
                </c:pt>
                <c:pt idx="10">
                  <c:v>42.6</c:v>
                </c:pt>
                <c:pt idx="11">
                  <c:v>47.6</c:v>
                </c:pt>
                <c:pt idx="12">
                  <c:v>37.5</c:v>
                </c:pt>
                <c:pt idx="13">
                  <c:v>37</c:v>
                </c:pt>
                <c:pt idx="14">
                  <c:v>35.4</c:v>
                </c:pt>
                <c:pt idx="15">
                  <c:v>43.4</c:v>
                </c:pt>
                <c:pt idx="16">
                  <c:v>31</c:v>
                </c:pt>
                <c:pt idx="17">
                  <c:v>35.1</c:v>
                </c:pt>
                <c:pt idx="18">
                  <c:v>40</c:v>
                </c:pt>
                <c:pt idx="19">
                  <c:v>34.5</c:v>
                </c:pt>
                <c:pt idx="20">
                  <c:v>26.7</c:v>
                </c:pt>
                <c:pt idx="21">
                  <c:v>37.9</c:v>
                </c:pt>
                <c:pt idx="22">
                  <c:v>29.5</c:v>
                </c:pt>
                <c:pt idx="23">
                  <c:v>30</c:v>
                </c:pt>
                <c:pt idx="24">
                  <c:v>23.7</c:v>
                </c:pt>
                <c:pt idx="25">
                  <c:v>25</c:v>
                </c:pt>
                <c:pt idx="26">
                  <c:v>33</c:v>
                </c:pt>
                <c:pt idx="27">
                  <c:v>24.7</c:v>
                </c:pt>
                <c:pt idx="28">
                  <c:v>18.899999999999999</c:v>
                </c:pt>
                <c:pt idx="29">
                  <c:v>15.1</c:v>
                </c:pt>
                <c:pt idx="30">
                  <c:v>10.4</c:v>
                </c:pt>
              </c:numCache>
            </c:numRef>
          </c:val>
          <c:smooth val="0"/>
          <c:extLst>
            <c:ext xmlns:c16="http://schemas.microsoft.com/office/drawing/2014/chart" uri="{C3380CC4-5D6E-409C-BE32-E72D297353CC}">
              <c16:uniqueId val="{00000006-53F6-42F2-8213-0F789E3E1B7C}"/>
            </c:ext>
          </c:extLst>
        </c:ser>
        <c:dLbls>
          <c:showLegendKey val="0"/>
          <c:showVal val="0"/>
          <c:showCatName val="0"/>
          <c:showSerName val="0"/>
          <c:showPercent val="0"/>
          <c:showBubbleSize val="0"/>
        </c:dLbls>
        <c:marker val="1"/>
        <c:smooth val="0"/>
        <c:axId val="583018768"/>
        <c:axId val="583196704"/>
      </c:lineChart>
      <c:catAx>
        <c:axId val="583018768"/>
        <c:scaling>
          <c:orientation val="minMax"/>
        </c:scaling>
        <c:delete val="0"/>
        <c:axPos val="b"/>
        <c:majorGridlines>
          <c:spPr>
            <a:ln w="9525" cmpd="sng">
              <a:solidFill>
                <a:srgbClr val="FFFFFF"/>
              </a:solidFill>
              <a:prstDash val="sysDot"/>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583196704"/>
        <c:crosses val="autoZero"/>
        <c:auto val="1"/>
        <c:lblAlgn val="ctr"/>
        <c:lblOffset val="0"/>
        <c:tickLblSkip val="1"/>
        <c:noMultiLvlLbl val="0"/>
      </c:catAx>
      <c:valAx>
        <c:axId val="583196704"/>
        <c:scaling>
          <c:orientation val="minMax"/>
          <c:max val="100"/>
          <c:min val="0"/>
        </c:scaling>
        <c:delete val="0"/>
        <c:axPos val="l"/>
        <c:majorGridlines>
          <c:spPr>
            <a:ln w="9525" cmpd="sng">
              <a:solidFill>
                <a:srgbClr val="FFFFFF"/>
              </a:solidFill>
              <a:prstDash val="sysDot"/>
            </a:ln>
          </c:spPr>
        </c:majorGridlines>
        <c:title>
          <c:tx>
            <c:rich>
              <a:bodyPr rot="0" vert="horz"/>
              <a:lstStyle/>
              <a:p>
                <a:pPr algn="ctr">
                  <a:defRPr sz="800" b="0" i="0" u="none" strike="noStrike" baseline="0">
                    <a:solidFill>
                      <a:srgbClr val="000000"/>
                    </a:solidFill>
                    <a:latin typeface="Arial Narrow"/>
                    <a:ea typeface="Arial Narrow"/>
                    <a:cs typeface="Arial Narrow"/>
                  </a:defRPr>
                </a:pPr>
                <a:r>
                  <a:rPr lang="en-GB"/>
                  <a:t>%</a:t>
                </a:r>
              </a:p>
            </c:rich>
          </c:tx>
          <c:layout>
            <c:manualLayout>
              <c:xMode val="edge"/>
              <c:yMode val="edge"/>
              <c:x val="9.7442436172751092E-3"/>
              <c:y val="0.13759179395861701"/>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800" b="0" i="0" u="none" strike="noStrike" baseline="0">
                <a:solidFill>
                  <a:srgbClr val="000000"/>
                </a:solidFill>
                <a:latin typeface="Arial Narrow"/>
                <a:ea typeface="Arial Narrow"/>
                <a:cs typeface="Arial Narrow"/>
              </a:defRPr>
            </a:pPr>
            <a:endParaRPr lang="en-US"/>
          </a:p>
        </c:txPr>
        <c:crossAx val="583018768"/>
        <c:crosses val="autoZero"/>
        <c:crossBetween val="between"/>
        <c:majorUnit val="20"/>
      </c:valAx>
      <c:spPr>
        <a:solidFill>
          <a:srgbClr val="EAEAEA"/>
        </a:solidFill>
        <a:ln w="25400">
          <a:noFill/>
        </a:ln>
      </c:spPr>
    </c:plotArea>
    <c:legend>
      <c:legendPos val="b"/>
      <c:layout>
        <c:manualLayout>
          <c:xMode val="edge"/>
          <c:yMode val="edge"/>
          <c:x val="4.2613636363636402E-2"/>
          <c:y val="3.1802120141342802E-2"/>
          <c:w val="0.94176136363636398"/>
          <c:h val="0.12720885154373399"/>
        </c:manualLayout>
      </c:layout>
      <c:overlay val="0"/>
      <c:spPr>
        <a:solidFill>
          <a:srgbClr val="EAEAEA"/>
        </a:solidFill>
      </c:spPr>
      <c:txPr>
        <a:bodyPr/>
        <a:lstStyle/>
        <a:p>
          <a:pPr>
            <a:defRPr sz="735"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JobsFinalDem_SkillIntensity_e!$J$55</c:f>
              <c:strCache>
                <c:ptCount val="1"/>
                <c:pt idx="0">
                  <c:v>High skilled</c:v>
                </c:pt>
              </c:strCache>
            </c:strRef>
          </c:tx>
          <c:spPr>
            <a:solidFill>
              <a:schemeClr val="accent1"/>
            </a:solidFill>
            <a:ln>
              <a:noFill/>
            </a:ln>
            <a:effectLst/>
          </c:spPr>
          <c:invertIfNegative val="0"/>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JobsFinalDem_SkillIntensity_e!$J$56:$J$86</c:f>
              <c:numCache>
                <c:formatCode>0.0</c:formatCode>
                <c:ptCount val="31"/>
                <c:pt idx="0">
                  <c:v>10.6</c:v>
                </c:pt>
                <c:pt idx="1">
                  <c:v>11.6</c:v>
                </c:pt>
                <c:pt idx="2">
                  <c:v>17</c:v>
                </c:pt>
                <c:pt idx="3">
                  <c:v>9.1999999999999993</c:v>
                </c:pt>
                <c:pt idx="4">
                  <c:v>14.7</c:v>
                </c:pt>
                <c:pt idx="5">
                  <c:v>13.1</c:v>
                </c:pt>
                <c:pt idx="6">
                  <c:v>11</c:v>
                </c:pt>
                <c:pt idx="7">
                  <c:v>14.9</c:v>
                </c:pt>
                <c:pt idx="8">
                  <c:v>4.5</c:v>
                </c:pt>
                <c:pt idx="9">
                  <c:v>11</c:v>
                </c:pt>
                <c:pt idx="10">
                  <c:v>11.3</c:v>
                </c:pt>
                <c:pt idx="11">
                  <c:v>9.3000000000000007</c:v>
                </c:pt>
                <c:pt idx="12">
                  <c:v>8.1999999999999993</c:v>
                </c:pt>
                <c:pt idx="13">
                  <c:v>10.4</c:v>
                </c:pt>
                <c:pt idx="14">
                  <c:v>11</c:v>
                </c:pt>
                <c:pt idx="15">
                  <c:v>7.6</c:v>
                </c:pt>
                <c:pt idx="16">
                  <c:v>10.8</c:v>
                </c:pt>
                <c:pt idx="17">
                  <c:v>7.3</c:v>
                </c:pt>
                <c:pt idx="18">
                  <c:v>7.9</c:v>
                </c:pt>
                <c:pt idx="19">
                  <c:v>10.8</c:v>
                </c:pt>
                <c:pt idx="20">
                  <c:v>9.3000000000000007</c:v>
                </c:pt>
                <c:pt idx="21">
                  <c:v>6.6</c:v>
                </c:pt>
                <c:pt idx="22">
                  <c:v>7.1</c:v>
                </c:pt>
                <c:pt idx="23">
                  <c:v>6.8</c:v>
                </c:pt>
                <c:pt idx="24">
                  <c:v>7.2</c:v>
                </c:pt>
                <c:pt idx="25">
                  <c:v>5.2</c:v>
                </c:pt>
                <c:pt idx="26">
                  <c:v>6.9</c:v>
                </c:pt>
                <c:pt idx="27">
                  <c:v>6</c:v>
                </c:pt>
                <c:pt idx="28">
                  <c:v>6.3</c:v>
                </c:pt>
                <c:pt idx="29">
                  <c:v>5.8</c:v>
                </c:pt>
                <c:pt idx="30">
                  <c:v>3.3</c:v>
                </c:pt>
              </c:numCache>
            </c:numRef>
          </c:val>
          <c:extLst>
            <c:ext xmlns:c16="http://schemas.microsoft.com/office/drawing/2014/chart" uri="{C3380CC4-5D6E-409C-BE32-E72D297353CC}">
              <c16:uniqueId val="{00000000-DEAE-4533-8450-0F64ECC8339D}"/>
            </c:ext>
          </c:extLst>
        </c:ser>
        <c:ser>
          <c:idx val="1"/>
          <c:order val="1"/>
          <c:tx>
            <c:strRef>
              <c:f>JobsFinalDem_SkillIntensity_e!$K$55</c:f>
              <c:strCache>
                <c:ptCount val="1"/>
                <c:pt idx="0">
                  <c:v>Filler1</c:v>
                </c:pt>
              </c:strCache>
            </c:strRef>
          </c:tx>
          <c:spPr>
            <a:noFill/>
            <a:ln>
              <a:noFill/>
            </a:ln>
            <a:effectLst/>
          </c:spPr>
          <c:invertIfNegative val="0"/>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JobsFinalDem_SkillIntensity_e!$K$56:$K$86</c:f>
              <c:numCache>
                <c:formatCode>0.0</c:formatCode>
                <c:ptCount val="31"/>
                <c:pt idx="0">
                  <c:v>39.4</c:v>
                </c:pt>
                <c:pt idx="1">
                  <c:v>38.4</c:v>
                </c:pt>
                <c:pt idx="2">
                  <c:v>33</c:v>
                </c:pt>
                <c:pt idx="3">
                  <c:v>40.799999999999997</c:v>
                </c:pt>
                <c:pt idx="4">
                  <c:v>35.299999999999997</c:v>
                </c:pt>
                <c:pt idx="5">
                  <c:v>36.9</c:v>
                </c:pt>
                <c:pt idx="6">
                  <c:v>39</c:v>
                </c:pt>
                <c:pt idx="7">
                  <c:v>35.1</c:v>
                </c:pt>
                <c:pt idx="8">
                  <c:v>45.5</c:v>
                </c:pt>
                <c:pt idx="9">
                  <c:v>39</c:v>
                </c:pt>
                <c:pt idx="10">
                  <c:v>38.700000000000003</c:v>
                </c:pt>
                <c:pt idx="11">
                  <c:v>40.700000000000003</c:v>
                </c:pt>
                <c:pt idx="12">
                  <c:v>41.8</c:v>
                </c:pt>
                <c:pt idx="13">
                  <c:v>39.6</c:v>
                </c:pt>
                <c:pt idx="14">
                  <c:v>39</c:v>
                </c:pt>
                <c:pt idx="15">
                  <c:v>42.4</c:v>
                </c:pt>
                <c:pt idx="16">
                  <c:v>39.200000000000003</c:v>
                </c:pt>
                <c:pt idx="17">
                  <c:v>42.7</c:v>
                </c:pt>
                <c:pt idx="18">
                  <c:v>42.1</c:v>
                </c:pt>
                <c:pt idx="19">
                  <c:v>39.200000000000003</c:v>
                </c:pt>
                <c:pt idx="20">
                  <c:v>40.700000000000003</c:v>
                </c:pt>
                <c:pt idx="21">
                  <c:v>43.4</c:v>
                </c:pt>
                <c:pt idx="22">
                  <c:v>42.9</c:v>
                </c:pt>
                <c:pt idx="23">
                  <c:v>43.2</c:v>
                </c:pt>
                <c:pt idx="24">
                  <c:v>42.8</c:v>
                </c:pt>
                <c:pt idx="25">
                  <c:v>44.8</c:v>
                </c:pt>
                <c:pt idx="26">
                  <c:v>43.1</c:v>
                </c:pt>
                <c:pt idx="27">
                  <c:v>44</c:v>
                </c:pt>
                <c:pt idx="28">
                  <c:v>43.7</c:v>
                </c:pt>
                <c:pt idx="29">
                  <c:v>44.2</c:v>
                </c:pt>
                <c:pt idx="30">
                  <c:v>46.7</c:v>
                </c:pt>
              </c:numCache>
            </c:numRef>
          </c:val>
          <c:extLst>
            <c:ext xmlns:c16="http://schemas.microsoft.com/office/drawing/2014/chart" uri="{C3380CC4-5D6E-409C-BE32-E72D297353CC}">
              <c16:uniqueId val="{00000001-DEAE-4533-8450-0F64ECC8339D}"/>
            </c:ext>
          </c:extLst>
        </c:ser>
        <c:ser>
          <c:idx val="2"/>
          <c:order val="2"/>
          <c:tx>
            <c:strRef>
              <c:f>JobsFinalDem_SkillIntensity_e!$L$55</c:f>
              <c:strCache>
                <c:ptCount val="1"/>
                <c:pt idx="0">
                  <c:v>Medium skilled</c:v>
                </c:pt>
              </c:strCache>
            </c:strRef>
          </c:tx>
          <c:spPr>
            <a:solidFill>
              <a:schemeClr val="accent3"/>
            </a:solidFill>
            <a:ln>
              <a:noFill/>
            </a:ln>
            <a:effectLst/>
          </c:spPr>
          <c:invertIfNegative val="0"/>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JobsFinalDem_SkillIntensity_e!$L$56:$L$86</c:f>
              <c:numCache>
                <c:formatCode>0.0</c:formatCode>
                <c:ptCount val="31"/>
                <c:pt idx="0">
                  <c:v>25.2</c:v>
                </c:pt>
                <c:pt idx="1">
                  <c:v>27.6</c:v>
                </c:pt>
                <c:pt idx="2">
                  <c:v>25.6</c:v>
                </c:pt>
                <c:pt idx="3">
                  <c:v>23.1</c:v>
                </c:pt>
                <c:pt idx="4">
                  <c:v>27.6</c:v>
                </c:pt>
                <c:pt idx="5">
                  <c:v>25.1</c:v>
                </c:pt>
                <c:pt idx="6">
                  <c:v>23.1</c:v>
                </c:pt>
                <c:pt idx="7">
                  <c:v>21.2</c:v>
                </c:pt>
                <c:pt idx="8">
                  <c:v>20</c:v>
                </c:pt>
                <c:pt idx="9">
                  <c:v>16.399999999999999</c:v>
                </c:pt>
                <c:pt idx="10">
                  <c:v>16.5</c:v>
                </c:pt>
                <c:pt idx="11">
                  <c:v>14.7</c:v>
                </c:pt>
                <c:pt idx="12">
                  <c:v>18.3</c:v>
                </c:pt>
                <c:pt idx="13">
                  <c:v>19.7</c:v>
                </c:pt>
                <c:pt idx="14">
                  <c:v>17.5</c:v>
                </c:pt>
                <c:pt idx="15">
                  <c:v>19.899999999999999</c:v>
                </c:pt>
                <c:pt idx="16">
                  <c:v>19</c:v>
                </c:pt>
                <c:pt idx="17">
                  <c:v>20</c:v>
                </c:pt>
                <c:pt idx="18">
                  <c:v>14.3</c:v>
                </c:pt>
                <c:pt idx="19">
                  <c:v>19.600000000000001</c:v>
                </c:pt>
                <c:pt idx="20">
                  <c:v>17.3</c:v>
                </c:pt>
                <c:pt idx="21">
                  <c:v>13.2</c:v>
                </c:pt>
                <c:pt idx="22">
                  <c:v>16.399999999999999</c:v>
                </c:pt>
                <c:pt idx="23">
                  <c:v>11.6</c:v>
                </c:pt>
                <c:pt idx="24">
                  <c:v>15.7</c:v>
                </c:pt>
                <c:pt idx="25">
                  <c:v>11.1</c:v>
                </c:pt>
                <c:pt idx="26">
                  <c:v>9.1999999999999993</c:v>
                </c:pt>
                <c:pt idx="27">
                  <c:v>12.8</c:v>
                </c:pt>
                <c:pt idx="28">
                  <c:v>10</c:v>
                </c:pt>
                <c:pt idx="29">
                  <c:v>8.8000000000000007</c:v>
                </c:pt>
                <c:pt idx="30">
                  <c:v>5.8</c:v>
                </c:pt>
              </c:numCache>
            </c:numRef>
          </c:val>
          <c:extLst>
            <c:ext xmlns:c16="http://schemas.microsoft.com/office/drawing/2014/chart" uri="{C3380CC4-5D6E-409C-BE32-E72D297353CC}">
              <c16:uniqueId val="{00000002-DEAE-4533-8450-0F64ECC8339D}"/>
            </c:ext>
          </c:extLst>
        </c:ser>
        <c:ser>
          <c:idx val="3"/>
          <c:order val="3"/>
          <c:tx>
            <c:strRef>
              <c:f>JobsFinalDem_SkillIntensity_e!$M$55</c:f>
              <c:strCache>
                <c:ptCount val="1"/>
                <c:pt idx="0">
                  <c:v>Filler2</c:v>
                </c:pt>
              </c:strCache>
            </c:strRef>
          </c:tx>
          <c:spPr>
            <a:noFill/>
            <a:ln>
              <a:noFill/>
            </a:ln>
            <a:effectLst/>
          </c:spPr>
          <c:invertIfNegative val="0"/>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JobsFinalDem_SkillIntensity_e!$M$56:$M$86</c:f>
              <c:numCache>
                <c:formatCode>0.0</c:formatCode>
                <c:ptCount val="31"/>
                <c:pt idx="0">
                  <c:v>24.8</c:v>
                </c:pt>
                <c:pt idx="1">
                  <c:v>22.4</c:v>
                </c:pt>
                <c:pt idx="2">
                  <c:v>24.4</c:v>
                </c:pt>
                <c:pt idx="3">
                  <c:v>26.9</c:v>
                </c:pt>
                <c:pt idx="4">
                  <c:v>22.4</c:v>
                </c:pt>
                <c:pt idx="5">
                  <c:v>24.9</c:v>
                </c:pt>
                <c:pt idx="6">
                  <c:v>26.9</c:v>
                </c:pt>
                <c:pt idx="7">
                  <c:v>28.8</c:v>
                </c:pt>
                <c:pt idx="8">
                  <c:v>30</c:v>
                </c:pt>
                <c:pt idx="9">
                  <c:v>33.6</c:v>
                </c:pt>
                <c:pt idx="10">
                  <c:v>33.5</c:v>
                </c:pt>
                <c:pt idx="11">
                  <c:v>35.299999999999997</c:v>
                </c:pt>
                <c:pt idx="12">
                  <c:v>31.7</c:v>
                </c:pt>
                <c:pt idx="13">
                  <c:v>30.3</c:v>
                </c:pt>
                <c:pt idx="14">
                  <c:v>32.5</c:v>
                </c:pt>
                <c:pt idx="15">
                  <c:v>30.1</c:v>
                </c:pt>
                <c:pt idx="16">
                  <c:v>31</c:v>
                </c:pt>
                <c:pt idx="17">
                  <c:v>30</c:v>
                </c:pt>
                <c:pt idx="18">
                  <c:v>35.700000000000003</c:v>
                </c:pt>
                <c:pt idx="19">
                  <c:v>30.4</c:v>
                </c:pt>
                <c:pt idx="20">
                  <c:v>32.700000000000003</c:v>
                </c:pt>
                <c:pt idx="21">
                  <c:v>36.799999999999997</c:v>
                </c:pt>
                <c:pt idx="22">
                  <c:v>33.6</c:v>
                </c:pt>
                <c:pt idx="23">
                  <c:v>38.4</c:v>
                </c:pt>
                <c:pt idx="24">
                  <c:v>34.299999999999997</c:v>
                </c:pt>
                <c:pt idx="25">
                  <c:v>38.9</c:v>
                </c:pt>
                <c:pt idx="26">
                  <c:v>40.799999999999997</c:v>
                </c:pt>
                <c:pt idx="27">
                  <c:v>37.200000000000003</c:v>
                </c:pt>
                <c:pt idx="28">
                  <c:v>40</c:v>
                </c:pt>
                <c:pt idx="29">
                  <c:v>41.2</c:v>
                </c:pt>
                <c:pt idx="30">
                  <c:v>44.2</c:v>
                </c:pt>
              </c:numCache>
            </c:numRef>
          </c:val>
          <c:extLst>
            <c:ext xmlns:c16="http://schemas.microsoft.com/office/drawing/2014/chart" uri="{C3380CC4-5D6E-409C-BE32-E72D297353CC}">
              <c16:uniqueId val="{00000003-DEAE-4533-8450-0F64ECC8339D}"/>
            </c:ext>
          </c:extLst>
        </c:ser>
        <c:ser>
          <c:idx val="4"/>
          <c:order val="4"/>
          <c:tx>
            <c:strRef>
              <c:f>JobsFinalDem_SkillIntensity_e!$N$55</c:f>
              <c:strCache>
                <c:ptCount val="1"/>
                <c:pt idx="0">
                  <c:v>Low skilled</c:v>
                </c:pt>
              </c:strCache>
            </c:strRef>
          </c:tx>
          <c:spPr>
            <a:solidFill>
              <a:schemeClr val="accent5"/>
            </a:solidFill>
            <a:ln>
              <a:noFill/>
            </a:ln>
            <a:effectLst/>
          </c:spPr>
          <c:invertIfNegative val="0"/>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JobsFinalDem_SkillIntensity_e!$N$56:$N$86</c:f>
              <c:numCache>
                <c:formatCode>0.0</c:formatCode>
                <c:ptCount val="31"/>
                <c:pt idx="0">
                  <c:v>44.8</c:v>
                </c:pt>
                <c:pt idx="1">
                  <c:v>25.9</c:v>
                </c:pt>
                <c:pt idx="2">
                  <c:v>16.600000000000001</c:v>
                </c:pt>
                <c:pt idx="3">
                  <c:v>24.2</c:v>
                </c:pt>
                <c:pt idx="4">
                  <c:v>13.8</c:v>
                </c:pt>
                <c:pt idx="5">
                  <c:v>17.3</c:v>
                </c:pt>
                <c:pt idx="6">
                  <c:v>20.399999999999999</c:v>
                </c:pt>
                <c:pt idx="7">
                  <c:v>18.2</c:v>
                </c:pt>
                <c:pt idx="8">
                  <c:v>24.7</c:v>
                </c:pt>
                <c:pt idx="9">
                  <c:v>19.600000000000001</c:v>
                </c:pt>
                <c:pt idx="10">
                  <c:v>16.899999999999999</c:v>
                </c:pt>
                <c:pt idx="11">
                  <c:v>20.399999999999999</c:v>
                </c:pt>
                <c:pt idx="12">
                  <c:v>17.8</c:v>
                </c:pt>
                <c:pt idx="13">
                  <c:v>13.6</c:v>
                </c:pt>
                <c:pt idx="14">
                  <c:v>14.7</c:v>
                </c:pt>
                <c:pt idx="15">
                  <c:v>15</c:v>
                </c:pt>
                <c:pt idx="16">
                  <c:v>12.7</c:v>
                </c:pt>
                <c:pt idx="17">
                  <c:v>14.4</c:v>
                </c:pt>
                <c:pt idx="18">
                  <c:v>16.899999999999999</c:v>
                </c:pt>
                <c:pt idx="19">
                  <c:v>8.3000000000000007</c:v>
                </c:pt>
                <c:pt idx="20">
                  <c:v>10.3</c:v>
                </c:pt>
                <c:pt idx="21">
                  <c:v>16</c:v>
                </c:pt>
                <c:pt idx="22">
                  <c:v>11.7</c:v>
                </c:pt>
                <c:pt idx="23">
                  <c:v>13.7</c:v>
                </c:pt>
                <c:pt idx="24">
                  <c:v>7.6</c:v>
                </c:pt>
                <c:pt idx="25">
                  <c:v>14.2</c:v>
                </c:pt>
                <c:pt idx="26">
                  <c:v>10.7</c:v>
                </c:pt>
                <c:pt idx="27">
                  <c:v>4.5</c:v>
                </c:pt>
                <c:pt idx="28">
                  <c:v>4.4000000000000004</c:v>
                </c:pt>
                <c:pt idx="29">
                  <c:v>4.3</c:v>
                </c:pt>
                <c:pt idx="30">
                  <c:v>5.6</c:v>
                </c:pt>
              </c:numCache>
            </c:numRef>
          </c:val>
          <c:extLst>
            <c:ext xmlns:c16="http://schemas.microsoft.com/office/drawing/2014/chart" uri="{C3380CC4-5D6E-409C-BE32-E72D297353CC}">
              <c16:uniqueId val="{00000004-DEAE-4533-8450-0F64ECC8339D}"/>
            </c:ext>
          </c:extLst>
        </c:ser>
        <c:ser>
          <c:idx val="5"/>
          <c:order val="5"/>
          <c:tx>
            <c:strRef>
              <c:f>JobsFinalDem_SkillIntensity_e!$O$55</c:f>
              <c:strCache>
                <c:ptCount val="1"/>
                <c:pt idx="0">
                  <c:v>Filler3</c:v>
                </c:pt>
              </c:strCache>
            </c:strRef>
          </c:tx>
          <c:spPr>
            <a:noFill/>
            <a:ln>
              <a:noFill/>
            </a:ln>
            <a:effectLst/>
          </c:spPr>
          <c:invertIfNegative val="0"/>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JobsFinalDem_SkillIntensity_e!$O$56:$O$86</c:f>
              <c:numCache>
                <c:formatCode>0.0</c:formatCode>
                <c:ptCount val="31"/>
                <c:pt idx="0">
                  <c:v>5.2000000000000028</c:v>
                </c:pt>
                <c:pt idx="1">
                  <c:v>24.1</c:v>
                </c:pt>
                <c:pt idx="2">
                  <c:v>33.4</c:v>
                </c:pt>
                <c:pt idx="3">
                  <c:v>25.8</c:v>
                </c:pt>
                <c:pt idx="4">
                  <c:v>36.200000000000003</c:v>
                </c:pt>
                <c:pt idx="5">
                  <c:v>32.700000000000003</c:v>
                </c:pt>
                <c:pt idx="6">
                  <c:v>29.6</c:v>
                </c:pt>
                <c:pt idx="7">
                  <c:v>31.8</c:v>
                </c:pt>
                <c:pt idx="8">
                  <c:v>25.3</c:v>
                </c:pt>
                <c:pt idx="9">
                  <c:v>30.4</c:v>
                </c:pt>
                <c:pt idx="10">
                  <c:v>33.1</c:v>
                </c:pt>
                <c:pt idx="11">
                  <c:v>29.6</c:v>
                </c:pt>
                <c:pt idx="12">
                  <c:v>32.200000000000003</c:v>
                </c:pt>
                <c:pt idx="13">
                  <c:v>36.4</c:v>
                </c:pt>
                <c:pt idx="14">
                  <c:v>35.299999999999997</c:v>
                </c:pt>
                <c:pt idx="15">
                  <c:v>35</c:v>
                </c:pt>
                <c:pt idx="16">
                  <c:v>37.299999999999997</c:v>
                </c:pt>
                <c:pt idx="17">
                  <c:v>35.6</c:v>
                </c:pt>
                <c:pt idx="18">
                  <c:v>33.1</c:v>
                </c:pt>
                <c:pt idx="19">
                  <c:v>41.7</c:v>
                </c:pt>
                <c:pt idx="20">
                  <c:v>39.700000000000003</c:v>
                </c:pt>
                <c:pt idx="21">
                  <c:v>34</c:v>
                </c:pt>
                <c:pt idx="22">
                  <c:v>38.299999999999997</c:v>
                </c:pt>
                <c:pt idx="23">
                  <c:v>36.299999999999997</c:v>
                </c:pt>
                <c:pt idx="24">
                  <c:v>42.4</c:v>
                </c:pt>
                <c:pt idx="25">
                  <c:v>35.799999999999997</c:v>
                </c:pt>
                <c:pt idx="26">
                  <c:v>39.299999999999997</c:v>
                </c:pt>
                <c:pt idx="27">
                  <c:v>45.5</c:v>
                </c:pt>
                <c:pt idx="28">
                  <c:v>45.6</c:v>
                </c:pt>
                <c:pt idx="29">
                  <c:v>45.7</c:v>
                </c:pt>
                <c:pt idx="30">
                  <c:v>44.4</c:v>
                </c:pt>
              </c:numCache>
            </c:numRef>
          </c:val>
          <c:extLst>
            <c:ext xmlns:c16="http://schemas.microsoft.com/office/drawing/2014/chart" uri="{C3380CC4-5D6E-409C-BE32-E72D297353CC}">
              <c16:uniqueId val="{00000005-DEAE-4533-8450-0F64ECC8339D}"/>
            </c:ext>
          </c:extLst>
        </c:ser>
        <c:ser>
          <c:idx val="6"/>
          <c:order val="6"/>
          <c:tx>
            <c:strRef>
              <c:f>JobsFinalDem_SkillIntensity_e!$P$55</c:f>
              <c:strCache>
                <c:ptCount val="1"/>
                <c:pt idx="0">
                  <c:v>Total</c:v>
                </c:pt>
              </c:strCache>
            </c:strRef>
          </c:tx>
          <c:spPr>
            <a:solidFill>
              <a:schemeClr val="accent1">
                <a:lumMod val="60000"/>
              </a:schemeClr>
            </a:solidFill>
            <a:ln>
              <a:noFill/>
            </a:ln>
            <a:effectLst/>
          </c:spPr>
          <c:invertIfNegative val="0"/>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JobsFinalDem_SkillIntensity_e!$P$56:$P$86</c:f>
              <c:numCache>
                <c:formatCode>0.0</c:formatCode>
                <c:ptCount val="31"/>
                <c:pt idx="0">
                  <c:v>80.599999999999994</c:v>
                </c:pt>
                <c:pt idx="1">
                  <c:v>65.099999999999994</c:v>
                </c:pt>
                <c:pt idx="2">
                  <c:v>59.2</c:v>
                </c:pt>
                <c:pt idx="3">
                  <c:v>56.5</c:v>
                </c:pt>
                <c:pt idx="4">
                  <c:v>56.100000000000009</c:v>
                </c:pt>
                <c:pt idx="5">
                  <c:v>55.500000000000007</c:v>
                </c:pt>
                <c:pt idx="6">
                  <c:v>54.5</c:v>
                </c:pt>
                <c:pt idx="7">
                  <c:v>54.3</c:v>
                </c:pt>
                <c:pt idx="8">
                  <c:v>49.2</c:v>
                </c:pt>
                <c:pt idx="9">
                  <c:v>47</c:v>
                </c:pt>
                <c:pt idx="10">
                  <c:v>44.7</c:v>
                </c:pt>
                <c:pt idx="11">
                  <c:v>44.399999999999991</c:v>
                </c:pt>
                <c:pt idx="12">
                  <c:v>44.3</c:v>
                </c:pt>
                <c:pt idx="13">
                  <c:v>43.699999999999996</c:v>
                </c:pt>
                <c:pt idx="14">
                  <c:v>43.2</c:v>
                </c:pt>
                <c:pt idx="15">
                  <c:v>42.5</c:v>
                </c:pt>
                <c:pt idx="16">
                  <c:v>42.5</c:v>
                </c:pt>
                <c:pt idx="17">
                  <c:v>41.699999999999996</c:v>
                </c:pt>
                <c:pt idx="18">
                  <c:v>39.1</c:v>
                </c:pt>
                <c:pt idx="19">
                  <c:v>38.700000000000003</c:v>
                </c:pt>
                <c:pt idx="20">
                  <c:v>36.900000000000006</c:v>
                </c:pt>
                <c:pt idx="21">
                  <c:v>35.799999999999997</c:v>
                </c:pt>
                <c:pt idx="22">
                  <c:v>35.199999999999996</c:v>
                </c:pt>
                <c:pt idx="23">
                  <c:v>32.099999999999994</c:v>
                </c:pt>
                <c:pt idx="24">
                  <c:v>30.499999999999996</c:v>
                </c:pt>
                <c:pt idx="25">
                  <c:v>30.499999999999996</c:v>
                </c:pt>
                <c:pt idx="26">
                  <c:v>26.799999999999997</c:v>
                </c:pt>
                <c:pt idx="27">
                  <c:v>23.3</c:v>
                </c:pt>
                <c:pt idx="28">
                  <c:v>20.7</c:v>
                </c:pt>
                <c:pt idx="29">
                  <c:v>18.900000000000002</c:v>
                </c:pt>
                <c:pt idx="30">
                  <c:v>14.7</c:v>
                </c:pt>
              </c:numCache>
            </c:numRef>
          </c:val>
          <c:extLst>
            <c:ext xmlns:c16="http://schemas.microsoft.com/office/drawing/2014/chart" uri="{C3380CC4-5D6E-409C-BE32-E72D297353CC}">
              <c16:uniqueId val="{00000006-DEAE-4533-8450-0F64ECC8339D}"/>
            </c:ext>
          </c:extLst>
        </c:ser>
        <c:dLbls>
          <c:showLegendKey val="0"/>
          <c:showVal val="0"/>
          <c:showCatName val="0"/>
          <c:showSerName val="0"/>
          <c:showPercent val="0"/>
          <c:showBubbleSize val="0"/>
        </c:dLbls>
        <c:gapWidth val="150"/>
        <c:overlap val="100"/>
        <c:axId val="583941408"/>
        <c:axId val="583942768"/>
      </c:barChart>
      <c:catAx>
        <c:axId val="583941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42768"/>
        <c:crosses val="autoZero"/>
        <c:auto val="1"/>
        <c:lblAlgn val="ctr"/>
        <c:lblOffset val="100"/>
        <c:noMultiLvlLbl val="0"/>
      </c:catAx>
      <c:valAx>
        <c:axId val="583942768"/>
        <c:scaling>
          <c:orientation val="minMax"/>
        </c:scaling>
        <c:delete val="1"/>
        <c:axPos val="b"/>
        <c:numFmt formatCode="0.0" sourceLinked="1"/>
        <c:majorTickMark val="none"/>
        <c:minorTickMark val="none"/>
        <c:tickLblPos val="nextTo"/>
        <c:crossAx val="583941408"/>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95129757013041"/>
          <c:w val="0.98906927548920098"/>
          <c:h val="0.79989004222604698"/>
        </c:manualLayout>
      </c:layout>
      <c:barChart>
        <c:barDir val="col"/>
        <c:grouping val="stacked"/>
        <c:varyColors val="0"/>
        <c:ser>
          <c:idx val="0"/>
          <c:order val="0"/>
          <c:tx>
            <c:strRef>
              <c:f>'JobsFinalDem_SkillIntensity (2)'!$C$13</c:f>
              <c:strCache>
                <c:ptCount val="1"/>
                <c:pt idx="0">
                  <c:v>High skilled</c:v>
                </c:pt>
              </c:strCache>
            </c:strRef>
          </c:tx>
          <c:spPr>
            <a:solidFill>
              <a:srgbClr val="783E65"/>
            </a:solidFill>
            <a:ln w="25400">
              <a:noFill/>
            </a:ln>
          </c:spPr>
          <c:invertIfNegative val="0"/>
          <c:dPt>
            <c:idx val="17"/>
            <c:invertIfNegative val="0"/>
            <c:bubble3D val="0"/>
            <c:extLst>
              <c:ext xmlns:c16="http://schemas.microsoft.com/office/drawing/2014/chart" uri="{C3380CC4-5D6E-409C-BE32-E72D297353CC}">
                <c16:uniqueId val="{00000000-9865-4DEC-9175-DA9EB49A582F}"/>
              </c:ext>
            </c:extLst>
          </c:dPt>
          <c:cat>
            <c:strRef>
              <c:f>'JobsFinalDem_SkillIntensity (2)'!$A$14:$A$44</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 (2)'!$C$14:$C$44</c:f>
              <c:numCache>
                <c:formatCode>0.0</c:formatCode>
                <c:ptCount val="31"/>
                <c:pt idx="0">
                  <c:v>44.8</c:v>
                </c:pt>
                <c:pt idx="1">
                  <c:v>25.9</c:v>
                </c:pt>
                <c:pt idx="2">
                  <c:v>16.600000000000001</c:v>
                </c:pt>
                <c:pt idx="3">
                  <c:v>24.2</c:v>
                </c:pt>
                <c:pt idx="4">
                  <c:v>13.8</c:v>
                </c:pt>
                <c:pt idx="5">
                  <c:v>17.3</c:v>
                </c:pt>
                <c:pt idx="6">
                  <c:v>20.399999999999999</c:v>
                </c:pt>
                <c:pt idx="7">
                  <c:v>18.2</c:v>
                </c:pt>
                <c:pt idx="8">
                  <c:v>24.7</c:v>
                </c:pt>
                <c:pt idx="9">
                  <c:v>19.600000000000001</c:v>
                </c:pt>
                <c:pt idx="10">
                  <c:v>16.899999999999999</c:v>
                </c:pt>
                <c:pt idx="11">
                  <c:v>20.399999999999999</c:v>
                </c:pt>
                <c:pt idx="12">
                  <c:v>17.8</c:v>
                </c:pt>
                <c:pt idx="13">
                  <c:v>13.6</c:v>
                </c:pt>
                <c:pt idx="14">
                  <c:v>14.7</c:v>
                </c:pt>
                <c:pt idx="15">
                  <c:v>15</c:v>
                </c:pt>
                <c:pt idx="16">
                  <c:v>12.7</c:v>
                </c:pt>
                <c:pt idx="17">
                  <c:v>14.4</c:v>
                </c:pt>
                <c:pt idx="18">
                  <c:v>16.899999999999999</c:v>
                </c:pt>
                <c:pt idx="19">
                  <c:v>8.3000000000000007</c:v>
                </c:pt>
                <c:pt idx="20">
                  <c:v>10.3</c:v>
                </c:pt>
                <c:pt idx="21">
                  <c:v>16</c:v>
                </c:pt>
                <c:pt idx="22">
                  <c:v>11.7</c:v>
                </c:pt>
                <c:pt idx="23">
                  <c:v>13.7</c:v>
                </c:pt>
                <c:pt idx="24">
                  <c:v>7.6</c:v>
                </c:pt>
                <c:pt idx="25">
                  <c:v>14.2</c:v>
                </c:pt>
                <c:pt idx="26">
                  <c:v>10.7</c:v>
                </c:pt>
                <c:pt idx="27">
                  <c:v>4.5</c:v>
                </c:pt>
                <c:pt idx="28">
                  <c:v>4.4000000000000004</c:v>
                </c:pt>
                <c:pt idx="29">
                  <c:v>4.3</c:v>
                </c:pt>
                <c:pt idx="30">
                  <c:v>5.6</c:v>
                </c:pt>
              </c:numCache>
            </c:numRef>
          </c:val>
          <c:extLst>
            <c:ext xmlns:c16="http://schemas.microsoft.com/office/drawing/2014/chart" uri="{C3380CC4-5D6E-409C-BE32-E72D297353CC}">
              <c16:uniqueId val="{00000001-9865-4DEC-9175-DA9EB49A582F}"/>
            </c:ext>
          </c:extLst>
        </c:ser>
        <c:ser>
          <c:idx val="1"/>
          <c:order val="1"/>
          <c:tx>
            <c:strRef>
              <c:f>'JobsFinalDem_SkillIntensity (2)'!$D$13</c:f>
              <c:strCache>
                <c:ptCount val="1"/>
                <c:pt idx="0">
                  <c:v>Medium skilled</c:v>
                </c:pt>
              </c:strCache>
            </c:strRef>
          </c:tx>
          <c:spPr>
            <a:solidFill>
              <a:srgbClr val="006BB6"/>
            </a:solidFill>
            <a:ln w="25400">
              <a:noFill/>
            </a:ln>
          </c:spPr>
          <c:invertIfNegative val="0"/>
          <c:dPt>
            <c:idx val="17"/>
            <c:invertIfNegative val="0"/>
            <c:bubble3D val="0"/>
            <c:extLst>
              <c:ext xmlns:c16="http://schemas.microsoft.com/office/drawing/2014/chart" uri="{C3380CC4-5D6E-409C-BE32-E72D297353CC}">
                <c16:uniqueId val="{00000002-9865-4DEC-9175-DA9EB49A582F}"/>
              </c:ext>
            </c:extLst>
          </c:dPt>
          <c:cat>
            <c:strRef>
              <c:f>'JobsFinalDem_SkillIntensity (2)'!$A$14:$A$44</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 (2)'!$D$14:$D$44</c:f>
              <c:numCache>
                <c:formatCode>0.0</c:formatCode>
                <c:ptCount val="31"/>
                <c:pt idx="0">
                  <c:v>25.2</c:v>
                </c:pt>
                <c:pt idx="1">
                  <c:v>27.6</c:v>
                </c:pt>
                <c:pt idx="2">
                  <c:v>25.6</c:v>
                </c:pt>
                <c:pt idx="3">
                  <c:v>23.1</c:v>
                </c:pt>
                <c:pt idx="4">
                  <c:v>27.6</c:v>
                </c:pt>
                <c:pt idx="5">
                  <c:v>25.1</c:v>
                </c:pt>
                <c:pt idx="6">
                  <c:v>23.1</c:v>
                </c:pt>
                <c:pt idx="7">
                  <c:v>21.2</c:v>
                </c:pt>
                <c:pt idx="8">
                  <c:v>20</c:v>
                </c:pt>
                <c:pt idx="9">
                  <c:v>16.399999999999999</c:v>
                </c:pt>
                <c:pt idx="10">
                  <c:v>16.5</c:v>
                </c:pt>
                <c:pt idx="11">
                  <c:v>14.7</c:v>
                </c:pt>
                <c:pt idx="12">
                  <c:v>18.3</c:v>
                </c:pt>
                <c:pt idx="13">
                  <c:v>19.7</c:v>
                </c:pt>
                <c:pt idx="14">
                  <c:v>17.5</c:v>
                </c:pt>
                <c:pt idx="15">
                  <c:v>19.899999999999999</c:v>
                </c:pt>
                <c:pt idx="16">
                  <c:v>19</c:v>
                </c:pt>
                <c:pt idx="17">
                  <c:v>20</c:v>
                </c:pt>
                <c:pt idx="18">
                  <c:v>14.3</c:v>
                </c:pt>
                <c:pt idx="19">
                  <c:v>19.600000000000001</c:v>
                </c:pt>
                <c:pt idx="20">
                  <c:v>17.3</c:v>
                </c:pt>
                <c:pt idx="21">
                  <c:v>13.2</c:v>
                </c:pt>
                <c:pt idx="22">
                  <c:v>16.399999999999999</c:v>
                </c:pt>
                <c:pt idx="23">
                  <c:v>11.6</c:v>
                </c:pt>
                <c:pt idx="24">
                  <c:v>15.7</c:v>
                </c:pt>
                <c:pt idx="25">
                  <c:v>11.1</c:v>
                </c:pt>
                <c:pt idx="26">
                  <c:v>9.1999999999999993</c:v>
                </c:pt>
                <c:pt idx="27">
                  <c:v>12.8</c:v>
                </c:pt>
                <c:pt idx="28">
                  <c:v>10</c:v>
                </c:pt>
                <c:pt idx="29">
                  <c:v>8.8000000000000007</c:v>
                </c:pt>
                <c:pt idx="30">
                  <c:v>5.8</c:v>
                </c:pt>
              </c:numCache>
            </c:numRef>
          </c:val>
          <c:extLst>
            <c:ext xmlns:c16="http://schemas.microsoft.com/office/drawing/2014/chart" uri="{C3380CC4-5D6E-409C-BE32-E72D297353CC}">
              <c16:uniqueId val="{00000003-9865-4DEC-9175-DA9EB49A582F}"/>
            </c:ext>
          </c:extLst>
        </c:ser>
        <c:ser>
          <c:idx val="2"/>
          <c:order val="2"/>
          <c:tx>
            <c:strRef>
              <c:f>'JobsFinalDem_SkillIntensity (2)'!$E$13</c:f>
              <c:strCache>
                <c:ptCount val="1"/>
                <c:pt idx="0">
                  <c:v>Low skilled</c:v>
                </c:pt>
              </c:strCache>
            </c:strRef>
          </c:tx>
          <c:spPr>
            <a:solidFill>
              <a:srgbClr val="00AACC"/>
            </a:solidFill>
            <a:ln w="25400">
              <a:noFill/>
            </a:ln>
          </c:spPr>
          <c:invertIfNegative val="0"/>
          <c:dPt>
            <c:idx val="17"/>
            <c:invertIfNegative val="0"/>
            <c:bubble3D val="0"/>
            <c:extLst>
              <c:ext xmlns:c16="http://schemas.microsoft.com/office/drawing/2014/chart" uri="{C3380CC4-5D6E-409C-BE32-E72D297353CC}">
                <c16:uniqueId val="{00000004-9865-4DEC-9175-DA9EB49A582F}"/>
              </c:ext>
            </c:extLst>
          </c:dPt>
          <c:cat>
            <c:strRef>
              <c:f>'JobsFinalDem_SkillIntensity (2)'!$A$14:$A$44</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 (2)'!$E$14:$E$44</c:f>
              <c:numCache>
                <c:formatCode>0.0</c:formatCode>
                <c:ptCount val="31"/>
                <c:pt idx="0">
                  <c:v>10.6</c:v>
                </c:pt>
                <c:pt idx="1">
                  <c:v>11.6</c:v>
                </c:pt>
                <c:pt idx="2">
                  <c:v>17</c:v>
                </c:pt>
                <c:pt idx="3">
                  <c:v>9.1999999999999993</c:v>
                </c:pt>
                <c:pt idx="4">
                  <c:v>14.7</c:v>
                </c:pt>
                <c:pt idx="5">
                  <c:v>13.1</c:v>
                </c:pt>
                <c:pt idx="6">
                  <c:v>11</c:v>
                </c:pt>
                <c:pt idx="7">
                  <c:v>14.9</c:v>
                </c:pt>
                <c:pt idx="8">
                  <c:v>4.5</c:v>
                </c:pt>
                <c:pt idx="9">
                  <c:v>11</c:v>
                </c:pt>
                <c:pt idx="10">
                  <c:v>11.3</c:v>
                </c:pt>
                <c:pt idx="11">
                  <c:v>9.3000000000000007</c:v>
                </c:pt>
                <c:pt idx="12">
                  <c:v>8.1999999999999993</c:v>
                </c:pt>
                <c:pt idx="13">
                  <c:v>10.4</c:v>
                </c:pt>
                <c:pt idx="14">
                  <c:v>11</c:v>
                </c:pt>
                <c:pt idx="15">
                  <c:v>7.6</c:v>
                </c:pt>
                <c:pt idx="16">
                  <c:v>10.8</c:v>
                </c:pt>
                <c:pt idx="17">
                  <c:v>7.3</c:v>
                </c:pt>
                <c:pt idx="18">
                  <c:v>7.9</c:v>
                </c:pt>
                <c:pt idx="19">
                  <c:v>10.8</c:v>
                </c:pt>
                <c:pt idx="20">
                  <c:v>9.3000000000000007</c:v>
                </c:pt>
                <c:pt idx="21">
                  <c:v>6.6</c:v>
                </c:pt>
                <c:pt idx="22">
                  <c:v>7.1</c:v>
                </c:pt>
                <c:pt idx="23">
                  <c:v>6.8</c:v>
                </c:pt>
                <c:pt idx="24">
                  <c:v>7.2</c:v>
                </c:pt>
                <c:pt idx="25">
                  <c:v>5.2</c:v>
                </c:pt>
                <c:pt idx="26">
                  <c:v>6.9</c:v>
                </c:pt>
                <c:pt idx="27">
                  <c:v>6</c:v>
                </c:pt>
                <c:pt idx="28">
                  <c:v>6.3</c:v>
                </c:pt>
                <c:pt idx="29">
                  <c:v>5.8</c:v>
                </c:pt>
                <c:pt idx="30">
                  <c:v>3.3</c:v>
                </c:pt>
              </c:numCache>
            </c:numRef>
          </c:val>
          <c:extLst>
            <c:ext xmlns:c16="http://schemas.microsoft.com/office/drawing/2014/chart" uri="{C3380CC4-5D6E-409C-BE32-E72D297353CC}">
              <c16:uniqueId val="{00000005-9865-4DEC-9175-DA9EB49A582F}"/>
            </c:ext>
          </c:extLst>
        </c:ser>
        <c:dLbls>
          <c:showLegendKey val="0"/>
          <c:showVal val="0"/>
          <c:showCatName val="0"/>
          <c:showSerName val="0"/>
          <c:showPercent val="0"/>
          <c:showBubbleSize val="0"/>
        </c:dLbls>
        <c:gapWidth val="75"/>
        <c:overlap val="100"/>
        <c:axId val="583018768"/>
        <c:axId val="583196704"/>
      </c:barChart>
      <c:lineChart>
        <c:grouping val="standard"/>
        <c:varyColors val="0"/>
        <c:ser>
          <c:idx val="7"/>
          <c:order val="3"/>
          <c:tx>
            <c:strRef>
              <c:f>'JobsFinalDem_SkillIntensity (2)'!$G$13</c:f>
              <c:strCache>
                <c:ptCount val="1"/>
                <c:pt idx="0">
                  <c:v>Total business sector employment sustained by foreign demand, 2004</c:v>
                </c:pt>
              </c:strCache>
            </c:strRef>
          </c:tx>
          <c:spPr>
            <a:ln w="25400">
              <a:noFill/>
            </a:ln>
          </c:spPr>
          <c:marker>
            <c:symbol val="diamond"/>
            <c:size val="7"/>
            <c:spPr>
              <a:solidFill>
                <a:schemeClr val="bg1"/>
              </a:solidFill>
              <a:ln w="6350">
                <a:solidFill>
                  <a:srgbClr val="000000"/>
                </a:solidFill>
                <a:prstDash val="solid"/>
              </a:ln>
            </c:spPr>
          </c:marker>
          <c:cat>
            <c:strRef>
              <c:f>'JobsFinalDem_SkillIntensity (2)'!$A$14:$A$44</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 (2)'!$G$14:$G$44</c:f>
              <c:numCache>
                <c:formatCode>0.0</c:formatCode>
                <c:ptCount val="31"/>
                <c:pt idx="0">
                  <c:v>74.400000000000006</c:v>
                </c:pt>
                <c:pt idx="1">
                  <c:v>52.9</c:v>
                </c:pt>
                <c:pt idx="2">
                  <c:v>50.5</c:v>
                </c:pt>
                <c:pt idx="3">
                  <c:v>39.9</c:v>
                </c:pt>
                <c:pt idx="4">
                  <c:v>53.4</c:v>
                </c:pt>
                <c:pt idx="5">
                  <c:v>48.1</c:v>
                </c:pt>
                <c:pt idx="6">
                  <c:v>51.7</c:v>
                </c:pt>
                <c:pt idx="7">
                  <c:v>54.2</c:v>
                </c:pt>
                <c:pt idx="8">
                  <c:v>42.6</c:v>
                </c:pt>
                <c:pt idx="9">
                  <c:v>48.1</c:v>
                </c:pt>
                <c:pt idx="10">
                  <c:v>42.6</c:v>
                </c:pt>
                <c:pt idx="11">
                  <c:v>47.6</c:v>
                </c:pt>
                <c:pt idx="12">
                  <c:v>37.5</c:v>
                </c:pt>
                <c:pt idx="13">
                  <c:v>37</c:v>
                </c:pt>
                <c:pt idx="14">
                  <c:v>35.4</c:v>
                </c:pt>
                <c:pt idx="15">
                  <c:v>43.4</c:v>
                </c:pt>
                <c:pt idx="16">
                  <c:v>31</c:v>
                </c:pt>
                <c:pt idx="17">
                  <c:v>35.1</c:v>
                </c:pt>
                <c:pt idx="18">
                  <c:v>40</c:v>
                </c:pt>
                <c:pt idx="19">
                  <c:v>34.5</c:v>
                </c:pt>
                <c:pt idx="20">
                  <c:v>26.7</c:v>
                </c:pt>
                <c:pt idx="21">
                  <c:v>37.9</c:v>
                </c:pt>
                <c:pt idx="22">
                  <c:v>29.5</c:v>
                </c:pt>
                <c:pt idx="23">
                  <c:v>30</c:v>
                </c:pt>
                <c:pt idx="24">
                  <c:v>23.7</c:v>
                </c:pt>
                <c:pt idx="25">
                  <c:v>25</c:v>
                </c:pt>
                <c:pt idx="26">
                  <c:v>33</c:v>
                </c:pt>
                <c:pt idx="27">
                  <c:v>24.7</c:v>
                </c:pt>
                <c:pt idx="28">
                  <c:v>18.899999999999999</c:v>
                </c:pt>
                <c:pt idx="29">
                  <c:v>15.1</c:v>
                </c:pt>
                <c:pt idx="30">
                  <c:v>10.4</c:v>
                </c:pt>
              </c:numCache>
            </c:numRef>
          </c:val>
          <c:smooth val="0"/>
          <c:extLst>
            <c:ext xmlns:c16="http://schemas.microsoft.com/office/drawing/2014/chart" uri="{C3380CC4-5D6E-409C-BE32-E72D297353CC}">
              <c16:uniqueId val="{00000006-9865-4DEC-9175-DA9EB49A582F}"/>
            </c:ext>
          </c:extLst>
        </c:ser>
        <c:dLbls>
          <c:showLegendKey val="0"/>
          <c:showVal val="0"/>
          <c:showCatName val="0"/>
          <c:showSerName val="0"/>
          <c:showPercent val="0"/>
          <c:showBubbleSize val="0"/>
        </c:dLbls>
        <c:marker val="1"/>
        <c:smooth val="0"/>
        <c:axId val="583018768"/>
        <c:axId val="583196704"/>
      </c:lineChart>
      <c:catAx>
        <c:axId val="583018768"/>
        <c:scaling>
          <c:orientation val="minMax"/>
        </c:scaling>
        <c:delete val="0"/>
        <c:axPos val="b"/>
        <c:majorGridlines>
          <c:spPr>
            <a:ln w="9525" cmpd="sng">
              <a:solidFill>
                <a:srgbClr val="FFFFFF"/>
              </a:solidFill>
              <a:prstDash val="sysDot"/>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583196704"/>
        <c:crosses val="autoZero"/>
        <c:auto val="1"/>
        <c:lblAlgn val="ctr"/>
        <c:lblOffset val="0"/>
        <c:tickLblSkip val="1"/>
        <c:noMultiLvlLbl val="0"/>
      </c:catAx>
      <c:valAx>
        <c:axId val="583196704"/>
        <c:scaling>
          <c:orientation val="minMax"/>
          <c:max val="100"/>
          <c:min val="0"/>
        </c:scaling>
        <c:delete val="0"/>
        <c:axPos val="l"/>
        <c:majorGridlines>
          <c:spPr>
            <a:ln w="9525" cmpd="sng">
              <a:solidFill>
                <a:srgbClr val="FFFFFF"/>
              </a:solidFill>
              <a:prstDash val="sysDot"/>
            </a:ln>
          </c:spPr>
        </c:majorGridlines>
        <c:title>
          <c:tx>
            <c:rich>
              <a:bodyPr rot="0" vert="horz"/>
              <a:lstStyle/>
              <a:p>
                <a:pPr algn="ctr">
                  <a:defRPr sz="800" b="0" i="0" u="none" strike="noStrike" baseline="0">
                    <a:solidFill>
                      <a:srgbClr val="000000"/>
                    </a:solidFill>
                    <a:latin typeface="Arial Narrow"/>
                    <a:ea typeface="Arial Narrow"/>
                    <a:cs typeface="Arial Narrow"/>
                  </a:defRPr>
                </a:pPr>
                <a:r>
                  <a:rPr lang="en-GB"/>
                  <a:t>%</a:t>
                </a:r>
              </a:p>
            </c:rich>
          </c:tx>
          <c:layout>
            <c:manualLayout>
              <c:xMode val="edge"/>
              <c:yMode val="edge"/>
              <c:x val="9.7442436172751092E-3"/>
              <c:y val="0.13759179395861701"/>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800" b="0" i="0" u="none" strike="noStrike" baseline="0">
                <a:solidFill>
                  <a:srgbClr val="000000"/>
                </a:solidFill>
                <a:latin typeface="Arial Narrow"/>
                <a:ea typeface="Arial Narrow"/>
                <a:cs typeface="Arial Narrow"/>
              </a:defRPr>
            </a:pPr>
            <a:endParaRPr lang="en-US"/>
          </a:p>
        </c:txPr>
        <c:crossAx val="583018768"/>
        <c:crosses val="autoZero"/>
        <c:crossBetween val="between"/>
        <c:majorUnit val="20"/>
      </c:valAx>
      <c:spPr>
        <a:solidFill>
          <a:srgbClr val="EAEAEA"/>
        </a:solidFill>
        <a:ln w="25400">
          <a:noFill/>
        </a:ln>
      </c:spPr>
    </c:plotArea>
    <c:legend>
      <c:legendPos val="b"/>
      <c:layout>
        <c:manualLayout>
          <c:xMode val="edge"/>
          <c:yMode val="edge"/>
          <c:x val="4.2613636363636402E-2"/>
          <c:y val="3.1802120141342802E-2"/>
          <c:w val="0.94176136363636398"/>
          <c:h val="0.12720885154373399"/>
        </c:manualLayout>
      </c:layout>
      <c:overlay val="0"/>
      <c:spPr>
        <a:solidFill>
          <a:srgbClr val="EAEAEA"/>
        </a:solidFill>
      </c:spPr>
      <c:txPr>
        <a:bodyPr/>
        <a:lstStyle/>
        <a:p>
          <a:pPr>
            <a:defRPr sz="735"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'JobsFinalDem_SkillIntensity (2)'!$J$55</c:f>
              <c:strCache>
                <c:ptCount val="1"/>
                <c:pt idx="0">
                  <c:v>High skilled</c:v>
                </c:pt>
              </c:strCache>
            </c:strRef>
          </c:tx>
          <c:spPr>
            <a:solidFill>
              <a:schemeClr val="accent1"/>
            </a:solidFill>
            <a:ln>
              <a:noFill/>
            </a:ln>
            <a:effectLst/>
          </c:spPr>
          <c:invertIfNegative val="0"/>
          <c:cat>
            <c:strRef>
              <c:f>'JobsFinalDem_SkillIntensity (2)'!$I$56:$I$86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 (2)'!$J$56:$J$86</c:f>
              <c:numCache>
                <c:formatCode>0.0</c:formatCode>
                <c:ptCount val="31"/>
                <c:pt idx="0">
                  <c:v>10.6</c:v>
                </c:pt>
                <c:pt idx="1">
                  <c:v>11.6</c:v>
                </c:pt>
                <c:pt idx="2">
                  <c:v>17</c:v>
                </c:pt>
                <c:pt idx="3">
                  <c:v>9.1999999999999993</c:v>
                </c:pt>
                <c:pt idx="4">
                  <c:v>14.7</c:v>
                </c:pt>
                <c:pt idx="5">
                  <c:v>13.1</c:v>
                </c:pt>
                <c:pt idx="6">
                  <c:v>11</c:v>
                </c:pt>
                <c:pt idx="7">
                  <c:v>14.9</c:v>
                </c:pt>
                <c:pt idx="8">
                  <c:v>4.5</c:v>
                </c:pt>
                <c:pt idx="9">
                  <c:v>11</c:v>
                </c:pt>
                <c:pt idx="10">
                  <c:v>11.3</c:v>
                </c:pt>
                <c:pt idx="11">
                  <c:v>9.3000000000000007</c:v>
                </c:pt>
                <c:pt idx="12">
                  <c:v>8.1999999999999993</c:v>
                </c:pt>
                <c:pt idx="13">
                  <c:v>10.4</c:v>
                </c:pt>
                <c:pt idx="14">
                  <c:v>11</c:v>
                </c:pt>
                <c:pt idx="15">
                  <c:v>7.6</c:v>
                </c:pt>
                <c:pt idx="16">
                  <c:v>10.8</c:v>
                </c:pt>
                <c:pt idx="17">
                  <c:v>7.3</c:v>
                </c:pt>
                <c:pt idx="18">
                  <c:v>7.9</c:v>
                </c:pt>
                <c:pt idx="19">
                  <c:v>10.8</c:v>
                </c:pt>
                <c:pt idx="20">
                  <c:v>9.3000000000000007</c:v>
                </c:pt>
                <c:pt idx="21">
                  <c:v>6.6</c:v>
                </c:pt>
                <c:pt idx="22">
                  <c:v>7.1</c:v>
                </c:pt>
                <c:pt idx="23">
                  <c:v>6.8</c:v>
                </c:pt>
                <c:pt idx="24">
                  <c:v>7.2</c:v>
                </c:pt>
                <c:pt idx="25">
                  <c:v>5.2</c:v>
                </c:pt>
                <c:pt idx="26">
                  <c:v>6.9</c:v>
                </c:pt>
                <c:pt idx="27">
                  <c:v>6</c:v>
                </c:pt>
                <c:pt idx="28">
                  <c:v>6.3</c:v>
                </c:pt>
                <c:pt idx="29">
                  <c:v>5.8</c:v>
                </c:pt>
                <c:pt idx="30">
                  <c:v>3.3</c:v>
                </c:pt>
              </c:numCache>
            </c:numRef>
          </c:val>
          <c:extLst>
            <c:ext xmlns:c16="http://schemas.microsoft.com/office/drawing/2014/chart" uri="{C3380CC4-5D6E-409C-BE32-E72D297353CC}">
              <c16:uniqueId val="{00000000-053B-4BA8-A2B0-6163223E9925}"/>
            </c:ext>
          </c:extLst>
        </c:ser>
        <c:ser>
          <c:idx val="1"/>
          <c:order val="1"/>
          <c:tx>
            <c:strRef>
              <c:f>'JobsFinalDem_SkillIntensity (2)'!$K$55</c:f>
              <c:strCache>
                <c:ptCount val="1"/>
                <c:pt idx="0">
                  <c:v>Filler1</c:v>
                </c:pt>
              </c:strCache>
            </c:strRef>
          </c:tx>
          <c:spPr>
            <a:noFill/>
            <a:ln>
              <a:noFill/>
            </a:ln>
            <a:effectLst/>
          </c:spPr>
          <c:invertIfNegative val="0"/>
          <c:cat>
            <c:strRef>
              <c:f>'JobsFinalDem_SkillIntensity (2)'!$I$56:$I$86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 (2)'!$K$56:$K$86</c:f>
              <c:numCache>
                <c:formatCode>0.0</c:formatCode>
                <c:ptCount val="31"/>
                <c:pt idx="0">
                  <c:v>39.4</c:v>
                </c:pt>
                <c:pt idx="1">
                  <c:v>38.4</c:v>
                </c:pt>
                <c:pt idx="2">
                  <c:v>33</c:v>
                </c:pt>
                <c:pt idx="3">
                  <c:v>40.799999999999997</c:v>
                </c:pt>
                <c:pt idx="4">
                  <c:v>35.299999999999997</c:v>
                </c:pt>
                <c:pt idx="5">
                  <c:v>36.9</c:v>
                </c:pt>
                <c:pt idx="6">
                  <c:v>39</c:v>
                </c:pt>
                <c:pt idx="7">
                  <c:v>35.1</c:v>
                </c:pt>
                <c:pt idx="8">
                  <c:v>45.5</c:v>
                </c:pt>
                <c:pt idx="9">
                  <c:v>39</c:v>
                </c:pt>
                <c:pt idx="10">
                  <c:v>38.700000000000003</c:v>
                </c:pt>
                <c:pt idx="11">
                  <c:v>40.700000000000003</c:v>
                </c:pt>
                <c:pt idx="12">
                  <c:v>41.8</c:v>
                </c:pt>
                <c:pt idx="13">
                  <c:v>39.6</c:v>
                </c:pt>
                <c:pt idx="14">
                  <c:v>39</c:v>
                </c:pt>
                <c:pt idx="15">
                  <c:v>42.4</c:v>
                </c:pt>
                <c:pt idx="16">
                  <c:v>39.200000000000003</c:v>
                </c:pt>
                <c:pt idx="17">
                  <c:v>42.7</c:v>
                </c:pt>
                <c:pt idx="18">
                  <c:v>42.1</c:v>
                </c:pt>
                <c:pt idx="19">
                  <c:v>39.200000000000003</c:v>
                </c:pt>
                <c:pt idx="20">
                  <c:v>40.700000000000003</c:v>
                </c:pt>
                <c:pt idx="21">
                  <c:v>43.4</c:v>
                </c:pt>
                <c:pt idx="22">
                  <c:v>42.9</c:v>
                </c:pt>
                <c:pt idx="23">
                  <c:v>43.2</c:v>
                </c:pt>
                <c:pt idx="24">
                  <c:v>42.8</c:v>
                </c:pt>
                <c:pt idx="25">
                  <c:v>44.8</c:v>
                </c:pt>
                <c:pt idx="26">
                  <c:v>43.1</c:v>
                </c:pt>
                <c:pt idx="27">
                  <c:v>44</c:v>
                </c:pt>
                <c:pt idx="28">
                  <c:v>43.7</c:v>
                </c:pt>
                <c:pt idx="29">
                  <c:v>44.2</c:v>
                </c:pt>
                <c:pt idx="30">
                  <c:v>46.7</c:v>
                </c:pt>
              </c:numCache>
            </c:numRef>
          </c:val>
          <c:extLst>
            <c:ext xmlns:c16="http://schemas.microsoft.com/office/drawing/2014/chart" uri="{C3380CC4-5D6E-409C-BE32-E72D297353CC}">
              <c16:uniqueId val="{00000001-053B-4BA8-A2B0-6163223E9925}"/>
            </c:ext>
          </c:extLst>
        </c:ser>
        <c:ser>
          <c:idx val="2"/>
          <c:order val="2"/>
          <c:tx>
            <c:strRef>
              <c:f>'JobsFinalDem_SkillIntensity (2)'!$L$55</c:f>
              <c:strCache>
                <c:ptCount val="1"/>
                <c:pt idx="0">
                  <c:v>Medium skilled</c:v>
                </c:pt>
              </c:strCache>
            </c:strRef>
          </c:tx>
          <c:spPr>
            <a:solidFill>
              <a:schemeClr val="accent3"/>
            </a:solidFill>
            <a:ln>
              <a:noFill/>
            </a:ln>
            <a:effectLst/>
          </c:spPr>
          <c:invertIfNegative val="0"/>
          <c:cat>
            <c:strRef>
              <c:f>'JobsFinalDem_SkillIntensity (2)'!$I$56:$I$86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 (2)'!$L$56:$L$86</c:f>
              <c:numCache>
                <c:formatCode>0.0</c:formatCode>
                <c:ptCount val="31"/>
                <c:pt idx="0">
                  <c:v>25.2</c:v>
                </c:pt>
                <c:pt idx="1">
                  <c:v>27.6</c:v>
                </c:pt>
                <c:pt idx="2">
                  <c:v>25.6</c:v>
                </c:pt>
                <c:pt idx="3">
                  <c:v>23.1</c:v>
                </c:pt>
                <c:pt idx="4">
                  <c:v>27.6</c:v>
                </c:pt>
                <c:pt idx="5">
                  <c:v>25.1</c:v>
                </c:pt>
                <c:pt idx="6">
                  <c:v>23.1</c:v>
                </c:pt>
                <c:pt idx="7">
                  <c:v>21.2</c:v>
                </c:pt>
                <c:pt idx="8">
                  <c:v>20</c:v>
                </c:pt>
                <c:pt idx="9">
                  <c:v>16.399999999999999</c:v>
                </c:pt>
                <c:pt idx="10">
                  <c:v>16.5</c:v>
                </c:pt>
                <c:pt idx="11">
                  <c:v>14.7</c:v>
                </c:pt>
                <c:pt idx="12">
                  <c:v>18.3</c:v>
                </c:pt>
                <c:pt idx="13">
                  <c:v>19.7</c:v>
                </c:pt>
                <c:pt idx="14">
                  <c:v>17.5</c:v>
                </c:pt>
                <c:pt idx="15">
                  <c:v>19.899999999999999</c:v>
                </c:pt>
                <c:pt idx="16">
                  <c:v>19</c:v>
                </c:pt>
                <c:pt idx="17">
                  <c:v>20</c:v>
                </c:pt>
                <c:pt idx="18">
                  <c:v>14.3</c:v>
                </c:pt>
                <c:pt idx="19">
                  <c:v>19.600000000000001</c:v>
                </c:pt>
                <c:pt idx="20">
                  <c:v>17.3</c:v>
                </c:pt>
                <c:pt idx="21">
                  <c:v>13.2</c:v>
                </c:pt>
                <c:pt idx="22">
                  <c:v>16.399999999999999</c:v>
                </c:pt>
                <c:pt idx="23">
                  <c:v>11.6</c:v>
                </c:pt>
                <c:pt idx="24">
                  <c:v>15.7</c:v>
                </c:pt>
                <c:pt idx="25">
                  <c:v>11.1</c:v>
                </c:pt>
                <c:pt idx="26">
                  <c:v>9.1999999999999993</c:v>
                </c:pt>
                <c:pt idx="27">
                  <c:v>12.8</c:v>
                </c:pt>
                <c:pt idx="28">
                  <c:v>10</c:v>
                </c:pt>
                <c:pt idx="29">
                  <c:v>8.8000000000000007</c:v>
                </c:pt>
                <c:pt idx="30">
                  <c:v>5.8</c:v>
                </c:pt>
              </c:numCache>
            </c:numRef>
          </c:val>
          <c:extLst>
            <c:ext xmlns:c16="http://schemas.microsoft.com/office/drawing/2014/chart" uri="{C3380CC4-5D6E-409C-BE32-E72D297353CC}">
              <c16:uniqueId val="{00000002-053B-4BA8-A2B0-6163223E9925}"/>
            </c:ext>
          </c:extLst>
        </c:ser>
        <c:ser>
          <c:idx val="3"/>
          <c:order val="3"/>
          <c:tx>
            <c:strRef>
              <c:f>'JobsFinalDem_SkillIntensity (2)'!$M$55</c:f>
              <c:strCache>
                <c:ptCount val="1"/>
                <c:pt idx="0">
                  <c:v>Filler2</c:v>
                </c:pt>
              </c:strCache>
            </c:strRef>
          </c:tx>
          <c:spPr>
            <a:noFill/>
            <a:ln>
              <a:noFill/>
            </a:ln>
            <a:effectLst/>
          </c:spPr>
          <c:invertIfNegative val="0"/>
          <c:cat>
            <c:strRef>
              <c:f>'JobsFinalDem_SkillIntensity (2)'!$I$56:$I$86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 (2)'!$M$56:$M$86</c:f>
              <c:numCache>
                <c:formatCode>0.0</c:formatCode>
                <c:ptCount val="31"/>
                <c:pt idx="0">
                  <c:v>24.8</c:v>
                </c:pt>
                <c:pt idx="1">
                  <c:v>22.4</c:v>
                </c:pt>
                <c:pt idx="2">
                  <c:v>24.4</c:v>
                </c:pt>
                <c:pt idx="3">
                  <c:v>26.9</c:v>
                </c:pt>
                <c:pt idx="4">
                  <c:v>22.4</c:v>
                </c:pt>
                <c:pt idx="5">
                  <c:v>24.9</c:v>
                </c:pt>
                <c:pt idx="6">
                  <c:v>26.9</c:v>
                </c:pt>
                <c:pt idx="7">
                  <c:v>28.8</c:v>
                </c:pt>
                <c:pt idx="8">
                  <c:v>30</c:v>
                </c:pt>
                <c:pt idx="9">
                  <c:v>33.6</c:v>
                </c:pt>
                <c:pt idx="10">
                  <c:v>33.5</c:v>
                </c:pt>
                <c:pt idx="11">
                  <c:v>35.299999999999997</c:v>
                </c:pt>
                <c:pt idx="12">
                  <c:v>31.7</c:v>
                </c:pt>
                <c:pt idx="13">
                  <c:v>30.3</c:v>
                </c:pt>
                <c:pt idx="14">
                  <c:v>32.5</c:v>
                </c:pt>
                <c:pt idx="15">
                  <c:v>30.1</c:v>
                </c:pt>
                <c:pt idx="16">
                  <c:v>31</c:v>
                </c:pt>
                <c:pt idx="17">
                  <c:v>30</c:v>
                </c:pt>
                <c:pt idx="18">
                  <c:v>35.700000000000003</c:v>
                </c:pt>
                <c:pt idx="19">
                  <c:v>30.4</c:v>
                </c:pt>
                <c:pt idx="20">
                  <c:v>32.700000000000003</c:v>
                </c:pt>
                <c:pt idx="21">
                  <c:v>36.799999999999997</c:v>
                </c:pt>
                <c:pt idx="22">
                  <c:v>33.6</c:v>
                </c:pt>
                <c:pt idx="23">
                  <c:v>38.4</c:v>
                </c:pt>
                <c:pt idx="24">
                  <c:v>34.299999999999997</c:v>
                </c:pt>
                <c:pt idx="25">
                  <c:v>38.9</c:v>
                </c:pt>
                <c:pt idx="26">
                  <c:v>40.799999999999997</c:v>
                </c:pt>
                <c:pt idx="27">
                  <c:v>37.200000000000003</c:v>
                </c:pt>
                <c:pt idx="28">
                  <c:v>40</c:v>
                </c:pt>
                <c:pt idx="29">
                  <c:v>41.2</c:v>
                </c:pt>
                <c:pt idx="30">
                  <c:v>44.2</c:v>
                </c:pt>
              </c:numCache>
            </c:numRef>
          </c:val>
          <c:extLst>
            <c:ext xmlns:c16="http://schemas.microsoft.com/office/drawing/2014/chart" uri="{C3380CC4-5D6E-409C-BE32-E72D297353CC}">
              <c16:uniqueId val="{00000003-053B-4BA8-A2B0-6163223E9925}"/>
            </c:ext>
          </c:extLst>
        </c:ser>
        <c:ser>
          <c:idx val="4"/>
          <c:order val="4"/>
          <c:tx>
            <c:strRef>
              <c:f>'JobsFinalDem_SkillIntensity (2)'!$N$55</c:f>
              <c:strCache>
                <c:ptCount val="1"/>
                <c:pt idx="0">
                  <c:v>Low skilled</c:v>
                </c:pt>
              </c:strCache>
            </c:strRef>
          </c:tx>
          <c:spPr>
            <a:solidFill>
              <a:schemeClr val="accent5"/>
            </a:solidFill>
            <a:ln>
              <a:noFill/>
            </a:ln>
            <a:effectLst/>
          </c:spPr>
          <c:invertIfNegative val="0"/>
          <c:cat>
            <c:strRef>
              <c:f>'JobsFinalDem_SkillIntensity (2)'!$I$56:$I$86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 (2)'!$N$56:$N$86</c:f>
              <c:numCache>
                <c:formatCode>0.0</c:formatCode>
                <c:ptCount val="31"/>
                <c:pt idx="0">
                  <c:v>44.8</c:v>
                </c:pt>
                <c:pt idx="1">
                  <c:v>25.9</c:v>
                </c:pt>
                <c:pt idx="2">
                  <c:v>16.600000000000001</c:v>
                </c:pt>
                <c:pt idx="3">
                  <c:v>24.2</c:v>
                </c:pt>
                <c:pt idx="4">
                  <c:v>13.8</c:v>
                </c:pt>
                <c:pt idx="5">
                  <c:v>17.3</c:v>
                </c:pt>
                <c:pt idx="6">
                  <c:v>20.399999999999999</c:v>
                </c:pt>
                <c:pt idx="7">
                  <c:v>18.2</c:v>
                </c:pt>
                <c:pt idx="8">
                  <c:v>24.7</c:v>
                </c:pt>
                <c:pt idx="9">
                  <c:v>19.600000000000001</c:v>
                </c:pt>
                <c:pt idx="10">
                  <c:v>16.899999999999999</c:v>
                </c:pt>
                <c:pt idx="11">
                  <c:v>20.399999999999999</c:v>
                </c:pt>
                <c:pt idx="12">
                  <c:v>17.8</c:v>
                </c:pt>
                <c:pt idx="13">
                  <c:v>13.6</c:v>
                </c:pt>
                <c:pt idx="14">
                  <c:v>14.7</c:v>
                </c:pt>
                <c:pt idx="15">
                  <c:v>15</c:v>
                </c:pt>
                <c:pt idx="16">
                  <c:v>12.7</c:v>
                </c:pt>
                <c:pt idx="17">
                  <c:v>14.4</c:v>
                </c:pt>
                <c:pt idx="18">
                  <c:v>16.899999999999999</c:v>
                </c:pt>
                <c:pt idx="19">
                  <c:v>8.3000000000000007</c:v>
                </c:pt>
                <c:pt idx="20">
                  <c:v>10.3</c:v>
                </c:pt>
                <c:pt idx="21">
                  <c:v>16</c:v>
                </c:pt>
                <c:pt idx="22">
                  <c:v>11.7</c:v>
                </c:pt>
                <c:pt idx="23">
                  <c:v>13.7</c:v>
                </c:pt>
                <c:pt idx="24">
                  <c:v>7.6</c:v>
                </c:pt>
                <c:pt idx="25">
                  <c:v>14.2</c:v>
                </c:pt>
                <c:pt idx="26">
                  <c:v>10.7</c:v>
                </c:pt>
                <c:pt idx="27">
                  <c:v>4.5</c:v>
                </c:pt>
                <c:pt idx="28">
                  <c:v>4.4000000000000004</c:v>
                </c:pt>
                <c:pt idx="29">
                  <c:v>4.3</c:v>
                </c:pt>
                <c:pt idx="30">
                  <c:v>5.6</c:v>
                </c:pt>
              </c:numCache>
            </c:numRef>
          </c:val>
          <c:extLst>
            <c:ext xmlns:c16="http://schemas.microsoft.com/office/drawing/2014/chart" uri="{C3380CC4-5D6E-409C-BE32-E72D297353CC}">
              <c16:uniqueId val="{00000004-053B-4BA8-A2B0-6163223E9925}"/>
            </c:ext>
          </c:extLst>
        </c:ser>
        <c:ser>
          <c:idx val="5"/>
          <c:order val="5"/>
          <c:tx>
            <c:strRef>
              <c:f>'JobsFinalDem_SkillIntensity (2)'!$O$55</c:f>
              <c:strCache>
                <c:ptCount val="1"/>
                <c:pt idx="0">
                  <c:v>Filler3</c:v>
                </c:pt>
              </c:strCache>
            </c:strRef>
          </c:tx>
          <c:spPr>
            <a:noFill/>
            <a:ln>
              <a:noFill/>
            </a:ln>
            <a:effectLst/>
          </c:spPr>
          <c:invertIfNegative val="0"/>
          <c:cat>
            <c:strRef>
              <c:f>'JobsFinalDem_SkillIntensity (2)'!$I$56:$I$86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 (2)'!$O$56:$O$86</c:f>
              <c:numCache>
                <c:formatCode>0.0</c:formatCode>
                <c:ptCount val="31"/>
                <c:pt idx="0">
                  <c:v>5.2000000000000028</c:v>
                </c:pt>
                <c:pt idx="1">
                  <c:v>24.1</c:v>
                </c:pt>
                <c:pt idx="2">
                  <c:v>33.4</c:v>
                </c:pt>
                <c:pt idx="3">
                  <c:v>25.8</c:v>
                </c:pt>
                <c:pt idx="4">
                  <c:v>36.200000000000003</c:v>
                </c:pt>
                <c:pt idx="5">
                  <c:v>32.700000000000003</c:v>
                </c:pt>
                <c:pt idx="6">
                  <c:v>29.6</c:v>
                </c:pt>
                <c:pt idx="7">
                  <c:v>31.8</c:v>
                </c:pt>
                <c:pt idx="8">
                  <c:v>25.3</c:v>
                </c:pt>
                <c:pt idx="9">
                  <c:v>30.4</c:v>
                </c:pt>
                <c:pt idx="10">
                  <c:v>33.1</c:v>
                </c:pt>
                <c:pt idx="11">
                  <c:v>29.6</c:v>
                </c:pt>
                <c:pt idx="12">
                  <c:v>32.200000000000003</c:v>
                </c:pt>
                <c:pt idx="13">
                  <c:v>36.4</c:v>
                </c:pt>
                <c:pt idx="14">
                  <c:v>35.299999999999997</c:v>
                </c:pt>
                <c:pt idx="15">
                  <c:v>35</c:v>
                </c:pt>
                <c:pt idx="16">
                  <c:v>37.299999999999997</c:v>
                </c:pt>
                <c:pt idx="17">
                  <c:v>35.6</c:v>
                </c:pt>
                <c:pt idx="18">
                  <c:v>33.1</c:v>
                </c:pt>
                <c:pt idx="19">
                  <c:v>41.7</c:v>
                </c:pt>
                <c:pt idx="20">
                  <c:v>39.700000000000003</c:v>
                </c:pt>
                <c:pt idx="21">
                  <c:v>34</c:v>
                </c:pt>
                <c:pt idx="22">
                  <c:v>38.299999999999997</c:v>
                </c:pt>
                <c:pt idx="23">
                  <c:v>36.299999999999997</c:v>
                </c:pt>
                <c:pt idx="24">
                  <c:v>42.4</c:v>
                </c:pt>
                <c:pt idx="25">
                  <c:v>35.799999999999997</c:v>
                </c:pt>
                <c:pt idx="26">
                  <c:v>39.299999999999997</c:v>
                </c:pt>
                <c:pt idx="27">
                  <c:v>45.5</c:v>
                </c:pt>
                <c:pt idx="28">
                  <c:v>45.6</c:v>
                </c:pt>
                <c:pt idx="29">
                  <c:v>45.7</c:v>
                </c:pt>
                <c:pt idx="30">
                  <c:v>44.4</c:v>
                </c:pt>
              </c:numCache>
            </c:numRef>
          </c:val>
          <c:extLst>
            <c:ext xmlns:c16="http://schemas.microsoft.com/office/drawing/2014/chart" uri="{C3380CC4-5D6E-409C-BE32-E72D297353CC}">
              <c16:uniqueId val="{00000005-053B-4BA8-A2B0-6163223E9925}"/>
            </c:ext>
          </c:extLst>
        </c:ser>
        <c:ser>
          <c:idx val="6"/>
          <c:order val="6"/>
          <c:tx>
            <c:strRef>
              <c:f>'JobsFinalDem_SkillIntensity (2)'!$P$55</c:f>
              <c:strCache>
                <c:ptCount val="1"/>
                <c:pt idx="0">
                  <c:v>Total</c:v>
                </c:pt>
              </c:strCache>
            </c:strRef>
          </c:tx>
          <c:spPr>
            <a:solidFill>
              <a:schemeClr val="accent1">
                <a:lumMod val="60000"/>
              </a:schemeClr>
            </a:solidFill>
            <a:ln>
              <a:noFill/>
            </a:ln>
            <a:effectLst/>
          </c:spPr>
          <c:invertIfNegative val="0"/>
          <c:cat>
            <c:strRef>
              <c:f>'JobsFinalDem_SkillIntensity (2)'!$I$56:$I$86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 (2)'!$P$56:$P$86</c:f>
              <c:numCache>
                <c:formatCode>0.0</c:formatCode>
                <c:ptCount val="31"/>
                <c:pt idx="0">
                  <c:v>80.599999999999994</c:v>
                </c:pt>
                <c:pt idx="1">
                  <c:v>65.099999999999994</c:v>
                </c:pt>
                <c:pt idx="2">
                  <c:v>59.2</c:v>
                </c:pt>
                <c:pt idx="3">
                  <c:v>56.5</c:v>
                </c:pt>
                <c:pt idx="4">
                  <c:v>56.100000000000009</c:v>
                </c:pt>
                <c:pt idx="5">
                  <c:v>55.500000000000007</c:v>
                </c:pt>
                <c:pt idx="6">
                  <c:v>54.5</c:v>
                </c:pt>
                <c:pt idx="7">
                  <c:v>54.3</c:v>
                </c:pt>
                <c:pt idx="8">
                  <c:v>49.2</c:v>
                </c:pt>
                <c:pt idx="9">
                  <c:v>47</c:v>
                </c:pt>
                <c:pt idx="10">
                  <c:v>44.7</c:v>
                </c:pt>
                <c:pt idx="11">
                  <c:v>44.399999999999991</c:v>
                </c:pt>
                <c:pt idx="12">
                  <c:v>44.3</c:v>
                </c:pt>
                <c:pt idx="13">
                  <c:v>43.699999999999996</c:v>
                </c:pt>
                <c:pt idx="14">
                  <c:v>43.2</c:v>
                </c:pt>
                <c:pt idx="15">
                  <c:v>42.5</c:v>
                </c:pt>
                <c:pt idx="16">
                  <c:v>42.5</c:v>
                </c:pt>
                <c:pt idx="17">
                  <c:v>41.699999999999996</c:v>
                </c:pt>
                <c:pt idx="18">
                  <c:v>39.1</c:v>
                </c:pt>
                <c:pt idx="19">
                  <c:v>38.700000000000003</c:v>
                </c:pt>
                <c:pt idx="20">
                  <c:v>36.900000000000006</c:v>
                </c:pt>
                <c:pt idx="21">
                  <c:v>35.799999999999997</c:v>
                </c:pt>
                <c:pt idx="22">
                  <c:v>35.199999999999996</c:v>
                </c:pt>
                <c:pt idx="23">
                  <c:v>32.099999999999994</c:v>
                </c:pt>
                <c:pt idx="24">
                  <c:v>30.499999999999996</c:v>
                </c:pt>
                <c:pt idx="25">
                  <c:v>30.499999999999996</c:v>
                </c:pt>
                <c:pt idx="26">
                  <c:v>26.799999999999997</c:v>
                </c:pt>
                <c:pt idx="27">
                  <c:v>23.3</c:v>
                </c:pt>
                <c:pt idx="28">
                  <c:v>20.7</c:v>
                </c:pt>
                <c:pt idx="29">
                  <c:v>18.900000000000002</c:v>
                </c:pt>
                <c:pt idx="30">
                  <c:v>14.7</c:v>
                </c:pt>
              </c:numCache>
            </c:numRef>
          </c:val>
          <c:extLst>
            <c:ext xmlns:c16="http://schemas.microsoft.com/office/drawing/2014/chart" uri="{C3380CC4-5D6E-409C-BE32-E72D297353CC}">
              <c16:uniqueId val="{00000006-053B-4BA8-A2B0-6163223E9925}"/>
            </c:ext>
          </c:extLst>
        </c:ser>
        <c:dLbls>
          <c:showLegendKey val="0"/>
          <c:showVal val="0"/>
          <c:showCatName val="0"/>
          <c:showSerName val="0"/>
          <c:showPercent val="0"/>
          <c:showBubbleSize val="0"/>
        </c:dLbls>
        <c:gapWidth val="150"/>
        <c:overlap val="100"/>
        <c:axId val="583941408"/>
        <c:axId val="583942768"/>
      </c:barChart>
      <c:catAx>
        <c:axId val="583941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42768"/>
        <c:crosses val="autoZero"/>
        <c:auto val="1"/>
        <c:lblAlgn val="ctr"/>
        <c:lblOffset val="100"/>
        <c:noMultiLvlLbl val="0"/>
      </c:catAx>
      <c:valAx>
        <c:axId val="583942768"/>
        <c:scaling>
          <c:orientation val="minMax"/>
        </c:scaling>
        <c:delete val="1"/>
        <c:axPos val="b"/>
        <c:numFmt formatCode="0.0" sourceLinked="1"/>
        <c:majorTickMark val="none"/>
        <c:minorTickMark val="none"/>
        <c:tickLblPos val="nextTo"/>
        <c:crossAx val="583941408"/>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jp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1.jpg"/><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9525</xdr:colOff>
      <xdr:row>13</xdr:row>
      <xdr:rowOff>0</xdr:rowOff>
    </xdr:from>
    <xdr:to>
      <xdr:col>18</xdr:col>
      <xdr:colOff>200025</xdr:colOff>
      <xdr:row>28</xdr:row>
      <xdr:rowOff>123825</xdr:rowOff>
    </xdr:to>
    <xdr:graphicFrame macro="">
      <xdr:nvGraphicFramePr>
        <xdr:cNvPr id="1315" name="Chart 2">
          <a:extLst>
            <a:ext uri="{FF2B5EF4-FFF2-40B4-BE49-F238E27FC236}">
              <a16:creationId xmlns:a16="http://schemas.microsoft.com/office/drawing/2014/main" id="{00000000-0008-0000-0000-00002305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411303</xdr:colOff>
      <xdr:row>12</xdr:row>
      <xdr:rowOff>795866</xdr:rowOff>
    </xdr:from>
    <xdr:to>
      <xdr:col>25</xdr:col>
      <xdr:colOff>76727</xdr:colOff>
      <xdr:row>49</xdr:row>
      <xdr:rowOff>33867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14719970" y="2709333"/>
          <a:ext cx="4237424" cy="5554134"/>
        </a:xfrm>
        <a:prstGeom prst="rect">
          <a:avLst/>
        </a:prstGeom>
      </xdr:spPr>
    </xdr:pic>
    <xdr:clientData/>
  </xdr:twoCellAnchor>
  <xdr:twoCellAnchor>
    <xdr:from>
      <xdr:col>16</xdr:col>
      <xdr:colOff>15240</xdr:colOff>
      <xdr:row>52</xdr:row>
      <xdr:rowOff>5080</xdr:rowOff>
    </xdr:from>
    <xdr:to>
      <xdr:col>31</xdr:col>
      <xdr:colOff>203765</xdr:colOff>
      <xdr:row>86</xdr:row>
      <xdr:rowOff>111759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9525</xdr:colOff>
      <xdr:row>13</xdr:row>
      <xdr:rowOff>0</xdr:rowOff>
    </xdr:from>
    <xdr:to>
      <xdr:col>18</xdr:col>
      <xdr:colOff>200025</xdr:colOff>
      <xdr:row>28</xdr:row>
      <xdr:rowOff>123825</xdr:rowOff>
    </xdr:to>
    <xdr:graphicFrame macro="">
      <xdr:nvGraphicFramePr>
        <xdr:cNvPr id="2" name="Chart 2">
          <a:extLst>
            <a:ext uri="{FF2B5EF4-FFF2-40B4-BE49-F238E27FC236}">
              <a16:creationId xmlns:a16="http://schemas.microsoft.com/office/drawing/2014/main" id="{5E3E96B7-CEBB-47DC-AD19-1308DDB3882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411303</xdr:colOff>
      <xdr:row>12</xdr:row>
      <xdr:rowOff>795866</xdr:rowOff>
    </xdr:from>
    <xdr:to>
      <xdr:col>25</xdr:col>
      <xdr:colOff>76727</xdr:colOff>
      <xdr:row>49</xdr:row>
      <xdr:rowOff>33867</xdr:rowOff>
    </xdr:to>
    <xdr:pic>
      <xdr:nvPicPr>
        <xdr:cNvPr id="3" name="Picture 2">
          <a:extLst>
            <a:ext uri="{FF2B5EF4-FFF2-40B4-BE49-F238E27FC236}">
              <a16:creationId xmlns:a16="http://schemas.microsoft.com/office/drawing/2014/main" id="{7EA5AF4C-C4C1-48AA-A012-7E6747D4BB61}"/>
            </a:ext>
          </a:extLst>
        </xdr:cNvPr>
        <xdr:cNvPicPr>
          <a:picLocks noChangeAspect="1"/>
        </xdr:cNvPicPr>
      </xdr:nvPicPr>
      <xdr:blipFill>
        <a:blip xmlns:r="http://schemas.openxmlformats.org/officeDocument/2006/relationships" r:embed="rId2"/>
        <a:stretch>
          <a:fillRect/>
        </a:stretch>
      </xdr:blipFill>
      <xdr:spPr>
        <a:xfrm>
          <a:off x="13235763" y="2590376"/>
          <a:ext cx="3745934" cy="5360671"/>
        </a:xfrm>
        <a:prstGeom prst="rect">
          <a:avLst/>
        </a:prstGeom>
      </xdr:spPr>
    </xdr:pic>
    <xdr:clientData/>
  </xdr:twoCellAnchor>
  <xdr:twoCellAnchor>
    <xdr:from>
      <xdr:col>17</xdr:col>
      <xdr:colOff>228600</xdr:colOff>
      <xdr:row>51</xdr:row>
      <xdr:rowOff>60960</xdr:rowOff>
    </xdr:from>
    <xdr:to>
      <xdr:col>32</xdr:col>
      <xdr:colOff>340925</xdr:colOff>
      <xdr:row>86</xdr:row>
      <xdr:rowOff>20319</xdr:rowOff>
    </xdr:to>
    <xdr:graphicFrame macro="">
      <xdr:nvGraphicFramePr>
        <xdr:cNvPr id="4" name="Chart 3">
          <a:extLst>
            <a:ext uri="{FF2B5EF4-FFF2-40B4-BE49-F238E27FC236}">
              <a16:creationId xmlns:a16="http://schemas.microsoft.com/office/drawing/2014/main" id="{09F57B1F-75A9-4A93-887A-84ED0AB17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5.bin"/><Relationship Id="rId13" Type="http://schemas.openxmlformats.org/officeDocument/2006/relationships/customProperty" Target="../customProperty10.bin"/><Relationship Id="rId3" Type="http://schemas.openxmlformats.org/officeDocument/2006/relationships/printerSettings" Target="../printerSettings/printerSettings1.bin"/><Relationship Id="rId7" Type="http://schemas.openxmlformats.org/officeDocument/2006/relationships/customProperty" Target="../customProperty4.bin"/><Relationship Id="rId12" Type="http://schemas.openxmlformats.org/officeDocument/2006/relationships/customProperty" Target="../customProperty9.bin"/><Relationship Id="rId17" Type="http://schemas.openxmlformats.org/officeDocument/2006/relationships/drawing" Target="../drawings/drawing1.xml"/><Relationship Id="rId2" Type="http://schemas.openxmlformats.org/officeDocument/2006/relationships/hyperlink" Target="http://oe.cd/disclaimer" TargetMode="External"/><Relationship Id="rId16" Type="http://schemas.openxmlformats.org/officeDocument/2006/relationships/customProperty" Target="../customProperty13.bin"/><Relationship Id="rId1" Type="http://schemas.openxmlformats.org/officeDocument/2006/relationships/hyperlink" Target="http://dx.doi.org/10.1787/9789264268821-en" TargetMode="External"/><Relationship Id="rId6" Type="http://schemas.openxmlformats.org/officeDocument/2006/relationships/customProperty" Target="../customProperty3.bin"/><Relationship Id="rId11" Type="http://schemas.openxmlformats.org/officeDocument/2006/relationships/customProperty" Target="../customProperty8.bin"/><Relationship Id="rId5" Type="http://schemas.openxmlformats.org/officeDocument/2006/relationships/customProperty" Target="../customProperty2.bin"/><Relationship Id="rId15" Type="http://schemas.openxmlformats.org/officeDocument/2006/relationships/customProperty" Target="../customProperty12.bin"/><Relationship Id="rId10" Type="http://schemas.openxmlformats.org/officeDocument/2006/relationships/customProperty" Target="../customProperty7.bin"/><Relationship Id="rId4" Type="http://schemas.openxmlformats.org/officeDocument/2006/relationships/customProperty" Target="../customProperty1.bin"/><Relationship Id="rId9" Type="http://schemas.openxmlformats.org/officeDocument/2006/relationships/customProperty" Target="../customProperty6.bin"/><Relationship Id="rId14" Type="http://schemas.openxmlformats.org/officeDocument/2006/relationships/customProperty" Target="../customProperty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oe.cd/disclaimer" TargetMode="External"/><Relationship Id="rId1" Type="http://schemas.openxmlformats.org/officeDocument/2006/relationships/hyperlink" Target="http://dx.doi.org/10.1787/9789264268821-en"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policyviz.com/services/" TargetMode="External"/><Relationship Id="rId2" Type="http://schemas.openxmlformats.org/officeDocument/2006/relationships/hyperlink" Target="https://policyviz.com/helpmeviz/" TargetMode="External"/><Relationship Id="rId1" Type="http://schemas.openxmlformats.org/officeDocument/2006/relationships/hyperlink" Target="https://policyviz.com/podcast/" TargetMode="External"/><Relationship Id="rId6" Type="http://schemas.openxmlformats.org/officeDocument/2006/relationships/hyperlink" Target="https://policyviz.com/better-presentations/" TargetMode="External"/><Relationship Id="rId5" Type="http://schemas.openxmlformats.org/officeDocument/2006/relationships/hyperlink" Target="http://amzn.to/2amORq1" TargetMode="External"/><Relationship Id="rId4" Type="http://schemas.openxmlformats.org/officeDocument/2006/relationships/hyperlink" Target="https://policyviz.com/sh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W86"/>
  <sheetViews>
    <sheetView tabSelected="1" topLeftCell="A13" zoomScale="75" workbookViewId="0">
      <selection activeCell="A13" sqref="A13:G44"/>
    </sheetView>
  </sheetViews>
  <sheetFormatPr defaultColWidth="8.83203125" defaultRowHeight="11.4"/>
  <cols>
    <col min="1" max="1" width="10.33203125" style="3" customWidth="1"/>
    <col min="2" max="5" width="9.1640625" style="3" customWidth="1"/>
    <col min="6" max="6" width="16.1640625" style="3" customWidth="1"/>
    <col min="7" max="7" width="16" style="3" customWidth="1"/>
    <col min="8" max="8" width="10.33203125" style="3" customWidth="1"/>
    <col min="9" max="9" width="14.33203125" style="3" customWidth="1"/>
    <col min="10" max="10" width="14.1640625" style="3" customWidth="1"/>
    <col min="11" max="11" width="13.83203125" style="3" bestFit="1" customWidth="1"/>
    <col min="12" max="12" width="9.1640625" style="3" customWidth="1"/>
    <col min="13" max="20" width="7.6640625" style="3" customWidth="1"/>
    <col min="21" max="16384" width="8.83203125" style="3"/>
  </cols>
  <sheetData>
    <row r="1" spans="1:23" s="16" customFormat="1" ht="12.3">
      <c r="A1" s="17" t="s">
        <v>81</v>
      </c>
    </row>
    <row r="2" spans="1:23" s="16" customFormat="1" ht="12.3">
      <c r="A2" s="16" t="s">
        <v>82</v>
      </c>
      <c r="B2" s="16" t="s">
        <v>83</v>
      </c>
    </row>
    <row r="3" spans="1:23" s="16" customFormat="1" ht="12.3">
      <c r="A3" s="16" t="s">
        <v>84</v>
      </c>
    </row>
    <row r="4" spans="1:23" s="16" customFormat="1" ht="12.3">
      <c r="A4" s="17" t="s">
        <v>85</v>
      </c>
    </row>
    <row r="5" spans="1:23" s="16" customFormat="1" ht="12.3"/>
    <row r="6" spans="1:23">
      <c r="A6" s="1" t="s">
        <v>0</v>
      </c>
      <c r="B6" s="8">
        <v>1.38</v>
      </c>
      <c r="C6" s="1"/>
      <c r="D6" s="1"/>
      <c r="E6" s="1"/>
      <c r="F6" s="1"/>
      <c r="G6" s="1"/>
      <c r="H6" s="1"/>
      <c r="I6" s="2"/>
      <c r="J6" s="2"/>
      <c r="K6" s="2"/>
      <c r="L6" s="2"/>
      <c r="M6" s="2"/>
      <c r="N6" s="2"/>
      <c r="O6" s="2"/>
      <c r="P6" s="2"/>
      <c r="Q6" s="1"/>
    </row>
    <row r="7" spans="1:23">
      <c r="A7" s="1" t="s">
        <v>1</v>
      </c>
      <c r="B7" s="4" t="s">
        <v>77</v>
      </c>
      <c r="C7" s="1"/>
      <c r="D7" s="1"/>
      <c r="E7" s="1"/>
      <c r="F7" s="1"/>
      <c r="G7" s="1"/>
      <c r="H7" s="1"/>
      <c r="I7" s="2"/>
      <c r="J7" s="2"/>
      <c r="K7" s="2"/>
      <c r="L7" s="2"/>
      <c r="M7" s="2"/>
      <c r="N7" s="2"/>
      <c r="O7" s="2"/>
      <c r="P7" s="2"/>
      <c r="Q7" s="1"/>
    </row>
    <row r="8" spans="1:23">
      <c r="A8" s="4" t="s">
        <v>2</v>
      </c>
      <c r="B8" s="7" t="s">
        <v>73</v>
      </c>
      <c r="C8" s="4"/>
      <c r="D8" s="1"/>
      <c r="E8" s="1"/>
      <c r="F8" s="1"/>
      <c r="G8" s="1"/>
      <c r="H8" s="1"/>
      <c r="I8" s="2"/>
      <c r="J8" s="2"/>
      <c r="K8" s="2"/>
      <c r="L8" s="2"/>
      <c r="M8" s="5"/>
      <c r="N8" s="5"/>
      <c r="O8" s="5"/>
      <c r="P8" s="2"/>
      <c r="Q8" s="1"/>
    </row>
    <row r="9" spans="1:23">
      <c r="A9" s="4" t="s">
        <v>3</v>
      </c>
      <c r="B9" s="7" t="s">
        <v>80</v>
      </c>
      <c r="C9" s="4"/>
      <c r="D9" s="1"/>
      <c r="E9" s="1"/>
      <c r="F9" s="1"/>
      <c r="G9" s="1"/>
      <c r="H9" s="1"/>
      <c r="I9" s="2"/>
      <c r="J9" s="2"/>
      <c r="K9" s="2"/>
      <c r="L9" s="2"/>
      <c r="M9" s="5"/>
      <c r="N9" s="5"/>
      <c r="O9" s="5"/>
      <c r="P9" s="2"/>
      <c r="Q9" s="1"/>
    </row>
    <row r="10" spans="1:23">
      <c r="A10" s="4" t="s">
        <v>4</v>
      </c>
      <c r="B10" s="4" t="s">
        <v>5</v>
      </c>
      <c r="C10" s="4"/>
      <c r="D10" s="1"/>
      <c r="E10" s="1"/>
      <c r="F10" s="1"/>
      <c r="G10" s="1"/>
      <c r="H10" s="1"/>
      <c r="I10" s="2"/>
      <c r="J10" s="2"/>
      <c r="K10" s="2"/>
      <c r="L10" s="2"/>
      <c r="M10" s="5"/>
      <c r="N10" s="5"/>
      <c r="O10" s="5"/>
      <c r="P10" s="2"/>
      <c r="Q10" s="1"/>
    </row>
    <row r="11" spans="1:23">
      <c r="A11" s="4" t="s">
        <v>6</v>
      </c>
      <c r="B11" s="4" t="s">
        <v>61</v>
      </c>
      <c r="C11" s="4"/>
      <c r="D11" s="1"/>
      <c r="E11" s="1"/>
      <c r="F11" s="1"/>
      <c r="G11" s="1"/>
      <c r="H11" s="1"/>
      <c r="I11" s="2"/>
      <c r="J11" s="2"/>
      <c r="K11" s="2"/>
      <c r="L11" s="2"/>
      <c r="M11" s="5"/>
      <c r="N11" s="5"/>
      <c r="O11" s="5"/>
      <c r="P11" s="2"/>
      <c r="Q11" s="1"/>
    </row>
    <row r="12" spans="1:23">
      <c r="I12" s="30"/>
      <c r="J12" s="30"/>
      <c r="K12" s="30"/>
    </row>
    <row r="13" spans="1:23" ht="65.05" customHeight="1">
      <c r="C13" s="28" t="s">
        <v>58</v>
      </c>
      <c r="D13" s="28" t="s">
        <v>59</v>
      </c>
      <c r="E13" s="28" t="s">
        <v>60</v>
      </c>
      <c r="F13" s="29" t="s">
        <v>90</v>
      </c>
      <c r="G13" s="9" t="s">
        <v>76</v>
      </c>
    </row>
    <row r="14" spans="1:23" ht="11.7">
      <c r="A14" s="10" t="s">
        <v>7</v>
      </c>
      <c r="B14" s="10" t="s">
        <v>44</v>
      </c>
      <c r="C14" s="11">
        <v>44.8</v>
      </c>
      <c r="D14" s="11">
        <v>25.2</v>
      </c>
      <c r="E14" s="11">
        <v>10.6</v>
      </c>
      <c r="F14" s="13">
        <f>SUM(C14:E14)</f>
        <v>80.599999999999994</v>
      </c>
      <c r="G14" s="12">
        <v>74.400000000000006</v>
      </c>
      <c r="H14" s="13"/>
      <c r="I14" s="15"/>
      <c r="J14" s="15"/>
      <c r="K14" s="15"/>
      <c r="L14" s="15"/>
      <c r="M14" s="15"/>
      <c r="N14" s="15"/>
      <c r="O14" s="15"/>
      <c r="P14" s="15"/>
      <c r="Q14" s="15"/>
      <c r="R14" s="15"/>
      <c r="S14" s="15"/>
      <c r="T14" s="14"/>
      <c r="U14" s="14"/>
      <c r="V14" s="14"/>
      <c r="W14" s="14"/>
    </row>
    <row r="15" spans="1:23" ht="11.7">
      <c r="A15" s="10" t="s">
        <v>8</v>
      </c>
      <c r="B15" s="10" t="s">
        <v>42</v>
      </c>
      <c r="C15" s="11">
        <v>25.9</v>
      </c>
      <c r="D15" s="11">
        <v>27.6</v>
      </c>
      <c r="E15" s="11">
        <v>11.6</v>
      </c>
      <c r="F15" s="13">
        <f t="shared" ref="F15:F44" si="0">SUM(C15:E15)</f>
        <v>65.099999999999994</v>
      </c>
      <c r="G15" s="12">
        <v>52.9</v>
      </c>
      <c r="H15" s="13"/>
      <c r="I15" s="15"/>
      <c r="J15" s="15"/>
      <c r="K15" s="15"/>
      <c r="L15" s="15"/>
      <c r="M15" s="15"/>
      <c r="N15" s="15"/>
      <c r="O15" s="15"/>
      <c r="P15" s="15"/>
      <c r="Q15" s="15"/>
      <c r="R15" s="15"/>
      <c r="S15" s="15"/>
      <c r="T15" s="14"/>
      <c r="U15" s="14"/>
      <c r="V15" s="14"/>
      <c r="W15" s="14"/>
    </row>
    <row r="16" spans="1:23" ht="11.7">
      <c r="A16" s="10" t="s">
        <v>9</v>
      </c>
      <c r="B16" s="10" t="s">
        <v>40</v>
      </c>
      <c r="C16" s="11">
        <v>16.600000000000001</v>
      </c>
      <c r="D16" s="11">
        <v>25.6</v>
      </c>
      <c r="E16" s="11">
        <v>17</v>
      </c>
      <c r="F16" s="13">
        <f t="shared" si="0"/>
        <v>59.2</v>
      </c>
      <c r="G16" s="12">
        <v>50.5</v>
      </c>
      <c r="H16" s="13"/>
      <c r="I16" s="15"/>
      <c r="J16" s="15"/>
      <c r="K16" s="15"/>
      <c r="L16" s="15"/>
      <c r="M16" s="15"/>
      <c r="N16" s="15"/>
      <c r="O16" s="15"/>
      <c r="P16" s="15"/>
      <c r="Q16" s="15"/>
      <c r="R16" s="15"/>
      <c r="S16" s="15"/>
      <c r="T16" s="14"/>
      <c r="U16" s="14"/>
      <c r="V16" s="14"/>
      <c r="W16" s="14"/>
    </row>
    <row r="17" spans="1:23" ht="11.7">
      <c r="A17" s="10" t="s">
        <v>11</v>
      </c>
      <c r="B17" s="10" t="s">
        <v>41</v>
      </c>
      <c r="C17" s="11">
        <v>24.2</v>
      </c>
      <c r="D17" s="11">
        <v>23.1</v>
      </c>
      <c r="E17" s="11">
        <v>9.1999999999999993</v>
      </c>
      <c r="F17" s="13">
        <f t="shared" si="0"/>
        <v>56.5</v>
      </c>
      <c r="G17" s="12">
        <v>39.9</v>
      </c>
      <c r="H17" s="13"/>
      <c r="I17" s="15"/>
      <c r="J17" s="15"/>
      <c r="K17" s="15"/>
      <c r="L17" s="15"/>
      <c r="M17" s="15"/>
      <c r="N17" s="15"/>
      <c r="O17" s="15"/>
      <c r="P17" s="15"/>
      <c r="Q17" s="15"/>
      <c r="R17" s="15"/>
      <c r="S17" s="15"/>
      <c r="T17" s="14"/>
      <c r="U17" s="14"/>
      <c r="V17" s="14"/>
      <c r="W17" s="14"/>
    </row>
    <row r="18" spans="1:23" ht="11.7">
      <c r="A18" s="10" t="s">
        <v>12</v>
      </c>
      <c r="B18" s="10" t="s">
        <v>49</v>
      </c>
      <c r="C18" s="11">
        <v>13.8</v>
      </c>
      <c r="D18" s="11">
        <v>27.6</v>
      </c>
      <c r="E18" s="11">
        <v>14.7</v>
      </c>
      <c r="F18" s="13">
        <f t="shared" si="0"/>
        <v>56.100000000000009</v>
      </c>
      <c r="G18" s="12">
        <v>53.4</v>
      </c>
      <c r="H18" s="13"/>
      <c r="I18" s="15"/>
      <c r="J18" s="15"/>
      <c r="K18" s="15"/>
      <c r="L18" s="15"/>
      <c r="M18" s="15"/>
      <c r="N18" s="15"/>
      <c r="O18" s="15"/>
      <c r="P18" s="15"/>
      <c r="Q18" s="15"/>
      <c r="R18" s="15"/>
      <c r="S18" s="15"/>
      <c r="T18" s="14"/>
      <c r="U18" s="14"/>
      <c r="V18" s="14"/>
      <c r="W18" s="14"/>
    </row>
    <row r="19" spans="1:23" ht="11.7">
      <c r="A19" s="10" t="s">
        <v>14</v>
      </c>
      <c r="B19" s="10" t="s">
        <v>33</v>
      </c>
      <c r="C19" s="11">
        <v>17.3</v>
      </c>
      <c r="D19" s="11">
        <v>25.1</v>
      </c>
      <c r="E19" s="11">
        <v>13.1</v>
      </c>
      <c r="F19" s="13">
        <f t="shared" si="0"/>
        <v>55.500000000000007</v>
      </c>
      <c r="G19" s="12">
        <v>48.1</v>
      </c>
      <c r="H19" s="13"/>
      <c r="I19" s="15"/>
      <c r="J19" s="15"/>
      <c r="K19" s="15"/>
      <c r="L19" s="15"/>
      <c r="M19" s="15"/>
      <c r="N19" s="15"/>
      <c r="O19" s="15"/>
      <c r="P19" s="15"/>
      <c r="Q19" s="15"/>
      <c r="R19" s="15"/>
      <c r="S19" s="15"/>
      <c r="T19" s="14"/>
      <c r="U19" s="14"/>
      <c r="V19" s="14"/>
      <c r="W19" s="14"/>
    </row>
    <row r="20" spans="1:23" ht="11.7">
      <c r="A20" s="10" t="s">
        <v>13</v>
      </c>
      <c r="B20" s="10" t="s">
        <v>50</v>
      </c>
      <c r="C20" s="11">
        <v>20.399999999999999</v>
      </c>
      <c r="D20" s="11">
        <v>23.1</v>
      </c>
      <c r="E20" s="11">
        <v>11</v>
      </c>
      <c r="F20" s="13">
        <f t="shared" si="0"/>
        <v>54.5</v>
      </c>
      <c r="G20" s="12">
        <v>51.7</v>
      </c>
      <c r="H20" s="13"/>
      <c r="I20" s="15"/>
      <c r="J20" s="15"/>
      <c r="K20" s="15"/>
      <c r="L20" s="15"/>
      <c r="M20" s="15"/>
      <c r="N20" s="15"/>
      <c r="O20" s="15"/>
      <c r="P20" s="15"/>
      <c r="Q20" s="15"/>
      <c r="R20" s="15"/>
      <c r="S20" s="15"/>
      <c r="T20" s="14"/>
      <c r="U20" s="14"/>
      <c r="V20" s="14"/>
      <c r="W20" s="14"/>
    </row>
    <row r="21" spans="1:23" ht="11.7">
      <c r="A21" s="10" t="s">
        <v>10</v>
      </c>
      <c r="B21" s="10" t="s">
        <v>35</v>
      </c>
      <c r="C21" s="11">
        <v>18.2</v>
      </c>
      <c r="D21" s="11">
        <v>21.2</v>
      </c>
      <c r="E21" s="11">
        <v>14.9</v>
      </c>
      <c r="F21" s="13">
        <f t="shared" si="0"/>
        <v>54.3</v>
      </c>
      <c r="G21" s="12">
        <v>54.2</v>
      </c>
      <c r="H21" s="13"/>
      <c r="I21" s="15"/>
      <c r="J21" s="15"/>
      <c r="K21" s="15"/>
      <c r="L21" s="15"/>
      <c r="M21" s="15"/>
      <c r="N21" s="15"/>
      <c r="O21" s="15"/>
      <c r="P21" s="15"/>
      <c r="Q21" s="15"/>
      <c r="R21" s="15"/>
      <c r="S21" s="15"/>
      <c r="T21" s="14"/>
      <c r="U21" s="14"/>
      <c r="V21" s="14"/>
      <c r="W21" s="14"/>
    </row>
    <row r="22" spans="1:23" ht="11.7">
      <c r="A22" s="10" t="s">
        <v>64</v>
      </c>
      <c r="B22" s="10" t="s">
        <v>70</v>
      </c>
      <c r="C22" s="11">
        <v>24.7</v>
      </c>
      <c r="D22" s="11">
        <v>20</v>
      </c>
      <c r="E22" s="11">
        <v>4.5</v>
      </c>
      <c r="F22" s="13">
        <f t="shared" si="0"/>
        <v>49.2</v>
      </c>
      <c r="G22" s="12">
        <v>42.6</v>
      </c>
      <c r="H22" s="13"/>
      <c r="I22" s="15"/>
      <c r="J22" s="15"/>
      <c r="K22" s="15"/>
      <c r="L22" s="15"/>
      <c r="M22" s="15"/>
      <c r="N22" s="15"/>
      <c r="O22" s="15"/>
      <c r="P22" s="15"/>
      <c r="Q22" s="15"/>
      <c r="R22" s="15"/>
      <c r="S22" s="15"/>
      <c r="T22" s="14"/>
      <c r="U22" s="14"/>
      <c r="V22" s="14"/>
      <c r="W22" s="14"/>
    </row>
    <row r="23" spans="1:23" ht="11.7">
      <c r="A23" s="10" t="s">
        <v>16</v>
      </c>
      <c r="B23" s="10" t="s">
        <v>32</v>
      </c>
      <c r="C23" s="11">
        <v>19.600000000000001</v>
      </c>
      <c r="D23" s="11">
        <v>16.399999999999999</v>
      </c>
      <c r="E23" s="11">
        <v>11</v>
      </c>
      <c r="F23" s="13">
        <f t="shared" si="0"/>
        <v>47</v>
      </c>
      <c r="G23" s="12">
        <v>48.1</v>
      </c>
      <c r="H23" s="13"/>
      <c r="I23" s="15"/>
      <c r="J23" s="15"/>
      <c r="K23" s="15"/>
      <c r="L23" s="15"/>
      <c r="M23" s="15"/>
      <c r="N23" s="15"/>
      <c r="O23" s="15"/>
      <c r="P23" s="15"/>
      <c r="Q23" s="15"/>
      <c r="R23" s="15"/>
      <c r="S23" s="15"/>
      <c r="T23" s="14"/>
      <c r="U23" s="14"/>
      <c r="V23" s="14"/>
      <c r="W23" s="14"/>
    </row>
    <row r="24" spans="1:23" ht="11.7">
      <c r="A24" s="10" t="s">
        <v>15</v>
      </c>
      <c r="B24" s="10" t="s">
        <v>34</v>
      </c>
      <c r="C24" s="11">
        <v>16.899999999999999</v>
      </c>
      <c r="D24" s="11">
        <v>16.5</v>
      </c>
      <c r="E24" s="11">
        <v>11.3</v>
      </c>
      <c r="F24" s="13">
        <f t="shared" si="0"/>
        <v>44.7</v>
      </c>
      <c r="G24" s="12">
        <v>42.6</v>
      </c>
      <c r="H24" s="13"/>
      <c r="I24" s="15"/>
      <c r="J24" s="15"/>
      <c r="K24" s="15"/>
      <c r="L24" s="15"/>
      <c r="M24" s="15"/>
      <c r="N24" s="15"/>
      <c r="O24" s="15"/>
      <c r="P24" s="15"/>
      <c r="Q24" s="15"/>
      <c r="R24" s="15"/>
      <c r="S24" s="15"/>
      <c r="T24" s="14"/>
      <c r="U24" s="14"/>
      <c r="V24" s="14"/>
      <c r="W24" s="14"/>
    </row>
    <row r="25" spans="1:23" ht="11.7">
      <c r="A25" s="10" t="s">
        <v>17</v>
      </c>
      <c r="B25" s="10" t="s">
        <v>52</v>
      </c>
      <c r="C25" s="11">
        <v>20.399999999999999</v>
      </c>
      <c r="D25" s="11">
        <v>14.7</v>
      </c>
      <c r="E25" s="11">
        <v>9.3000000000000007</v>
      </c>
      <c r="F25" s="13">
        <f t="shared" si="0"/>
        <v>44.399999999999991</v>
      </c>
      <c r="G25" s="12">
        <v>47.6</v>
      </c>
      <c r="H25" s="13"/>
      <c r="I25" s="15"/>
      <c r="J25" s="15"/>
      <c r="K25" s="15"/>
      <c r="L25" s="15"/>
      <c r="M25" s="15"/>
      <c r="N25" s="15"/>
      <c r="O25" s="15"/>
      <c r="P25" s="15"/>
      <c r="Q25" s="15"/>
      <c r="R25" s="15"/>
      <c r="S25" s="15"/>
      <c r="T25" s="14"/>
      <c r="U25" s="14"/>
      <c r="V25" s="14"/>
      <c r="W25" s="14"/>
    </row>
    <row r="26" spans="1:23" ht="11.7">
      <c r="A26" s="10" t="s">
        <v>23</v>
      </c>
      <c r="B26" s="10" t="s">
        <v>45</v>
      </c>
      <c r="C26" s="11">
        <v>17.8</v>
      </c>
      <c r="D26" s="11">
        <v>18.3</v>
      </c>
      <c r="E26" s="11">
        <v>8.1999999999999993</v>
      </c>
      <c r="F26" s="13">
        <f t="shared" si="0"/>
        <v>44.3</v>
      </c>
      <c r="G26" s="12">
        <v>37.5</v>
      </c>
      <c r="H26" s="13"/>
      <c r="I26" s="15"/>
      <c r="J26" s="15"/>
      <c r="K26" s="15"/>
      <c r="L26" s="15"/>
      <c r="M26" s="15"/>
      <c r="N26" s="15"/>
      <c r="O26" s="15"/>
      <c r="P26" s="15"/>
      <c r="Q26" s="15"/>
      <c r="R26" s="15"/>
      <c r="S26" s="15"/>
      <c r="T26" s="14"/>
      <c r="U26" s="14"/>
      <c r="V26" s="14"/>
      <c r="W26" s="14"/>
    </row>
    <row r="27" spans="1:23" ht="11.7">
      <c r="A27" s="10" t="s">
        <v>21</v>
      </c>
      <c r="B27" s="10" t="s">
        <v>47</v>
      </c>
      <c r="C27" s="11">
        <v>13.6</v>
      </c>
      <c r="D27" s="11">
        <v>19.7</v>
      </c>
      <c r="E27" s="11">
        <v>10.4</v>
      </c>
      <c r="F27" s="13">
        <f t="shared" si="0"/>
        <v>43.699999999999996</v>
      </c>
      <c r="G27" s="12">
        <v>37</v>
      </c>
      <c r="H27" s="13"/>
      <c r="I27" s="15"/>
      <c r="J27" s="15"/>
      <c r="K27" s="15"/>
      <c r="L27" s="15"/>
      <c r="M27" s="15"/>
      <c r="N27" s="15"/>
      <c r="O27" s="15"/>
      <c r="P27" s="15"/>
      <c r="Q27" s="15"/>
      <c r="R27" s="15"/>
      <c r="S27" s="15"/>
      <c r="T27" s="14"/>
      <c r="U27" s="14"/>
      <c r="V27" s="14"/>
      <c r="W27" s="14"/>
    </row>
    <row r="28" spans="1:23" ht="11.7">
      <c r="A28" s="10" t="s">
        <v>67</v>
      </c>
      <c r="B28" s="10" t="s">
        <v>71</v>
      </c>
      <c r="C28" s="11">
        <v>14.7</v>
      </c>
      <c r="D28" s="11">
        <v>17.5</v>
      </c>
      <c r="E28" s="11">
        <v>11</v>
      </c>
      <c r="F28" s="13">
        <f t="shared" si="0"/>
        <v>43.2</v>
      </c>
      <c r="G28" s="12">
        <v>35.4</v>
      </c>
      <c r="H28" s="13"/>
      <c r="I28" s="15"/>
      <c r="J28" s="15"/>
      <c r="K28" s="15"/>
      <c r="L28" s="15"/>
      <c r="M28" s="15"/>
      <c r="N28" s="15"/>
      <c r="O28" s="15"/>
      <c r="P28" s="15"/>
      <c r="Q28" s="15"/>
      <c r="R28" s="15"/>
      <c r="S28" s="15"/>
      <c r="T28" s="14"/>
      <c r="U28" s="14"/>
      <c r="V28" s="14"/>
      <c r="W28" s="14"/>
    </row>
    <row r="29" spans="1:23">
      <c r="A29" s="10" t="s">
        <v>18</v>
      </c>
      <c r="B29" s="10" t="s">
        <v>31</v>
      </c>
      <c r="C29" s="11">
        <v>15</v>
      </c>
      <c r="D29" s="11">
        <v>19.899999999999999</v>
      </c>
      <c r="E29" s="11">
        <v>7.6</v>
      </c>
      <c r="F29" s="13">
        <f t="shared" si="0"/>
        <v>42.5</v>
      </c>
      <c r="G29" s="12">
        <v>43.4</v>
      </c>
      <c r="H29" s="13"/>
      <c r="I29" s="14"/>
      <c r="J29" s="14"/>
      <c r="K29" s="14"/>
      <c r="L29" s="14"/>
      <c r="M29" s="14"/>
      <c r="N29" s="14"/>
      <c r="O29" s="14"/>
      <c r="P29" s="14"/>
      <c r="Q29" s="14"/>
      <c r="R29" s="14"/>
      <c r="S29" s="14"/>
      <c r="T29" s="14"/>
      <c r="U29" s="14"/>
      <c r="V29" s="14"/>
      <c r="W29" s="14"/>
    </row>
    <row r="30" spans="1:23">
      <c r="A30" s="10" t="s">
        <v>24</v>
      </c>
      <c r="B30" s="10" t="s">
        <v>48</v>
      </c>
      <c r="C30" s="11">
        <v>12.7</v>
      </c>
      <c r="D30" s="11">
        <v>19</v>
      </c>
      <c r="E30" s="11">
        <v>10.8</v>
      </c>
      <c r="F30" s="13">
        <f t="shared" si="0"/>
        <v>42.5</v>
      </c>
      <c r="G30" s="12">
        <v>31</v>
      </c>
      <c r="H30" s="13"/>
      <c r="I30" s="14"/>
      <c r="J30" s="14"/>
      <c r="K30" s="14"/>
      <c r="L30" s="14"/>
      <c r="M30" s="14"/>
      <c r="N30" s="14"/>
      <c r="O30" s="14"/>
      <c r="P30" s="14"/>
      <c r="Q30" s="14"/>
      <c r="R30" s="14"/>
      <c r="S30" s="14"/>
      <c r="T30" s="14"/>
      <c r="U30" s="14"/>
      <c r="V30" s="14"/>
      <c r="W30" s="14"/>
    </row>
    <row r="31" spans="1:23">
      <c r="A31" s="10" t="s">
        <v>20</v>
      </c>
      <c r="B31" s="10" t="s">
        <v>38</v>
      </c>
      <c r="C31" s="11">
        <v>14.4</v>
      </c>
      <c r="D31" s="11">
        <v>20</v>
      </c>
      <c r="E31" s="11">
        <v>7.3</v>
      </c>
      <c r="F31" s="13">
        <f t="shared" si="0"/>
        <v>41.699999999999996</v>
      </c>
      <c r="G31" s="12">
        <v>35.1</v>
      </c>
      <c r="H31" s="13"/>
      <c r="I31" s="18"/>
      <c r="J31" s="14"/>
      <c r="K31" s="14"/>
      <c r="L31" s="14"/>
      <c r="M31" s="14"/>
      <c r="N31" s="14"/>
      <c r="O31" s="14"/>
      <c r="P31" s="14"/>
      <c r="Q31" s="14"/>
      <c r="R31" s="14"/>
      <c r="S31" s="14"/>
      <c r="T31" s="14"/>
      <c r="U31" s="14"/>
      <c r="V31" s="14"/>
      <c r="W31" s="14"/>
    </row>
    <row r="32" spans="1:23">
      <c r="A32" s="10" t="s">
        <v>19</v>
      </c>
      <c r="B32" s="10" t="s">
        <v>36</v>
      </c>
      <c r="C32" s="11">
        <v>16.899999999999999</v>
      </c>
      <c r="D32" s="11">
        <v>14.3</v>
      </c>
      <c r="E32" s="11">
        <v>7.9</v>
      </c>
      <c r="F32" s="13">
        <f t="shared" si="0"/>
        <v>39.1</v>
      </c>
      <c r="G32" s="12">
        <v>40</v>
      </c>
      <c r="H32" s="13"/>
      <c r="I32" s="18" t="s">
        <v>86</v>
      </c>
      <c r="J32" s="14"/>
      <c r="K32" s="14"/>
      <c r="L32" s="14"/>
      <c r="M32" s="14"/>
      <c r="N32" s="14"/>
      <c r="O32" s="14"/>
      <c r="P32" s="14"/>
      <c r="Q32" s="14"/>
      <c r="R32" s="14"/>
      <c r="S32" s="14"/>
      <c r="T32" s="14"/>
      <c r="U32" s="14"/>
      <c r="V32" s="14"/>
      <c r="W32" s="14"/>
    </row>
    <row r="33" spans="1:23">
      <c r="A33" s="10" t="s">
        <v>66</v>
      </c>
      <c r="B33" s="10" t="s">
        <v>75</v>
      </c>
      <c r="C33" s="11">
        <v>8.3000000000000007</v>
      </c>
      <c r="D33" s="11">
        <v>19.600000000000001</v>
      </c>
      <c r="E33" s="11">
        <v>10.8</v>
      </c>
      <c r="F33" s="13">
        <f t="shared" si="0"/>
        <v>38.700000000000003</v>
      </c>
      <c r="G33" s="12">
        <v>34.5</v>
      </c>
      <c r="H33" s="13"/>
      <c r="I33" s="18" t="s">
        <v>87</v>
      </c>
      <c r="J33" s="14"/>
      <c r="K33" s="14"/>
      <c r="L33" s="14"/>
      <c r="M33" s="14"/>
      <c r="N33" s="14"/>
      <c r="O33" s="14"/>
      <c r="P33" s="14"/>
      <c r="Q33" s="14"/>
      <c r="R33" s="14"/>
      <c r="S33" s="14"/>
      <c r="T33" s="14"/>
      <c r="U33" s="14"/>
      <c r="V33" s="14"/>
      <c r="W33" s="14"/>
    </row>
    <row r="34" spans="1:23">
      <c r="A34" s="10" t="s">
        <v>25</v>
      </c>
      <c r="B34" s="10" t="s">
        <v>51</v>
      </c>
      <c r="C34" s="11">
        <v>10.3</v>
      </c>
      <c r="D34" s="11">
        <v>17.3</v>
      </c>
      <c r="E34" s="11">
        <v>9.3000000000000007</v>
      </c>
      <c r="F34" s="13">
        <f t="shared" si="0"/>
        <v>36.900000000000006</v>
      </c>
      <c r="G34" s="12">
        <v>26.7</v>
      </c>
      <c r="H34" s="13"/>
      <c r="I34" s="18" t="s">
        <v>88</v>
      </c>
      <c r="J34" s="14"/>
      <c r="K34" s="14"/>
      <c r="L34" s="14"/>
      <c r="M34" s="14"/>
      <c r="N34" s="14"/>
      <c r="O34" s="14"/>
      <c r="P34" s="14"/>
      <c r="Q34" s="14"/>
      <c r="R34" s="14"/>
      <c r="S34" s="14"/>
      <c r="T34" s="14"/>
      <c r="U34" s="14"/>
      <c r="V34" s="14"/>
      <c r="W34" s="14"/>
    </row>
    <row r="35" spans="1:23">
      <c r="A35" s="10" t="s">
        <v>22</v>
      </c>
      <c r="B35" s="10" t="s">
        <v>46</v>
      </c>
      <c r="C35" s="11">
        <v>16</v>
      </c>
      <c r="D35" s="11">
        <v>13.2</v>
      </c>
      <c r="E35" s="11">
        <v>6.6</v>
      </c>
      <c r="F35" s="13">
        <f t="shared" si="0"/>
        <v>35.799999999999997</v>
      </c>
      <c r="G35" s="12">
        <v>37.9</v>
      </c>
      <c r="H35" s="13"/>
      <c r="I35" s="18" t="s">
        <v>89</v>
      </c>
      <c r="J35" s="14"/>
      <c r="K35" s="14"/>
      <c r="L35" s="14"/>
      <c r="M35" s="14"/>
      <c r="N35" s="14"/>
      <c r="O35" s="14"/>
      <c r="P35" s="14"/>
      <c r="Q35" s="14"/>
      <c r="R35" s="14"/>
      <c r="S35" s="14"/>
      <c r="T35" s="14"/>
      <c r="U35" s="14"/>
      <c r="V35" s="14"/>
      <c r="W35" s="14"/>
    </row>
    <row r="36" spans="1:23">
      <c r="A36" s="10" t="s">
        <v>26</v>
      </c>
      <c r="B36" s="10" t="s">
        <v>43</v>
      </c>
      <c r="C36" s="11">
        <v>11.7</v>
      </c>
      <c r="D36" s="11">
        <v>16.399999999999999</v>
      </c>
      <c r="E36" s="11">
        <v>7.1</v>
      </c>
      <c r="F36" s="13">
        <f t="shared" si="0"/>
        <v>35.199999999999996</v>
      </c>
      <c r="G36" s="12">
        <v>29.5</v>
      </c>
      <c r="H36" s="13"/>
      <c r="I36" s="14"/>
      <c r="J36" s="14"/>
      <c r="K36" s="14"/>
      <c r="L36" s="14"/>
      <c r="M36" s="14"/>
      <c r="N36" s="14"/>
      <c r="O36" s="14"/>
      <c r="P36" s="14"/>
      <c r="Q36" s="14"/>
      <c r="R36" s="14"/>
      <c r="S36" s="14"/>
      <c r="T36" s="14"/>
      <c r="U36" s="14"/>
      <c r="V36" s="14"/>
      <c r="W36" s="14"/>
    </row>
    <row r="37" spans="1:23">
      <c r="A37" s="10" t="s">
        <v>28</v>
      </c>
      <c r="B37" s="10" t="s">
        <v>37</v>
      </c>
      <c r="C37" s="11">
        <v>13.7</v>
      </c>
      <c r="D37" s="11">
        <v>11.6</v>
      </c>
      <c r="E37" s="11">
        <v>6.8</v>
      </c>
      <c r="F37" s="13">
        <f t="shared" si="0"/>
        <v>32.099999999999994</v>
      </c>
      <c r="G37" s="12">
        <v>30</v>
      </c>
      <c r="H37" s="13"/>
      <c r="I37" s="14"/>
      <c r="J37" s="14"/>
      <c r="K37" s="14"/>
      <c r="L37" s="14"/>
      <c r="M37" s="14"/>
      <c r="N37" s="14"/>
      <c r="O37" s="14"/>
      <c r="P37" s="14"/>
      <c r="Q37" s="14"/>
      <c r="R37" s="14"/>
      <c r="S37" s="14"/>
      <c r="T37" s="14"/>
      <c r="U37" s="14"/>
      <c r="V37" s="14"/>
      <c r="W37" s="14"/>
    </row>
    <row r="38" spans="1:23">
      <c r="A38" s="10" t="s">
        <v>29</v>
      </c>
      <c r="B38" s="10" t="s">
        <v>39</v>
      </c>
      <c r="C38" s="11">
        <v>7.6</v>
      </c>
      <c r="D38" s="11">
        <v>15.7</v>
      </c>
      <c r="E38" s="11">
        <v>7.2</v>
      </c>
      <c r="F38" s="13">
        <f t="shared" si="0"/>
        <v>30.499999999999996</v>
      </c>
      <c r="G38" s="12">
        <v>23.7</v>
      </c>
      <c r="H38" s="13"/>
      <c r="I38" s="14"/>
      <c r="J38" s="14"/>
      <c r="K38" s="14"/>
      <c r="L38" s="14"/>
      <c r="M38" s="14"/>
      <c r="N38" s="14"/>
      <c r="O38" s="14"/>
      <c r="P38" s="14"/>
      <c r="Q38" s="14"/>
      <c r="R38" s="14"/>
      <c r="S38" s="14"/>
      <c r="T38" s="14"/>
      <c r="U38" s="14"/>
      <c r="V38" s="14"/>
      <c r="W38" s="14"/>
    </row>
    <row r="39" spans="1:23">
      <c r="A39" s="10" t="s">
        <v>27</v>
      </c>
      <c r="B39" s="10" t="s">
        <v>54</v>
      </c>
      <c r="C39" s="11">
        <v>14.2</v>
      </c>
      <c r="D39" s="11">
        <v>11.1</v>
      </c>
      <c r="E39" s="11">
        <v>5.2</v>
      </c>
      <c r="F39" s="13">
        <f t="shared" si="0"/>
        <v>30.499999999999996</v>
      </c>
      <c r="G39" s="12">
        <v>25</v>
      </c>
      <c r="H39" s="13"/>
      <c r="I39" s="14"/>
      <c r="J39" s="14"/>
      <c r="K39" s="14"/>
      <c r="L39" s="14"/>
      <c r="M39" s="14"/>
      <c r="N39" s="14"/>
      <c r="O39" s="14"/>
      <c r="P39" s="14"/>
      <c r="Q39" s="14"/>
      <c r="R39" s="14"/>
      <c r="S39" s="14"/>
      <c r="T39" s="14"/>
      <c r="U39" s="14"/>
      <c r="V39" s="14"/>
      <c r="W39" s="14"/>
    </row>
    <row r="40" spans="1:23">
      <c r="A40" s="10" t="s">
        <v>63</v>
      </c>
      <c r="B40" s="10" t="s">
        <v>68</v>
      </c>
      <c r="C40" s="11">
        <v>10.7</v>
      </c>
      <c r="D40" s="11">
        <v>9.1999999999999993</v>
      </c>
      <c r="E40" s="11">
        <v>6.9</v>
      </c>
      <c r="F40" s="13">
        <f t="shared" si="0"/>
        <v>26.799999999999997</v>
      </c>
      <c r="G40" s="12">
        <v>33</v>
      </c>
      <c r="H40" s="13"/>
    </row>
    <row r="41" spans="1:23">
      <c r="A41" s="10" t="s">
        <v>30</v>
      </c>
      <c r="B41" s="10" t="s">
        <v>53</v>
      </c>
      <c r="C41" s="11">
        <v>4.5</v>
      </c>
      <c r="D41" s="11">
        <v>12.8</v>
      </c>
      <c r="E41" s="11">
        <v>6</v>
      </c>
      <c r="F41" s="13">
        <f t="shared" si="0"/>
        <v>23.3</v>
      </c>
      <c r="G41" s="12">
        <v>24.7</v>
      </c>
      <c r="H41" s="13"/>
    </row>
    <row r="42" spans="1:23">
      <c r="A42" s="10" t="s">
        <v>62</v>
      </c>
      <c r="B42" s="10" t="s">
        <v>74</v>
      </c>
      <c r="C42" s="11">
        <v>4.4000000000000004</v>
      </c>
      <c r="D42" s="11">
        <v>10</v>
      </c>
      <c r="E42" s="11">
        <v>6.3</v>
      </c>
      <c r="F42" s="13">
        <f t="shared" si="0"/>
        <v>20.7</v>
      </c>
      <c r="G42" s="12">
        <v>18.899999999999999</v>
      </c>
      <c r="H42" s="13"/>
    </row>
    <row r="43" spans="1:23">
      <c r="A43" s="10" t="s">
        <v>65</v>
      </c>
      <c r="B43" s="10" t="s">
        <v>69</v>
      </c>
      <c r="C43" s="11">
        <v>4.3</v>
      </c>
      <c r="D43" s="11">
        <v>8.8000000000000007</v>
      </c>
      <c r="E43" s="11">
        <v>5.8</v>
      </c>
      <c r="F43" s="13">
        <f t="shared" si="0"/>
        <v>18.900000000000002</v>
      </c>
      <c r="G43" s="12">
        <v>15.1</v>
      </c>
      <c r="H43" s="13"/>
    </row>
    <row r="44" spans="1:23">
      <c r="A44" s="10" t="s">
        <v>55</v>
      </c>
      <c r="B44" s="10" t="s">
        <v>56</v>
      </c>
      <c r="C44" s="11">
        <v>5.6</v>
      </c>
      <c r="D44" s="11">
        <v>5.8</v>
      </c>
      <c r="E44" s="11">
        <v>3.3</v>
      </c>
      <c r="F44" s="13">
        <f t="shared" si="0"/>
        <v>14.7</v>
      </c>
      <c r="G44" s="12">
        <v>10.4</v>
      </c>
      <c r="H44" s="13"/>
    </row>
    <row r="45" spans="1:23">
      <c r="I45" s="13"/>
    </row>
    <row r="46" spans="1:23" ht="12.75" customHeight="1">
      <c r="B46" s="31" t="s">
        <v>78</v>
      </c>
      <c r="C46" s="31"/>
      <c r="D46" s="31"/>
      <c r="E46" s="31"/>
      <c r="F46" s="31"/>
      <c r="G46" s="31"/>
      <c r="H46" s="31"/>
      <c r="I46" s="31"/>
      <c r="J46" s="31"/>
    </row>
    <row r="47" spans="1:23">
      <c r="B47" s="31"/>
      <c r="C47" s="31"/>
      <c r="D47" s="31"/>
      <c r="E47" s="31"/>
      <c r="F47" s="31"/>
      <c r="G47" s="31"/>
      <c r="H47" s="31"/>
      <c r="I47" s="31"/>
      <c r="J47" s="31"/>
    </row>
    <row r="48" spans="1:23" ht="12.75" customHeight="1">
      <c r="B48" s="32" t="s">
        <v>72</v>
      </c>
      <c r="C48" s="32"/>
      <c r="D48" s="32"/>
      <c r="E48" s="32"/>
      <c r="F48" s="32"/>
      <c r="G48" s="32"/>
      <c r="H48" s="32"/>
      <c r="I48" s="32"/>
      <c r="J48" s="32"/>
    </row>
    <row r="49" spans="2:16">
      <c r="B49" s="32"/>
      <c r="C49" s="32"/>
      <c r="D49" s="32"/>
      <c r="E49" s="32"/>
      <c r="F49" s="32"/>
      <c r="G49" s="32"/>
      <c r="H49" s="32"/>
      <c r="I49" s="32"/>
      <c r="J49" s="32"/>
    </row>
    <row r="50" spans="2:16" ht="14.25" customHeight="1">
      <c r="B50" s="32" t="s">
        <v>57</v>
      </c>
      <c r="C50" s="32"/>
      <c r="D50" s="32"/>
      <c r="E50" s="32"/>
      <c r="F50" s="32"/>
      <c r="G50" s="32"/>
      <c r="H50" s="32"/>
      <c r="I50" s="32"/>
      <c r="J50" s="32"/>
      <c r="K50" s="6"/>
    </row>
    <row r="51" spans="2:16">
      <c r="B51" s="32"/>
      <c r="C51" s="32"/>
      <c r="D51" s="32"/>
      <c r="E51" s="32"/>
      <c r="F51" s="32"/>
      <c r="G51" s="32"/>
      <c r="H51" s="32"/>
      <c r="I51" s="32"/>
      <c r="J51" s="32"/>
    </row>
    <row r="52" spans="2:16">
      <c r="B52" s="33" t="s">
        <v>79</v>
      </c>
      <c r="C52" s="33"/>
      <c r="D52" s="33"/>
      <c r="E52" s="33"/>
      <c r="F52" s="33"/>
      <c r="G52" s="33"/>
      <c r="H52" s="33"/>
      <c r="I52" s="33"/>
      <c r="J52" s="33"/>
    </row>
    <row r="54" spans="2:16">
      <c r="I54" s="26">
        <v>50</v>
      </c>
    </row>
    <row r="55" spans="2:16" ht="22.8">
      <c r="I55" s="3" t="s">
        <v>102</v>
      </c>
      <c r="J55" s="9" t="s">
        <v>58</v>
      </c>
      <c r="K55" s="3" t="s">
        <v>91</v>
      </c>
      <c r="L55" s="9" t="s">
        <v>59</v>
      </c>
      <c r="M55" s="3" t="s">
        <v>92</v>
      </c>
      <c r="N55" s="9" t="s">
        <v>60</v>
      </c>
      <c r="O55" s="3" t="s">
        <v>93</v>
      </c>
      <c r="P55" s="3" t="s">
        <v>90</v>
      </c>
    </row>
    <row r="56" spans="2:16">
      <c r="I56" s="10" t="s">
        <v>44</v>
      </c>
      <c r="J56" s="11">
        <f>E14</f>
        <v>10.6</v>
      </c>
      <c r="K56" s="13">
        <f>$I$54-J56</f>
        <v>39.4</v>
      </c>
      <c r="L56" s="11">
        <f>D14</f>
        <v>25.2</v>
      </c>
      <c r="M56" s="13">
        <f>$I$54-L56</f>
        <v>24.8</v>
      </c>
      <c r="N56" s="11">
        <f>C14</f>
        <v>44.8</v>
      </c>
      <c r="O56" s="13">
        <f>$I$54-N56</f>
        <v>5.2000000000000028</v>
      </c>
      <c r="P56" s="13">
        <f>F14</f>
        <v>80.599999999999994</v>
      </c>
    </row>
    <row r="57" spans="2:16">
      <c r="I57" s="10" t="s">
        <v>42</v>
      </c>
      <c r="J57" s="11">
        <f t="shared" ref="J57:J86" si="1">E15</f>
        <v>11.6</v>
      </c>
      <c r="K57" s="13">
        <f t="shared" ref="K57:M86" si="2">$I$54-J57</f>
        <v>38.4</v>
      </c>
      <c r="L57" s="11">
        <f t="shared" ref="L57:L86" si="3">D15</f>
        <v>27.6</v>
      </c>
      <c r="M57" s="13">
        <f t="shared" si="2"/>
        <v>22.4</v>
      </c>
      <c r="N57" s="11">
        <f t="shared" ref="N57:N86" si="4">C15</f>
        <v>25.9</v>
      </c>
      <c r="O57" s="13">
        <f t="shared" ref="O57" si="5">$I$54-N57</f>
        <v>24.1</v>
      </c>
      <c r="P57" s="13">
        <f t="shared" ref="P57:P86" si="6">F15</f>
        <v>65.099999999999994</v>
      </c>
    </row>
    <row r="58" spans="2:16">
      <c r="I58" s="10" t="s">
        <v>40</v>
      </c>
      <c r="J58" s="11">
        <f t="shared" si="1"/>
        <v>17</v>
      </c>
      <c r="K58" s="13">
        <f t="shared" si="2"/>
        <v>33</v>
      </c>
      <c r="L58" s="11">
        <f t="shared" si="3"/>
        <v>25.6</v>
      </c>
      <c r="M58" s="13">
        <f t="shared" si="2"/>
        <v>24.4</v>
      </c>
      <c r="N58" s="11">
        <f t="shared" si="4"/>
        <v>16.600000000000001</v>
      </c>
      <c r="O58" s="13">
        <f t="shared" ref="O58" si="7">$I$54-N58</f>
        <v>33.4</v>
      </c>
      <c r="P58" s="13">
        <f t="shared" si="6"/>
        <v>59.2</v>
      </c>
    </row>
    <row r="59" spans="2:16">
      <c r="I59" s="10" t="s">
        <v>41</v>
      </c>
      <c r="J59" s="11">
        <f t="shared" si="1"/>
        <v>9.1999999999999993</v>
      </c>
      <c r="K59" s="13">
        <f t="shared" si="2"/>
        <v>40.799999999999997</v>
      </c>
      <c r="L59" s="11">
        <f t="shared" si="3"/>
        <v>23.1</v>
      </c>
      <c r="M59" s="13">
        <f t="shared" si="2"/>
        <v>26.9</v>
      </c>
      <c r="N59" s="11">
        <f t="shared" si="4"/>
        <v>24.2</v>
      </c>
      <c r="O59" s="13">
        <f t="shared" ref="O59" si="8">$I$54-N59</f>
        <v>25.8</v>
      </c>
      <c r="P59" s="13">
        <f t="shared" si="6"/>
        <v>56.5</v>
      </c>
    </row>
    <row r="60" spans="2:16">
      <c r="I60" s="10" t="s">
        <v>49</v>
      </c>
      <c r="J60" s="11">
        <f t="shared" si="1"/>
        <v>14.7</v>
      </c>
      <c r="K60" s="13">
        <f t="shared" si="2"/>
        <v>35.299999999999997</v>
      </c>
      <c r="L60" s="11">
        <f t="shared" si="3"/>
        <v>27.6</v>
      </c>
      <c r="M60" s="13">
        <f t="shared" si="2"/>
        <v>22.4</v>
      </c>
      <c r="N60" s="11">
        <f t="shared" si="4"/>
        <v>13.8</v>
      </c>
      <c r="O60" s="13">
        <f t="shared" ref="O60" si="9">$I$54-N60</f>
        <v>36.200000000000003</v>
      </c>
      <c r="P60" s="13">
        <f t="shared" si="6"/>
        <v>56.100000000000009</v>
      </c>
    </row>
    <row r="61" spans="2:16">
      <c r="I61" s="10" t="s">
        <v>33</v>
      </c>
      <c r="J61" s="11">
        <f t="shared" si="1"/>
        <v>13.1</v>
      </c>
      <c r="K61" s="13">
        <f t="shared" si="2"/>
        <v>36.9</v>
      </c>
      <c r="L61" s="11">
        <f t="shared" si="3"/>
        <v>25.1</v>
      </c>
      <c r="M61" s="13">
        <f t="shared" si="2"/>
        <v>24.9</v>
      </c>
      <c r="N61" s="11">
        <f t="shared" si="4"/>
        <v>17.3</v>
      </c>
      <c r="O61" s="13">
        <f t="shared" ref="O61" si="10">$I$54-N61</f>
        <v>32.700000000000003</v>
      </c>
      <c r="P61" s="13">
        <f t="shared" si="6"/>
        <v>55.500000000000007</v>
      </c>
    </row>
    <row r="62" spans="2:16">
      <c r="I62" s="10" t="s">
        <v>50</v>
      </c>
      <c r="J62" s="11">
        <f t="shared" si="1"/>
        <v>11</v>
      </c>
      <c r="K62" s="13">
        <f t="shared" si="2"/>
        <v>39</v>
      </c>
      <c r="L62" s="11">
        <f t="shared" si="3"/>
        <v>23.1</v>
      </c>
      <c r="M62" s="13">
        <f t="shared" si="2"/>
        <v>26.9</v>
      </c>
      <c r="N62" s="11">
        <f t="shared" si="4"/>
        <v>20.399999999999999</v>
      </c>
      <c r="O62" s="13">
        <f t="shared" ref="O62" si="11">$I$54-N62</f>
        <v>29.6</v>
      </c>
      <c r="P62" s="13">
        <f t="shared" si="6"/>
        <v>54.5</v>
      </c>
    </row>
    <row r="63" spans="2:16">
      <c r="I63" s="10" t="s">
        <v>35</v>
      </c>
      <c r="J63" s="11">
        <f t="shared" si="1"/>
        <v>14.9</v>
      </c>
      <c r="K63" s="13">
        <f t="shared" si="2"/>
        <v>35.1</v>
      </c>
      <c r="L63" s="11">
        <f t="shared" si="3"/>
        <v>21.2</v>
      </c>
      <c r="M63" s="13">
        <f t="shared" si="2"/>
        <v>28.8</v>
      </c>
      <c r="N63" s="11">
        <f t="shared" si="4"/>
        <v>18.2</v>
      </c>
      <c r="O63" s="13">
        <f t="shared" ref="O63" si="12">$I$54-N63</f>
        <v>31.8</v>
      </c>
      <c r="P63" s="13">
        <f t="shared" si="6"/>
        <v>54.3</v>
      </c>
    </row>
    <row r="64" spans="2:16">
      <c r="I64" s="10" t="s">
        <v>70</v>
      </c>
      <c r="J64" s="11">
        <f t="shared" si="1"/>
        <v>4.5</v>
      </c>
      <c r="K64" s="13">
        <f t="shared" si="2"/>
        <v>45.5</v>
      </c>
      <c r="L64" s="11">
        <f t="shared" si="3"/>
        <v>20</v>
      </c>
      <c r="M64" s="13">
        <f t="shared" si="2"/>
        <v>30</v>
      </c>
      <c r="N64" s="11">
        <f t="shared" si="4"/>
        <v>24.7</v>
      </c>
      <c r="O64" s="13">
        <f t="shared" ref="O64" si="13">$I$54-N64</f>
        <v>25.3</v>
      </c>
      <c r="P64" s="13">
        <f t="shared" si="6"/>
        <v>49.2</v>
      </c>
    </row>
    <row r="65" spans="9:16">
      <c r="I65" s="10" t="s">
        <v>32</v>
      </c>
      <c r="J65" s="11">
        <f t="shared" si="1"/>
        <v>11</v>
      </c>
      <c r="K65" s="13">
        <f t="shared" si="2"/>
        <v>39</v>
      </c>
      <c r="L65" s="11">
        <f t="shared" si="3"/>
        <v>16.399999999999999</v>
      </c>
      <c r="M65" s="13">
        <f t="shared" si="2"/>
        <v>33.6</v>
      </c>
      <c r="N65" s="11">
        <f t="shared" si="4"/>
        <v>19.600000000000001</v>
      </c>
      <c r="O65" s="13">
        <f t="shared" ref="O65" si="14">$I$54-N65</f>
        <v>30.4</v>
      </c>
      <c r="P65" s="13">
        <f t="shared" si="6"/>
        <v>47</v>
      </c>
    </row>
    <row r="66" spans="9:16">
      <c r="I66" s="10" t="s">
        <v>34</v>
      </c>
      <c r="J66" s="11">
        <f t="shared" si="1"/>
        <v>11.3</v>
      </c>
      <c r="K66" s="13">
        <f t="shared" si="2"/>
        <v>38.700000000000003</v>
      </c>
      <c r="L66" s="11">
        <f t="shared" si="3"/>
        <v>16.5</v>
      </c>
      <c r="M66" s="13">
        <f t="shared" si="2"/>
        <v>33.5</v>
      </c>
      <c r="N66" s="11">
        <f t="shared" si="4"/>
        <v>16.899999999999999</v>
      </c>
      <c r="O66" s="13">
        <f t="shared" ref="O66" si="15">$I$54-N66</f>
        <v>33.1</v>
      </c>
      <c r="P66" s="13">
        <f t="shared" si="6"/>
        <v>44.7</v>
      </c>
    </row>
    <row r="67" spans="9:16">
      <c r="I67" s="10" t="s">
        <v>52</v>
      </c>
      <c r="J67" s="11">
        <f t="shared" si="1"/>
        <v>9.3000000000000007</v>
      </c>
      <c r="K67" s="13">
        <f t="shared" si="2"/>
        <v>40.700000000000003</v>
      </c>
      <c r="L67" s="11">
        <f t="shared" si="3"/>
        <v>14.7</v>
      </c>
      <c r="M67" s="13">
        <f t="shared" si="2"/>
        <v>35.299999999999997</v>
      </c>
      <c r="N67" s="11">
        <f t="shared" si="4"/>
        <v>20.399999999999999</v>
      </c>
      <c r="O67" s="13">
        <f t="shared" ref="O67" si="16">$I$54-N67</f>
        <v>29.6</v>
      </c>
      <c r="P67" s="13">
        <f t="shared" si="6"/>
        <v>44.399999999999991</v>
      </c>
    </row>
    <row r="68" spans="9:16">
      <c r="I68" s="10" t="s">
        <v>45</v>
      </c>
      <c r="J68" s="11">
        <f t="shared" si="1"/>
        <v>8.1999999999999993</v>
      </c>
      <c r="K68" s="13">
        <f t="shared" si="2"/>
        <v>41.8</v>
      </c>
      <c r="L68" s="11">
        <f t="shared" si="3"/>
        <v>18.3</v>
      </c>
      <c r="M68" s="13">
        <f t="shared" si="2"/>
        <v>31.7</v>
      </c>
      <c r="N68" s="11">
        <f t="shared" si="4"/>
        <v>17.8</v>
      </c>
      <c r="O68" s="13">
        <f t="shared" ref="O68" si="17">$I$54-N68</f>
        <v>32.200000000000003</v>
      </c>
      <c r="P68" s="13">
        <f t="shared" si="6"/>
        <v>44.3</v>
      </c>
    </row>
    <row r="69" spans="9:16">
      <c r="I69" s="10" t="s">
        <v>47</v>
      </c>
      <c r="J69" s="11">
        <f t="shared" si="1"/>
        <v>10.4</v>
      </c>
      <c r="K69" s="13">
        <f t="shared" si="2"/>
        <v>39.6</v>
      </c>
      <c r="L69" s="11">
        <f t="shared" si="3"/>
        <v>19.7</v>
      </c>
      <c r="M69" s="13">
        <f t="shared" si="2"/>
        <v>30.3</v>
      </c>
      <c r="N69" s="11">
        <f t="shared" si="4"/>
        <v>13.6</v>
      </c>
      <c r="O69" s="13">
        <f t="shared" ref="O69" si="18">$I$54-N69</f>
        <v>36.4</v>
      </c>
      <c r="P69" s="13">
        <f t="shared" si="6"/>
        <v>43.699999999999996</v>
      </c>
    </row>
    <row r="70" spans="9:16">
      <c r="I70" s="10" t="s">
        <v>71</v>
      </c>
      <c r="J70" s="11">
        <f t="shared" si="1"/>
        <v>11</v>
      </c>
      <c r="K70" s="13">
        <f t="shared" si="2"/>
        <v>39</v>
      </c>
      <c r="L70" s="11">
        <f t="shared" si="3"/>
        <v>17.5</v>
      </c>
      <c r="M70" s="13">
        <f t="shared" si="2"/>
        <v>32.5</v>
      </c>
      <c r="N70" s="11">
        <f t="shared" si="4"/>
        <v>14.7</v>
      </c>
      <c r="O70" s="13">
        <f t="shared" ref="O70" si="19">$I$54-N70</f>
        <v>35.299999999999997</v>
      </c>
      <c r="P70" s="13">
        <f t="shared" si="6"/>
        <v>43.2</v>
      </c>
    </row>
    <row r="71" spans="9:16">
      <c r="I71" s="10" t="s">
        <v>31</v>
      </c>
      <c r="J71" s="11">
        <f t="shared" si="1"/>
        <v>7.6</v>
      </c>
      <c r="K71" s="13">
        <f t="shared" si="2"/>
        <v>42.4</v>
      </c>
      <c r="L71" s="11">
        <f t="shared" si="3"/>
        <v>19.899999999999999</v>
      </c>
      <c r="M71" s="13">
        <f t="shared" si="2"/>
        <v>30.1</v>
      </c>
      <c r="N71" s="11">
        <f t="shared" si="4"/>
        <v>15</v>
      </c>
      <c r="O71" s="13">
        <f t="shared" ref="O71" si="20">$I$54-N71</f>
        <v>35</v>
      </c>
      <c r="P71" s="13">
        <f t="shared" si="6"/>
        <v>42.5</v>
      </c>
    </row>
    <row r="72" spans="9:16">
      <c r="I72" s="10" t="s">
        <v>48</v>
      </c>
      <c r="J72" s="11">
        <f t="shared" si="1"/>
        <v>10.8</v>
      </c>
      <c r="K72" s="13">
        <f t="shared" si="2"/>
        <v>39.200000000000003</v>
      </c>
      <c r="L72" s="11">
        <f t="shared" si="3"/>
        <v>19</v>
      </c>
      <c r="M72" s="13">
        <f t="shared" si="2"/>
        <v>31</v>
      </c>
      <c r="N72" s="11">
        <f t="shared" si="4"/>
        <v>12.7</v>
      </c>
      <c r="O72" s="13">
        <f t="shared" ref="O72" si="21">$I$54-N72</f>
        <v>37.299999999999997</v>
      </c>
      <c r="P72" s="13">
        <f t="shared" si="6"/>
        <v>42.5</v>
      </c>
    </row>
    <row r="73" spans="9:16">
      <c r="I73" s="10" t="s">
        <v>38</v>
      </c>
      <c r="J73" s="11">
        <f t="shared" si="1"/>
        <v>7.3</v>
      </c>
      <c r="K73" s="13">
        <f t="shared" si="2"/>
        <v>42.7</v>
      </c>
      <c r="L73" s="11">
        <f t="shared" si="3"/>
        <v>20</v>
      </c>
      <c r="M73" s="13">
        <f t="shared" si="2"/>
        <v>30</v>
      </c>
      <c r="N73" s="11">
        <f t="shared" si="4"/>
        <v>14.4</v>
      </c>
      <c r="O73" s="13">
        <f t="shared" ref="O73" si="22">$I$54-N73</f>
        <v>35.6</v>
      </c>
      <c r="P73" s="13">
        <f t="shared" si="6"/>
        <v>41.699999999999996</v>
      </c>
    </row>
    <row r="74" spans="9:16">
      <c r="I74" s="10" t="s">
        <v>36</v>
      </c>
      <c r="J74" s="11">
        <f t="shared" si="1"/>
        <v>7.9</v>
      </c>
      <c r="K74" s="13">
        <f t="shared" si="2"/>
        <v>42.1</v>
      </c>
      <c r="L74" s="11">
        <f t="shared" si="3"/>
        <v>14.3</v>
      </c>
      <c r="M74" s="13">
        <f t="shared" si="2"/>
        <v>35.700000000000003</v>
      </c>
      <c r="N74" s="11">
        <f t="shared" si="4"/>
        <v>16.899999999999999</v>
      </c>
      <c r="O74" s="13">
        <f t="shared" ref="O74" si="23">$I$54-N74</f>
        <v>33.1</v>
      </c>
      <c r="P74" s="13">
        <f t="shared" si="6"/>
        <v>39.1</v>
      </c>
    </row>
    <row r="75" spans="9:16">
      <c r="I75" s="10" t="s">
        <v>75</v>
      </c>
      <c r="J75" s="11">
        <f t="shared" si="1"/>
        <v>10.8</v>
      </c>
      <c r="K75" s="13">
        <f t="shared" si="2"/>
        <v>39.200000000000003</v>
      </c>
      <c r="L75" s="11">
        <f t="shared" si="3"/>
        <v>19.600000000000001</v>
      </c>
      <c r="M75" s="13">
        <f t="shared" si="2"/>
        <v>30.4</v>
      </c>
      <c r="N75" s="11">
        <f t="shared" si="4"/>
        <v>8.3000000000000007</v>
      </c>
      <c r="O75" s="13">
        <f t="shared" ref="O75" si="24">$I$54-N75</f>
        <v>41.7</v>
      </c>
      <c r="P75" s="13">
        <f t="shared" si="6"/>
        <v>38.700000000000003</v>
      </c>
    </row>
    <row r="76" spans="9:16">
      <c r="I76" s="10" t="s">
        <v>51</v>
      </c>
      <c r="J76" s="11">
        <f t="shared" si="1"/>
        <v>9.3000000000000007</v>
      </c>
      <c r="K76" s="13">
        <f t="shared" si="2"/>
        <v>40.700000000000003</v>
      </c>
      <c r="L76" s="11">
        <f t="shared" si="3"/>
        <v>17.3</v>
      </c>
      <c r="M76" s="13">
        <f t="shared" si="2"/>
        <v>32.700000000000003</v>
      </c>
      <c r="N76" s="11">
        <f t="shared" si="4"/>
        <v>10.3</v>
      </c>
      <c r="O76" s="13">
        <f t="shared" ref="O76" si="25">$I$54-N76</f>
        <v>39.700000000000003</v>
      </c>
      <c r="P76" s="13">
        <f t="shared" si="6"/>
        <v>36.900000000000006</v>
      </c>
    </row>
    <row r="77" spans="9:16">
      <c r="I77" s="10" t="s">
        <v>46</v>
      </c>
      <c r="J77" s="11">
        <f t="shared" si="1"/>
        <v>6.6</v>
      </c>
      <c r="K77" s="13">
        <f t="shared" si="2"/>
        <v>43.4</v>
      </c>
      <c r="L77" s="11">
        <f t="shared" si="3"/>
        <v>13.2</v>
      </c>
      <c r="M77" s="13">
        <f t="shared" si="2"/>
        <v>36.799999999999997</v>
      </c>
      <c r="N77" s="11">
        <f t="shared" si="4"/>
        <v>16</v>
      </c>
      <c r="O77" s="13">
        <f t="shared" ref="O77" si="26">$I$54-N77</f>
        <v>34</v>
      </c>
      <c r="P77" s="13">
        <f t="shared" si="6"/>
        <v>35.799999999999997</v>
      </c>
    </row>
    <row r="78" spans="9:16">
      <c r="I78" s="10" t="s">
        <v>43</v>
      </c>
      <c r="J78" s="11">
        <f t="shared" si="1"/>
        <v>7.1</v>
      </c>
      <c r="K78" s="13">
        <f t="shared" si="2"/>
        <v>42.9</v>
      </c>
      <c r="L78" s="11">
        <f t="shared" si="3"/>
        <v>16.399999999999999</v>
      </c>
      <c r="M78" s="13">
        <f t="shared" si="2"/>
        <v>33.6</v>
      </c>
      <c r="N78" s="11">
        <f t="shared" si="4"/>
        <v>11.7</v>
      </c>
      <c r="O78" s="13">
        <f t="shared" ref="O78" si="27">$I$54-N78</f>
        <v>38.299999999999997</v>
      </c>
      <c r="P78" s="13">
        <f t="shared" si="6"/>
        <v>35.199999999999996</v>
      </c>
    </row>
    <row r="79" spans="9:16">
      <c r="I79" s="10" t="s">
        <v>37</v>
      </c>
      <c r="J79" s="11">
        <f t="shared" si="1"/>
        <v>6.8</v>
      </c>
      <c r="K79" s="13">
        <f t="shared" si="2"/>
        <v>43.2</v>
      </c>
      <c r="L79" s="11">
        <f t="shared" si="3"/>
        <v>11.6</v>
      </c>
      <c r="M79" s="13">
        <f t="shared" si="2"/>
        <v>38.4</v>
      </c>
      <c r="N79" s="11">
        <f t="shared" si="4"/>
        <v>13.7</v>
      </c>
      <c r="O79" s="13">
        <f t="shared" ref="O79" si="28">$I$54-N79</f>
        <v>36.299999999999997</v>
      </c>
      <c r="P79" s="13">
        <f t="shared" si="6"/>
        <v>32.099999999999994</v>
      </c>
    </row>
    <row r="80" spans="9:16">
      <c r="I80" s="10" t="s">
        <v>39</v>
      </c>
      <c r="J80" s="11">
        <f t="shared" si="1"/>
        <v>7.2</v>
      </c>
      <c r="K80" s="13">
        <f t="shared" si="2"/>
        <v>42.8</v>
      </c>
      <c r="L80" s="11">
        <f t="shared" si="3"/>
        <v>15.7</v>
      </c>
      <c r="M80" s="13">
        <f t="shared" si="2"/>
        <v>34.299999999999997</v>
      </c>
      <c r="N80" s="11">
        <f t="shared" si="4"/>
        <v>7.6</v>
      </c>
      <c r="O80" s="13">
        <f t="shared" ref="O80" si="29">$I$54-N80</f>
        <v>42.4</v>
      </c>
      <c r="P80" s="13">
        <f t="shared" si="6"/>
        <v>30.499999999999996</v>
      </c>
    </row>
    <row r="81" spans="9:16">
      <c r="I81" s="10" t="s">
        <v>54</v>
      </c>
      <c r="J81" s="11">
        <f t="shared" si="1"/>
        <v>5.2</v>
      </c>
      <c r="K81" s="13">
        <f t="shared" si="2"/>
        <v>44.8</v>
      </c>
      <c r="L81" s="11">
        <f t="shared" si="3"/>
        <v>11.1</v>
      </c>
      <c r="M81" s="13">
        <f t="shared" si="2"/>
        <v>38.9</v>
      </c>
      <c r="N81" s="11">
        <f t="shared" si="4"/>
        <v>14.2</v>
      </c>
      <c r="O81" s="13">
        <f t="shared" ref="O81" si="30">$I$54-N81</f>
        <v>35.799999999999997</v>
      </c>
      <c r="P81" s="13">
        <f t="shared" si="6"/>
        <v>30.499999999999996</v>
      </c>
    </row>
    <row r="82" spans="9:16">
      <c r="I82" s="10" t="s">
        <v>68</v>
      </c>
      <c r="J82" s="11">
        <f t="shared" si="1"/>
        <v>6.9</v>
      </c>
      <c r="K82" s="13">
        <f t="shared" si="2"/>
        <v>43.1</v>
      </c>
      <c r="L82" s="11">
        <f t="shared" si="3"/>
        <v>9.1999999999999993</v>
      </c>
      <c r="M82" s="13">
        <f t="shared" si="2"/>
        <v>40.799999999999997</v>
      </c>
      <c r="N82" s="11">
        <f t="shared" si="4"/>
        <v>10.7</v>
      </c>
      <c r="O82" s="13">
        <f t="shared" ref="O82" si="31">$I$54-N82</f>
        <v>39.299999999999997</v>
      </c>
      <c r="P82" s="13">
        <f t="shared" si="6"/>
        <v>26.799999999999997</v>
      </c>
    </row>
    <row r="83" spans="9:16">
      <c r="I83" s="10" t="s">
        <v>53</v>
      </c>
      <c r="J83" s="11">
        <f t="shared" si="1"/>
        <v>6</v>
      </c>
      <c r="K83" s="13">
        <f t="shared" si="2"/>
        <v>44</v>
      </c>
      <c r="L83" s="11">
        <f t="shared" si="3"/>
        <v>12.8</v>
      </c>
      <c r="M83" s="13">
        <f t="shared" si="2"/>
        <v>37.200000000000003</v>
      </c>
      <c r="N83" s="11">
        <f t="shared" si="4"/>
        <v>4.5</v>
      </c>
      <c r="O83" s="13">
        <f t="shared" ref="O83" si="32">$I$54-N83</f>
        <v>45.5</v>
      </c>
      <c r="P83" s="13">
        <f t="shared" si="6"/>
        <v>23.3</v>
      </c>
    </row>
    <row r="84" spans="9:16">
      <c r="I84" s="10" t="s">
        <v>74</v>
      </c>
      <c r="J84" s="11">
        <f t="shared" si="1"/>
        <v>6.3</v>
      </c>
      <c r="K84" s="13">
        <f t="shared" si="2"/>
        <v>43.7</v>
      </c>
      <c r="L84" s="11">
        <f t="shared" si="3"/>
        <v>10</v>
      </c>
      <c r="M84" s="13">
        <f t="shared" si="2"/>
        <v>40</v>
      </c>
      <c r="N84" s="11">
        <f t="shared" si="4"/>
        <v>4.4000000000000004</v>
      </c>
      <c r="O84" s="13">
        <f t="shared" ref="O84" si="33">$I$54-N84</f>
        <v>45.6</v>
      </c>
      <c r="P84" s="13">
        <f t="shared" si="6"/>
        <v>20.7</v>
      </c>
    </row>
    <row r="85" spans="9:16">
      <c r="I85" s="10" t="s">
        <v>69</v>
      </c>
      <c r="J85" s="11">
        <f t="shared" si="1"/>
        <v>5.8</v>
      </c>
      <c r="K85" s="13">
        <f t="shared" si="2"/>
        <v>44.2</v>
      </c>
      <c r="L85" s="11">
        <f t="shared" si="3"/>
        <v>8.8000000000000007</v>
      </c>
      <c r="M85" s="13">
        <f t="shared" si="2"/>
        <v>41.2</v>
      </c>
      <c r="N85" s="11">
        <f t="shared" si="4"/>
        <v>4.3</v>
      </c>
      <c r="O85" s="13">
        <f t="shared" ref="O85" si="34">$I$54-N85</f>
        <v>45.7</v>
      </c>
      <c r="P85" s="13">
        <f t="shared" si="6"/>
        <v>18.900000000000002</v>
      </c>
    </row>
    <row r="86" spans="9:16">
      <c r="I86" s="10" t="s">
        <v>56</v>
      </c>
      <c r="J86" s="11">
        <f t="shared" si="1"/>
        <v>3.3</v>
      </c>
      <c r="K86" s="13">
        <f t="shared" si="2"/>
        <v>46.7</v>
      </c>
      <c r="L86" s="11">
        <f t="shared" si="3"/>
        <v>5.8</v>
      </c>
      <c r="M86" s="13">
        <f t="shared" si="2"/>
        <v>44.2</v>
      </c>
      <c r="N86" s="11">
        <f t="shared" si="4"/>
        <v>5.6</v>
      </c>
      <c r="O86" s="13">
        <f t="shared" ref="O86" si="35">$I$54-N86</f>
        <v>44.4</v>
      </c>
      <c r="P86" s="13">
        <f t="shared" si="6"/>
        <v>14.7</v>
      </c>
    </row>
  </sheetData>
  <mergeCells count="5">
    <mergeCell ref="I12:K12"/>
    <mergeCell ref="B46:J47"/>
    <mergeCell ref="B48:J49"/>
    <mergeCell ref="B50:J51"/>
    <mergeCell ref="B52:J52"/>
  </mergeCells>
  <hyperlinks>
    <hyperlink ref="A1" r:id="rId1" display="http://dx.doi.org/10.1787/9789264268821-en" xr:uid="{00000000-0004-0000-0000-000000000000}"/>
    <hyperlink ref="A4" r:id="rId2" xr:uid="{00000000-0004-0000-0000-000001000000}"/>
  </hyperlinks>
  <printOptions horizontalCentered="1"/>
  <pageMargins left="0.70866141732283472" right="0.70866141732283472" top="0.74803149606299213" bottom="0.74803149606299213" header="0.31496062992125984" footer="0.31496062992125984"/>
  <pageSetup paperSize="9" orientation="landscape" r:id="rId3"/>
  <headerFooter>
    <oddHeader>&amp;C&amp;F</oddHeader>
  </headerFooter>
  <customProperties>
    <customPr name="CycleColor" r:id="rId4"/>
    <customPr name="DashStyle" r:id="rId5"/>
    <customPr name="GraphSizeIndex" r:id="rId6"/>
    <customPr name="GraphSizeName" r:id="rId7"/>
    <customPr name="PageSizeIndex" r:id="rId8"/>
    <customPr name="PageSizeName" r:id="rId9"/>
    <customPr name="PaletteIndex" r:id="rId10"/>
    <customPr name="PaletteName" r:id="rId11"/>
    <customPr name="SinglePanel" r:id="rId12"/>
    <customPr name="StartColorIndex" r:id="rId13"/>
    <customPr name="StartColorName" r:id="rId14"/>
    <customPr name="StyleTemplateIndex" r:id="rId15"/>
    <customPr name="StyleTemplateName" r:id="rId16"/>
  </customProperties>
  <drawing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22A20-B598-40BF-AD21-2111056A5533}">
  <dimension ref="A1:W86"/>
  <sheetViews>
    <sheetView topLeftCell="A9" zoomScale="75" workbookViewId="0">
      <selection activeCell="H60" sqref="H60"/>
    </sheetView>
  </sheetViews>
  <sheetFormatPr defaultColWidth="8.83203125" defaultRowHeight="11.4"/>
  <cols>
    <col min="1" max="1" width="10.33203125" style="3" customWidth="1"/>
    <col min="2" max="5" width="9.1640625" style="3" customWidth="1"/>
    <col min="6" max="6" width="16.1640625" style="3" customWidth="1"/>
    <col min="7" max="7" width="16" style="3" customWidth="1"/>
    <col min="8" max="8" width="10.33203125" style="3" customWidth="1"/>
    <col min="9" max="9" width="14.33203125" style="3" customWidth="1"/>
    <col min="10" max="10" width="14.1640625" style="3" customWidth="1"/>
    <col min="11" max="11" width="13.83203125" style="3" bestFit="1" customWidth="1"/>
    <col min="12" max="12" width="9.1640625" style="3" customWidth="1"/>
    <col min="13" max="20" width="7.6640625" style="3" customWidth="1"/>
    <col min="21" max="16384" width="8.83203125" style="3"/>
  </cols>
  <sheetData>
    <row r="1" spans="1:23" s="16" customFormat="1" ht="12.3">
      <c r="A1" s="17" t="s">
        <v>81</v>
      </c>
    </row>
    <row r="2" spans="1:23" s="16" customFormat="1" ht="12.3">
      <c r="A2" s="16" t="s">
        <v>82</v>
      </c>
      <c r="B2" s="16" t="s">
        <v>83</v>
      </c>
    </row>
    <row r="3" spans="1:23" s="16" customFormat="1" ht="12.3">
      <c r="A3" s="16" t="s">
        <v>84</v>
      </c>
    </row>
    <row r="4" spans="1:23" s="16" customFormat="1" ht="12.3">
      <c r="A4" s="17" t="s">
        <v>85</v>
      </c>
    </row>
    <row r="5" spans="1:23" s="16" customFormat="1" ht="12.3"/>
    <row r="6" spans="1:23">
      <c r="A6" s="1" t="s">
        <v>0</v>
      </c>
      <c r="B6" s="8">
        <v>1.38</v>
      </c>
      <c r="C6" s="1"/>
      <c r="D6" s="1"/>
      <c r="E6" s="1"/>
      <c r="F6" s="1"/>
      <c r="G6" s="1"/>
      <c r="H6" s="1"/>
      <c r="I6" s="2"/>
      <c r="J6" s="2"/>
      <c r="K6" s="2"/>
      <c r="L6" s="2"/>
      <c r="M6" s="2"/>
      <c r="N6" s="2"/>
      <c r="O6" s="2"/>
      <c r="P6" s="2"/>
      <c r="Q6" s="1"/>
    </row>
    <row r="7" spans="1:23">
      <c r="A7" s="1" t="s">
        <v>1</v>
      </c>
      <c r="B7" s="4" t="s">
        <v>77</v>
      </c>
      <c r="C7" s="1"/>
      <c r="D7" s="1"/>
      <c r="E7" s="1"/>
      <c r="F7" s="1"/>
      <c r="G7" s="1"/>
      <c r="H7" s="1"/>
      <c r="I7" s="2"/>
      <c r="J7" s="2"/>
      <c r="K7" s="2"/>
      <c r="L7" s="2"/>
      <c r="M7" s="2"/>
      <c r="N7" s="2"/>
      <c r="O7" s="2"/>
      <c r="P7" s="2"/>
      <c r="Q7" s="1"/>
    </row>
    <row r="8" spans="1:23">
      <c r="A8" s="4" t="s">
        <v>2</v>
      </c>
      <c r="B8" s="7" t="s">
        <v>73</v>
      </c>
      <c r="C8" s="4"/>
      <c r="D8" s="1"/>
      <c r="E8" s="1"/>
      <c r="F8" s="1"/>
      <c r="G8" s="1"/>
      <c r="H8" s="1"/>
      <c r="I8" s="2"/>
      <c r="J8" s="2"/>
      <c r="K8" s="2"/>
      <c r="L8" s="2"/>
      <c r="M8" s="5"/>
      <c r="N8" s="5"/>
      <c r="O8" s="5"/>
      <c r="P8" s="2"/>
      <c r="Q8" s="1"/>
    </row>
    <row r="9" spans="1:23">
      <c r="A9" s="4" t="s">
        <v>3</v>
      </c>
      <c r="B9" s="7" t="s">
        <v>80</v>
      </c>
      <c r="C9" s="4"/>
      <c r="D9" s="1"/>
      <c r="E9" s="1"/>
      <c r="F9" s="1"/>
      <c r="G9" s="1"/>
      <c r="H9" s="1"/>
      <c r="I9" s="2"/>
      <c r="J9" s="2"/>
      <c r="K9" s="2"/>
      <c r="L9" s="2"/>
      <c r="M9" s="5"/>
      <c r="N9" s="5"/>
      <c r="O9" s="5"/>
      <c r="P9" s="2"/>
      <c r="Q9" s="1"/>
    </row>
    <row r="10" spans="1:23">
      <c r="A10" s="4" t="s">
        <v>4</v>
      </c>
      <c r="B10" s="4" t="s">
        <v>5</v>
      </c>
      <c r="C10" s="4"/>
      <c r="D10" s="1"/>
      <c r="E10" s="1"/>
      <c r="F10" s="1"/>
      <c r="G10" s="1"/>
      <c r="H10" s="1"/>
      <c r="I10" s="2"/>
      <c r="J10" s="2"/>
      <c r="K10" s="2"/>
      <c r="L10" s="2"/>
      <c r="M10" s="5"/>
      <c r="N10" s="5"/>
      <c r="O10" s="5"/>
      <c r="P10" s="2"/>
      <c r="Q10" s="1"/>
    </row>
    <row r="11" spans="1:23">
      <c r="A11" s="4" t="s">
        <v>6</v>
      </c>
      <c r="B11" s="4" t="s">
        <v>61</v>
      </c>
      <c r="C11" s="4"/>
      <c r="D11" s="1"/>
      <c r="E11" s="1"/>
      <c r="F11" s="1"/>
      <c r="G11" s="1"/>
      <c r="H11" s="1"/>
      <c r="I11" s="2"/>
      <c r="J11" s="2"/>
      <c r="K11" s="2"/>
      <c r="L11" s="2"/>
      <c r="M11" s="5"/>
      <c r="N11" s="5"/>
      <c r="O11" s="5"/>
      <c r="P11" s="2"/>
      <c r="Q11" s="1"/>
    </row>
    <row r="12" spans="1:23">
      <c r="I12" s="30"/>
      <c r="J12" s="30"/>
      <c r="K12" s="30"/>
    </row>
    <row r="13" spans="1:23" ht="65.05" customHeight="1">
      <c r="C13" s="27" t="s">
        <v>58</v>
      </c>
      <c r="D13" s="27" t="s">
        <v>59</v>
      </c>
      <c r="E13" s="27" t="s">
        <v>60</v>
      </c>
      <c r="F13" s="3" t="s">
        <v>90</v>
      </c>
      <c r="G13" s="9" t="s">
        <v>76</v>
      </c>
    </row>
    <row r="14" spans="1:23" ht="11.7">
      <c r="A14" s="10" t="s">
        <v>7</v>
      </c>
      <c r="B14" s="10" t="s">
        <v>44</v>
      </c>
      <c r="C14" s="11">
        <v>44.8</v>
      </c>
      <c r="D14" s="11">
        <v>25.2</v>
      </c>
      <c r="E14" s="11">
        <v>10.6</v>
      </c>
      <c r="F14" s="13">
        <f>SUM(C14:E14)</f>
        <v>80.599999999999994</v>
      </c>
      <c r="G14" s="12">
        <v>74.400000000000006</v>
      </c>
      <c r="H14" s="13"/>
      <c r="I14" s="15"/>
      <c r="J14" s="15"/>
      <c r="K14" s="15"/>
      <c r="L14" s="15"/>
      <c r="M14" s="15"/>
      <c r="N14" s="15"/>
      <c r="O14" s="15"/>
      <c r="P14" s="15"/>
      <c r="Q14" s="15"/>
      <c r="R14" s="15"/>
      <c r="S14" s="15"/>
      <c r="T14" s="14"/>
      <c r="U14" s="14"/>
      <c r="V14" s="14"/>
      <c r="W14" s="14"/>
    </row>
    <row r="15" spans="1:23" ht="11.7">
      <c r="A15" s="10" t="s">
        <v>8</v>
      </c>
      <c r="B15" s="10" t="s">
        <v>42</v>
      </c>
      <c r="C15" s="11">
        <v>25.9</v>
      </c>
      <c r="D15" s="11">
        <v>27.6</v>
      </c>
      <c r="E15" s="11">
        <v>11.6</v>
      </c>
      <c r="F15" s="13">
        <f t="shared" ref="F15:F44" si="0">SUM(C15:E15)</f>
        <v>65.099999999999994</v>
      </c>
      <c r="G15" s="12">
        <v>52.9</v>
      </c>
      <c r="H15" s="13"/>
      <c r="I15" s="15"/>
      <c r="J15" s="15"/>
      <c r="K15" s="15"/>
      <c r="L15" s="15"/>
      <c r="M15" s="15"/>
      <c r="N15" s="15"/>
      <c r="O15" s="15"/>
      <c r="P15" s="15"/>
      <c r="Q15" s="15"/>
      <c r="R15" s="15"/>
      <c r="S15" s="15"/>
      <c r="T15" s="14"/>
      <c r="U15" s="14"/>
      <c r="V15" s="14"/>
      <c r="W15" s="14"/>
    </row>
    <row r="16" spans="1:23" ht="11.7">
      <c r="A16" s="10" t="s">
        <v>9</v>
      </c>
      <c r="B16" s="10" t="s">
        <v>40</v>
      </c>
      <c r="C16" s="11">
        <v>16.600000000000001</v>
      </c>
      <c r="D16" s="11">
        <v>25.6</v>
      </c>
      <c r="E16" s="11">
        <v>17</v>
      </c>
      <c r="F16" s="13">
        <f t="shared" si="0"/>
        <v>59.2</v>
      </c>
      <c r="G16" s="12">
        <v>50.5</v>
      </c>
      <c r="H16" s="13"/>
      <c r="I16" s="15"/>
      <c r="J16" s="15"/>
      <c r="K16" s="15"/>
      <c r="L16" s="15"/>
      <c r="M16" s="15"/>
      <c r="N16" s="15"/>
      <c r="O16" s="15"/>
      <c r="P16" s="15"/>
      <c r="Q16" s="15"/>
      <c r="R16" s="15"/>
      <c r="S16" s="15"/>
      <c r="T16" s="14"/>
      <c r="U16" s="14"/>
      <c r="V16" s="14"/>
      <c r="W16" s="14"/>
    </row>
    <row r="17" spans="1:23" ht="11.7">
      <c r="A17" s="10" t="s">
        <v>11</v>
      </c>
      <c r="B17" s="10" t="s">
        <v>41</v>
      </c>
      <c r="C17" s="11">
        <v>24.2</v>
      </c>
      <c r="D17" s="11">
        <v>23.1</v>
      </c>
      <c r="E17" s="11">
        <v>9.1999999999999993</v>
      </c>
      <c r="F17" s="13">
        <f t="shared" si="0"/>
        <v>56.5</v>
      </c>
      <c r="G17" s="12">
        <v>39.9</v>
      </c>
      <c r="H17" s="13"/>
      <c r="I17" s="15"/>
      <c r="J17" s="15"/>
      <c r="K17" s="15"/>
      <c r="L17" s="15"/>
      <c r="M17" s="15"/>
      <c r="N17" s="15"/>
      <c r="O17" s="15"/>
      <c r="P17" s="15"/>
      <c r="Q17" s="15"/>
      <c r="R17" s="15"/>
      <c r="S17" s="15"/>
      <c r="T17" s="14"/>
      <c r="U17" s="14"/>
      <c r="V17" s="14"/>
      <c r="W17" s="14"/>
    </row>
    <row r="18" spans="1:23" ht="11.7">
      <c r="A18" s="10" t="s">
        <v>12</v>
      </c>
      <c r="B18" s="10" t="s">
        <v>49</v>
      </c>
      <c r="C18" s="11">
        <v>13.8</v>
      </c>
      <c r="D18" s="11">
        <v>27.6</v>
      </c>
      <c r="E18" s="11">
        <v>14.7</v>
      </c>
      <c r="F18" s="13">
        <f t="shared" si="0"/>
        <v>56.100000000000009</v>
      </c>
      <c r="G18" s="12">
        <v>53.4</v>
      </c>
      <c r="H18" s="13"/>
      <c r="I18" s="15"/>
      <c r="J18" s="15"/>
      <c r="K18" s="15"/>
      <c r="L18" s="15"/>
      <c r="M18" s="15"/>
      <c r="N18" s="15"/>
      <c r="O18" s="15"/>
      <c r="P18" s="15"/>
      <c r="Q18" s="15"/>
      <c r="R18" s="15"/>
      <c r="S18" s="15"/>
      <c r="T18" s="14"/>
      <c r="U18" s="14"/>
      <c r="V18" s="14"/>
      <c r="W18" s="14"/>
    </row>
    <row r="19" spans="1:23" ht="11.7">
      <c r="A19" s="10" t="s">
        <v>14</v>
      </c>
      <c r="B19" s="10" t="s">
        <v>33</v>
      </c>
      <c r="C19" s="11">
        <v>17.3</v>
      </c>
      <c r="D19" s="11">
        <v>25.1</v>
      </c>
      <c r="E19" s="11">
        <v>13.1</v>
      </c>
      <c r="F19" s="13">
        <f t="shared" si="0"/>
        <v>55.500000000000007</v>
      </c>
      <c r="G19" s="12">
        <v>48.1</v>
      </c>
      <c r="H19" s="13"/>
      <c r="I19" s="15"/>
      <c r="J19" s="15"/>
      <c r="K19" s="15"/>
      <c r="L19" s="15"/>
      <c r="M19" s="15"/>
      <c r="N19" s="15"/>
      <c r="O19" s="15"/>
      <c r="P19" s="15"/>
      <c r="Q19" s="15"/>
      <c r="R19" s="15"/>
      <c r="S19" s="15"/>
      <c r="T19" s="14"/>
      <c r="U19" s="14"/>
      <c r="V19" s="14"/>
      <c r="W19" s="14"/>
    </row>
    <row r="20" spans="1:23" ht="11.7">
      <c r="A20" s="10" t="s">
        <v>13</v>
      </c>
      <c r="B20" s="10" t="s">
        <v>50</v>
      </c>
      <c r="C20" s="11">
        <v>20.399999999999999</v>
      </c>
      <c r="D20" s="11">
        <v>23.1</v>
      </c>
      <c r="E20" s="11">
        <v>11</v>
      </c>
      <c r="F20" s="13">
        <f t="shared" si="0"/>
        <v>54.5</v>
      </c>
      <c r="G20" s="12">
        <v>51.7</v>
      </c>
      <c r="H20" s="13"/>
      <c r="I20" s="15"/>
      <c r="J20" s="15"/>
      <c r="K20" s="15"/>
      <c r="L20" s="15"/>
      <c r="M20" s="15"/>
      <c r="N20" s="15"/>
      <c r="O20" s="15"/>
      <c r="P20" s="15"/>
      <c r="Q20" s="15"/>
      <c r="R20" s="15"/>
      <c r="S20" s="15"/>
      <c r="T20" s="14"/>
      <c r="U20" s="14"/>
      <c r="V20" s="14"/>
      <c r="W20" s="14"/>
    </row>
    <row r="21" spans="1:23" ht="11.7">
      <c r="A21" s="10" t="s">
        <v>10</v>
      </c>
      <c r="B21" s="10" t="s">
        <v>35</v>
      </c>
      <c r="C21" s="11">
        <v>18.2</v>
      </c>
      <c r="D21" s="11">
        <v>21.2</v>
      </c>
      <c r="E21" s="11">
        <v>14.9</v>
      </c>
      <c r="F21" s="13">
        <f t="shared" si="0"/>
        <v>54.3</v>
      </c>
      <c r="G21" s="12">
        <v>54.2</v>
      </c>
      <c r="H21" s="13"/>
      <c r="I21" s="15"/>
      <c r="J21" s="15"/>
      <c r="K21" s="15"/>
      <c r="L21" s="15"/>
      <c r="M21" s="15"/>
      <c r="N21" s="15"/>
      <c r="O21" s="15"/>
      <c r="P21" s="15"/>
      <c r="Q21" s="15"/>
      <c r="R21" s="15"/>
      <c r="S21" s="15"/>
      <c r="T21" s="14"/>
      <c r="U21" s="14"/>
      <c r="V21" s="14"/>
      <c r="W21" s="14"/>
    </row>
    <row r="22" spans="1:23" ht="11.7">
      <c r="A22" s="10" t="s">
        <v>64</v>
      </c>
      <c r="B22" s="10" t="s">
        <v>70</v>
      </c>
      <c r="C22" s="11">
        <v>24.7</v>
      </c>
      <c r="D22" s="11">
        <v>20</v>
      </c>
      <c r="E22" s="11">
        <v>4.5</v>
      </c>
      <c r="F22" s="13">
        <f t="shared" si="0"/>
        <v>49.2</v>
      </c>
      <c r="G22" s="12">
        <v>42.6</v>
      </c>
      <c r="H22" s="13"/>
      <c r="I22" s="15"/>
      <c r="J22" s="15"/>
      <c r="K22" s="15"/>
      <c r="L22" s="15"/>
      <c r="M22" s="15"/>
      <c r="N22" s="15"/>
      <c r="O22" s="15"/>
      <c r="P22" s="15"/>
      <c r="Q22" s="15"/>
      <c r="R22" s="15"/>
      <c r="S22" s="15"/>
      <c r="T22" s="14"/>
      <c r="U22" s="14"/>
      <c r="V22" s="14"/>
      <c r="W22" s="14"/>
    </row>
    <row r="23" spans="1:23" ht="11.7">
      <c r="A23" s="10" t="s">
        <v>16</v>
      </c>
      <c r="B23" s="10" t="s">
        <v>32</v>
      </c>
      <c r="C23" s="11">
        <v>19.600000000000001</v>
      </c>
      <c r="D23" s="11">
        <v>16.399999999999999</v>
      </c>
      <c r="E23" s="11">
        <v>11</v>
      </c>
      <c r="F23" s="13">
        <f t="shared" si="0"/>
        <v>47</v>
      </c>
      <c r="G23" s="12">
        <v>48.1</v>
      </c>
      <c r="H23" s="13"/>
      <c r="I23" s="15"/>
      <c r="J23" s="15"/>
      <c r="K23" s="15"/>
      <c r="L23" s="15"/>
      <c r="M23" s="15"/>
      <c r="N23" s="15"/>
      <c r="O23" s="15"/>
      <c r="P23" s="15"/>
      <c r="Q23" s="15"/>
      <c r="R23" s="15"/>
      <c r="S23" s="15"/>
      <c r="T23" s="14"/>
      <c r="U23" s="14"/>
      <c r="V23" s="14"/>
      <c r="W23" s="14"/>
    </row>
    <row r="24" spans="1:23" ht="11.7">
      <c r="A24" s="10" t="s">
        <v>15</v>
      </c>
      <c r="B24" s="10" t="s">
        <v>34</v>
      </c>
      <c r="C24" s="11">
        <v>16.899999999999999</v>
      </c>
      <c r="D24" s="11">
        <v>16.5</v>
      </c>
      <c r="E24" s="11">
        <v>11.3</v>
      </c>
      <c r="F24" s="13">
        <f t="shared" si="0"/>
        <v>44.7</v>
      </c>
      <c r="G24" s="12">
        <v>42.6</v>
      </c>
      <c r="H24" s="13"/>
      <c r="I24" s="15"/>
      <c r="J24" s="15"/>
      <c r="K24" s="15"/>
      <c r="L24" s="15"/>
      <c r="M24" s="15"/>
      <c r="N24" s="15"/>
      <c r="O24" s="15"/>
      <c r="P24" s="15"/>
      <c r="Q24" s="15"/>
      <c r="R24" s="15"/>
      <c r="S24" s="15"/>
      <c r="T24" s="14"/>
      <c r="U24" s="14"/>
      <c r="V24" s="14"/>
      <c r="W24" s="14"/>
    </row>
    <row r="25" spans="1:23" ht="11.7">
      <c r="A25" s="10" t="s">
        <v>17</v>
      </c>
      <c r="B25" s="10" t="s">
        <v>52</v>
      </c>
      <c r="C25" s="11">
        <v>20.399999999999999</v>
      </c>
      <c r="D25" s="11">
        <v>14.7</v>
      </c>
      <c r="E25" s="11">
        <v>9.3000000000000007</v>
      </c>
      <c r="F25" s="13">
        <f t="shared" si="0"/>
        <v>44.399999999999991</v>
      </c>
      <c r="G25" s="12">
        <v>47.6</v>
      </c>
      <c r="H25" s="13"/>
      <c r="I25" s="15"/>
      <c r="J25" s="15"/>
      <c r="K25" s="15"/>
      <c r="L25" s="15"/>
      <c r="M25" s="15"/>
      <c r="N25" s="15"/>
      <c r="O25" s="15"/>
      <c r="P25" s="15"/>
      <c r="Q25" s="15"/>
      <c r="R25" s="15"/>
      <c r="S25" s="15"/>
      <c r="T25" s="14"/>
      <c r="U25" s="14"/>
      <c r="V25" s="14"/>
      <c r="W25" s="14"/>
    </row>
    <row r="26" spans="1:23" ht="11.7">
      <c r="A26" s="10" t="s">
        <v>23</v>
      </c>
      <c r="B26" s="10" t="s">
        <v>45</v>
      </c>
      <c r="C26" s="11">
        <v>17.8</v>
      </c>
      <c r="D26" s="11">
        <v>18.3</v>
      </c>
      <c r="E26" s="11">
        <v>8.1999999999999993</v>
      </c>
      <c r="F26" s="13">
        <f t="shared" si="0"/>
        <v>44.3</v>
      </c>
      <c r="G26" s="12">
        <v>37.5</v>
      </c>
      <c r="H26" s="13"/>
      <c r="I26" s="15"/>
      <c r="J26" s="15"/>
      <c r="K26" s="15"/>
      <c r="L26" s="15"/>
      <c r="M26" s="15"/>
      <c r="N26" s="15"/>
      <c r="O26" s="15"/>
      <c r="P26" s="15"/>
      <c r="Q26" s="15"/>
      <c r="R26" s="15"/>
      <c r="S26" s="15"/>
      <c r="T26" s="14"/>
      <c r="U26" s="14"/>
      <c r="V26" s="14"/>
      <c r="W26" s="14"/>
    </row>
    <row r="27" spans="1:23" ht="11.7">
      <c r="A27" s="10" t="s">
        <v>21</v>
      </c>
      <c r="B27" s="10" t="s">
        <v>47</v>
      </c>
      <c r="C27" s="11">
        <v>13.6</v>
      </c>
      <c r="D27" s="11">
        <v>19.7</v>
      </c>
      <c r="E27" s="11">
        <v>10.4</v>
      </c>
      <c r="F27" s="13">
        <f t="shared" si="0"/>
        <v>43.699999999999996</v>
      </c>
      <c r="G27" s="12">
        <v>37</v>
      </c>
      <c r="H27" s="13"/>
      <c r="I27" s="15"/>
      <c r="J27" s="15"/>
      <c r="K27" s="15"/>
      <c r="L27" s="15"/>
      <c r="M27" s="15"/>
      <c r="N27" s="15"/>
      <c r="O27" s="15"/>
      <c r="P27" s="15"/>
      <c r="Q27" s="15"/>
      <c r="R27" s="15"/>
      <c r="S27" s="15"/>
      <c r="T27" s="14"/>
      <c r="U27" s="14"/>
      <c r="V27" s="14"/>
      <c r="W27" s="14"/>
    </row>
    <row r="28" spans="1:23" ht="11.7">
      <c r="A28" s="10" t="s">
        <v>67</v>
      </c>
      <c r="B28" s="10" t="s">
        <v>71</v>
      </c>
      <c r="C28" s="11">
        <v>14.7</v>
      </c>
      <c r="D28" s="11">
        <v>17.5</v>
      </c>
      <c r="E28" s="11">
        <v>11</v>
      </c>
      <c r="F28" s="13">
        <f t="shared" si="0"/>
        <v>43.2</v>
      </c>
      <c r="G28" s="12">
        <v>35.4</v>
      </c>
      <c r="H28" s="13"/>
      <c r="I28" s="15"/>
      <c r="J28" s="15"/>
      <c r="K28" s="15"/>
      <c r="L28" s="15"/>
      <c r="M28" s="15"/>
      <c r="N28" s="15"/>
      <c r="O28" s="15"/>
      <c r="P28" s="15"/>
      <c r="Q28" s="15"/>
      <c r="R28" s="15"/>
      <c r="S28" s="15"/>
      <c r="T28" s="14"/>
      <c r="U28" s="14"/>
      <c r="V28" s="14"/>
      <c r="W28" s="14"/>
    </row>
    <row r="29" spans="1:23">
      <c r="A29" s="10" t="s">
        <v>18</v>
      </c>
      <c r="B29" s="10" t="s">
        <v>31</v>
      </c>
      <c r="C29" s="11">
        <v>15</v>
      </c>
      <c r="D29" s="11">
        <v>19.899999999999999</v>
      </c>
      <c r="E29" s="11">
        <v>7.6</v>
      </c>
      <c r="F29" s="13">
        <f t="shared" si="0"/>
        <v>42.5</v>
      </c>
      <c r="G29" s="12">
        <v>43.4</v>
      </c>
      <c r="H29" s="13"/>
      <c r="I29" s="14"/>
      <c r="J29" s="14"/>
      <c r="K29" s="14"/>
      <c r="L29" s="14"/>
      <c r="M29" s="14"/>
      <c r="N29" s="14"/>
      <c r="O29" s="14"/>
      <c r="P29" s="14"/>
      <c r="Q29" s="14"/>
      <c r="R29" s="14"/>
      <c r="S29" s="14"/>
      <c r="T29" s="14"/>
      <c r="U29" s="14"/>
      <c r="V29" s="14"/>
      <c r="W29" s="14"/>
    </row>
    <row r="30" spans="1:23">
      <c r="A30" s="10" t="s">
        <v>24</v>
      </c>
      <c r="B30" s="10" t="s">
        <v>48</v>
      </c>
      <c r="C30" s="11">
        <v>12.7</v>
      </c>
      <c r="D30" s="11">
        <v>19</v>
      </c>
      <c r="E30" s="11">
        <v>10.8</v>
      </c>
      <c r="F30" s="13">
        <f t="shared" si="0"/>
        <v>42.5</v>
      </c>
      <c r="G30" s="12">
        <v>31</v>
      </c>
      <c r="H30" s="13"/>
      <c r="I30" s="14"/>
      <c r="J30" s="14"/>
      <c r="K30" s="14"/>
      <c r="L30" s="14"/>
      <c r="M30" s="14"/>
      <c r="N30" s="14"/>
      <c r="O30" s="14"/>
      <c r="P30" s="14"/>
      <c r="Q30" s="14"/>
      <c r="R30" s="14"/>
      <c r="S30" s="14"/>
      <c r="T30" s="14"/>
      <c r="U30" s="14"/>
      <c r="V30" s="14"/>
      <c r="W30" s="14"/>
    </row>
    <row r="31" spans="1:23">
      <c r="A31" s="10" t="s">
        <v>20</v>
      </c>
      <c r="B31" s="10" t="s">
        <v>38</v>
      </c>
      <c r="C31" s="11">
        <v>14.4</v>
      </c>
      <c r="D31" s="11">
        <v>20</v>
      </c>
      <c r="E31" s="11">
        <v>7.3</v>
      </c>
      <c r="F31" s="13">
        <f t="shared" si="0"/>
        <v>41.699999999999996</v>
      </c>
      <c r="G31" s="12">
        <v>35.1</v>
      </c>
      <c r="H31" s="13"/>
      <c r="I31" s="18"/>
      <c r="J31" s="14"/>
      <c r="K31" s="14"/>
      <c r="L31" s="14"/>
      <c r="M31" s="14"/>
      <c r="N31" s="14"/>
      <c r="O31" s="14"/>
      <c r="P31" s="14"/>
      <c r="Q31" s="14"/>
      <c r="R31" s="14"/>
      <c r="S31" s="14"/>
      <c r="T31" s="14"/>
      <c r="U31" s="14"/>
      <c r="V31" s="14"/>
      <c r="W31" s="14"/>
    </row>
    <row r="32" spans="1:23">
      <c r="A32" s="10" t="s">
        <v>19</v>
      </c>
      <c r="B32" s="10" t="s">
        <v>36</v>
      </c>
      <c r="C32" s="11">
        <v>16.899999999999999</v>
      </c>
      <c r="D32" s="11">
        <v>14.3</v>
      </c>
      <c r="E32" s="11">
        <v>7.9</v>
      </c>
      <c r="F32" s="13">
        <f t="shared" si="0"/>
        <v>39.1</v>
      </c>
      <c r="G32" s="12">
        <v>40</v>
      </c>
      <c r="H32" s="13"/>
      <c r="I32" s="18" t="s">
        <v>86</v>
      </c>
      <c r="J32" s="14"/>
      <c r="K32" s="14"/>
      <c r="L32" s="14"/>
      <c r="M32" s="14"/>
      <c r="N32" s="14"/>
      <c r="O32" s="14"/>
      <c r="P32" s="14"/>
      <c r="Q32" s="14"/>
      <c r="R32" s="14"/>
      <c r="S32" s="14"/>
      <c r="T32" s="14"/>
      <c r="U32" s="14"/>
      <c r="V32" s="14"/>
      <c r="W32" s="14"/>
    </row>
    <row r="33" spans="1:23">
      <c r="A33" s="10" t="s">
        <v>66</v>
      </c>
      <c r="B33" s="10" t="s">
        <v>75</v>
      </c>
      <c r="C33" s="11">
        <v>8.3000000000000007</v>
      </c>
      <c r="D33" s="11">
        <v>19.600000000000001</v>
      </c>
      <c r="E33" s="11">
        <v>10.8</v>
      </c>
      <c r="F33" s="13">
        <f t="shared" si="0"/>
        <v>38.700000000000003</v>
      </c>
      <c r="G33" s="12">
        <v>34.5</v>
      </c>
      <c r="H33" s="13"/>
      <c r="I33" s="18" t="s">
        <v>87</v>
      </c>
      <c r="J33" s="14"/>
      <c r="K33" s="14"/>
      <c r="L33" s="14"/>
      <c r="M33" s="14"/>
      <c r="N33" s="14"/>
      <c r="O33" s="14"/>
      <c r="P33" s="14"/>
      <c r="Q33" s="14"/>
      <c r="R33" s="14"/>
      <c r="S33" s="14"/>
      <c r="T33" s="14"/>
      <c r="U33" s="14"/>
      <c r="V33" s="14"/>
      <c r="W33" s="14"/>
    </row>
    <row r="34" spans="1:23">
      <c r="A34" s="10" t="s">
        <v>25</v>
      </c>
      <c r="B34" s="10" t="s">
        <v>51</v>
      </c>
      <c r="C34" s="11">
        <v>10.3</v>
      </c>
      <c r="D34" s="11">
        <v>17.3</v>
      </c>
      <c r="E34" s="11">
        <v>9.3000000000000007</v>
      </c>
      <c r="F34" s="13">
        <f t="shared" si="0"/>
        <v>36.900000000000006</v>
      </c>
      <c r="G34" s="12">
        <v>26.7</v>
      </c>
      <c r="H34" s="13"/>
      <c r="I34" s="18" t="s">
        <v>88</v>
      </c>
      <c r="J34" s="14"/>
      <c r="K34" s="14"/>
      <c r="L34" s="14"/>
      <c r="M34" s="14"/>
      <c r="N34" s="14"/>
      <c r="O34" s="14"/>
      <c r="P34" s="14"/>
      <c r="Q34" s="14"/>
      <c r="R34" s="14"/>
      <c r="S34" s="14"/>
      <c r="T34" s="14"/>
      <c r="U34" s="14"/>
      <c r="V34" s="14"/>
      <c r="W34" s="14"/>
    </row>
    <row r="35" spans="1:23">
      <c r="A35" s="10" t="s">
        <v>22</v>
      </c>
      <c r="B35" s="10" t="s">
        <v>46</v>
      </c>
      <c r="C35" s="11">
        <v>16</v>
      </c>
      <c r="D35" s="11">
        <v>13.2</v>
      </c>
      <c r="E35" s="11">
        <v>6.6</v>
      </c>
      <c r="F35" s="13">
        <f t="shared" si="0"/>
        <v>35.799999999999997</v>
      </c>
      <c r="G35" s="12">
        <v>37.9</v>
      </c>
      <c r="H35" s="13"/>
      <c r="I35" s="18" t="s">
        <v>89</v>
      </c>
      <c r="J35" s="14"/>
      <c r="K35" s="14"/>
      <c r="L35" s="14"/>
      <c r="M35" s="14"/>
      <c r="N35" s="14"/>
      <c r="O35" s="14"/>
      <c r="P35" s="14"/>
      <c r="Q35" s="14"/>
      <c r="R35" s="14"/>
      <c r="S35" s="14"/>
      <c r="T35" s="14"/>
      <c r="U35" s="14"/>
      <c r="V35" s="14"/>
      <c r="W35" s="14"/>
    </row>
    <row r="36" spans="1:23">
      <c r="A36" s="10" t="s">
        <v>26</v>
      </c>
      <c r="B36" s="10" t="s">
        <v>43</v>
      </c>
      <c r="C36" s="11">
        <v>11.7</v>
      </c>
      <c r="D36" s="11">
        <v>16.399999999999999</v>
      </c>
      <c r="E36" s="11">
        <v>7.1</v>
      </c>
      <c r="F36" s="13">
        <f t="shared" si="0"/>
        <v>35.199999999999996</v>
      </c>
      <c r="G36" s="12">
        <v>29.5</v>
      </c>
      <c r="H36" s="13"/>
      <c r="I36" s="14"/>
      <c r="J36" s="14"/>
      <c r="K36" s="14"/>
      <c r="L36" s="14"/>
      <c r="M36" s="14"/>
      <c r="N36" s="14"/>
      <c r="O36" s="14"/>
      <c r="P36" s="14"/>
      <c r="Q36" s="14"/>
      <c r="R36" s="14"/>
      <c r="S36" s="14"/>
      <c r="T36" s="14"/>
      <c r="U36" s="14"/>
      <c r="V36" s="14"/>
      <c r="W36" s="14"/>
    </row>
    <row r="37" spans="1:23">
      <c r="A37" s="10" t="s">
        <v>28</v>
      </c>
      <c r="B37" s="10" t="s">
        <v>37</v>
      </c>
      <c r="C37" s="11">
        <v>13.7</v>
      </c>
      <c r="D37" s="11">
        <v>11.6</v>
      </c>
      <c r="E37" s="11">
        <v>6.8</v>
      </c>
      <c r="F37" s="13">
        <f t="shared" si="0"/>
        <v>32.099999999999994</v>
      </c>
      <c r="G37" s="12">
        <v>30</v>
      </c>
      <c r="H37" s="13"/>
      <c r="I37" s="14"/>
      <c r="J37" s="14"/>
      <c r="K37" s="14"/>
      <c r="L37" s="14"/>
      <c r="M37" s="14"/>
      <c r="N37" s="14"/>
      <c r="O37" s="14"/>
      <c r="P37" s="14"/>
      <c r="Q37" s="14"/>
      <c r="R37" s="14"/>
      <c r="S37" s="14"/>
      <c r="T37" s="14"/>
      <c r="U37" s="14"/>
      <c r="V37" s="14"/>
      <c r="W37" s="14"/>
    </row>
    <row r="38" spans="1:23">
      <c r="A38" s="10" t="s">
        <v>29</v>
      </c>
      <c r="B38" s="10" t="s">
        <v>39</v>
      </c>
      <c r="C38" s="11">
        <v>7.6</v>
      </c>
      <c r="D38" s="11">
        <v>15.7</v>
      </c>
      <c r="E38" s="11">
        <v>7.2</v>
      </c>
      <c r="F38" s="13">
        <f t="shared" si="0"/>
        <v>30.499999999999996</v>
      </c>
      <c r="G38" s="12">
        <v>23.7</v>
      </c>
      <c r="H38" s="13"/>
      <c r="I38" s="14"/>
      <c r="J38" s="14"/>
      <c r="K38" s="14"/>
      <c r="L38" s="14"/>
      <c r="M38" s="14"/>
      <c r="N38" s="14"/>
      <c r="O38" s="14"/>
      <c r="P38" s="14"/>
      <c r="Q38" s="14"/>
      <c r="R38" s="14"/>
      <c r="S38" s="14"/>
      <c r="T38" s="14"/>
      <c r="U38" s="14"/>
      <c r="V38" s="14"/>
      <c r="W38" s="14"/>
    </row>
    <row r="39" spans="1:23">
      <c r="A39" s="10" t="s">
        <v>27</v>
      </c>
      <c r="B39" s="10" t="s">
        <v>54</v>
      </c>
      <c r="C39" s="11">
        <v>14.2</v>
      </c>
      <c r="D39" s="11">
        <v>11.1</v>
      </c>
      <c r="E39" s="11">
        <v>5.2</v>
      </c>
      <c r="F39" s="13">
        <f t="shared" si="0"/>
        <v>30.499999999999996</v>
      </c>
      <c r="G39" s="12">
        <v>25</v>
      </c>
      <c r="H39" s="13"/>
      <c r="I39" s="14"/>
      <c r="J39" s="14"/>
      <c r="K39" s="14"/>
      <c r="L39" s="14"/>
      <c r="M39" s="14"/>
      <c r="N39" s="14"/>
      <c r="O39" s="14"/>
      <c r="P39" s="14"/>
      <c r="Q39" s="14"/>
      <c r="R39" s="14"/>
      <c r="S39" s="14"/>
      <c r="T39" s="14"/>
      <c r="U39" s="14"/>
      <c r="V39" s="14"/>
      <c r="W39" s="14"/>
    </row>
    <row r="40" spans="1:23">
      <c r="A40" s="10" t="s">
        <v>63</v>
      </c>
      <c r="B40" s="10" t="s">
        <v>68</v>
      </c>
      <c r="C40" s="11">
        <v>10.7</v>
      </c>
      <c r="D40" s="11">
        <v>9.1999999999999993</v>
      </c>
      <c r="E40" s="11">
        <v>6.9</v>
      </c>
      <c r="F40" s="13">
        <f t="shared" si="0"/>
        <v>26.799999999999997</v>
      </c>
      <c r="G40" s="12">
        <v>33</v>
      </c>
      <c r="H40" s="13"/>
    </row>
    <row r="41" spans="1:23">
      <c r="A41" s="10" t="s">
        <v>30</v>
      </c>
      <c r="B41" s="10" t="s">
        <v>53</v>
      </c>
      <c r="C41" s="11">
        <v>4.5</v>
      </c>
      <c r="D41" s="11">
        <v>12.8</v>
      </c>
      <c r="E41" s="11">
        <v>6</v>
      </c>
      <c r="F41" s="13">
        <f t="shared" si="0"/>
        <v>23.3</v>
      </c>
      <c r="G41" s="12">
        <v>24.7</v>
      </c>
      <c r="H41" s="13"/>
    </row>
    <row r="42" spans="1:23">
      <c r="A42" s="10" t="s">
        <v>62</v>
      </c>
      <c r="B42" s="10" t="s">
        <v>74</v>
      </c>
      <c r="C42" s="11">
        <v>4.4000000000000004</v>
      </c>
      <c r="D42" s="11">
        <v>10</v>
      </c>
      <c r="E42" s="11">
        <v>6.3</v>
      </c>
      <c r="F42" s="13">
        <f t="shared" si="0"/>
        <v>20.7</v>
      </c>
      <c r="G42" s="12">
        <v>18.899999999999999</v>
      </c>
      <c r="H42" s="13"/>
    </row>
    <row r="43" spans="1:23">
      <c r="A43" s="10" t="s">
        <v>65</v>
      </c>
      <c r="B43" s="10" t="s">
        <v>69</v>
      </c>
      <c r="C43" s="11">
        <v>4.3</v>
      </c>
      <c r="D43" s="11">
        <v>8.8000000000000007</v>
      </c>
      <c r="E43" s="11">
        <v>5.8</v>
      </c>
      <c r="F43" s="13">
        <f t="shared" si="0"/>
        <v>18.900000000000002</v>
      </c>
      <c r="G43" s="12">
        <v>15.1</v>
      </c>
      <c r="H43" s="13"/>
    </row>
    <row r="44" spans="1:23">
      <c r="A44" s="10" t="s">
        <v>55</v>
      </c>
      <c r="B44" s="10" t="s">
        <v>56</v>
      </c>
      <c r="C44" s="11">
        <v>5.6</v>
      </c>
      <c r="D44" s="11">
        <v>5.8</v>
      </c>
      <c r="E44" s="11">
        <v>3.3</v>
      </c>
      <c r="F44" s="13">
        <f t="shared" si="0"/>
        <v>14.7</v>
      </c>
      <c r="G44" s="12">
        <v>10.4</v>
      </c>
      <c r="H44" s="13"/>
    </row>
    <row r="45" spans="1:23">
      <c r="I45" s="13"/>
    </row>
    <row r="46" spans="1:23" ht="12.75" customHeight="1">
      <c r="B46" s="31" t="s">
        <v>78</v>
      </c>
      <c r="C46" s="31"/>
      <c r="D46" s="31"/>
      <c r="E46" s="31"/>
      <c r="F46" s="31"/>
      <c r="G46" s="31"/>
      <c r="H46" s="31"/>
      <c r="I46" s="31"/>
      <c r="J46" s="31"/>
    </row>
    <row r="47" spans="1:23">
      <c r="B47" s="31"/>
      <c r="C47" s="31"/>
      <c r="D47" s="31"/>
      <c r="E47" s="31"/>
      <c r="F47" s="31"/>
      <c r="G47" s="31"/>
      <c r="H47" s="31"/>
      <c r="I47" s="31"/>
      <c r="J47" s="31"/>
    </row>
    <row r="48" spans="1:23" ht="12.75" customHeight="1">
      <c r="B48" s="32" t="s">
        <v>72</v>
      </c>
      <c r="C48" s="32"/>
      <c r="D48" s="32"/>
      <c r="E48" s="32"/>
      <c r="F48" s="32"/>
      <c r="G48" s="32"/>
      <c r="H48" s="32"/>
      <c r="I48" s="32"/>
      <c r="J48" s="32"/>
    </row>
    <row r="49" spans="2:16">
      <c r="B49" s="32"/>
      <c r="C49" s="32"/>
      <c r="D49" s="32"/>
      <c r="E49" s="32"/>
      <c r="F49" s="32"/>
      <c r="G49" s="32"/>
      <c r="H49" s="32"/>
      <c r="I49" s="32"/>
      <c r="J49" s="32"/>
    </row>
    <row r="50" spans="2:16" ht="14.25" customHeight="1">
      <c r="B50" s="32" t="s">
        <v>57</v>
      </c>
      <c r="C50" s="32"/>
      <c r="D50" s="32"/>
      <c r="E50" s="32"/>
      <c r="F50" s="32"/>
      <c r="G50" s="32"/>
      <c r="H50" s="32"/>
      <c r="I50" s="32"/>
      <c r="J50" s="32"/>
      <c r="K50" s="6"/>
    </row>
    <row r="51" spans="2:16">
      <c r="B51" s="32"/>
      <c r="C51" s="32"/>
      <c r="D51" s="32"/>
      <c r="E51" s="32"/>
      <c r="F51" s="32"/>
      <c r="G51" s="32"/>
      <c r="H51" s="32"/>
      <c r="I51" s="32"/>
      <c r="J51" s="32"/>
    </row>
    <row r="52" spans="2:16">
      <c r="B52" s="33" t="s">
        <v>79</v>
      </c>
      <c r="C52" s="33"/>
      <c r="D52" s="33"/>
      <c r="E52" s="33"/>
      <c r="F52" s="33"/>
      <c r="G52" s="33"/>
      <c r="H52" s="33"/>
      <c r="I52" s="33"/>
      <c r="J52" s="33"/>
    </row>
    <row r="54" spans="2:16">
      <c r="I54" s="26">
        <v>50</v>
      </c>
    </row>
    <row r="55" spans="2:16" ht="22.8">
      <c r="I55" s="3" t="s">
        <v>102</v>
      </c>
      <c r="J55" s="9" t="s">
        <v>58</v>
      </c>
      <c r="K55" s="3" t="s">
        <v>91</v>
      </c>
      <c r="L55" s="9" t="s">
        <v>59</v>
      </c>
      <c r="M55" s="3" t="s">
        <v>92</v>
      </c>
      <c r="N55" s="9" t="s">
        <v>60</v>
      </c>
      <c r="O55" s="3" t="s">
        <v>93</v>
      </c>
      <c r="P55" s="3" t="s">
        <v>90</v>
      </c>
    </row>
    <row r="56" spans="2:16">
      <c r="I56" s="10" t="s">
        <v>44</v>
      </c>
      <c r="J56" s="11">
        <f>E14</f>
        <v>10.6</v>
      </c>
      <c r="K56" s="13">
        <f>$I$54-J56</f>
        <v>39.4</v>
      </c>
      <c r="L56" s="11">
        <f>D14</f>
        <v>25.2</v>
      </c>
      <c r="M56" s="13">
        <f>$I$54-L56</f>
        <v>24.8</v>
      </c>
      <c r="N56" s="11">
        <f>C14</f>
        <v>44.8</v>
      </c>
      <c r="O56" s="13">
        <f>$I$54-N56</f>
        <v>5.2000000000000028</v>
      </c>
      <c r="P56" s="13">
        <f>F14</f>
        <v>80.599999999999994</v>
      </c>
    </row>
    <row r="57" spans="2:16">
      <c r="I57" s="10" t="s">
        <v>42</v>
      </c>
      <c r="J57" s="11">
        <f t="shared" ref="J57:J86" si="1">E15</f>
        <v>11.6</v>
      </c>
      <c r="K57" s="13">
        <f t="shared" ref="K57:M86" si="2">$I$54-J57</f>
        <v>38.4</v>
      </c>
      <c r="L57" s="11">
        <f t="shared" ref="L57:L86" si="3">D15</f>
        <v>27.6</v>
      </c>
      <c r="M57" s="13">
        <f t="shared" si="2"/>
        <v>22.4</v>
      </c>
      <c r="N57" s="11">
        <f t="shared" ref="N57:N86" si="4">C15</f>
        <v>25.9</v>
      </c>
      <c r="O57" s="13">
        <f t="shared" ref="O57:O86" si="5">$I$54-N57</f>
        <v>24.1</v>
      </c>
      <c r="P57" s="13">
        <f t="shared" ref="P57:P86" si="6">F15</f>
        <v>65.099999999999994</v>
      </c>
    </row>
    <row r="58" spans="2:16">
      <c r="I58" s="10" t="s">
        <v>40</v>
      </c>
      <c r="J58" s="11">
        <f t="shared" si="1"/>
        <v>17</v>
      </c>
      <c r="K58" s="13">
        <f t="shared" si="2"/>
        <v>33</v>
      </c>
      <c r="L58" s="11">
        <f t="shared" si="3"/>
        <v>25.6</v>
      </c>
      <c r="M58" s="13">
        <f t="shared" si="2"/>
        <v>24.4</v>
      </c>
      <c r="N58" s="11">
        <f t="shared" si="4"/>
        <v>16.600000000000001</v>
      </c>
      <c r="O58" s="13">
        <f t="shared" si="5"/>
        <v>33.4</v>
      </c>
      <c r="P58" s="13">
        <f t="shared" si="6"/>
        <v>59.2</v>
      </c>
    </row>
    <row r="59" spans="2:16">
      <c r="I59" s="10" t="s">
        <v>41</v>
      </c>
      <c r="J59" s="11">
        <f t="shared" si="1"/>
        <v>9.1999999999999993</v>
      </c>
      <c r="K59" s="13">
        <f t="shared" si="2"/>
        <v>40.799999999999997</v>
      </c>
      <c r="L59" s="11">
        <f t="shared" si="3"/>
        <v>23.1</v>
      </c>
      <c r="M59" s="13">
        <f t="shared" si="2"/>
        <v>26.9</v>
      </c>
      <c r="N59" s="11">
        <f t="shared" si="4"/>
        <v>24.2</v>
      </c>
      <c r="O59" s="13">
        <f t="shared" si="5"/>
        <v>25.8</v>
      </c>
      <c r="P59" s="13">
        <f t="shared" si="6"/>
        <v>56.5</v>
      </c>
    </row>
    <row r="60" spans="2:16">
      <c r="I60" s="10" t="s">
        <v>49</v>
      </c>
      <c r="J60" s="11">
        <f t="shared" si="1"/>
        <v>14.7</v>
      </c>
      <c r="K60" s="13">
        <f t="shared" si="2"/>
        <v>35.299999999999997</v>
      </c>
      <c r="L60" s="11">
        <f t="shared" si="3"/>
        <v>27.6</v>
      </c>
      <c r="M60" s="13">
        <f t="shared" si="2"/>
        <v>22.4</v>
      </c>
      <c r="N60" s="11">
        <f t="shared" si="4"/>
        <v>13.8</v>
      </c>
      <c r="O60" s="13">
        <f t="shared" si="5"/>
        <v>36.200000000000003</v>
      </c>
      <c r="P60" s="13">
        <f t="shared" si="6"/>
        <v>56.100000000000009</v>
      </c>
    </row>
    <row r="61" spans="2:16">
      <c r="I61" s="10" t="s">
        <v>33</v>
      </c>
      <c r="J61" s="11">
        <f t="shared" si="1"/>
        <v>13.1</v>
      </c>
      <c r="K61" s="13">
        <f t="shared" si="2"/>
        <v>36.9</v>
      </c>
      <c r="L61" s="11">
        <f t="shared" si="3"/>
        <v>25.1</v>
      </c>
      <c r="M61" s="13">
        <f t="shared" si="2"/>
        <v>24.9</v>
      </c>
      <c r="N61" s="11">
        <f t="shared" si="4"/>
        <v>17.3</v>
      </c>
      <c r="O61" s="13">
        <f t="shared" si="5"/>
        <v>32.700000000000003</v>
      </c>
      <c r="P61" s="13">
        <f t="shared" si="6"/>
        <v>55.500000000000007</v>
      </c>
    </row>
    <row r="62" spans="2:16">
      <c r="I62" s="10" t="s">
        <v>50</v>
      </c>
      <c r="J62" s="11">
        <f t="shared" si="1"/>
        <v>11</v>
      </c>
      <c r="K62" s="13">
        <f t="shared" si="2"/>
        <v>39</v>
      </c>
      <c r="L62" s="11">
        <f t="shared" si="3"/>
        <v>23.1</v>
      </c>
      <c r="M62" s="13">
        <f t="shared" si="2"/>
        <v>26.9</v>
      </c>
      <c r="N62" s="11">
        <f t="shared" si="4"/>
        <v>20.399999999999999</v>
      </c>
      <c r="O62" s="13">
        <f t="shared" si="5"/>
        <v>29.6</v>
      </c>
      <c r="P62" s="13">
        <f t="shared" si="6"/>
        <v>54.5</v>
      </c>
    </row>
    <row r="63" spans="2:16">
      <c r="I63" s="10" t="s">
        <v>35</v>
      </c>
      <c r="J63" s="11">
        <f t="shared" si="1"/>
        <v>14.9</v>
      </c>
      <c r="K63" s="13">
        <f t="shared" si="2"/>
        <v>35.1</v>
      </c>
      <c r="L63" s="11">
        <f t="shared" si="3"/>
        <v>21.2</v>
      </c>
      <c r="M63" s="13">
        <f t="shared" si="2"/>
        <v>28.8</v>
      </c>
      <c r="N63" s="11">
        <f t="shared" si="4"/>
        <v>18.2</v>
      </c>
      <c r="O63" s="13">
        <f t="shared" si="5"/>
        <v>31.8</v>
      </c>
      <c r="P63" s="13">
        <f t="shared" si="6"/>
        <v>54.3</v>
      </c>
    </row>
    <row r="64" spans="2:16">
      <c r="I64" s="10" t="s">
        <v>70</v>
      </c>
      <c r="J64" s="11">
        <f t="shared" si="1"/>
        <v>4.5</v>
      </c>
      <c r="K64" s="13">
        <f t="shared" si="2"/>
        <v>45.5</v>
      </c>
      <c r="L64" s="11">
        <f t="shared" si="3"/>
        <v>20</v>
      </c>
      <c r="M64" s="13">
        <f t="shared" si="2"/>
        <v>30</v>
      </c>
      <c r="N64" s="11">
        <f t="shared" si="4"/>
        <v>24.7</v>
      </c>
      <c r="O64" s="13">
        <f t="shared" si="5"/>
        <v>25.3</v>
      </c>
      <c r="P64" s="13">
        <f t="shared" si="6"/>
        <v>49.2</v>
      </c>
    </row>
    <row r="65" spans="9:16">
      <c r="I65" s="10" t="s">
        <v>32</v>
      </c>
      <c r="J65" s="11">
        <f t="shared" si="1"/>
        <v>11</v>
      </c>
      <c r="K65" s="13">
        <f t="shared" si="2"/>
        <v>39</v>
      </c>
      <c r="L65" s="11">
        <f t="shared" si="3"/>
        <v>16.399999999999999</v>
      </c>
      <c r="M65" s="13">
        <f t="shared" si="2"/>
        <v>33.6</v>
      </c>
      <c r="N65" s="11">
        <f t="shared" si="4"/>
        <v>19.600000000000001</v>
      </c>
      <c r="O65" s="13">
        <f t="shared" si="5"/>
        <v>30.4</v>
      </c>
      <c r="P65" s="13">
        <f t="shared" si="6"/>
        <v>47</v>
      </c>
    </row>
    <row r="66" spans="9:16">
      <c r="I66" s="10" t="s">
        <v>34</v>
      </c>
      <c r="J66" s="11">
        <f t="shared" si="1"/>
        <v>11.3</v>
      </c>
      <c r="K66" s="13">
        <f t="shared" si="2"/>
        <v>38.700000000000003</v>
      </c>
      <c r="L66" s="11">
        <f t="shared" si="3"/>
        <v>16.5</v>
      </c>
      <c r="M66" s="13">
        <f t="shared" si="2"/>
        <v>33.5</v>
      </c>
      <c r="N66" s="11">
        <f t="shared" si="4"/>
        <v>16.899999999999999</v>
      </c>
      <c r="O66" s="13">
        <f t="shared" si="5"/>
        <v>33.1</v>
      </c>
      <c r="P66" s="13">
        <f t="shared" si="6"/>
        <v>44.7</v>
      </c>
    </row>
    <row r="67" spans="9:16">
      <c r="I67" s="10" t="s">
        <v>52</v>
      </c>
      <c r="J67" s="11">
        <f t="shared" si="1"/>
        <v>9.3000000000000007</v>
      </c>
      <c r="K67" s="13">
        <f t="shared" si="2"/>
        <v>40.700000000000003</v>
      </c>
      <c r="L67" s="11">
        <f t="shared" si="3"/>
        <v>14.7</v>
      </c>
      <c r="M67" s="13">
        <f t="shared" si="2"/>
        <v>35.299999999999997</v>
      </c>
      <c r="N67" s="11">
        <f t="shared" si="4"/>
        <v>20.399999999999999</v>
      </c>
      <c r="O67" s="13">
        <f t="shared" si="5"/>
        <v>29.6</v>
      </c>
      <c r="P67" s="13">
        <f t="shared" si="6"/>
        <v>44.399999999999991</v>
      </c>
    </row>
    <row r="68" spans="9:16">
      <c r="I68" s="10" t="s">
        <v>45</v>
      </c>
      <c r="J68" s="11">
        <f t="shared" si="1"/>
        <v>8.1999999999999993</v>
      </c>
      <c r="K68" s="13">
        <f t="shared" si="2"/>
        <v>41.8</v>
      </c>
      <c r="L68" s="11">
        <f t="shared" si="3"/>
        <v>18.3</v>
      </c>
      <c r="M68" s="13">
        <f t="shared" si="2"/>
        <v>31.7</v>
      </c>
      <c r="N68" s="11">
        <f t="shared" si="4"/>
        <v>17.8</v>
      </c>
      <c r="O68" s="13">
        <f t="shared" si="5"/>
        <v>32.200000000000003</v>
      </c>
      <c r="P68" s="13">
        <f t="shared" si="6"/>
        <v>44.3</v>
      </c>
    </row>
    <row r="69" spans="9:16">
      <c r="I69" s="10" t="s">
        <v>47</v>
      </c>
      <c r="J69" s="11">
        <f t="shared" si="1"/>
        <v>10.4</v>
      </c>
      <c r="K69" s="13">
        <f t="shared" si="2"/>
        <v>39.6</v>
      </c>
      <c r="L69" s="11">
        <f t="shared" si="3"/>
        <v>19.7</v>
      </c>
      <c r="M69" s="13">
        <f t="shared" si="2"/>
        <v>30.3</v>
      </c>
      <c r="N69" s="11">
        <f t="shared" si="4"/>
        <v>13.6</v>
      </c>
      <c r="O69" s="13">
        <f t="shared" si="5"/>
        <v>36.4</v>
      </c>
      <c r="P69" s="13">
        <f t="shared" si="6"/>
        <v>43.699999999999996</v>
      </c>
    </row>
    <row r="70" spans="9:16">
      <c r="I70" s="10" t="s">
        <v>71</v>
      </c>
      <c r="J70" s="11">
        <f t="shared" si="1"/>
        <v>11</v>
      </c>
      <c r="K70" s="13">
        <f t="shared" si="2"/>
        <v>39</v>
      </c>
      <c r="L70" s="11">
        <f t="shared" si="3"/>
        <v>17.5</v>
      </c>
      <c r="M70" s="13">
        <f t="shared" si="2"/>
        <v>32.5</v>
      </c>
      <c r="N70" s="11">
        <f t="shared" si="4"/>
        <v>14.7</v>
      </c>
      <c r="O70" s="13">
        <f t="shared" si="5"/>
        <v>35.299999999999997</v>
      </c>
      <c r="P70" s="13">
        <f t="shared" si="6"/>
        <v>43.2</v>
      </c>
    </row>
    <row r="71" spans="9:16">
      <c r="I71" s="10" t="s">
        <v>31</v>
      </c>
      <c r="J71" s="11">
        <f t="shared" si="1"/>
        <v>7.6</v>
      </c>
      <c r="K71" s="13">
        <f t="shared" si="2"/>
        <v>42.4</v>
      </c>
      <c r="L71" s="11">
        <f t="shared" si="3"/>
        <v>19.899999999999999</v>
      </c>
      <c r="M71" s="13">
        <f t="shared" si="2"/>
        <v>30.1</v>
      </c>
      <c r="N71" s="11">
        <f t="shared" si="4"/>
        <v>15</v>
      </c>
      <c r="O71" s="13">
        <f t="shared" si="5"/>
        <v>35</v>
      </c>
      <c r="P71" s="13">
        <f t="shared" si="6"/>
        <v>42.5</v>
      </c>
    </row>
    <row r="72" spans="9:16">
      <c r="I72" s="10" t="s">
        <v>48</v>
      </c>
      <c r="J72" s="11">
        <f t="shared" si="1"/>
        <v>10.8</v>
      </c>
      <c r="K72" s="13">
        <f t="shared" si="2"/>
        <v>39.200000000000003</v>
      </c>
      <c r="L72" s="11">
        <f t="shared" si="3"/>
        <v>19</v>
      </c>
      <c r="M72" s="13">
        <f t="shared" si="2"/>
        <v>31</v>
      </c>
      <c r="N72" s="11">
        <f t="shared" si="4"/>
        <v>12.7</v>
      </c>
      <c r="O72" s="13">
        <f t="shared" si="5"/>
        <v>37.299999999999997</v>
      </c>
      <c r="P72" s="13">
        <f t="shared" si="6"/>
        <v>42.5</v>
      </c>
    </row>
    <row r="73" spans="9:16">
      <c r="I73" s="10" t="s">
        <v>38</v>
      </c>
      <c r="J73" s="11">
        <f t="shared" si="1"/>
        <v>7.3</v>
      </c>
      <c r="K73" s="13">
        <f t="shared" si="2"/>
        <v>42.7</v>
      </c>
      <c r="L73" s="11">
        <f t="shared" si="3"/>
        <v>20</v>
      </c>
      <c r="M73" s="13">
        <f t="shared" si="2"/>
        <v>30</v>
      </c>
      <c r="N73" s="11">
        <f t="shared" si="4"/>
        <v>14.4</v>
      </c>
      <c r="O73" s="13">
        <f t="shared" si="5"/>
        <v>35.6</v>
      </c>
      <c r="P73" s="13">
        <f t="shared" si="6"/>
        <v>41.699999999999996</v>
      </c>
    </row>
    <row r="74" spans="9:16">
      <c r="I74" s="10" t="s">
        <v>36</v>
      </c>
      <c r="J74" s="11">
        <f t="shared" si="1"/>
        <v>7.9</v>
      </c>
      <c r="K74" s="13">
        <f t="shared" si="2"/>
        <v>42.1</v>
      </c>
      <c r="L74" s="11">
        <f t="shared" si="3"/>
        <v>14.3</v>
      </c>
      <c r="M74" s="13">
        <f t="shared" si="2"/>
        <v>35.700000000000003</v>
      </c>
      <c r="N74" s="11">
        <f t="shared" si="4"/>
        <v>16.899999999999999</v>
      </c>
      <c r="O74" s="13">
        <f t="shared" si="5"/>
        <v>33.1</v>
      </c>
      <c r="P74" s="13">
        <f t="shared" si="6"/>
        <v>39.1</v>
      </c>
    </row>
    <row r="75" spans="9:16">
      <c r="I75" s="10" t="s">
        <v>75</v>
      </c>
      <c r="J75" s="11">
        <f t="shared" si="1"/>
        <v>10.8</v>
      </c>
      <c r="K75" s="13">
        <f t="shared" si="2"/>
        <v>39.200000000000003</v>
      </c>
      <c r="L75" s="11">
        <f t="shared" si="3"/>
        <v>19.600000000000001</v>
      </c>
      <c r="M75" s="13">
        <f t="shared" si="2"/>
        <v>30.4</v>
      </c>
      <c r="N75" s="11">
        <f t="shared" si="4"/>
        <v>8.3000000000000007</v>
      </c>
      <c r="O75" s="13">
        <f t="shared" si="5"/>
        <v>41.7</v>
      </c>
      <c r="P75" s="13">
        <f t="shared" si="6"/>
        <v>38.700000000000003</v>
      </c>
    </row>
    <row r="76" spans="9:16">
      <c r="I76" s="10" t="s">
        <v>51</v>
      </c>
      <c r="J76" s="11">
        <f t="shared" si="1"/>
        <v>9.3000000000000007</v>
      </c>
      <c r="K76" s="13">
        <f t="shared" si="2"/>
        <v>40.700000000000003</v>
      </c>
      <c r="L76" s="11">
        <f t="shared" si="3"/>
        <v>17.3</v>
      </c>
      <c r="M76" s="13">
        <f t="shared" si="2"/>
        <v>32.700000000000003</v>
      </c>
      <c r="N76" s="11">
        <f t="shared" si="4"/>
        <v>10.3</v>
      </c>
      <c r="O76" s="13">
        <f t="shared" si="5"/>
        <v>39.700000000000003</v>
      </c>
      <c r="P76" s="13">
        <f t="shared" si="6"/>
        <v>36.900000000000006</v>
      </c>
    </row>
    <row r="77" spans="9:16">
      <c r="I77" s="10" t="s">
        <v>46</v>
      </c>
      <c r="J77" s="11">
        <f t="shared" si="1"/>
        <v>6.6</v>
      </c>
      <c r="K77" s="13">
        <f t="shared" si="2"/>
        <v>43.4</v>
      </c>
      <c r="L77" s="11">
        <f t="shared" si="3"/>
        <v>13.2</v>
      </c>
      <c r="M77" s="13">
        <f t="shared" si="2"/>
        <v>36.799999999999997</v>
      </c>
      <c r="N77" s="11">
        <f t="shared" si="4"/>
        <v>16</v>
      </c>
      <c r="O77" s="13">
        <f t="shared" si="5"/>
        <v>34</v>
      </c>
      <c r="P77" s="13">
        <f t="shared" si="6"/>
        <v>35.799999999999997</v>
      </c>
    </row>
    <row r="78" spans="9:16">
      <c r="I78" s="10" t="s">
        <v>43</v>
      </c>
      <c r="J78" s="11">
        <f t="shared" si="1"/>
        <v>7.1</v>
      </c>
      <c r="K78" s="13">
        <f t="shared" si="2"/>
        <v>42.9</v>
      </c>
      <c r="L78" s="11">
        <f t="shared" si="3"/>
        <v>16.399999999999999</v>
      </c>
      <c r="M78" s="13">
        <f t="shared" si="2"/>
        <v>33.6</v>
      </c>
      <c r="N78" s="11">
        <f t="shared" si="4"/>
        <v>11.7</v>
      </c>
      <c r="O78" s="13">
        <f t="shared" si="5"/>
        <v>38.299999999999997</v>
      </c>
      <c r="P78" s="13">
        <f t="shared" si="6"/>
        <v>35.199999999999996</v>
      </c>
    </row>
    <row r="79" spans="9:16">
      <c r="I79" s="10" t="s">
        <v>37</v>
      </c>
      <c r="J79" s="11">
        <f t="shared" si="1"/>
        <v>6.8</v>
      </c>
      <c r="K79" s="13">
        <f t="shared" si="2"/>
        <v>43.2</v>
      </c>
      <c r="L79" s="11">
        <f t="shared" si="3"/>
        <v>11.6</v>
      </c>
      <c r="M79" s="13">
        <f t="shared" si="2"/>
        <v>38.4</v>
      </c>
      <c r="N79" s="11">
        <f t="shared" si="4"/>
        <v>13.7</v>
      </c>
      <c r="O79" s="13">
        <f t="shared" si="5"/>
        <v>36.299999999999997</v>
      </c>
      <c r="P79" s="13">
        <f t="shared" si="6"/>
        <v>32.099999999999994</v>
      </c>
    </row>
    <row r="80" spans="9:16">
      <c r="I80" s="10" t="s">
        <v>39</v>
      </c>
      <c r="J80" s="11">
        <f t="shared" si="1"/>
        <v>7.2</v>
      </c>
      <c r="K80" s="13">
        <f t="shared" si="2"/>
        <v>42.8</v>
      </c>
      <c r="L80" s="11">
        <f t="shared" si="3"/>
        <v>15.7</v>
      </c>
      <c r="M80" s="13">
        <f t="shared" si="2"/>
        <v>34.299999999999997</v>
      </c>
      <c r="N80" s="11">
        <f t="shared" si="4"/>
        <v>7.6</v>
      </c>
      <c r="O80" s="13">
        <f t="shared" si="5"/>
        <v>42.4</v>
      </c>
      <c r="P80" s="13">
        <f t="shared" si="6"/>
        <v>30.499999999999996</v>
      </c>
    </row>
    <row r="81" spans="9:16">
      <c r="I81" s="10" t="s">
        <v>54</v>
      </c>
      <c r="J81" s="11">
        <f t="shared" si="1"/>
        <v>5.2</v>
      </c>
      <c r="K81" s="13">
        <f t="shared" si="2"/>
        <v>44.8</v>
      </c>
      <c r="L81" s="11">
        <f t="shared" si="3"/>
        <v>11.1</v>
      </c>
      <c r="M81" s="13">
        <f t="shared" si="2"/>
        <v>38.9</v>
      </c>
      <c r="N81" s="11">
        <f t="shared" si="4"/>
        <v>14.2</v>
      </c>
      <c r="O81" s="13">
        <f t="shared" si="5"/>
        <v>35.799999999999997</v>
      </c>
      <c r="P81" s="13">
        <f t="shared" si="6"/>
        <v>30.499999999999996</v>
      </c>
    </row>
    <row r="82" spans="9:16">
      <c r="I82" s="10" t="s">
        <v>68</v>
      </c>
      <c r="J82" s="11">
        <f t="shared" si="1"/>
        <v>6.9</v>
      </c>
      <c r="K82" s="13">
        <f t="shared" si="2"/>
        <v>43.1</v>
      </c>
      <c r="L82" s="11">
        <f t="shared" si="3"/>
        <v>9.1999999999999993</v>
      </c>
      <c r="M82" s="13">
        <f t="shared" si="2"/>
        <v>40.799999999999997</v>
      </c>
      <c r="N82" s="11">
        <f t="shared" si="4"/>
        <v>10.7</v>
      </c>
      <c r="O82" s="13">
        <f t="shared" si="5"/>
        <v>39.299999999999997</v>
      </c>
      <c r="P82" s="13">
        <f t="shared" si="6"/>
        <v>26.799999999999997</v>
      </c>
    </row>
    <row r="83" spans="9:16">
      <c r="I83" s="10" t="s">
        <v>53</v>
      </c>
      <c r="J83" s="11">
        <f t="shared" si="1"/>
        <v>6</v>
      </c>
      <c r="K83" s="13">
        <f t="shared" si="2"/>
        <v>44</v>
      </c>
      <c r="L83" s="11">
        <f t="shared" si="3"/>
        <v>12.8</v>
      </c>
      <c r="M83" s="13">
        <f t="shared" si="2"/>
        <v>37.200000000000003</v>
      </c>
      <c r="N83" s="11">
        <f t="shared" si="4"/>
        <v>4.5</v>
      </c>
      <c r="O83" s="13">
        <f t="shared" si="5"/>
        <v>45.5</v>
      </c>
      <c r="P83" s="13">
        <f t="shared" si="6"/>
        <v>23.3</v>
      </c>
    </row>
    <row r="84" spans="9:16">
      <c r="I84" s="10" t="s">
        <v>74</v>
      </c>
      <c r="J84" s="11">
        <f t="shared" si="1"/>
        <v>6.3</v>
      </c>
      <c r="K84" s="13">
        <f t="shared" si="2"/>
        <v>43.7</v>
      </c>
      <c r="L84" s="11">
        <f t="shared" si="3"/>
        <v>10</v>
      </c>
      <c r="M84" s="13">
        <f t="shared" si="2"/>
        <v>40</v>
      </c>
      <c r="N84" s="11">
        <f t="shared" si="4"/>
        <v>4.4000000000000004</v>
      </c>
      <c r="O84" s="13">
        <f t="shared" si="5"/>
        <v>45.6</v>
      </c>
      <c r="P84" s="13">
        <f t="shared" si="6"/>
        <v>20.7</v>
      </c>
    </row>
    <row r="85" spans="9:16">
      <c r="I85" s="10" t="s">
        <v>69</v>
      </c>
      <c r="J85" s="11">
        <f t="shared" si="1"/>
        <v>5.8</v>
      </c>
      <c r="K85" s="13">
        <f t="shared" si="2"/>
        <v>44.2</v>
      </c>
      <c r="L85" s="11">
        <f t="shared" si="3"/>
        <v>8.8000000000000007</v>
      </c>
      <c r="M85" s="13">
        <f t="shared" si="2"/>
        <v>41.2</v>
      </c>
      <c r="N85" s="11">
        <f t="shared" si="4"/>
        <v>4.3</v>
      </c>
      <c r="O85" s="13">
        <f t="shared" si="5"/>
        <v>45.7</v>
      </c>
      <c r="P85" s="13">
        <f t="shared" si="6"/>
        <v>18.900000000000002</v>
      </c>
    </row>
    <row r="86" spans="9:16">
      <c r="I86" s="10" t="s">
        <v>56</v>
      </c>
      <c r="J86" s="11">
        <f t="shared" si="1"/>
        <v>3.3</v>
      </c>
      <c r="K86" s="13">
        <f t="shared" si="2"/>
        <v>46.7</v>
      </c>
      <c r="L86" s="11">
        <f t="shared" si="3"/>
        <v>5.8</v>
      </c>
      <c r="M86" s="13">
        <f t="shared" si="2"/>
        <v>44.2</v>
      </c>
      <c r="N86" s="11">
        <f t="shared" si="4"/>
        <v>5.6</v>
      </c>
      <c r="O86" s="13">
        <f t="shared" si="5"/>
        <v>44.4</v>
      </c>
      <c r="P86" s="13">
        <f t="shared" si="6"/>
        <v>14.7</v>
      </c>
    </row>
  </sheetData>
  <mergeCells count="5">
    <mergeCell ref="I12:K12"/>
    <mergeCell ref="B46:J47"/>
    <mergeCell ref="B48:J49"/>
    <mergeCell ref="B50:J51"/>
    <mergeCell ref="B52:J52"/>
  </mergeCells>
  <hyperlinks>
    <hyperlink ref="A1" r:id="rId1" display="http://dx.doi.org/10.1787/9789264268821-en" xr:uid="{1E76711D-7BAA-4644-9D54-8959E07C4123}"/>
    <hyperlink ref="A4" r:id="rId2" xr:uid="{984F087F-335A-438B-A466-59C63318E1C1}"/>
  </hyperlinks>
  <printOptions horizontalCentered="1"/>
  <pageMargins left="0.70866141732283472" right="0.70866141732283472" top="0.74803149606299213" bottom="0.74803149606299213" header="0.31496062992125984" footer="0.31496062992125984"/>
  <pageSetup paperSize="9" orientation="landscape" r:id="rId3"/>
  <headerFooter>
    <oddHeader>&amp;C&amp;F</oddHeader>
  </headerFooter>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2BBDC-C88E-4FD6-BD2E-536E521D60DC}">
  <dimension ref="A1:H32"/>
  <sheetViews>
    <sheetView workbookViewId="0">
      <selection activeCell="B1" sqref="B1:H32"/>
    </sheetView>
  </sheetViews>
  <sheetFormatPr defaultRowHeight="12.3"/>
  <cols>
    <col min="2" max="2" width="9.88671875" bestFit="1" customWidth="1"/>
    <col min="4" max="4" width="12.5" bestFit="1" customWidth="1"/>
    <col min="5" max="5" width="5.5546875" bestFit="1" customWidth="1"/>
    <col min="6" max="6" width="9.38671875" bestFit="1" customWidth="1"/>
    <col min="7" max="7" width="5.5546875" bestFit="1" customWidth="1"/>
    <col min="10" max="10" width="13.5" bestFit="1" customWidth="1"/>
    <col min="11" max="11" width="17.609375" bestFit="1" customWidth="1"/>
    <col min="12" max="12" width="12.77734375" bestFit="1" customWidth="1"/>
    <col min="13" max="17" width="11.77734375" bestFit="1" customWidth="1"/>
  </cols>
  <sheetData>
    <row r="1" spans="1:8">
      <c r="A1" t="s">
        <v>102</v>
      </c>
      <c r="B1" t="s">
        <v>58</v>
      </c>
      <c r="C1" t="s">
        <v>91</v>
      </c>
      <c r="D1" t="s">
        <v>59</v>
      </c>
      <c r="E1" t="s">
        <v>92</v>
      </c>
      <c r="F1" t="s">
        <v>60</v>
      </c>
      <c r="G1" t="s">
        <v>93</v>
      </c>
      <c r="H1" t="s">
        <v>90</v>
      </c>
    </row>
    <row r="2" spans="1:8">
      <c r="A2" t="s">
        <v>44</v>
      </c>
      <c r="B2">
        <v>10.6</v>
      </c>
      <c r="C2">
        <v>39.4</v>
      </c>
      <c r="D2">
        <v>25.2</v>
      </c>
      <c r="E2">
        <v>24.8</v>
      </c>
      <c r="F2">
        <v>44.8</v>
      </c>
      <c r="G2">
        <v>5.2000000000000028</v>
      </c>
      <c r="H2">
        <v>80.599999999999994</v>
      </c>
    </row>
    <row r="3" spans="1:8">
      <c r="A3" t="s">
        <v>42</v>
      </c>
      <c r="B3">
        <v>11.6</v>
      </c>
      <c r="C3">
        <v>38.4</v>
      </c>
      <c r="D3">
        <v>27.6</v>
      </c>
      <c r="E3">
        <v>22.4</v>
      </c>
      <c r="F3">
        <v>25.9</v>
      </c>
      <c r="G3">
        <v>24.1</v>
      </c>
      <c r="H3">
        <v>65.099999999999994</v>
      </c>
    </row>
    <row r="4" spans="1:8">
      <c r="A4" t="s">
        <v>40</v>
      </c>
      <c r="B4">
        <v>17</v>
      </c>
      <c r="C4">
        <v>33</v>
      </c>
      <c r="D4">
        <v>25.6</v>
      </c>
      <c r="E4">
        <v>24.4</v>
      </c>
      <c r="F4">
        <v>16.600000000000001</v>
      </c>
      <c r="G4">
        <v>33.4</v>
      </c>
      <c r="H4">
        <v>59.2</v>
      </c>
    </row>
    <row r="5" spans="1:8">
      <c r="A5" t="s">
        <v>41</v>
      </c>
      <c r="B5">
        <v>9.1999999999999993</v>
      </c>
      <c r="C5">
        <v>40.799999999999997</v>
      </c>
      <c r="D5">
        <v>23.1</v>
      </c>
      <c r="E5">
        <v>26.9</v>
      </c>
      <c r="F5">
        <v>24.2</v>
      </c>
      <c r="G5">
        <v>25.8</v>
      </c>
      <c r="H5">
        <v>56.5</v>
      </c>
    </row>
    <row r="6" spans="1:8">
      <c r="A6" t="s">
        <v>49</v>
      </c>
      <c r="B6">
        <v>14.7</v>
      </c>
      <c r="C6">
        <v>35.299999999999997</v>
      </c>
      <c r="D6">
        <v>27.6</v>
      </c>
      <c r="E6">
        <v>22.4</v>
      </c>
      <c r="F6">
        <v>13.8</v>
      </c>
      <c r="G6">
        <v>36.200000000000003</v>
      </c>
      <c r="H6">
        <v>56.100000000000009</v>
      </c>
    </row>
    <row r="7" spans="1:8">
      <c r="A7" t="s">
        <v>33</v>
      </c>
      <c r="B7">
        <v>13.1</v>
      </c>
      <c r="C7">
        <v>36.9</v>
      </c>
      <c r="D7">
        <v>25.1</v>
      </c>
      <c r="E7">
        <v>24.9</v>
      </c>
      <c r="F7">
        <v>17.3</v>
      </c>
      <c r="G7">
        <v>32.700000000000003</v>
      </c>
      <c r="H7">
        <v>55.500000000000007</v>
      </c>
    </row>
    <row r="8" spans="1:8">
      <c r="A8" t="s">
        <v>50</v>
      </c>
      <c r="B8">
        <v>11</v>
      </c>
      <c r="C8">
        <v>39</v>
      </c>
      <c r="D8">
        <v>23.1</v>
      </c>
      <c r="E8">
        <v>26.9</v>
      </c>
      <c r="F8">
        <v>20.399999999999999</v>
      </c>
      <c r="G8">
        <v>29.6</v>
      </c>
      <c r="H8">
        <v>54.5</v>
      </c>
    </row>
    <row r="9" spans="1:8">
      <c r="A9" t="s">
        <v>35</v>
      </c>
      <c r="B9">
        <v>14.9</v>
      </c>
      <c r="C9">
        <v>35.1</v>
      </c>
      <c r="D9">
        <v>21.2</v>
      </c>
      <c r="E9">
        <v>28.8</v>
      </c>
      <c r="F9">
        <v>18.2</v>
      </c>
      <c r="G9">
        <v>31.8</v>
      </c>
      <c r="H9">
        <v>54.3</v>
      </c>
    </row>
    <row r="10" spans="1:8">
      <c r="A10" t="s">
        <v>70</v>
      </c>
      <c r="B10">
        <v>4.5</v>
      </c>
      <c r="C10">
        <v>45.5</v>
      </c>
      <c r="D10">
        <v>20</v>
      </c>
      <c r="E10">
        <v>30</v>
      </c>
      <c r="F10">
        <v>24.7</v>
      </c>
      <c r="G10">
        <v>25.3</v>
      </c>
      <c r="H10">
        <v>49.2</v>
      </c>
    </row>
    <row r="11" spans="1:8">
      <c r="A11" t="s">
        <v>32</v>
      </c>
      <c r="B11">
        <v>11</v>
      </c>
      <c r="C11">
        <v>39</v>
      </c>
      <c r="D11">
        <v>16.399999999999999</v>
      </c>
      <c r="E11">
        <v>33.6</v>
      </c>
      <c r="F11">
        <v>19.600000000000001</v>
      </c>
      <c r="G11">
        <v>30.4</v>
      </c>
      <c r="H11">
        <v>47</v>
      </c>
    </row>
    <row r="12" spans="1:8">
      <c r="A12" t="s">
        <v>34</v>
      </c>
      <c r="B12">
        <v>11.3</v>
      </c>
      <c r="C12">
        <v>38.700000000000003</v>
      </c>
      <c r="D12">
        <v>16.5</v>
      </c>
      <c r="E12">
        <v>33.5</v>
      </c>
      <c r="F12">
        <v>16.899999999999999</v>
      </c>
      <c r="G12">
        <v>33.1</v>
      </c>
      <c r="H12">
        <v>44.7</v>
      </c>
    </row>
    <row r="13" spans="1:8">
      <c r="A13" t="s">
        <v>52</v>
      </c>
      <c r="B13">
        <v>9.3000000000000007</v>
      </c>
      <c r="C13">
        <v>40.700000000000003</v>
      </c>
      <c r="D13">
        <v>14.7</v>
      </c>
      <c r="E13">
        <v>35.299999999999997</v>
      </c>
      <c r="F13">
        <v>20.399999999999999</v>
      </c>
      <c r="G13">
        <v>29.6</v>
      </c>
      <c r="H13">
        <v>44.399999999999991</v>
      </c>
    </row>
    <row r="14" spans="1:8">
      <c r="A14" t="s">
        <v>45</v>
      </c>
      <c r="B14">
        <v>8.1999999999999993</v>
      </c>
      <c r="C14">
        <v>41.8</v>
      </c>
      <c r="D14">
        <v>18.3</v>
      </c>
      <c r="E14">
        <v>31.7</v>
      </c>
      <c r="F14">
        <v>17.8</v>
      </c>
      <c r="G14">
        <v>32.200000000000003</v>
      </c>
      <c r="H14">
        <v>44.3</v>
      </c>
    </row>
    <row r="15" spans="1:8">
      <c r="A15" t="s">
        <v>47</v>
      </c>
      <c r="B15">
        <v>10.4</v>
      </c>
      <c r="C15">
        <v>39.6</v>
      </c>
      <c r="D15">
        <v>19.7</v>
      </c>
      <c r="E15">
        <v>30.3</v>
      </c>
      <c r="F15">
        <v>13.6</v>
      </c>
      <c r="G15">
        <v>36.4</v>
      </c>
      <c r="H15">
        <v>43.699999999999996</v>
      </c>
    </row>
    <row r="16" spans="1:8">
      <c r="A16" t="s">
        <v>71</v>
      </c>
      <c r="B16">
        <v>11</v>
      </c>
      <c r="C16">
        <v>39</v>
      </c>
      <c r="D16">
        <v>17.5</v>
      </c>
      <c r="E16">
        <v>32.5</v>
      </c>
      <c r="F16">
        <v>14.7</v>
      </c>
      <c r="G16">
        <v>35.299999999999997</v>
      </c>
      <c r="H16">
        <v>43.2</v>
      </c>
    </row>
    <row r="17" spans="1:8">
      <c r="A17" t="s">
        <v>48</v>
      </c>
      <c r="B17">
        <v>10.8</v>
      </c>
      <c r="C17">
        <v>39.200000000000003</v>
      </c>
      <c r="D17">
        <v>19</v>
      </c>
      <c r="E17">
        <v>31</v>
      </c>
      <c r="F17">
        <v>12.7</v>
      </c>
      <c r="G17">
        <v>37.299999999999997</v>
      </c>
      <c r="H17">
        <v>42.5</v>
      </c>
    </row>
    <row r="18" spans="1:8">
      <c r="A18" t="s">
        <v>31</v>
      </c>
      <c r="B18">
        <v>7.6</v>
      </c>
      <c r="C18">
        <v>42.4</v>
      </c>
      <c r="D18">
        <v>19.899999999999999</v>
      </c>
      <c r="E18">
        <v>30.1</v>
      </c>
      <c r="F18">
        <v>15</v>
      </c>
      <c r="G18">
        <v>35</v>
      </c>
      <c r="H18">
        <v>42.5</v>
      </c>
    </row>
    <row r="19" spans="1:8">
      <c r="A19" t="s">
        <v>38</v>
      </c>
      <c r="B19">
        <v>7.3</v>
      </c>
      <c r="C19">
        <v>42.7</v>
      </c>
      <c r="D19">
        <v>20</v>
      </c>
      <c r="E19">
        <v>30</v>
      </c>
      <c r="F19">
        <v>14.4</v>
      </c>
      <c r="G19">
        <v>35.6</v>
      </c>
      <c r="H19">
        <v>41.699999999999996</v>
      </c>
    </row>
    <row r="20" spans="1:8">
      <c r="A20" t="s">
        <v>36</v>
      </c>
      <c r="B20">
        <v>7.9</v>
      </c>
      <c r="C20">
        <v>42.1</v>
      </c>
      <c r="D20">
        <v>14.3</v>
      </c>
      <c r="E20">
        <v>35.700000000000003</v>
      </c>
      <c r="F20">
        <v>16.899999999999999</v>
      </c>
      <c r="G20">
        <v>33.1</v>
      </c>
      <c r="H20">
        <v>39.1</v>
      </c>
    </row>
    <row r="21" spans="1:8">
      <c r="A21" t="s">
        <v>75</v>
      </c>
      <c r="B21">
        <v>10.8</v>
      </c>
      <c r="C21">
        <v>39.200000000000003</v>
      </c>
      <c r="D21">
        <v>19.600000000000001</v>
      </c>
      <c r="E21">
        <v>30.4</v>
      </c>
      <c r="F21">
        <v>8.3000000000000007</v>
      </c>
      <c r="G21">
        <v>41.7</v>
      </c>
      <c r="H21">
        <v>38.700000000000003</v>
      </c>
    </row>
    <row r="22" spans="1:8">
      <c r="A22" t="s">
        <v>51</v>
      </c>
      <c r="B22">
        <v>9.3000000000000007</v>
      </c>
      <c r="C22">
        <v>40.700000000000003</v>
      </c>
      <c r="D22">
        <v>17.3</v>
      </c>
      <c r="E22">
        <v>32.700000000000003</v>
      </c>
      <c r="F22">
        <v>10.3</v>
      </c>
      <c r="G22">
        <v>39.700000000000003</v>
      </c>
      <c r="H22">
        <v>36.900000000000006</v>
      </c>
    </row>
    <row r="23" spans="1:8">
      <c r="A23" t="s">
        <v>46</v>
      </c>
      <c r="B23">
        <v>6.6</v>
      </c>
      <c r="C23">
        <v>43.4</v>
      </c>
      <c r="D23">
        <v>13.2</v>
      </c>
      <c r="E23">
        <v>36.799999999999997</v>
      </c>
      <c r="F23">
        <v>16</v>
      </c>
      <c r="G23">
        <v>34</v>
      </c>
      <c r="H23">
        <v>35.799999999999997</v>
      </c>
    </row>
    <row r="24" spans="1:8">
      <c r="A24" t="s">
        <v>43</v>
      </c>
      <c r="B24">
        <v>7.1</v>
      </c>
      <c r="C24">
        <v>42.9</v>
      </c>
      <c r="D24">
        <v>16.399999999999999</v>
      </c>
      <c r="E24">
        <v>33.6</v>
      </c>
      <c r="F24">
        <v>11.7</v>
      </c>
      <c r="G24">
        <v>38.299999999999997</v>
      </c>
      <c r="H24">
        <v>35.199999999999996</v>
      </c>
    </row>
    <row r="25" spans="1:8">
      <c r="A25" t="s">
        <v>37</v>
      </c>
      <c r="B25">
        <v>6.8</v>
      </c>
      <c r="C25">
        <v>43.2</v>
      </c>
      <c r="D25">
        <v>11.6</v>
      </c>
      <c r="E25">
        <v>38.4</v>
      </c>
      <c r="F25">
        <v>13.7</v>
      </c>
      <c r="G25">
        <v>36.299999999999997</v>
      </c>
      <c r="H25">
        <v>32.099999999999994</v>
      </c>
    </row>
    <row r="26" spans="1:8">
      <c r="A26" t="s">
        <v>39</v>
      </c>
      <c r="B26">
        <v>7.2</v>
      </c>
      <c r="C26">
        <v>42.8</v>
      </c>
      <c r="D26">
        <v>15.7</v>
      </c>
      <c r="E26">
        <v>34.299999999999997</v>
      </c>
      <c r="F26">
        <v>7.6</v>
      </c>
      <c r="G26">
        <v>42.4</v>
      </c>
      <c r="H26">
        <v>30.499999999999996</v>
      </c>
    </row>
    <row r="27" spans="1:8">
      <c r="A27" t="s">
        <v>54</v>
      </c>
      <c r="B27">
        <v>5.2</v>
      </c>
      <c r="C27">
        <v>44.8</v>
      </c>
      <c r="D27">
        <v>11.1</v>
      </c>
      <c r="E27">
        <v>38.9</v>
      </c>
      <c r="F27">
        <v>14.2</v>
      </c>
      <c r="G27">
        <v>35.799999999999997</v>
      </c>
      <c r="H27">
        <v>30.499999999999996</v>
      </c>
    </row>
    <row r="28" spans="1:8">
      <c r="A28" t="s">
        <v>68</v>
      </c>
      <c r="B28">
        <v>6.9</v>
      </c>
      <c r="C28">
        <v>43.1</v>
      </c>
      <c r="D28">
        <v>9.1999999999999993</v>
      </c>
      <c r="E28">
        <v>40.799999999999997</v>
      </c>
      <c r="F28">
        <v>10.7</v>
      </c>
      <c r="G28">
        <v>39.299999999999997</v>
      </c>
      <c r="H28">
        <v>26.799999999999997</v>
      </c>
    </row>
    <row r="29" spans="1:8">
      <c r="A29" t="s">
        <v>53</v>
      </c>
      <c r="B29">
        <v>6</v>
      </c>
      <c r="C29">
        <v>44</v>
      </c>
      <c r="D29">
        <v>12.8</v>
      </c>
      <c r="E29">
        <v>37.200000000000003</v>
      </c>
      <c r="F29">
        <v>4.5</v>
      </c>
      <c r="G29">
        <v>45.5</v>
      </c>
      <c r="H29">
        <v>23.3</v>
      </c>
    </row>
    <row r="30" spans="1:8">
      <c r="A30" t="s">
        <v>74</v>
      </c>
      <c r="B30">
        <v>6.3</v>
      </c>
      <c r="C30">
        <v>43.7</v>
      </c>
      <c r="D30">
        <v>10</v>
      </c>
      <c r="E30">
        <v>40</v>
      </c>
      <c r="F30">
        <v>4.4000000000000004</v>
      </c>
      <c r="G30">
        <v>45.6</v>
      </c>
      <c r="H30">
        <v>20.7</v>
      </c>
    </row>
    <row r="31" spans="1:8">
      <c r="A31" t="s">
        <v>69</v>
      </c>
      <c r="B31">
        <v>5.8</v>
      </c>
      <c r="C31">
        <v>44.2</v>
      </c>
      <c r="D31">
        <v>8.8000000000000007</v>
      </c>
      <c r="E31">
        <v>41.2</v>
      </c>
      <c r="F31">
        <v>4.3</v>
      </c>
      <c r="G31">
        <v>45.7</v>
      </c>
      <c r="H31">
        <v>18.900000000000002</v>
      </c>
    </row>
    <row r="32" spans="1:8">
      <c r="A32" t="s">
        <v>56</v>
      </c>
      <c r="B32">
        <v>3.3</v>
      </c>
      <c r="C32">
        <v>46.7</v>
      </c>
      <c r="D32">
        <v>5.8</v>
      </c>
      <c r="E32">
        <v>44.2</v>
      </c>
      <c r="F32">
        <v>5.6</v>
      </c>
      <c r="G32">
        <v>44.4</v>
      </c>
      <c r="H32">
        <v>14.7</v>
      </c>
    </row>
  </sheetData>
  <autoFilter ref="A1:H1" xr:uid="{6E2D6303-A3F5-4FF5-A394-141CE1EF7A4C}">
    <sortState xmlns:xlrd2="http://schemas.microsoft.com/office/spreadsheetml/2017/richdata2" ref="A2:H32">
      <sortCondition descending="1" ref="H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
  <sheetViews>
    <sheetView workbookViewId="0"/>
  </sheetViews>
  <sheetFormatPr defaultColWidth="10.83203125" defaultRowHeight="20.399999999999999"/>
  <cols>
    <col min="1" max="1" width="166.5" style="20" bestFit="1" customWidth="1"/>
    <col min="2" max="16384" width="10.83203125" style="20"/>
  </cols>
  <sheetData>
    <row r="1" spans="1:1">
      <c r="A1" s="19" t="s">
        <v>94</v>
      </c>
    </row>
    <row r="2" spans="1:1">
      <c r="A2" s="19"/>
    </row>
    <row r="3" spans="1:1">
      <c r="A3" s="21" t="s">
        <v>95</v>
      </c>
    </row>
    <row r="4" spans="1:1">
      <c r="A4" s="22"/>
    </row>
    <row r="5" spans="1:1">
      <c r="A5" s="20" t="s">
        <v>96</v>
      </c>
    </row>
    <row r="6" spans="1:1">
      <c r="A6" s="23" t="s">
        <v>97</v>
      </c>
    </row>
    <row r="7" spans="1:1">
      <c r="A7" s="23" t="s">
        <v>98</v>
      </c>
    </row>
    <row r="8" spans="1:1">
      <c r="A8" s="24" t="s">
        <v>99</v>
      </c>
    </row>
    <row r="9" spans="1:1">
      <c r="A9" s="24" t="s">
        <v>100</v>
      </c>
    </row>
    <row r="10" spans="1:1">
      <c r="A10" s="25" t="s">
        <v>101</v>
      </c>
    </row>
  </sheetData>
  <hyperlinks>
    <hyperlink ref="A7" r:id="rId1" display="-Listen to the weekly PolicyViz Podcast to learn more about data visualization, open data, tools, presentations, and more: https://policyviz.com/podcast/" xr:uid="{00000000-0004-0000-0100-000000000000}"/>
    <hyperlink ref="A6" r:id="rId2" display="-Submit your visualizations to HelpMeViz (www.helpmeviz.com) to receive feedback and advice about your visualization challenges. " xr:uid="{00000000-0004-0000-0100-000001000000}"/>
    <hyperlink ref="A3" r:id="rId3" display="Learn more about how PolicyViz can help you do a better job process, analyze, share, and present your data at https://policyviz.com/services/. " xr:uid="{00000000-0004-0000-0100-000002000000}"/>
    <hyperlink ref="A10" r:id="rId4" display="-Purchase the step-by-step e-books  to extend the data visualization capabilities of Excel in the PolicyViz Shop: https://policyviz.com/shop/" xr:uid="{00000000-0004-0000-0100-000003000000}"/>
    <hyperlink ref="A8" r:id="rId5" display="-Purchase Better Presentations: A Guide for Scholars, Researchers, and Wonks (http://amzn.to/2amORq1) to learn how to deliver data-rich presentations. And visit the Better Presentations website to download PowerPoint files, icons, worksheets and more." xr:uid="{00000000-0004-0000-0100-000004000000}"/>
    <hyperlink ref="A9" r:id="rId6" xr:uid="{00000000-0004-0000-01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JobsFinalDem_SkillIntensity_e</vt:lpstr>
      <vt:lpstr>JobsFinalDem_SkillIntensity (2)</vt:lpstr>
      <vt:lpstr>JobsFinalDem_SmallMultiples</vt:lpstr>
      <vt:lpstr>Notes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alla</cp:lastModifiedBy>
  <cp:lastPrinted>2017-07-25T15:02:38Z</cp:lastPrinted>
  <dcterms:created xsi:type="dcterms:W3CDTF">2015-07-06T09:43:25Z</dcterms:created>
  <dcterms:modified xsi:type="dcterms:W3CDTF">2020-10-19T23:36:33Z</dcterms:modified>
</cp:coreProperties>
</file>