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BCFAF9-EC29-4EC0-AED3-B133622E94F7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сводная" sheetId="3" r:id="rId1"/>
    <sheet name="топ3" sheetId="4" r:id="rId2"/>
    <sheet name="Лист5" sheetId="5" r:id="rId3"/>
    <sheet name="Лист1" sheetId="1" r:id="rId4"/>
    <sheet name="Лист2" sheetId="2" r:id="rId5"/>
  </sheets>
  <definedNames>
    <definedName name="_xlnm._FilterDatabase" localSheetId="3" hidden="1">Лист1!$B$1:$J$505</definedName>
    <definedName name="_xlnm._FilterDatabase" localSheetId="1" hidden="1">топ3!$A$3:$C$22</definedName>
  </definedName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</calcChain>
</file>

<file path=xl/sharedStrings.xml><?xml version="1.0" encoding="utf-8"?>
<sst xmlns="http://schemas.openxmlformats.org/spreadsheetml/2006/main" count="1113" uniqueCount="71">
  <si>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</si>
  <si>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</si>
  <si>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</si>
  <si>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</si>
  <si>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</si>
  <si>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</si>
  <si>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</si>
  <si>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</si>
  <si>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</si>
  <si>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</si>
  <si>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</si>
  <si>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</si>
  <si>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</si>
  <si>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</si>
  <si>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</si>
  <si>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</si>
  <si>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</si>
  <si>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</si>
  <si>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</si>
  <si>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</si>
  <si>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</si>
  <si>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</si>
  <si>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</si>
  <si>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</si>
  <si>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</si>
  <si>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</si>
  <si>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</si>
  <si>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Дата Территория</t>
  </si>
  <si>
    <t>Названия строк</t>
  </si>
  <si>
    <t>Общий итог</t>
  </si>
  <si>
    <t>апр</t>
  </si>
  <si>
    <t>28.апр</t>
  </si>
  <si>
    <t>29.апр</t>
  </si>
  <si>
    <t>30.апр</t>
  </si>
  <si>
    <t>май</t>
  </si>
  <si>
    <t>01.май</t>
  </si>
  <si>
    <t>02.май</t>
  </si>
  <si>
    <t>03.май</t>
  </si>
  <si>
    <t>04.май</t>
  </si>
  <si>
    <t>05.май</t>
  </si>
  <si>
    <t>06.май</t>
  </si>
  <si>
    <t>07.май</t>
  </si>
  <si>
    <t>08.май</t>
  </si>
  <si>
    <t>09.май</t>
  </si>
  <si>
    <t>10.май</t>
  </si>
  <si>
    <t>11.май</t>
  </si>
  <si>
    <t>12.май</t>
  </si>
  <si>
    <t>13.май</t>
  </si>
  <si>
    <t>14.май</t>
  </si>
  <si>
    <t>15.май</t>
  </si>
  <si>
    <t>16.май</t>
  </si>
  <si>
    <t>17.май</t>
  </si>
  <si>
    <t>18.май</t>
  </si>
  <si>
    <t>19.май</t>
  </si>
  <si>
    <t>20.май</t>
  </si>
  <si>
    <t>21.май</t>
  </si>
  <si>
    <t>22.май</t>
  </si>
  <si>
    <t>23.май</t>
  </si>
  <si>
    <t>24.май</t>
  </si>
  <si>
    <t>25.май</t>
  </si>
  <si>
    <t>26.май</t>
  </si>
  <si>
    <t>27.май</t>
  </si>
  <si>
    <t>28.май</t>
  </si>
  <si>
    <t>29.май</t>
  </si>
  <si>
    <t>30.май</t>
  </si>
  <si>
    <t>31.май</t>
  </si>
  <si>
    <t>июнь</t>
  </si>
  <si>
    <t>01.июнь</t>
  </si>
  <si>
    <t>Названия столбцов</t>
  </si>
  <si>
    <t>Сумма по полю Товарооборот, руб</t>
  </si>
  <si>
    <t>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</si>
</sst>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4" fontId="0" fillId="0" borderId="0" xfId="0" applyNumberFormat="1" applyFont="1" applyAlignment="1">
      <alignment horizontal="left" indent="2"/>
    </xf>
    <xf numFmtId="10" fontId="0" fillId="0" borderId="0" xfId="0" applyNumberFormat="1" applyFont="1" applyAlignment="1"/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/>
    <xf numFmtId="10" fontId="0" fillId="4" borderId="0" xfId="0" applyNumberFormat="1" applyFont="1" applyFill="1" applyAlignment="1"/>
  </cellXfs>
  <cellStyles count="1">
    <cellStyle name="Обычный" xfId="0" builtinId="0"/>
  </cellStyles>
  <dxfs count="4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.xlsx]Лист5!Сводная таблица4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Лист5!$B$4:$B$10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71F-9374-190F3330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668112"/>
        <c:axId val="1475101488"/>
      </c:lineChart>
      <c:catAx>
        <c:axId val="16816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75101488"/>
        <c:crosses val="autoZero"/>
        <c:auto val="1"/>
        <c:lblAlgn val="ctr"/>
        <c:lblOffset val="100"/>
        <c:noMultiLvlLbl val="0"/>
      </c:catAx>
      <c:valAx>
        <c:axId val="1475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816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175260</xdr:rowOff>
    </xdr:from>
    <xdr:to>
      <xdr:col>9</xdr:col>
      <xdr:colOff>365760</xdr:colOff>
      <xdr:row>15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EF21CB-EC9D-4990-A4A5-9A9AAE65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3.662751851851" createdVersion="6" refreshedVersion="6" minRefreshableVersion="3" recordCount="504" xr:uid="{F3E654DF-AA37-4ACD-BAED-0CB6DC746892}">
  <cacheSource type="worksheet">
    <worksheetSource ref="A1:J505" sheet="Лист1"/>
  </cacheSource>
  <cacheFields count="11">
    <cacheField name="Дата Территория" numFmtId="0">
      <sharedItems/>
    </cacheField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 base="1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MixedTypes="1" containsNumber="1" containsInteger="1" minValue="6" maxValue="129" count="25">
        <n v="15"/>
        <n v="21"/>
        <n v="20"/>
        <n v="18"/>
        <n v="19"/>
        <n v="31"/>
        <n v="10"/>
        <e v="#N/A"/>
        <n v="129"/>
        <n v="128"/>
        <n v="125"/>
        <n v="124"/>
        <n v="123"/>
        <n v="36"/>
        <n v="37"/>
        <n v="22"/>
        <n v="23"/>
        <n v="16"/>
        <n v="17"/>
        <n v="59"/>
        <n v="60"/>
        <n v="54"/>
        <n v="7"/>
        <n v="9"/>
        <n v="6"/>
      </sharedItems>
    </cacheField>
    <cacheField name="Количество заказов" numFmtId="0">
      <sharedItems containsMixedTypes="1" containsNumber="1" containsInteger="1" minValue="237" maxValue="25828"/>
    </cacheField>
    <cacheField name="Количество клиентов" numFmtId="0">
      <sharedItems containsMixedTypes="1" containsNumber="1" containsInteger="1" minValue="175" maxValue="23974"/>
    </cacheField>
    <cacheField name="Товарооборот на склад" numFmtId="0">
      <sharedItems containsMixedTypes="1" containsNumber="1" minValue="25293.1875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Месяцы" numFmtId="0" databaseField="0">
      <fieldGroup base="1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2020-00-31 Самара"/>
    <x v="0"/>
    <x v="0"/>
    <n v="7944"/>
    <n v="623971.5"/>
    <x v="0"/>
    <n v="441"/>
    <n v="368"/>
    <n v="41598.1"/>
    <x v="0"/>
  </r>
  <r>
    <s v="2020-00-30 Самара"/>
    <x v="1"/>
    <x v="0"/>
    <n v="10029"/>
    <n v="787101"/>
    <x v="0"/>
    <n v="490"/>
    <n v="409"/>
    <n v="52473.4"/>
    <x v="0"/>
  </r>
  <r>
    <s v="2020-00-28 Самара"/>
    <x v="2"/>
    <x v="0"/>
    <n v="8536.5"/>
    <n v="643944"/>
    <x v="0"/>
    <n v="464"/>
    <n v="390"/>
    <n v="42929.599999999999"/>
    <x v="0"/>
  </r>
  <r>
    <s v="2020-00-16 Кемерово"/>
    <x v="3"/>
    <x v="1"/>
    <n v="38947.5"/>
    <n v="3395892"/>
    <x v="1"/>
    <n v="2145"/>
    <n v="1947"/>
    <n v="161709.14285714287"/>
    <x v="1"/>
  </r>
  <r>
    <s v="2020-00-19 Кемерово"/>
    <x v="4"/>
    <x v="1"/>
    <n v="31842"/>
    <n v="2771116.5"/>
    <x v="1"/>
    <n v="1860"/>
    <n v="1704"/>
    <n v="131957.92857142858"/>
    <x v="2"/>
  </r>
  <r>
    <s v="2020-00-17 Кемерово"/>
    <x v="5"/>
    <x v="1"/>
    <n v="32023.5"/>
    <n v="2882458.5"/>
    <x v="1"/>
    <n v="1874"/>
    <n v="1705"/>
    <n v="137259.92857142858"/>
    <x v="1"/>
  </r>
  <r>
    <s v="2020-00-09 Кемерово"/>
    <x v="6"/>
    <x v="1"/>
    <n v="31147.5"/>
    <n v="2831019"/>
    <x v="1"/>
    <n v="1735"/>
    <n v="1568"/>
    <n v="134810.42857142858"/>
    <x v="3"/>
  </r>
  <r>
    <s v="2020-00-04 Кемерово"/>
    <x v="7"/>
    <x v="1"/>
    <n v="25566"/>
    <n v="2372310"/>
    <x v="2"/>
    <n v="1519"/>
    <n v="1372"/>
    <n v="118615.5"/>
    <x v="3"/>
  </r>
  <r>
    <s v="2020-00-29 Кемерово"/>
    <x v="8"/>
    <x v="1"/>
    <n v="29319"/>
    <n v="2623480.5"/>
    <x v="3"/>
    <n v="1684"/>
    <n v="1528"/>
    <n v="145748.91666666666"/>
    <x v="4"/>
  </r>
  <r>
    <s v="2020-00-02 Кемерово"/>
    <x v="9"/>
    <x v="1"/>
    <n v="29031"/>
    <n v="2711247"/>
    <x v="3"/>
    <n v="1708"/>
    <n v="1534"/>
    <n v="150624.83333333334"/>
    <x v="4"/>
  </r>
  <r>
    <s v="2020-00-26 Кемерово"/>
    <x v="10"/>
    <x v="1"/>
    <n v="33423"/>
    <n v="2970330"/>
    <x v="2"/>
    <n v="2044"/>
    <n v="1863"/>
    <n v="148516.5"/>
    <x v="0"/>
  </r>
  <r>
    <s v="2020-00-01 Кемерово"/>
    <x v="11"/>
    <x v="1"/>
    <n v="32487"/>
    <n v="3031254"/>
    <x v="3"/>
    <n v="1826"/>
    <n v="1633"/>
    <n v="168403"/>
    <x v="4"/>
  </r>
  <r>
    <s v="2020-00-12 Кемерово"/>
    <x v="12"/>
    <x v="1"/>
    <n v="28219.5"/>
    <n v="2595778.5"/>
    <x v="1"/>
    <n v="1656"/>
    <n v="1516"/>
    <n v="123608.5"/>
    <x v="1"/>
  </r>
  <r>
    <s v="2020-00-21 Кемерово"/>
    <x v="13"/>
    <x v="1"/>
    <n v="31272"/>
    <n v="2744382"/>
    <x v="1"/>
    <n v="1787"/>
    <n v="1626"/>
    <n v="130684.85714285714"/>
    <x v="2"/>
  </r>
  <r>
    <s v="2020-00-20 Кемерово"/>
    <x v="14"/>
    <x v="1"/>
    <n v="34077"/>
    <n v="2929330.5"/>
    <x v="1"/>
    <n v="1921"/>
    <n v="1767"/>
    <n v="139491.92857142858"/>
    <x v="2"/>
  </r>
  <r>
    <s v="2020-00-05 Кемерово"/>
    <x v="15"/>
    <x v="1"/>
    <n v="31566"/>
    <n v="2906763"/>
    <x v="2"/>
    <n v="1773"/>
    <n v="1604"/>
    <n v="145338.15"/>
    <x v="3"/>
  </r>
  <r>
    <s v="2020-00-28 Кемерово"/>
    <x v="16"/>
    <x v="1"/>
    <n v="26940"/>
    <n v="2411587.5"/>
    <x v="2"/>
    <n v="1886"/>
    <n v="1736"/>
    <n v="120579.375"/>
    <x v="4"/>
  </r>
  <r>
    <s v="2020-00-13 Кемерово"/>
    <x v="17"/>
    <x v="1"/>
    <n v="29241"/>
    <n v="2629782"/>
    <x v="1"/>
    <n v="1698"/>
    <n v="1554"/>
    <n v="125227.71428571429"/>
    <x v="1"/>
  </r>
  <r>
    <s v="2020-00-03 Кемерово"/>
    <x v="18"/>
    <x v="1"/>
    <n v="26082"/>
    <n v="2434914"/>
    <x v="2"/>
    <n v="1520"/>
    <n v="1373"/>
    <n v="121745.7"/>
    <x v="4"/>
  </r>
  <r>
    <s v="2020-00-06 Кемерово"/>
    <x v="19"/>
    <x v="1"/>
    <n v="32511"/>
    <n v="2938623"/>
    <x v="2"/>
    <n v="1784"/>
    <n v="1632"/>
    <n v="146931.15"/>
    <x v="3"/>
  </r>
  <r>
    <s v="2020-00-23 Кемерово"/>
    <x v="20"/>
    <x v="1"/>
    <n v="42703.5"/>
    <n v="3628726.5"/>
    <x v="1"/>
    <n v="2340"/>
    <n v="2146"/>
    <n v="172796.5"/>
    <x v="2"/>
  </r>
  <r>
    <s v="2020-00-25 Кемерово"/>
    <x v="21"/>
    <x v="1"/>
    <n v="35592"/>
    <n v="3176580"/>
    <x v="2"/>
    <n v="2087"/>
    <n v="1914"/>
    <n v="158829"/>
    <x v="0"/>
  </r>
  <r>
    <s v="2020-00-30 Кемерово"/>
    <x v="22"/>
    <x v="1"/>
    <n v="30445.5"/>
    <n v="2817196.5"/>
    <x v="4"/>
    <n v="1712"/>
    <n v="1552"/>
    <n v="148273.5"/>
    <x v="4"/>
  </r>
  <r>
    <s v="2020-00-10 Кемерово"/>
    <x v="23"/>
    <x v="1"/>
    <n v="36619.5"/>
    <n v="3312967.5"/>
    <x v="1"/>
    <n v="2016"/>
    <n v="1846"/>
    <n v="157760.35714285713"/>
    <x v="3"/>
  </r>
  <r>
    <s v="2020-00-08 Кемерово"/>
    <x v="24"/>
    <x v="1"/>
    <n v="29409"/>
    <n v="2645160"/>
    <x v="1"/>
    <n v="1646"/>
    <n v="1492"/>
    <n v="125960"/>
    <x v="3"/>
  </r>
  <r>
    <s v="2020-00-07 Кемерово"/>
    <x v="25"/>
    <x v="1"/>
    <n v="27018"/>
    <n v="2472213"/>
    <x v="1"/>
    <n v="1542"/>
    <n v="1405"/>
    <n v="117724.42857142857"/>
    <x v="3"/>
  </r>
  <r>
    <s v="2020-00-24 Кемерово"/>
    <x v="26"/>
    <x v="1"/>
    <n v="34303.5"/>
    <n v="2924746.5"/>
    <x v="2"/>
    <n v="1999"/>
    <n v="1829"/>
    <n v="146237.32500000001"/>
    <x v="2"/>
  </r>
  <r>
    <s v="2020-00-31 Кемерово"/>
    <x v="0"/>
    <x v="1"/>
    <n v="36999"/>
    <n v="3473895"/>
    <x v="1"/>
    <n v="2271"/>
    <n v="2085"/>
    <n v="165423.57142857142"/>
    <x v="0"/>
  </r>
  <r>
    <s v="2020-00-30 Кемерово"/>
    <x v="1"/>
    <x v="1"/>
    <n v="44001"/>
    <n v="3921784.5"/>
    <x v="4"/>
    <n v="1712"/>
    <n v="1552"/>
    <n v="206409.71052631579"/>
    <x v="0"/>
  </r>
  <r>
    <s v="2020-00-28 Кемерово"/>
    <x v="2"/>
    <x v="1"/>
    <n v="30982.5"/>
    <n v="2827773"/>
    <x v="2"/>
    <n v="1886"/>
    <n v="1736"/>
    <n v="141388.65"/>
    <x v="0"/>
  </r>
  <r>
    <s v="2020-00-16 Екатеринбург"/>
    <x v="3"/>
    <x v="2"/>
    <n v="88063.5"/>
    <n v="7583758.5"/>
    <x v="5"/>
    <n v="5593"/>
    <n v="5177"/>
    <n v="244637.37096774194"/>
    <x v="1"/>
  </r>
  <r>
    <s v="2020-00-19 Екатеринбург"/>
    <x v="4"/>
    <x v="2"/>
    <n v="84024"/>
    <n v="6815511"/>
    <x v="5"/>
    <n v="5389"/>
    <n v="5024"/>
    <n v="219855.19354838709"/>
    <x v="2"/>
  </r>
  <r>
    <s v="2020-00-17 Екатеринбург"/>
    <x v="5"/>
    <x v="2"/>
    <n v="78057"/>
    <n v="6774946.5"/>
    <x v="5"/>
    <n v="5206"/>
    <n v="4843"/>
    <n v="218546.66129032258"/>
    <x v="1"/>
  </r>
  <r>
    <s v="2020-00-09 Екатеринбург"/>
    <x v="6"/>
    <x v="2"/>
    <n v="69720"/>
    <n v="6264933"/>
    <x v="5"/>
    <n v="4556"/>
    <n v="4220"/>
    <n v="202094.61290322582"/>
    <x v="3"/>
  </r>
  <r>
    <s v="2020-00-04 Екатеринбург"/>
    <x v="7"/>
    <x v="2"/>
    <n v="72928.5"/>
    <n v="6642249"/>
    <x v="5"/>
    <n v="4968"/>
    <n v="4596"/>
    <n v="214266.09677419355"/>
    <x v="3"/>
  </r>
  <r>
    <s v="2020-00-29 Екатеринбург"/>
    <x v="8"/>
    <x v="2"/>
    <n v="79527"/>
    <n v="7180498.5"/>
    <x v="5"/>
    <n v="5751"/>
    <n v="5319"/>
    <n v="231628.98387096773"/>
    <x v="4"/>
  </r>
  <r>
    <s v="2020-00-02 Екатеринбург"/>
    <x v="9"/>
    <x v="2"/>
    <n v="60463.5"/>
    <n v="5554192.5"/>
    <x v="5"/>
    <n v="4157"/>
    <n v="3823"/>
    <n v="179167.5"/>
    <x v="4"/>
  </r>
  <r>
    <s v="2020-00-26 Екатеринбург"/>
    <x v="10"/>
    <x v="2"/>
    <n v="79975.5"/>
    <n v="6676459.5"/>
    <x v="5"/>
    <n v="5493"/>
    <n v="5119"/>
    <n v="215369.66129032258"/>
    <x v="0"/>
  </r>
  <r>
    <s v="2020-00-01 Екатеринбург"/>
    <x v="11"/>
    <x v="2"/>
    <n v="97534.5"/>
    <n v="8893024.5"/>
    <x v="5"/>
    <n v="6118"/>
    <n v="5564"/>
    <n v="286871.75806451612"/>
    <x v="4"/>
  </r>
  <r>
    <s v="2020-00-12 Екатеринбург"/>
    <x v="12"/>
    <x v="2"/>
    <n v="71520"/>
    <n v="6398361"/>
    <x v="5"/>
    <n v="4800"/>
    <n v="4470"/>
    <n v="206398.74193548388"/>
    <x v="1"/>
  </r>
  <r>
    <s v="2020-00-21 Екатеринбург"/>
    <x v="13"/>
    <x v="2"/>
    <n v="79485"/>
    <n v="6633847.5"/>
    <x v="5"/>
    <n v="5207"/>
    <n v="4868"/>
    <n v="213995.0806451613"/>
    <x v="2"/>
  </r>
  <r>
    <s v="2020-00-20 Екатеринбург"/>
    <x v="14"/>
    <x v="2"/>
    <n v="93313.5"/>
    <n v="7247575.5"/>
    <x v="5"/>
    <n v="5698"/>
    <n v="5258"/>
    <n v="233792.75806451612"/>
    <x v="2"/>
  </r>
  <r>
    <s v="2020-00-05 Екатеринбург"/>
    <x v="15"/>
    <x v="2"/>
    <n v="76585.5"/>
    <n v="6921316.5"/>
    <x v="5"/>
    <n v="5188"/>
    <n v="4800"/>
    <n v="223268.27419354839"/>
    <x v="3"/>
  </r>
  <r>
    <s v="2020-00-28 Екатеринбург"/>
    <x v="16"/>
    <x v="2"/>
    <n v="81826.5"/>
    <n v="7163644.5"/>
    <x v="5"/>
    <n v="5355"/>
    <n v="4969"/>
    <n v="231085.30645161291"/>
    <x v="4"/>
  </r>
  <r>
    <s v="2020-00-13 Екатеринбург"/>
    <x v="17"/>
    <x v="2"/>
    <n v="78846"/>
    <n v="6993952.5"/>
    <x v="5"/>
    <n v="5251"/>
    <n v="4853"/>
    <n v="225611.37096774194"/>
    <x v="1"/>
  </r>
  <r>
    <s v="2020-00-03 Екатеринбург"/>
    <x v="18"/>
    <x v="2"/>
    <n v="77263.5"/>
    <n v="7013670"/>
    <x v="5"/>
    <n v="5155"/>
    <n v="4762"/>
    <n v="226247.4193548387"/>
    <x v="4"/>
  </r>
  <r>
    <s v="2020-00-06 Екатеринбург"/>
    <x v="19"/>
    <x v="2"/>
    <n v="68994"/>
    <n v="6168657"/>
    <x v="5"/>
    <n v="4709"/>
    <n v="4348"/>
    <n v="198988.93548387097"/>
    <x v="3"/>
  </r>
  <r>
    <s v="2020-00-23 Екатеринбург"/>
    <x v="20"/>
    <x v="2"/>
    <n v="102889.5"/>
    <n v="8089143"/>
    <x v="5"/>
    <n v="6276"/>
    <n v="5801"/>
    <n v="260940.09677419355"/>
    <x v="2"/>
  </r>
  <r>
    <s v="2020-00-25 Екатеринбург"/>
    <x v="21"/>
    <x v="2"/>
    <n v="76999.5"/>
    <n v="6645603"/>
    <x v="5"/>
    <n v="5210"/>
    <n v="4841"/>
    <n v="214374.29032258064"/>
    <x v="0"/>
  </r>
  <r>
    <s v="2020-00-30 Екатеринбург"/>
    <x v="22"/>
    <x v="2"/>
    <n v="77565"/>
    <n v="7023727.5"/>
    <x v="5"/>
    <n v="6735"/>
    <n v="6264"/>
    <n v="226571.85483870967"/>
    <x v="4"/>
  </r>
  <r>
    <s v="2020-00-10 Екатеринбург"/>
    <x v="23"/>
    <x v="2"/>
    <n v="84132"/>
    <n v="7483194"/>
    <x v="5"/>
    <n v="5495"/>
    <n v="5093"/>
    <n v="241393.35483870967"/>
    <x v="3"/>
  </r>
  <r>
    <s v="2020-00-08 Екатеринбург"/>
    <x v="24"/>
    <x v="2"/>
    <n v="69544.5"/>
    <n v="6293776.5"/>
    <x v="5"/>
    <n v="4635"/>
    <n v="4266"/>
    <n v="203025.04838709679"/>
    <x v="3"/>
  </r>
  <r>
    <s v="2020-00-07 Екатеринбург"/>
    <x v="25"/>
    <x v="2"/>
    <n v="73204.5"/>
    <n v="6591883.5"/>
    <x v="5"/>
    <n v="4903"/>
    <n v="4527"/>
    <n v="212641.40322580645"/>
    <x v="3"/>
  </r>
  <r>
    <s v="2020-00-24 Екатеринбург"/>
    <x v="26"/>
    <x v="2"/>
    <n v="76663.5"/>
    <n v="6451032"/>
    <x v="5"/>
    <n v="5035"/>
    <n v="4683"/>
    <n v="208097.80645161291"/>
    <x v="2"/>
  </r>
  <r>
    <s v="2020-00-16 Тольятти"/>
    <x v="3"/>
    <x v="3"/>
    <n v="14265"/>
    <n v="1130506.5"/>
    <x v="6"/>
    <n v="760"/>
    <n v="672"/>
    <n v="113050.65"/>
    <x v="1"/>
  </r>
  <r>
    <s v="2020-00-19 Тольятти"/>
    <x v="4"/>
    <x v="3"/>
    <n v="11526"/>
    <n v="938764.5"/>
    <x v="6"/>
    <n v="649"/>
    <n v="568"/>
    <n v="93876.45"/>
    <x v="2"/>
  </r>
  <r>
    <s v="2020-00-17 Тольятти"/>
    <x v="5"/>
    <x v="3"/>
    <n v="10402.5"/>
    <n v="843727.5"/>
    <x v="6"/>
    <n v="591"/>
    <n v="513"/>
    <n v="84372.75"/>
    <x v="1"/>
  </r>
  <r>
    <s v="2020-00-09 Тольятти"/>
    <x v="6"/>
    <x v="3"/>
    <n v="13216.5"/>
    <n v="1046400"/>
    <x v="6"/>
    <n v="644"/>
    <n v="559"/>
    <n v="104640"/>
    <x v="3"/>
  </r>
  <r>
    <s v="2020-00-04 Тольятти"/>
    <x v="7"/>
    <x v="3"/>
    <n v="9130.5"/>
    <n v="728890.5"/>
    <x v="6"/>
    <n v="462"/>
    <n v="396"/>
    <n v="72889.05"/>
    <x v="3"/>
  </r>
  <r>
    <s v="2020-00-29 Тольятти"/>
    <x v="8"/>
    <x v="3"/>
    <n v="10840.5"/>
    <n v="797919"/>
    <x v="6"/>
    <n v="873"/>
    <n v="770"/>
    <n v="79791.899999999994"/>
    <x v="4"/>
  </r>
  <r>
    <s v="2020-00-02 Тольятти"/>
    <x v="9"/>
    <x v="3"/>
    <n v="7866"/>
    <n v="617881.5"/>
    <x v="6"/>
    <n v="416"/>
    <n v="341"/>
    <n v="61788.15"/>
    <x v="4"/>
  </r>
  <r>
    <s v="2020-00-26 Тольятти"/>
    <x v="10"/>
    <x v="3"/>
    <n v="11835"/>
    <n v="983109"/>
    <x v="6"/>
    <n v="692"/>
    <n v="601"/>
    <n v="98310.9"/>
    <x v="0"/>
  </r>
  <r>
    <s v="2020-00-01 Тольятти"/>
    <x v="11"/>
    <x v="3"/>
    <n v="11619"/>
    <n v="891139.5"/>
    <x v="6"/>
    <n v="719"/>
    <n v="627"/>
    <n v="89113.95"/>
    <x v="4"/>
  </r>
  <r>
    <s v="2020-00-12 Тольятти"/>
    <x v="12"/>
    <x v="3"/>
    <n v="9328.5"/>
    <n v="732964.5"/>
    <x v="6"/>
    <n v="526"/>
    <n v="448"/>
    <n v="73296.45"/>
    <x v="1"/>
  </r>
  <r>
    <s v="2020-00-21 Тольятти"/>
    <x v="13"/>
    <x v="3"/>
    <n v="11250"/>
    <n v="935523"/>
    <x v="6"/>
    <n v="677"/>
    <n v="591"/>
    <n v="93552.3"/>
    <x v="2"/>
  </r>
  <r>
    <s v="2020-00-20 Тольятти"/>
    <x v="14"/>
    <x v="3"/>
    <n v="13063.5"/>
    <n v="1037247"/>
    <x v="6"/>
    <n v="745"/>
    <n v="654"/>
    <n v="103724.7"/>
    <x v="2"/>
  </r>
  <r>
    <s v="2020-00-05 Тольятти"/>
    <x v="15"/>
    <x v="3"/>
    <n v="10147.5"/>
    <n v="793320"/>
    <x v="6"/>
    <n v="511"/>
    <n v="437"/>
    <n v="79332"/>
    <x v="3"/>
  </r>
  <r>
    <s v="2020-00-28 Тольятти"/>
    <x v="16"/>
    <x v="3"/>
    <n v="12331.5"/>
    <n v="869983.5"/>
    <x v="6"/>
    <n v="791"/>
    <n v="697"/>
    <n v="86998.35"/>
    <x v="4"/>
  </r>
  <r>
    <s v="2020-00-13 Тольятти"/>
    <x v="17"/>
    <x v="3"/>
    <n v="11202"/>
    <n v="865714.5"/>
    <x v="6"/>
    <n v="612"/>
    <n v="530"/>
    <n v="86571.45"/>
    <x v="1"/>
  </r>
  <r>
    <s v="2020-00-31 Екатеринбург"/>
    <x v="0"/>
    <x v="2"/>
    <n v="89149.5"/>
    <n v="7512646.5"/>
    <x v="5"/>
    <n v="5760"/>
    <n v="5367"/>
    <n v="242343.43548387097"/>
    <x v="0"/>
  </r>
  <r>
    <s v="2020-00-03 Тольятти"/>
    <x v="18"/>
    <x v="3"/>
    <n v="8185.5"/>
    <n v="637881"/>
    <x v="6"/>
    <n v="402"/>
    <n v="333"/>
    <n v="63788.1"/>
    <x v="4"/>
  </r>
  <r>
    <s v="2020-00-30 Екатеринбург"/>
    <x v="1"/>
    <x v="2"/>
    <n v="108123"/>
    <n v="9164707.5"/>
    <x v="5"/>
    <n v="6735"/>
    <n v="6264"/>
    <n v="295635.72580645164"/>
    <x v="0"/>
  </r>
  <r>
    <s v="2020-00-06 Тольятти"/>
    <x v="19"/>
    <x v="3"/>
    <n v="9210"/>
    <n v="696832.5"/>
    <x v="6"/>
    <n v="465"/>
    <n v="390"/>
    <n v="69683.25"/>
    <x v="3"/>
  </r>
  <r>
    <s v="2020-00-23 Тольятти"/>
    <x v="20"/>
    <x v="3"/>
    <n v="14773.5"/>
    <n v="1241383.5"/>
    <x v="6"/>
    <n v="828"/>
    <n v="734"/>
    <n v="124138.35"/>
    <x v="2"/>
  </r>
  <r>
    <s v="2020-00-28 Екатеринбург"/>
    <x v="2"/>
    <x v="2"/>
    <n v="78141"/>
    <n v="6641569.5"/>
    <x v="5"/>
    <n v="5355"/>
    <n v="4969"/>
    <n v="214244.17741935485"/>
    <x v="0"/>
  </r>
  <r>
    <s v="2020-00-25 Тольятти"/>
    <x v="21"/>
    <x v="3"/>
    <n v="12280.5"/>
    <n v="1030440"/>
    <x v="6"/>
    <n v="739"/>
    <n v="642"/>
    <n v="103044"/>
    <x v="0"/>
  </r>
  <r>
    <s v="2020-00-30 Тольятти"/>
    <x v="22"/>
    <x v="3"/>
    <n v="8934"/>
    <n v="716196"/>
    <x v="6"/>
    <n v="865"/>
    <n v="763"/>
    <n v="71619.600000000006"/>
    <x v="4"/>
  </r>
  <r>
    <s v="2020-00-10 Тольятти"/>
    <x v="23"/>
    <x v="3"/>
    <n v="12918"/>
    <n v="1004788.5"/>
    <x v="6"/>
    <n v="642"/>
    <n v="556"/>
    <n v="100478.85"/>
    <x v="3"/>
  </r>
  <r>
    <s v="2020-00-08 Тольятти"/>
    <x v="24"/>
    <x v="3"/>
    <n v="12528"/>
    <n v="959703"/>
    <x v="6"/>
    <n v="638"/>
    <n v="547"/>
    <n v="95970.3"/>
    <x v="3"/>
  </r>
  <r>
    <s v="2020-00-07 Тольятти"/>
    <x v="25"/>
    <x v="3"/>
    <n v="11029.5"/>
    <n v="863754"/>
    <x v="6"/>
    <n v="563"/>
    <n v="486"/>
    <n v="86375.4"/>
    <x v="3"/>
  </r>
  <r>
    <s v="2020-00-24 Тольятти"/>
    <x v="26"/>
    <x v="3"/>
    <n v="9994.5"/>
    <n v="828984"/>
    <x v="6"/>
    <n v="639"/>
    <n v="557"/>
    <n v="82898.399999999994"/>
    <x v="2"/>
  </r>
  <r>
    <s v="2020-00-31 Тольятти"/>
    <x v="0"/>
    <x v="3"/>
    <n v="12724.5"/>
    <n v="1045515"/>
    <x v="6"/>
    <n v="749"/>
    <n v="655"/>
    <n v="104551.5"/>
    <x v="0"/>
  </r>
  <r>
    <s v="2020-00-30 Тольятти"/>
    <x v="1"/>
    <x v="3"/>
    <n v="14728.5"/>
    <n v="1260483"/>
    <x v="6"/>
    <n v="865"/>
    <n v="763"/>
    <n v="126048.3"/>
    <x v="0"/>
  </r>
  <r>
    <s v="2020-00-28 Тольятти"/>
    <x v="2"/>
    <x v="3"/>
    <n v="13038"/>
    <n v="1114552.5"/>
    <x v="6"/>
    <n v="791"/>
    <n v="697"/>
    <n v="111455.25"/>
    <x v="0"/>
  </r>
  <r>
    <s v="2020-00-16 Нижний Новгород"/>
    <x v="3"/>
    <x v="4"/>
    <n v="35482.5"/>
    <n v="3222517.5"/>
    <x v="4"/>
    <n v="2080"/>
    <n v="1844"/>
    <n v="169606.18421052632"/>
    <x v="1"/>
  </r>
  <r>
    <s v="2020-00-19 Нижний Новгород"/>
    <x v="4"/>
    <x v="4"/>
    <n v="32434.5"/>
    <n v="2865337.5"/>
    <x v="4"/>
    <n v="1999"/>
    <n v="1799"/>
    <n v="150807.23684210525"/>
    <x v="2"/>
  </r>
  <r>
    <s v="2020-00-17 Нижний Новгород"/>
    <x v="5"/>
    <x v="4"/>
    <n v="30486"/>
    <n v="2694289.5"/>
    <x v="4"/>
    <n v="1871"/>
    <n v="1660"/>
    <n v="141804.71052631579"/>
    <x v="1"/>
  </r>
  <r>
    <s v="2020-00-09 Нижний Новгород"/>
    <x v="6"/>
    <x v="4"/>
    <n v="32079"/>
    <n v="2902167"/>
    <x v="4"/>
    <n v="1851"/>
    <n v="1635"/>
    <n v="152745.63157894736"/>
    <x v="3"/>
  </r>
  <r>
    <s v="2020-00-04 Нижний Новгород"/>
    <x v="7"/>
    <x v="4"/>
    <n v="27072"/>
    <n v="2450968.5"/>
    <x v="4"/>
    <n v="1582"/>
    <n v="1403"/>
    <n v="128998.34210526316"/>
    <x v="3"/>
  </r>
  <r>
    <s v="2020-00-29 Нижний Новгород"/>
    <x v="8"/>
    <x v="4"/>
    <n v="25917"/>
    <n v="2397588"/>
    <x v="2"/>
    <n v="2249"/>
    <n v="2000"/>
    <n v="119879.4"/>
    <x v="4"/>
  </r>
  <r>
    <s v="2020-00-02 Нижний Новгород"/>
    <x v="9"/>
    <x v="4"/>
    <n v="19461"/>
    <n v="1799230.5"/>
    <x v="7"/>
    <e v="#N/A"/>
    <e v="#N/A"/>
    <e v="#N/A"/>
    <x v="4"/>
  </r>
  <r>
    <s v="2020-00-26 Нижний Новгород"/>
    <x v="10"/>
    <x v="4"/>
    <n v="31407"/>
    <n v="2907411"/>
    <x v="2"/>
    <n v="2036"/>
    <n v="1790"/>
    <n v="145370.54999999999"/>
    <x v="0"/>
  </r>
  <r>
    <s v="2020-00-01 Нижний Новгород"/>
    <x v="11"/>
    <x v="4"/>
    <n v="25792.5"/>
    <n v="2374356"/>
    <x v="2"/>
    <n v="2136"/>
    <n v="1899"/>
    <n v="118717.8"/>
    <x v="4"/>
  </r>
  <r>
    <s v="2020-00-12 Нижний Новгород"/>
    <x v="12"/>
    <x v="4"/>
    <n v="26032.5"/>
    <n v="2370432"/>
    <x v="4"/>
    <n v="1649"/>
    <n v="1460"/>
    <n v="124759.57894736843"/>
    <x v="1"/>
  </r>
  <r>
    <s v="2020-00-21 Нижний Новгород"/>
    <x v="13"/>
    <x v="4"/>
    <n v="31707"/>
    <n v="2853181.5"/>
    <x v="4"/>
    <n v="1949"/>
    <n v="1724"/>
    <n v="150167.44736842104"/>
    <x v="2"/>
  </r>
  <r>
    <s v="2020-00-20 Нижний Новгород"/>
    <x v="14"/>
    <x v="4"/>
    <n v="29955"/>
    <n v="2692230"/>
    <x v="4"/>
    <n v="1889"/>
    <n v="1690"/>
    <n v="141696.31578947368"/>
    <x v="2"/>
  </r>
  <r>
    <s v="2020-00-05 Нижний Новгород"/>
    <x v="15"/>
    <x v="4"/>
    <n v="22848"/>
    <n v="2079900"/>
    <x v="4"/>
    <n v="1417"/>
    <n v="1245"/>
    <n v="109468.42105263157"/>
    <x v="3"/>
  </r>
  <r>
    <s v="2020-00-28 Нижний Новгород"/>
    <x v="16"/>
    <x v="4"/>
    <n v="23314.5"/>
    <n v="2136817.5"/>
    <x v="2"/>
    <n v="2088"/>
    <n v="1848"/>
    <n v="106840.875"/>
    <x v="4"/>
  </r>
  <r>
    <s v="2020-00-13 Нижний Новгород"/>
    <x v="17"/>
    <x v="4"/>
    <n v="26464.5"/>
    <n v="2373337.5"/>
    <x v="4"/>
    <n v="1625"/>
    <n v="1444"/>
    <n v="124912.5"/>
    <x v="1"/>
  </r>
  <r>
    <s v="2020-00-03 Нижний Новгород"/>
    <x v="18"/>
    <x v="4"/>
    <n v="23539.5"/>
    <n v="2170309.5"/>
    <x v="7"/>
    <e v="#N/A"/>
    <e v="#N/A"/>
    <e v="#N/A"/>
    <x v="4"/>
  </r>
  <r>
    <s v="2020-00-06 Нижний Новгород"/>
    <x v="19"/>
    <x v="4"/>
    <n v="24678"/>
    <n v="2232519"/>
    <x v="4"/>
    <n v="1499"/>
    <n v="1323"/>
    <n v="117501"/>
    <x v="3"/>
  </r>
  <r>
    <s v="2020-00-23 Нижний Новгород"/>
    <x v="20"/>
    <x v="4"/>
    <n v="38176.5"/>
    <n v="3385372.5"/>
    <x v="2"/>
    <n v="2266"/>
    <n v="1993"/>
    <n v="169268.625"/>
    <x v="2"/>
  </r>
  <r>
    <s v="2020-00-25 Нижний Новгород"/>
    <x v="21"/>
    <x v="4"/>
    <n v="30603"/>
    <n v="2865727.5"/>
    <x v="2"/>
    <n v="2011"/>
    <n v="1791"/>
    <n v="143286.375"/>
    <x v="0"/>
  </r>
  <r>
    <s v="2020-00-30 Нижний Новгород"/>
    <x v="22"/>
    <x v="4"/>
    <n v="24211.5"/>
    <n v="2267664"/>
    <x v="2"/>
    <n v="2451"/>
    <n v="2178"/>
    <n v="113383.2"/>
    <x v="4"/>
  </r>
  <r>
    <s v="2020-00-10 Нижний Новгород"/>
    <x v="23"/>
    <x v="4"/>
    <n v="31399.5"/>
    <n v="2862298.5"/>
    <x v="4"/>
    <n v="1848"/>
    <n v="1649"/>
    <n v="150647.28947368421"/>
    <x v="3"/>
  </r>
  <r>
    <s v="2020-00-08 Нижний Новгород"/>
    <x v="24"/>
    <x v="4"/>
    <n v="25294.5"/>
    <n v="2271454.5"/>
    <x v="4"/>
    <n v="1522"/>
    <n v="1340"/>
    <n v="119550.23684210527"/>
    <x v="3"/>
  </r>
  <r>
    <s v="2020-00-07 Нижний Новгород"/>
    <x v="25"/>
    <x v="4"/>
    <n v="25468.5"/>
    <n v="2350672.5"/>
    <x v="4"/>
    <n v="1530"/>
    <n v="1338"/>
    <n v="123719.60526315789"/>
    <x v="3"/>
  </r>
  <r>
    <s v="2020-00-24 Нижний Новгород"/>
    <x v="26"/>
    <x v="4"/>
    <n v="31854"/>
    <n v="2915533.5"/>
    <x v="2"/>
    <n v="2015"/>
    <n v="1803"/>
    <n v="145776.67499999999"/>
    <x v="2"/>
  </r>
  <r>
    <s v="2020-00-31 Нижний Новгород"/>
    <x v="0"/>
    <x v="4"/>
    <n v="32359.5"/>
    <n v="2991999"/>
    <x v="2"/>
    <n v="2060"/>
    <n v="1826"/>
    <n v="149599.95000000001"/>
    <x v="0"/>
  </r>
  <r>
    <s v="2020-00-30 Нижний Новгород"/>
    <x v="1"/>
    <x v="4"/>
    <n v="39867"/>
    <n v="3654166.5"/>
    <x v="2"/>
    <n v="2451"/>
    <n v="2178"/>
    <n v="182708.32500000001"/>
    <x v="0"/>
  </r>
  <r>
    <s v="2020-00-28 Нижний Новгород"/>
    <x v="2"/>
    <x v="4"/>
    <n v="31974"/>
    <n v="3004213.5"/>
    <x v="2"/>
    <n v="2088"/>
    <n v="1848"/>
    <n v="150210.67499999999"/>
    <x v="0"/>
  </r>
  <r>
    <s v="2020-00-16 Санкт-Петербург Юг"/>
    <x v="3"/>
    <x v="5"/>
    <n v="321412.5"/>
    <n v="32235864"/>
    <x v="8"/>
    <n v="17914"/>
    <n v="16631"/>
    <n v="249890.41860465117"/>
    <x v="1"/>
  </r>
  <r>
    <s v="2020-00-19 Санкт-Петербург Юг"/>
    <x v="4"/>
    <x v="5"/>
    <n v="276568.5"/>
    <n v="27093624"/>
    <x v="8"/>
    <n v="16191"/>
    <n v="15102"/>
    <n v="210028.09302325582"/>
    <x v="2"/>
  </r>
  <r>
    <s v="2020-00-17 Санкт-Петербург Юг"/>
    <x v="5"/>
    <x v="5"/>
    <n v="269029.5"/>
    <n v="26659930.5"/>
    <x v="8"/>
    <n v="15744"/>
    <n v="14685"/>
    <n v="206666.12790697673"/>
    <x v="1"/>
  </r>
  <r>
    <s v="2020-00-09 Санкт-Петербург Юг"/>
    <x v="6"/>
    <x v="5"/>
    <n v="285972"/>
    <n v="29768199"/>
    <x v="8"/>
    <n v="16420"/>
    <n v="15169"/>
    <n v="230761.23255813954"/>
    <x v="3"/>
  </r>
  <r>
    <s v="2020-00-04 Санкт-Петербург Юг"/>
    <x v="7"/>
    <x v="5"/>
    <n v="283942.5"/>
    <n v="29357940"/>
    <x v="7"/>
    <e v="#N/A"/>
    <e v="#N/A"/>
    <e v="#N/A"/>
    <x v="3"/>
  </r>
  <r>
    <s v="2020-00-29 Санкт-Петербург Юг"/>
    <x v="8"/>
    <x v="5"/>
    <n v="298059"/>
    <n v="30869287.5"/>
    <x v="8"/>
    <n v="22403"/>
    <n v="20676"/>
    <n v="239296.8023255814"/>
    <x v="4"/>
  </r>
  <r>
    <s v="2020-00-02 Санкт-Петербург Юг"/>
    <x v="9"/>
    <x v="5"/>
    <n v="232903.5"/>
    <n v="24342016.5"/>
    <x v="7"/>
    <e v="#N/A"/>
    <e v="#N/A"/>
    <e v="#N/A"/>
    <x v="4"/>
  </r>
  <r>
    <s v="2020-00-26 Санкт-Петербург Юг"/>
    <x v="10"/>
    <x v="5"/>
    <n v="276966"/>
    <n v="27872617.898850001"/>
    <x v="8"/>
    <n v="16459"/>
    <n v="15355"/>
    <n v="216066.80541744188"/>
    <x v="0"/>
  </r>
  <r>
    <s v="2020-00-01 Санкт-Петербург Юг"/>
    <x v="11"/>
    <x v="5"/>
    <n v="296149.5"/>
    <n v="31053316.5"/>
    <x v="9"/>
    <n v="16285"/>
    <n v="15130"/>
    <n v="242604.03515625"/>
    <x v="4"/>
  </r>
  <r>
    <s v="2020-00-12 Санкт-Петербург Юг"/>
    <x v="12"/>
    <x v="5"/>
    <n v="281796"/>
    <n v="29042520"/>
    <x v="8"/>
    <n v="16387"/>
    <n v="15322"/>
    <n v="225135.81395348837"/>
    <x v="1"/>
  </r>
  <r>
    <s v="2020-00-21 Санкт-Петербург Юг"/>
    <x v="13"/>
    <x v="5"/>
    <n v="288936"/>
    <n v="27852900"/>
    <x v="8"/>
    <n v="16373"/>
    <n v="15223"/>
    <n v="215913.95348837209"/>
    <x v="2"/>
  </r>
  <r>
    <s v="2020-00-20 Санкт-Петербург Юг"/>
    <x v="14"/>
    <x v="5"/>
    <n v="300151.5"/>
    <n v="29368771.617449999"/>
    <x v="8"/>
    <n v="17095"/>
    <n v="15919"/>
    <n v="227664.8962593023"/>
    <x v="2"/>
  </r>
  <r>
    <s v="2020-00-05 Санкт-Петербург Юг"/>
    <x v="15"/>
    <x v="5"/>
    <n v="262734"/>
    <n v="27278441.145"/>
    <x v="7"/>
    <e v="#N/A"/>
    <e v="#N/A"/>
    <e v="#N/A"/>
    <x v="3"/>
  </r>
  <r>
    <s v="2020-00-28 Санкт-Петербург Юг"/>
    <x v="16"/>
    <x v="5"/>
    <n v="286002"/>
    <n v="29159032.5"/>
    <x v="8"/>
    <n v="16453"/>
    <n v="15289"/>
    <n v="226039.01162790696"/>
    <x v="4"/>
  </r>
  <r>
    <s v="2020-00-13 Санкт-Петербург Юг"/>
    <x v="17"/>
    <x v="5"/>
    <n v="258459"/>
    <n v="26467453.5"/>
    <x v="8"/>
    <n v="15304"/>
    <n v="14315"/>
    <n v="205174.05813953487"/>
    <x v="1"/>
  </r>
  <r>
    <s v="2020-00-03 Санкт-Петербург Юг"/>
    <x v="18"/>
    <x v="5"/>
    <n v="274083"/>
    <n v="28427001"/>
    <x v="7"/>
    <e v="#N/A"/>
    <e v="#N/A"/>
    <e v="#N/A"/>
    <x v="4"/>
  </r>
  <r>
    <s v="2020-00-06 Санкт-Петербург Юг"/>
    <x v="19"/>
    <x v="5"/>
    <n v="277512"/>
    <n v="28770810.105599999"/>
    <x v="7"/>
    <e v="#N/A"/>
    <e v="#N/A"/>
    <e v="#N/A"/>
    <x v="3"/>
  </r>
  <r>
    <s v="2020-00-23 Санкт-Петербург Юг"/>
    <x v="20"/>
    <x v="5"/>
    <n v="356982"/>
    <n v="35103926.711549997"/>
    <x v="8"/>
    <n v="19856"/>
    <n v="18325"/>
    <n v="272123.46288023255"/>
    <x v="2"/>
  </r>
  <r>
    <s v="2020-00-25 Санкт-Петербург Юг"/>
    <x v="21"/>
    <x v="5"/>
    <n v="266983.5"/>
    <n v="27165913.5"/>
    <x v="8"/>
    <n v="15822"/>
    <n v="14753"/>
    <n v="210588.47674418605"/>
    <x v="0"/>
  </r>
  <r>
    <s v="2020-00-30 Санкт-Петербург Юг"/>
    <x v="22"/>
    <x v="5"/>
    <n v="311131.5"/>
    <n v="32418879"/>
    <x v="8"/>
    <n v="20243"/>
    <n v="18711"/>
    <n v="251309.13953488372"/>
    <x v="4"/>
  </r>
  <r>
    <s v="2020-00-10 Санкт-Петербург Юг"/>
    <x v="23"/>
    <x v="5"/>
    <n v="287206.5"/>
    <n v="29536176.10605"/>
    <x v="8"/>
    <n v="16437"/>
    <n v="15285"/>
    <n v="228962.6054732558"/>
    <x v="3"/>
  </r>
  <r>
    <s v="2020-00-08 Санкт-Петербург Юг"/>
    <x v="24"/>
    <x v="5"/>
    <n v="370092"/>
    <n v="38091556.5"/>
    <x v="8"/>
    <n v="20452"/>
    <n v="18857"/>
    <n v="295283.38372093026"/>
    <x v="3"/>
  </r>
  <r>
    <s v="2020-00-07 Санкт-Петербург Юг"/>
    <x v="25"/>
    <x v="5"/>
    <n v="247813.5"/>
    <n v="25325271"/>
    <x v="8"/>
    <n v="14582"/>
    <n v="13512"/>
    <n v="196319.93023255814"/>
    <x v="3"/>
  </r>
  <r>
    <s v="2020-00-24 Санкт-Петербург Юг"/>
    <x v="26"/>
    <x v="5"/>
    <n v="287740.5"/>
    <n v="28188534"/>
    <x v="8"/>
    <n v="16432"/>
    <n v="15345"/>
    <n v="218515.76744186046"/>
    <x v="2"/>
  </r>
  <r>
    <s v="2020-00-16 Санкт-Петербург Север"/>
    <x v="3"/>
    <x v="6"/>
    <n v="408810"/>
    <n v="42323631"/>
    <x v="10"/>
    <n v="22291"/>
    <n v="20635"/>
    <n v="338589.04800000001"/>
    <x v="1"/>
  </r>
  <r>
    <s v="2020-00-19 Санкт-Петербург Север"/>
    <x v="4"/>
    <x v="6"/>
    <n v="362536.5"/>
    <n v="37023243"/>
    <x v="10"/>
    <n v="20771"/>
    <n v="19338"/>
    <n v="296185.94400000002"/>
    <x v="2"/>
  </r>
  <r>
    <s v="2020-00-17 Санкт-Петербург Север"/>
    <x v="5"/>
    <x v="6"/>
    <n v="357072"/>
    <n v="36834567"/>
    <x v="10"/>
    <n v="20079"/>
    <n v="18721"/>
    <n v="294676.53600000002"/>
    <x v="1"/>
  </r>
  <r>
    <s v="2020-00-09 Санкт-Петербург Север"/>
    <x v="6"/>
    <x v="6"/>
    <n v="359214"/>
    <n v="38693427"/>
    <x v="10"/>
    <n v="20132"/>
    <n v="18617"/>
    <n v="309547.41600000003"/>
    <x v="3"/>
  </r>
  <r>
    <s v="2020-00-04 Санкт-Петербург Север"/>
    <x v="7"/>
    <x v="6"/>
    <n v="360255"/>
    <n v="38406954"/>
    <x v="7"/>
    <e v="#N/A"/>
    <e v="#N/A"/>
    <e v="#N/A"/>
    <x v="3"/>
  </r>
  <r>
    <s v="2020-00-29 Санкт-Петербург Север"/>
    <x v="8"/>
    <x v="6"/>
    <n v="387220.5"/>
    <n v="41559384"/>
    <x v="11"/>
    <n v="25828"/>
    <n v="23974"/>
    <n v="335156.32258064515"/>
    <x v="4"/>
  </r>
  <r>
    <s v="2020-00-02 Санкт-Петербург Север"/>
    <x v="9"/>
    <x v="6"/>
    <n v="296580"/>
    <n v="31843737"/>
    <x v="7"/>
    <e v="#N/A"/>
    <e v="#N/A"/>
    <e v="#N/A"/>
    <x v="4"/>
  </r>
  <r>
    <s v="2020-00-26 Санкт-Петербург Север"/>
    <x v="10"/>
    <x v="6"/>
    <n v="369861"/>
    <n v="38365960.5"/>
    <x v="11"/>
    <n v="21153"/>
    <n v="19673"/>
    <n v="309402.90725806454"/>
    <x v="0"/>
  </r>
  <r>
    <s v="2020-00-01 Санкт-Петербург Север"/>
    <x v="11"/>
    <x v="6"/>
    <n v="372504"/>
    <n v="40077193.5"/>
    <x v="12"/>
    <n v="20325"/>
    <n v="18935"/>
    <n v="325830.84146341466"/>
    <x v="4"/>
  </r>
  <r>
    <s v="2020-00-12 Санкт-Петербург Север"/>
    <x v="12"/>
    <x v="6"/>
    <n v="373392"/>
    <n v="39578577"/>
    <x v="10"/>
    <n v="21106"/>
    <n v="19651"/>
    <n v="316628.61599999998"/>
    <x v="1"/>
  </r>
  <r>
    <s v="2020-00-21 Санкт-Петербург Север"/>
    <x v="13"/>
    <x v="6"/>
    <n v="378043.5"/>
    <n v="37902156.57"/>
    <x v="10"/>
    <n v="20911"/>
    <n v="19358"/>
    <n v="303217.25255999999"/>
    <x v="2"/>
  </r>
  <r>
    <s v="2020-00-20 Санкт-Петербург Север"/>
    <x v="14"/>
    <x v="6"/>
    <n v="388668"/>
    <n v="39639309"/>
    <x v="10"/>
    <n v="21674"/>
    <n v="20155"/>
    <n v="317114.47200000001"/>
    <x v="2"/>
  </r>
  <r>
    <s v="2020-00-05 Санкт-Петербург Север"/>
    <x v="15"/>
    <x v="6"/>
    <n v="333792"/>
    <n v="35671734"/>
    <x v="7"/>
    <e v="#N/A"/>
    <e v="#N/A"/>
    <e v="#N/A"/>
    <x v="3"/>
  </r>
  <r>
    <s v="2020-00-28 Санкт-Петербург Север"/>
    <x v="16"/>
    <x v="6"/>
    <n v="376060.5"/>
    <n v="39918028.5"/>
    <x v="11"/>
    <n v="20868"/>
    <n v="19342"/>
    <n v="321919.58467741933"/>
    <x v="4"/>
  </r>
  <r>
    <s v="2020-00-13 Санкт-Петербург Север"/>
    <x v="17"/>
    <x v="6"/>
    <n v="350068.5"/>
    <n v="37197115.5"/>
    <x v="10"/>
    <n v="19965"/>
    <n v="18573"/>
    <n v="297576.924"/>
    <x v="1"/>
  </r>
  <r>
    <s v="2020-00-31 Санкт-Петербург Юг"/>
    <x v="0"/>
    <x v="5"/>
    <n v="294337.5"/>
    <n v="29327766"/>
    <x v="8"/>
    <n v="17235"/>
    <n v="16052"/>
    <n v="227347.02325581395"/>
    <x v="0"/>
  </r>
  <r>
    <s v="2020-00-03 Санкт-Петербург Север"/>
    <x v="18"/>
    <x v="6"/>
    <n v="342666"/>
    <n v="36631999.5"/>
    <x v="7"/>
    <e v="#N/A"/>
    <e v="#N/A"/>
    <e v="#N/A"/>
    <x v="4"/>
  </r>
  <r>
    <s v="2020-00-30 Санкт-Петербург Юг"/>
    <x v="1"/>
    <x v="5"/>
    <n v="364882.5"/>
    <n v="35724493.5"/>
    <x v="8"/>
    <n v="20243"/>
    <n v="18711"/>
    <n v="276934.0581395349"/>
    <x v="0"/>
  </r>
  <r>
    <s v="2020-00-06 Санкт-Петербург Север"/>
    <x v="19"/>
    <x v="6"/>
    <n v="355278"/>
    <n v="38092344"/>
    <x v="7"/>
    <e v="#N/A"/>
    <e v="#N/A"/>
    <e v="#N/A"/>
    <x v="3"/>
  </r>
  <r>
    <s v="2020-00-23 Санкт-Петербург Север"/>
    <x v="20"/>
    <x v="6"/>
    <n v="456885"/>
    <n v="46408080"/>
    <x v="10"/>
    <n v="24574"/>
    <n v="22609"/>
    <n v="371264.64"/>
    <x v="2"/>
  </r>
  <r>
    <s v="2020-00-28 Санкт-Петербург Юг"/>
    <x v="2"/>
    <x v="5"/>
    <n v="278491.5"/>
    <n v="28151004.75"/>
    <x v="8"/>
    <n v="16453"/>
    <n v="15289"/>
    <n v="218224.84302325582"/>
    <x v="0"/>
  </r>
  <r>
    <s v="2020-00-25 Санкт-Петербург Север"/>
    <x v="21"/>
    <x v="6"/>
    <n v="349734"/>
    <n v="36883428"/>
    <x v="11"/>
    <n v="20358"/>
    <n v="18890"/>
    <n v="297447"/>
    <x v="0"/>
  </r>
  <r>
    <s v="2020-00-30 Санкт-Петербург Север"/>
    <x v="22"/>
    <x v="6"/>
    <n v="401580"/>
    <n v="43028734.5"/>
    <x v="11"/>
    <n v="24325"/>
    <n v="22469"/>
    <n v="347005.92338709679"/>
    <x v="4"/>
  </r>
  <r>
    <s v="2020-00-10 Санкт-Петербург Север"/>
    <x v="23"/>
    <x v="6"/>
    <n v="368649"/>
    <n v="39010875"/>
    <x v="10"/>
    <n v="20368"/>
    <n v="18884"/>
    <n v="312087"/>
    <x v="3"/>
  </r>
  <r>
    <s v="2020-00-08 Санкт-Петербург Север"/>
    <x v="24"/>
    <x v="6"/>
    <n v="463530"/>
    <n v="49123180.5"/>
    <x v="7"/>
    <e v="#N/A"/>
    <e v="#N/A"/>
    <e v="#N/A"/>
    <x v="3"/>
  </r>
  <r>
    <s v="2020-00-07 Санкт-Петербург Север"/>
    <x v="25"/>
    <x v="6"/>
    <n v="319110"/>
    <n v="33763989"/>
    <x v="7"/>
    <e v="#N/A"/>
    <e v="#N/A"/>
    <e v="#N/A"/>
    <x v="3"/>
  </r>
  <r>
    <s v="2020-00-24 Санкт-Петербург Север"/>
    <x v="26"/>
    <x v="6"/>
    <n v="375744"/>
    <n v="38191381.5"/>
    <x v="10"/>
    <n v="21004"/>
    <n v="19556"/>
    <n v="305531.05200000003"/>
    <x v="2"/>
  </r>
  <r>
    <s v="2020-00-16 Волгоград"/>
    <x v="3"/>
    <x v="7"/>
    <n v="81331.5"/>
    <n v="6652179"/>
    <x v="13"/>
    <n v="5286"/>
    <n v="4867"/>
    <n v="184782.75"/>
    <x v="1"/>
  </r>
  <r>
    <s v="2020-00-19 Волгоград"/>
    <x v="4"/>
    <x v="7"/>
    <n v="75796.5"/>
    <n v="6173463"/>
    <x v="13"/>
    <n v="5094"/>
    <n v="4716"/>
    <n v="171485.08333333334"/>
    <x v="2"/>
  </r>
  <r>
    <s v="2020-00-17 Волгоград"/>
    <x v="5"/>
    <x v="7"/>
    <n v="72861"/>
    <n v="5952802.5"/>
    <x v="13"/>
    <n v="4918"/>
    <n v="4554"/>
    <n v="165355.625"/>
    <x v="1"/>
  </r>
  <r>
    <s v="2020-00-09 Волгоград"/>
    <x v="6"/>
    <x v="7"/>
    <n v="83373"/>
    <n v="7253427"/>
    <x v="7"/>
    <e v="#N/A"/>
    <e v="#N/A"/>
    <e v="#N/A"/>
    <x v="3"/>
  </r>
  <r>
    <s v="2020-00-04 Волгоград"/>
    <x v="7"/>
    <x v="7"/>
    <n v="64108.5"/>
    <n v="5561452.5"/>
    <x v="7"/>
    <e v="#N/A"/>
    <e v="#N/A"/>
    <e v="#N/A"/>
    <x v="3"/>
  </r>
  <r>
    <s v="2020-00-29 Волгоград"/>
    <x v="8"/>
    <x v="7"/>
    <n v="74707.5"/>
    <n v="6454458"/>
    <x v="14"/>
    <n v="5672"/>
    <n v="5198"/>
    <n v="174444.8108108108"/>
    <x v="4"/>
  </r>
  <r>
    <s v="2020-00-02 Волгоград"/>
    <x v="9"/>
    <x v="7"/>
    <n v="46216.5"/>
    <n v="4118251.5"/>
    <x v="7"/>
    <e v="#N/A"/>
    <e v="#N/A"/>
    <e v="#N/A"/>
    <x v="4"/>
  </r>
  <r>
    <s v="2020-00-26 Волгоград"/>
    <x v="10"/>
    <x v="7"/>
    <n v="67726.5"/>
    <n v="5864989.5"/>
    <x v="13"/>
    <n v="4770"/>
    <n v="4424"/>
    <n v="162916.375"/>
    <x v="0"/>
  </r>
  <r>
    <s v="2020-00-01 Волгоград"/>
    <x v="11"/>
    <x v="7"/>
    <n v="82228.5"/>
    <n v="7032225"/>
    <x v="14"/>
    <n v="4722"/>
    <n v="4352"/>
    <n v="190060.13513513515"/>
    <x v="4"/>
  </r>
  <r>
    <s v="2020-00-12 Волгоград"/>
    <x v="12"/>
    <x v="7"/>
    <n v="64390.5"/>
    <n v="5523145.5"/>
    <x v="13"/>
    <n v="4418"/>
    <n v="4088"/>
    <n v="153420.70833333334"/>
    <x v="1"/>
  </r>
  <r>
    <s v="2020-00-21 Волгоград"/>
    <x v="13"/>
    <x v="7"/>
    <n v="73126.5"/>
    <n v="5864085"/>
    <x v="13"/>
    <n v="4816"/>
    <n v="4452"/>
    <n v="162891.25"/>
    <x v="2"/>
  </r>
  <r>
    <s v="2020-00-20 Волгоград"/>
    <x v="14"/>
    <x v="7"/>
    <n v="99631.5"/>
    <n v="7121946"/>
    <x v="13"/>
    <n v="5914"/>
    <n v="5384"/>
    <n v="197831.83333333334"/>
    <x v="2"/>
  </r>
  <r>
    <s v="2020-00-05 Волгоград"/>
    <x v="15"/>
    <x v="7"/>
    <n v="66396"/>
    <n v="5770539"/>
    <x v="7"/>
    <e v="#N/A"/>
    <e v="#N/A"/>
    <e v="#N/A"/>
    <x v="3"/>
  </r>
  <r>
    <s v="2020-00-28 Волгоград"/>
    <x v="16"/>
    <x v="7"/>
    <n v="73147.5"/>
    <n v="6288246"/>
    <x v="14"/>
    <n v="4840"/>
    <n v="4475"/>
    <n v="169952.59459459459"/>
    <x v="4"/>
  </r>
  <r>
    <s v="2020-00-13 Волгоград"/>
    <x v="17"/>
    <x v="7"/>
    <n v="73062"/>
    <n v="6333828"/>
    <x v="13"/>
    <n v="4967"/>
    <n v="4583"/>
    <n v="175939.66666666666"/>
    <x v="1"/>
  </r>
  <r>
    <s v="2020-00-31 Санкт-Петербург Север"/>
    <x v="0"/>
    <x v="6"/>
    <n v="379663.5"/>
    <n v="39380178"/>
    <x v="11"/>
    <n v="21392"/>
    <n v="19869"/>
    <n v="317582.08064516127"/>
    <x v="0"/>
  </r>
  <r>
    <s v="2020-00-03 Волгоград"/>
    <x v="18"/>
    <x v="7"/>
    <n v="70581"/>
    <n v="6221320.5"/>
    <x v="7"/>
    <e v="#N/A"/>
    <e v="#N/A"/>
    <e v="#N/A"/>
    <x v="4"/>
  </r>
  <r>
    <s v="2020-00-30 Санкт-Петербург Север"/>
    <x v="1"/>
    <x v="6"/>
    <n v="453123"/>
    <n v="46370904"/>
    <x v="11"/>
    <n v="24325"/>
    <n v="22469"/>
    <n v="373958.90322580643"/>
    <x v="0"/>
  </r>
  <r>
    <s v="2020-00-06 Волгоград"/>
    <x v="19"/>
    <x v="7"/>
    <n v="63012"/>
    <n v="5454121.5"/>
    <x v="7"/>
    <e v="#N/A"/>
    <e v="#N/A"/>
    <e v="#N/A"/>
    <x v="3"/>
  </r>
  <r>
    <s v="2020-00-23 Волгоград"/>
    <x v="20"/>
    <x v="7"/>
    <n v="89556"/>
    <n v="7173117"/>
    <x v="13"/>
    <n v="5651"/>
    <n v="5212"/>
    <n v="199253.25"/>
    <x v="2"/>
  </r>
  <r>
    <s v="2020-00-28 Санкт-Петербург Север"/>
    <x v="2"/>
    <x v="6"/>
    <n v="364638"/>
    <n v="37947688.5"/>
    <x v="11"/>
    <n v="20868"/>
    <n v="19342"/>
    <n v="306029.74596774194"/>
    <x v="0"/>
  </r>
  <r>
    <s v="2020-00-25 Волгоград"/>
    <x v="21"/>
    <x v="7"/>
    <n v="66316.5"/>
    <n v="5704650"/>
    <x v="13"/>
    <n v="4641"/>
    <n v="4274"/>
    <n v="158462.5"/>
    <x v="0"/>
  </r>
  <r>
    <s v="2020-00-30 Волгоград"/>
    <x v="22"/>
    <x v="7"/>
    <n v="78235.5"/>
    <n v="6819594"/>
    <x v="14"/>
    <n v="6645"/>
    <n v="6122"/>
    <n v="184313.35135135136"/>
    <x v="4"/>
  </r>
  <r>
    <s v="2020-00-10 Волгоград"/>
    <x v="23"/>
    <x v="7"/>
    <n v="88311"/>
    <n v="7726069.5"/>
    <x v="7"/>
    <e v="#N/A"/>
    <e v="#N/A"/>
    <e v="#N/A"/>
    <x v="3"/>
  </r>
  <r>
    <s v="2020-00-08 Волгоград"/>
    <x v="24"/>
    <x v="7"/>
    <n v="61804.5"/>
    <n v="5365708.5"/>
    <x v="7"/>
    <e v="#N/A"/>
    <e v="#N/A"/>
    <e v="#N/A"/>
    <x v="3"/>
  </r>
  <r>
    <s v="2020-00-07 Волгоград"/>
    <x v="25"/>
    <x v="7"/>
    <n v="71067"/>
    <n v="6175837.5"/>
    <x v="7"/>
    <e v="#N/A"/>
    <e v="#N/A"/>
    <e v="#N/A"/>
    <x v="3"/>
  </r>
  <r>
    <s v="2020-00-24 Волгоград"/>
    <x v="26"/>
    <x v="7"/>
    <n v="74649"/>
    <n v="6098236.5"/>
    <x v="13"/>
    <n v="4915"/>
    <n v="4562"/>
    <n v="169395.45833333334"/>
    <x v="2"/>
  </r>
  <r>
    <s v="2020-00-16 Казань"/>
    <x v="3"/>
    <x v="8"/>
    <n v="44560.5"/>
    <n v="4025148"/>
    <x v="1"/>
    <n v="2427"/>
    <n v="2213"/>
    <n v="191673.71428571429"/>
    <x v="1"/>
  </r>
  <r>
    <s v="2020-00-19 Казань"/>
    <x v="4"/>
    <x v="8"/>
    <n v="38250"/>
    <n v="3552937.5"/>
    <x v="1"/>
    <n v="2245"/>
    <n v="2053"/>
    <n v="169187.5"/>
    <x v="2"/>
  </r>
  <r>
    <s v="2020-00-17 Казань"/>
    <x v="5"/>
    <x v="8"/>
    <n v="34830"/>
    <n v="3191155.5"/>
    <x v="1"/>
    <n v="2054"/>
    <n v="1883"/>
    <n v="151959.78571428571"/>
    <x v="1"/>
  </r>
  <r>
    <s v="2020-00-09 Казань"/>
    <x v="6"/>
    <x v="8"/>
    <n v="32239.5"/>
    <n v="3084892.5"/>
    <x v="7"/>
    <e v="#N/A"/>
    <e v="#N/A"/>
    <e v="#N/A"/>
    <x v="3"/>
  </r>
  <r>
    <s v="2020-00-04 Казань"/>
    <x v="7"/>
    <x v="8"/>
    <n v="30780"/>
    <n v="2817853.5"/>
    <x v="7"/>
    <e v="#N/A"/>
    <e v="#N/A"/>
    <e v="#N/A"/>
    <x v="3"/>
  </r>
  <r>
    <s v="2020-00-29 Казань"/>
    <x v="8"/>
    <x v="8"/>
    <n v="29142"/>
    <n v="2627595"/>
    <x v="15"/>
    <n v="2597"/>
    <n v="2379"/>
    <n v="119436.13636363637"/>
    <x v="4"/>
  </r>
  <r>
    <s v="2020-00-02 Казань"/>
    <x v="9"/>
    <x v="8"/>
    <n v="26428.5"/>
    <n v="2470465.5"/>
    <x v="7"/>
    <e v="#N/A"/>
    <e v="#N/A"/>
    <e v="#N/A"/>
    <x v="4"/>
  </r>
  <r>
    <s v="2020-00-26 Казань"/>
    <x v="10"/>
    <x v="8"/>
    <n v="40744.5"/>
    <n v="3700311"/>
    <x v="1"/>
    <n v="2418"/>
    <n v="2215"/>
    <n v="176205.28571428571"/>
    <x v="0"/>
  </r>
  <r>
    <s v="2020-00-01 Казань"/>
    <x v="11"/>
    <x v="8"/>
    <n v="46620"/>
    <n v="4293241.5"/>
    <x v="16"/>
    <n v="2531"/>
    <n v="2296"/>
    <n v="186662.67391304349"/>
    <x v="4"/>
  </r>
  <r>
    <s v="2020-00-12 Казань"/>
    <x v="12"/>
    <x v="8"/>
    <n v="32419.5"/>
    <n v="3080614.5"/>
    <x v="7"/>
    <e v="#N/A"/>
    <e v="#N/A"/>
    <e v="#N/A"/>
    <x v="1"/>
  </r>
  <r>
    <s v="2020-00-21 Казань"/>
    <x v="13"/>
    <x v="8"/>
    <n v="40819.5"/>
    <n v="3810394.5"/>
    <x v="1"/>
    <n v="2335"/>
    <n v="2126"/>
    <n v="181447.35714285713"/>
    <x v="2"/>
  </r>
  <r>
    <s v="2020-00-20 Казань"/>
    <x v="14"/>
    <x v="8"/>
    <n v="41391"/>
    <n v="3918987"/>
    <x v="1"/>
    <n v="2410"/>
    <n v="2202"/>
    <n v="186618.42857142858"/>
    <x v="2"/>
  </r>
  <r>
    <s v="2020-00-05 Казань"/>
    <x v="15"/>
    <x v="8"/>
    <n v="29482.5"/>
    <n v="2648688"/>
    <x v="7"/>
    <e v="#N/A"/>
    <e v="#N/A"/>
    <e v="#N/A"/>
    <x v="3"/>
  </r>
  <r>
    <s v="2020-00-28 Казань"/>
    <x v="16"/>
    <x v="8"/>
    <n v="32181"/>
    <n v="2863600.5"/>
    <x v="15"/>
    <n v="2454"/>
    <n v="2239"/>
    <n v="130163.65909090909"/>
    <x v="4"/>
  </r>
  <r>
    <s v="2020-00-13 Казань"/>
    <x v="17"/>
    <x v="8"/>
    <n v="35535"/>
    <n v="3288069"/>
    <x v="1"/>
    <n v="2061"/>
    <n v="1876"/>
    <n v="156574.71428571429"/>
    <x v="1"/>
  </r>
  <r>
    <s v="2020-00-31 Волгоград"/>
    <x v="0"/>
    <x v="7"/>
    <n v="76234.5"/>
    <n v="6500848.5"/>
    <x v="14"/>
    <n v="5215"/>
    <n v="4848"/>
    <n v="175698.60810810811"/>
    <x v="0"/>
  </r>
  <r>
    <s v="2020-00-03 Казань"/>
    <x v="18"/>
    <x v="8"/>
    <n v="29935.5"/>
    <n v="2720002.5"/>
    <x v="7"/>
    <e v="#N/A"/>
    <e v="#N/A"/>
    <e v="#N/A"/>
    <x v="4"/>
  </r>
  <r>
    <s v="2020-00-30 Волгоград"/>
    <x v="1"/>
    <x v="7"/>
    <n v="106926"/>
    <n v="9098386.5"/>
    <x v="14"/>
    <n v="6645"/>
    <n v="6122"/>
    <n v="245902.33783783784"/>
    <x v="0"/>
  </r>
  <r>
    <s v="2020-00-06 Казань"/>
    <x v="19"/>
    <x v="8"/>
    <n v="30342"/>
    <n v="2738127"/>
    <x v="7"/>
    <e v="#N/A"/>
    <e v="#N/A"/>
    <e v="#N/A"/>
    <x v="3"/>
  </r>
  <r>
    <s v="2020-00-23 Казань"/>
    <x v="20"/>
    <x v="8"/>
    <n v="42999"/>
    <n v="3883215"/>
    <x v="1"/>
    <n v="2460"/>
    <n v="2226"/>
    <n v="184915"/>
    <x v="2"/>
  </r>
  <r>
    <s v="2020-00-28 Волгоград"/>
    <x v="2"/>
    <x v="7"/>
    <n v="69945"/>
    <n v="6101931"/>
    <x v="14"/>
    <n v="4840"/>
    <n v="4475"/>
    <n v="164917.05405405405"/>
    <x v="0"/>
  </r>
  <r>
    <s v="2020-00-25 Казань"/>
    <x v="21"/>
    <x v="8"/>
    <n v="38740.5"/>
    <n v="3561655.5"/>
    <x v="1"/>
    <n v="2330"/>
    <n v="2142"/>
    <n v="169602.64285714287"/>
    <x v="0"/>
  </r>
  <r>
    <s v="2020-00-30 Казань"/>
    <x v="22"/>
    <x v="8"/>
    <n v="31231.5"/>
    <n v="2853310.5"/>
    <x v="15"/>
    <n v="2793"/>
    <n v="2539"/>
    <n v="129695.93181818182"/>
    <x v="4"/>
  </r>
  <r>
    <s v="2020-00-10 Казань"/>
    <x v="23"/>
    <x v="8"/>
    <n v="37489.5"/>
    <n v="3549097.5"/>
    <x v="7"/>
    <e v="#N/A"/>
    <e v="#N/A"/>
    <e v="#N/A"/>
    <x v="3"/>
  </r>
  <r>
    <s v="2020-00-08 Казань"/>
    <x v="24"/>
    <x v="8"/>
    <n v="34399.5"/>
    <n v="3201358.5"/>
    <x v="7"/>
    <e v="#N/A"/>
    <e v="#N/A"/>
    <e v="#N/A"/>
    <x v="3"/>
  </r>
  <r>
    <s v="2020-00-07 Казань"/>
    <x v="25"/>
    <x v="8"/>
    <n v="32851.5"/>
    <n v="2934504"/>
    <x v="7"/>
    <e v="#N/A"/>
    <e v="#N/A"/>
    <e v="#N/A"/>
    <x v="3"/>
  </r>
  <r>
    <s v="2020-00-24 Казань"/>
    <x v="26"/>
    <x v="8"/>
    <n v="38194.5"/>
    <n v="3449302.5"/>
    <x v="1"/>
    <n v="2254"/>
    <n v="2061"/>
    <n v="164252.5"/>
    <x v="2"/>
  </r>
  <r>
    <s v="2020-00-31 Казань"/>
    <x v="0"/>
    <x v="8"/>
    <n v="42423"/>
    <n v="3994153.5"/>
    <x v="16"/>
    <n v="2522"/>
    <n v="2295"/>
    <n v="173658.84782608695"/>
    <x v="0"/>
  </r>
  <r>
    <s v="2020-00-30 Казань"/>
    <x v="1"/>
    <x v="8"/>
    <n v="48286.5"/>
    <n v="4456441.5"/>
    <x v="15"/>
    <n v="2793"/>
    <n v="2539"/>
    <n v="202565.52272727274"/>
    <x v="0"/>
  </r>
  <r>
    <s v="2020-00-28 Казань"/>
    <x v="2"/>
    <x v="8"/>
    <n v="41442"/>
    <n v="3893680.5"/>
    <x v="15"/>
    <n v="2454"/>
    <n v="2239"/>
    <n v="176985.47727272726"/>
    <x v="0"/>
  </r>
  <r>
    <s v="2020-00-16 Пермь"/>
    <x v="3"/>
    <x v="9"/>
    <n v="18600"/>
    <n v="1601425.5"/>
    <x v="0"/>
    <n v="1111"/>
    <n v="992"/>
    <n v="106761.7"/>
    <x v="1"/>
  </r>
  <r>
    <s v="2020-00-19 Пермь"/>
    <x v="4"/>
    <x v="9"/>
    <n v="16638"/>
    <n v="1364847"/>
    <x v="17"/>
    <n v="1012"/>
    <n v="900"/>
    <n v="85302.9375"/>
    <x v="2"/>
  </r>
  <r>
    <s v="2020-00-17 Пермь"/>
    <x v="5"/>
    <x v="9"/>
    <n v="15609"/>
    <n v="1377577.5"/>
    <x v="0"/>
    <n v="971"/>
    <n v="856"/>
    <n v="91838.5"/>
    <x v="1"/>
  </r>
  <r>
    <s v="2020-00-09 Пермь"/>
    <x v="6"/>
    <x v="9"/>
    <n v="13948.5"/>
    <n v="1222932"/>
    <x v="7"/>
    <e v="#N/A"/>
    <e v="#N/A"/>
    <e v="#N/A"/>
    <x v="3"/>
  </r>
  <r>
    <s v="2020-00-04 Пермь"/>
    <x v="7"/>
    <x v="9"/>
    <n v="12301.5"/>
    <n v="1085211"/>
    <x v="7"/>
    <e v="#N/A"/>
    <e v="#N/A"/>
    <e v="#N/A"/>
    <x v="3"/>
  </r>
  <r>
    <s v="2020-00-29 Пермь"/>
    <x v="8"/>
    <x v="9"/>
    <n v="13014"/>
    <n v="1115992.5"/>
    <x v="18"/>
    <n v="1296"/>
    <n v="1153"/>
    <n v="65646.617647058825"/>
    <x v="4"/>
  </r>
  <r>
    <s v="2020-00-02 Пермь"/>
    <x v="9"/>
    <x v="9"/>
    <n v="12313.5"/>
    <n v="1053220.5"/>
    <x v="7"/>
    <e v="#N/A"/>
    <e v="#N/A"/>
    <e v="#N/A"/>
    <x v="4"/>
  </r>
  <r>
    <s v="2020-00-26 Пермь"/>
    <x v="10"/>
    <x v="9"/>
    <n v="17391"/>
    <n v="1489132.5"/>
    <x v="18"/>
    <n v="1140"/>
    <n v="1016"/>
    <n v="87596.029411764699"/>
    <x v="0"/>
  </r>
  <r>
    <s v="2020-00-01 Пермь"/>
    <x v="11"/>
    <x v="9"/>
    <n v="17113.5"/>
    <n v="1465842"/>
    <x v="18"/>
    <n v="1185"/>
    <n v="1042"/>
    <n v="86226"/>
    <x v="4"/>
  </r>
  <r>
    <s v="2020-00-12 Пермь"/>
    <x v="12"/>
    <x v="9"/>
    <n v="12802.5"/>
    <n v="1123830"/>
    <x v="7"/>
    <e v="#N/A"/>
    <e v="#N/A"/>
    <e v="#N/A"/>
    <x v="1"/>
  </r>
  <r>
    <s v="2020-00-21 Пермь"/>
    <x v="13"/>
    <x v="9"/>
    <n v="16554"/>
    <n v="1380751.5"/>
    <x v="18"/>
    <n v="1045"/>
    <n v="930"/>
    <n v="81220.676470588238"/>
    <x v="2"/>
  </r>
  <r>
    <s v="2020-00-20 Пермь"/>
    <x v="14"/>
    <x v="9"/>
    <n v="17329.5"/>
    <n v="1430254.5"/>
    <x v="17"/>
    <n v="1050"/>
    <n v="938"/>
    <n v="89390.90625"/>
    <x v="2"/>
  </r>
  <r>
    <s v="2020-00-05 Пермь"/>
    <x v="15"/>
    <x v="9"/>
    <n v="15987"/>
    <n v="1384179"/>
    <x v="7"/>
    <e v="#N/A"/>
    <e v="#N/A"/>
    <e v="#N/A"/>
    <x v="3"/>
  </r>
  <r>
    <s v="2020-00-28 Пермь"/>
    <x v="16"/>
    <x v="9"/>
    <n v="13303.5"/>
    <n v="1102887"/>
    <x v="18"/>
    <n v="1097"/>
    <n v="968"/>
    <n v="64875.705882352944"/>
    <x v="4"/>
  </r>
  <r>
    <s v="2020-00-13 Пермь"/>
    <x v="17"/>
    <x v="9"/>
    <n v="14305.5"/>
    <n v="1243507.5"/>
    <x v="7"/>
    <e v="#N/A"/>
    <e v="#N/A"/>
    <e v="#N/A"/>
    <x v="1"/>
  </r>
  <r>
    <s v="2020-00-03 Пермь"/>
    <x v="18"/>
    <x v="9"/>
    <n v="12924"/>
    <n v="1120009.5"/>
    <x v="7"/>
    <e v="#N/A"/>
    <e v="#N/A"/>
    <e v="#N/A"/>
    <x v="4"/>
  </r>
  <r>
    <s v="2020-00-06 Пермь"/>
    <x v="19"/>
    <x v="9"/>
    <n v="14061"/>
    <n v="1221057"/>
    <x v="7"/>
    <e v="#N/A"/>
    <e v="#N/A"/>
    <e v="#N/A"/>
    <x v="3"/>
  </r>
  <r>
    <s v="2020-00-23 Пермь"/>
    <x v="20"/>
    <x v="9"/>
    <n v="21958.5"/>
    <n v="1854001.5"/>
    <x v="18"/>
    <n v="1294"/>
    <n v="1155"/>
    <n v="109058.91176470589"/>
    <x v="2"/>
  </r>
  <r>
    <s v="2020-00-25 Пермь"/>
    <x v="21"/>
    <x v="9"/>
    <n v="17211"/>
    <n v="1507867.5"/>
    <x v="18"/>
    <n v="1142"/>
    <n v="1020"/>
    <n v="88698.088235294112"/>
    <x v="0"/>
  </r>
  <r>
    <s v="2020-00-30 Пермь"/>
    <x v="22"/>
    <x v="9"/>
    <n v="12753"/>
    <n v="1103068.5"/>
    <x v="18"/>
    <n v="1697"/>
    <n v="1499"/>
    <n v="64886.382352941175"/>
    <x v="4"/>
  </r>
  <r>
    <s v="2020-00-10 Пермь"/>
    <x v="23"/>
    <x v="9"/>
    <n v="16435.5"/>
    <n v="1471537.5"/>
    <x v="7"/>
    <e v="#N/A"/>
    <e v="#N/A"/>
    <e v="#N/A"/>
    <x v="3"/>
  </r>
  <r>
    <s v="2020-00-08 Пермь"/>
    <x v="24"/>
    <x v="9"/>
    <n v="14494.5"/>
    <n v="1269786"/>
    <x v="7"/>
    <e v="#N/A"/>
    <e v="#N/A"/>
    <e v="#N/A"/>
    <x v="3"/>
  </r>
  <r>
    <s v="2020-00-07 Пермь"/>
    <x v="25"/>
    <x v="9"/>
    <n v="12705"/>
    <n v="1123894.5"/>
    <x v="7"/>
    <e v="#N/A"/>
    <e v="#N/A"/>
    <e v="#N/A"/>
    <x v="3"/>
  </r>
  <r>
    <s v="2020-00-24 Пермь"/>
    <x v="26"/>
    <x v="9"/>
    <n v="18075"/>
    <n v="1548099"/>
    <x v="18"/>
    <n v="1128"/>
    <n v="1001"/>
    <n v="91064.647058823524"/>
    <x v="2"/>
  </r>
  <r>
    <s v="2020-00-16 Ростов-на-Дону"/>
    <x v="3"/>
    <x v="10"/>
    <n v="13120.5"/>
    <n v="1215033"/>
    <x v="0"/>
    <n v="747"/>
    <n v="647"/>
    <n v="81002.2"/>
    <x v="1"/>
  </r>
  <r>
    <s v="2020-00-19 Ростов-на-Дону"/>
    <x v="4"/>
    <x v="10"/>
    <n v="16237.5"/>
    <n v="1403047.5"/>
    <x v="0"/>
    <n v="930"/>
    <n v="827"/>
    <n v="93536.5"/>
    <x v="2"/>
  </r>
  <r>
    <s v="2020-00-17 Ростов-на-Дону"/>
    <x v="5"/>
    <x v="10"/>
    <n v="11967"/>
    <n v="1060489.5"/>
    <x v="0"/>
    <n v="692"/>
    <n v="591"/>
    <n v="70699.3"/>
    <x v="1"/>
  </r>
  <r>
    <s v="2020-00-09 Ростов-на-Дону"/>
    <x v="6"/>
    <x v="10"/>
    <n v="12037.5"/>
    <n v="1081216.5"/>
    <x v="7"/>
    <e v="#N/A"/>
    <e v="#N/A"/>
    <e v="#N/A"/>
    <x v="3"/>
  </r>
  <r>
    <s v="2020-00-04 Ростов-на-Дону"/>
    <x v="7"/>
    <x v="10"/>
    <n v="7087.5"/>
    <n v="610855.5"/>
    <x v="7"/>
    <e v="#N/A"/>
    <e v="#N/A"/>
    <e v="#N/A"/>
    <x v="3"/>
  </r>
  <r>
    <s v="2020-00-29 Краснодар"/>
    <x v="8"/>
    <x v="11"/>
    <n v="25816.5"/>
    <n v="2360914.5"/>
    <x v="2"/>
    <n v="2064"/>
    <n v="1896"/>
    <n v="118045.72500000001"/>
    <x v="4"/>
  </r>
  <r>
    <s v="2020-00-02 Ростов-на-Дону"/>
    <x v="9"/>
    <x v="10"/>
    <n v="4624.5"/>
    <n v="433243.5"/>
    <x v="7"/>
    <e v="#N/A"/>
    <e v="#N/A"/>
    <e v="#N/A"/>
    <x v="4"/>
  </r>
  <r>
    <s v="2020-00-26 Ростов-на-Дону"/>
    <x v="10"/>
    <x v="10"/>
    <n v="12259.5"/>
    <n v="1152054"/>
    <x v="0"/>
    <n v="812"/>
    <n v="711"/>
    <n v="76803.600000000006"/>
    <x v="0"/>
  </r>
  <r>
    <s v="2020-00-01 Ростов-на-Дону"/>
    <x v="11"/>
    <x v="10"/>
    <n v="5446.5"/>
    <n v="505572"/>
    <x v="17"/>
    <n v="1019"/>
    <n v="895"/>
    <n v="31598.25"/>
    <x v="4"/>
  </r>
  <r>
    <s v="2020-00-12 Ростов-на-Дону"/>
    <x v="12"/>
    <x v="10"/>
    <n v="11296.5"/>
    <n v="989632.5"/>
    <x v="7"/>
    <e v="#N/A"/>
    <e v="#N/A"/>
    <e v="#N/A"/>
    <x v="1"/>
  </r>
  <r>
    <s v="2020-00-21 Ростов-на-Дону"/>
    <x v="13"/>
    <x v="10"/>
    <n v="12135"/>
    <n v="1103623.5"/>
    <x v="0"/>
    <n v="749"/>
    <n v="652"/>
    <n v="73574.899999999994"/>
    <x v="2"/>
  </r>
  <r>
    <s v="2020-00-20 Ростов-на-Дону"/>
    <x v="14"/>
    <x v="10"/>
    <n v="12630"/>
    <n v="1104858"/>
    <x v="0"/>
    <n v="760"/>
    <n v="664"/>
    <n v="73657.2"/>
    <x v="2"/>
  </r>
  <r>
    <s v="2020-00-05 Ростов-на-Дону"/>
    <x v="15"/>
    <x v="10"/>
    <n v="8223"/>
    <n v="694593"/>
    <x v="7"/>
    <e v="#N/A"/>
    <e v="#N/A"/>
    <e v="#N/A"/>
    <x v="3"/>
  </r>
  <r>
    <s v="2020-00-28 Краснодар"/>
    <x v="16"/>
    <x v="11"/>
    <n v="25149"/>
    <n v="2277072"/>
    <x v="2"/>
    <n v="1875"/>
    <n v="1701"/>
    <n v="113853.6"/>
    <x v="4"/>
  </r>
  <r>
    <s v="2020-00-13 Ростов-на-Дону"/>
    <x v="17"/>
    <x v="10"/>
    <n v="10401"/>
    <n v="949912.5"/>
    <x v="7"/>
    <e v="#N/A"/>
    <e v="#N/A"/>
    <e v="#N/A"/>
    <x v="1"/>
  </r>
  <r>
    <s v="2020-00-31 Пермь"/>
    <x v="0"/>
    <x v="9"/>
    <n v="17689.5"/>
    <n v="1592119.5"/>
    <x v="18"/>
    <n v="1186"/>
    <n v="1054"/>
    <n v="93654.088235294112"/>
    <x v="0"/>
  </r>
  <r>
    <s v="2020-00-03 Ростов-на-Дону"/>
    <x v="18"/>
    <x v="10"/>
    <n v="8127"/>
    <n v="665302.5"/>
    <x v="7"/>
    <e v="#N/A"/>
    <e v="#N/A"/>
    <e v="#N/A"/>
    <x v="4"/>
  </r>
  <r>
    <s v="2020-00-30 Пермь"/>
    <x v="1"/>
    <x v="9"/>
    <n v="27250.5"/>
    <n v="2457252"/>
    <x v="18"/>
    <n v="1697"/>
    <n v="1499"/>
    <n v="144544.23529411765"/>
    <x v="0"/>
  </r>
  <r>
    <s v="2020-00-06 Ростов-на-Дону"/>
    <x v="19"/>
    <x v="10"/>
    <n v="8464.5"/>
    <n v="739291.5"/>
    <x v="7"/>
    <e v="#N/A"/>
    <e v="#N/A"/>
    <e v="#N/A"/>
    <x v="3"/>
  </r>
  <r>
    <s v="2020-00-23 Ростов-на-Дону"/>
    <x v="20"/>
    <x v="10"/>
    <n v="14167.5"/>
    <n v="1315075.5"/>
    <x v="0"/>
    <n v="840"/>
    <n v="725"/>
    <n v="87671.7"/>
    <x v="2"/>
  </r>
  <r>
    <s v="2020-00-28 Пермь"/>
    <x v="2"/>
    <x v="9"/>
    <n v="16500"/>
    <n v="1487928"/>
    <x v="18"/>
    <n v="1097"/>
    <n v="968"/>
    <n v="87525.176470588238"/>
    <x v="0"/>
  </r>
  <r>
    <s v="2020-00-25 Ростов-на-Дону"/>
    <x v="21"/>
    <x v="10"/>
    <n v="13260"/>
    <n v="1230687"/>
    <x v="0"/>
    <n v="835"/>
    <n v="736"/>
    <n v="82045.8"/>
    <x v="0"/>
  </r>
  <r>
    <s v="2020-00-30 Ростов-на-Дону"/>
    <x v="22"/>
    <x v="10"/>
    <n v="4285.5"/>
    <n v="404691"/>
    <x v="17"/>
    <n v="1048"/>
    <n v="918"/>
    <n v="25293.1875"/>
    <x v="4"/>
  </r>
  <r>
    <s v="2020-00-10 Ростов-на-Дону"/>
    <x v="23"/>
    <x v="10"/>
    <n v="13440"/>
    <n v="1198285.5"/>
    <x v="7"/>
    <e v="#N/A"/>
    <e v="#N/A"/>
    <e v="#N/A"/>
    <x v="3"/>
  </r>
  <r>
    <s v="2020-00-08 Ростов-на-Дону"/>
    <x v="24"/>
    <x v="10"/>
    <n v="9058.5"/>
    <n v="798759"/>
    <x v="7"/>
    <e v="#N/A"/>
    <e v="#N/A"/>
    <e v="#N/A"/>
    <x v="3"/>
  </r>
  <r>
    <s v="2020-00-07 Ростов-на-Дону"/>
    <x v="25"/>
    <x v="10"/>
    <n v="8719.5"/>
    <n v="769276.5"/>
    <x v="7"/>
    <e v="#N/A"/>
    <e v="#N/A"/>
    <e v="#N/A"/>
    <x v="3"/>
  </r>
  <r>
    <s v="2020-00-24 Ростов-на-Дону"/>
    <x v="26"/>
    <x v="10"/>
    <n v="12666"/>
    <n v="1184865"/>
    <x v="0"/>
    <n v="779"/>
    <n v="673"/>
    <n v="78991"/>
    <x v="2"/>
  </r>
  <r>
    <s v="2020-00-16 Краснодар"/>
    <x v="3"/>
    <x v="11"/>
    <n v="34563"/>
    <n v="2922883.5"/>
    <x v="7"/>
    <e v="#N/A"/>
    <e v="#N/A"/>
    <e v="#N/A"/>
    <x v="1"/>
  </r>
  <r>
    <s v="2020-00-19 Краснодар"/>
    <x v="4"/>
    <x v="11"/>
    <n v="28882.5"/>
    <n v="2446530"/>
    <x v="4"/>
    <n v="1831"/>
    <n v="1667"/>
    <n v="128764.73684210527"/>
    <x v="2"/>
  </r>
  <r>
    <s v="2020-00-17 Краснодар"/>
    <x v="5"/>
    <x v="11"/>
    <n v="28275"/>
    <n v="2435632.5"/>
    <x v="7"/>
    <e v="#N/A"/>
    <e v="#N/A"/>
    <e v="#N/A"/>
    <x v="1"/>
  </r>
  <r>
    <s v="2020-00-09 Краснодар"/>
    <x v="6"/>
    <x v="11"/>
    <n v="26271"/>
    <n v="2384937"/>
    <x v="7"/>
    <e v="#N/A"/>
    <e v="#N/A"/>
    <e v="#N/A"/>
    <x v="3"/>
  </r>
  <r>
    <s v="2020-00-04 Краснодар"/>
    <x v="7"/>
    <x v="11"/>
    <n v="23587.5"/>
    <n v="2155668"/>
    <x v="7"/>
    <e v="#N/A"/>
    <e v="#N/A"/>
    <e v="#N/A"/>
    <x v="3"/>
  </r>
  <r>
    <s v="2020-00-02 Краснодар"/>
    <x v="9"/>
    <x v="11"/>
    <n v="18427.5"/>
    <n v="1682851.5"/>
    <x v="7"/>
    <e v="#N/A"/>
    <e v="#N/A"/>
    <e v="#N/A"/>
    <x v="4"/>
  </r>
  <r>
    <s v="2020-00-26 Краснодар"/>
    <x v="10"/>
    <x v="11"/>
    <n v="27156"/>
    <n v="2410803"/>
    <x v="2"/>
    <n v="1814"/>
    <n v="1655"/>
    <n v="120540.15"/>
    <x v="0"/>
  </r>
  <r>
    <s v="2020-00-01 Краснодар"/>
    <x v="11"/>
    <x v="11"/>
    <n v="35190"/>
    <n v="3168510"/>
    <x v="1"/>
    <n v="1879"/>
    <n v="1720"/>
    <n v="150881.42857142858"/>
    <x v="4"/>
  </r>
  <r>
    <s v="2020-00-12 Краснодар"/>
    <x v="12"/>
    <x v="11"/>
    <n v="25483.5"/>
    <n v="2243160"/>
    <x v="7"/>
    <e v="#N/A"/>
    <e v="#N/A"/>
    <e v="#N/A"/>
    <x v="1"/>
  </r>
  <r>
    <s v="2020-00-21 Краснодар"/>
    <x v="13"/>
    <x v="11"/>
    <n v="25362"/>
    <n v="2198935.5"/>
    <x v="4"/>
    <n v="1650"/>
    <n v="1505"/>
    <n v="115733.44736842105"/>
    <x v="2"/>
  </r>
  <r>
    <s v="2020-00-20 Краснодар"/>
    <x v="14"/>
    <x v="11"/>
    <n v="28849.5"/>
    <n v="2520759"/>
    <x v="4"/>
    <n v="1823"/>
    <n v="1678"/>
    <n v="132671.52631578947"/>
    <x v="2"/>
  </r>
  <r>
    <s v="2020-00-05 Краснодар"/>
    <x v="15"/>
    <x v="11"/>
    <n v="26367"/>
    <n v="2380333.5"/>
    <x v="7"/>
    <e v="#N/A"/>
    <e v="#N/A"/>
    <e v="#N/A"/>
    <x v="3"/>
  </r>
  <r>
    <s v="2020-00-13 Краснодар"/>
    <x v="17"/>
    <x v="11"/>
    <n v="25539"/>
    <n v="2263651.5"/>
    <x v="7"/>
    <e v="#N/A"/>
    <e v="#N/A"/>
    <e v="#N/A"/>
    <x v="1"/>
  </r>
  <r>
    <s v="2020-00-31 Ростов-на-Дону"/>
    <x v="0"/>
    <x v="10"/>
    <n v="14808"/>
    <n v="1336789.5"/>
    <x v="17"/>
    <n v="917"/>
    <n v="802"/>
    <n v="83549.34375"/>
    <x v="0"/>
  </r>
  <r>
    <s v="2020-00-03 Краснодар"/>
    <x v="18"/>
    <x v="11"/>
    <n v="21343.5"/>
    <n v="1906557"/>
    <x v="7"/>
    <e v="#N/A"/>
    <e v="#N/A"/>
    <e v="#N/A"/>
    <x v="4"/>
  </r>
  <r>
    <s v="2020-00-30 Ростов-на-Дону"/>
    <x v="1"/>
    <x v="10"/>
    <n v="17946"/>
    <n v="1609090.5"/>
    <x v="17"/>
    <n v="1048"/>
    <n v="918"/>
    <n v="100568.15625"/>
    <x v="0"/>
  </r>
  <r>
    <s v="2020-00-06 Краснодар"/>
    <x v="19"/>
    <x v="11"/>
    <n v="24337.5"/>
    <n v="2159350.5"/>
    <x v="7"/>
    <e v="#N/A"/>
    <e v="#N/A"/>
    <e v="#N/A"/>
    <x v="3"/>
  </r>
  <r>
    <s v="2020-00-23 Краснодар"/>
    <x v="20"/>
    <x v="11"/>
    <n v="36997.5"/>
    <n v="3089140.5"/>
    <x v="4"/>
    <n v="2195"/>
    <n v="1999"/>
    <n v="162586.34210526315"/>
    <x v="2"/>
  </r>
  <r>
    <s v="2020-00-28 Ростов-на-Дону"/>
    <x v="2"/>
    <x v="10"/>
    <n v="13864.5"/>
    <n v="1239747"/>
    <x v="17"/>
    <n v="876"/>
    <n v="762"/>
    <n v="77484.1875"/>
    <x v="0"/>
  </r>
  <r>
    <s v="2020-00-25 Краснодар"/>
    <x v="21"/>
    <x v="11"/>
    <n v="28494"/>
    <n v="2512803"/>
    <x v="2"/>
    <n v="1899"/>
    <n v="1738"/>
    <n v="125640.15"/>
    <x v="0"/>
  </r>
  <r>
    <s v="2020-00-30 Краснодар"/>
    <x v="22"/>
    <x v="11"/>
    <n v="27883.5"/>
    <n v="2560080"/>
    <x v="2"/>
    <n v="2174"/>
    <n v="1957"/>
    <n v="128004"/>
    <x v="4"/>
  </r>
  <r>
    <s v="2020-00-10 Краснодар"/>
    <x v="23"/>
    <x v="11"/>
    <n v="31224"/>
    <n v="2767270.5"/>
    <x v="7"/>
    <e v="#N/A"/>
    <e v="#N/A"/>
    <e v="#N/A"/>
    <x v="3"/>
  </r>
  <r>
    <s v="2020-00-08 Краснодар"/>
    <x v="24"/>
    <x v="11"/>
    <n v="25020"/>
    <n v="2235960"/>
    <x v="7"/>
    <e v="#N/A"/>
    <e v="#N/A"/>
    <e v="#N/A"/>
    <x v="3"/>
  </r>
  <r>
    <s v="2020-00-07 Краснодар"/>
    <x v="25"/>
    <x v="11"/>
    <n v="26184"/>
    <n v="2308336.5"/>
    <x v="7"/>
    <e v="#N/A"/>
    <e v="#N/A"/>
    <e v="#N/A"/>
    <x v="3"/>
  </r>
  <r>
    <s v="2020-00-24 Краснодар"/>
    <x v="26"/>
    <x v="11"/>
    <n v="29824.5"/>
    <n v="2526909"/>
    <x v="4"/>
    <n v="1868"/>
    <n v="1706"/>
    <n v="132995.21052631579"/>
    <x v="2"/>
  </r>
  <r>
    <s v="2020-00-29 Москва Запад"/>
    <x v="8"/>
    <x v="12"/>
    <n v="208351.5"/>
    <n v="21615333"/>
    <x v="19"/>
    <n v="14507"/>
    <n v="13386"/>
    <n v="366361.57627118647"/>
    <x v="4"/>
  </r>
  <r>
    <s v="2020-00-28 Москва Запад"/>
    <x v="16"/>
    <x v="12"/>
    <n v="204637.5"/>
    <n v="21114898.5"/>
    <x v="20"/>
    <n v="12854"/>
    <n v="11954"/>
    <n v="351914.97499999998"/>
    <x v="4"/>
  </r>
  <r>
    <s v="2020-00-31 Краснодар"/>
    <x v="0"/>
    <x v="11"/>
    <n v="31372.5"/>
    <n v="2794324.5"/>
    <x v="1"/>
    <n v="2056"/>
    <n v="1879"/>
    <n v="133063.07142857142"/>
    <x v="0"/>
  </r>
  <r>
    <s v="2020-00-30 Краснодар"/>
    <x v="1"/>
    <x v="11"/>
    <n v="34681.5"/>
    <n v="3005334"/>
    <x v="2"/>
    <n v="2174"/>
    <n v="1957"/>
    <n v="150266.70000000001"/>
    <x v="0"/>
  </r>
  <r>
    <s v="2020-00-28 Краснодар"/>
    <x v="2"/>
    <x v="11"/>
    <n v="28197"/>
    <n v="2559211.5"/>
    <x v="2"/>
    <n v="1875"/>
    <n v="1701"/>
    <n v="127960.575"/>
    <x v="0"/>
  </r>
  <r>
    <s v="2020-00-16 Москва Запад"/>
    <x v="3"/>
    <x v="12"/>
    <n v="236551.5"/>
    <n v="23689383"/>
    <x v="7"/>
    <e v="#N/A"/>
    <e v="#N/A"/>
    <e v="#N/A"/>
    <x v="1"/>
  </r>
  <r>
    <s v="2020-00-19 Москва Запад"/>
    <x v="4"/>
    <x v="12"/>
    <n v="223597.5"/>
    <n v="21945858"/>
    <x v="7"/>
    <e v="#N/A"/>
    <e v="#N/A"/>
    <e v="#N/A"/>
    <x v="2"/>
  </r>
  <r>
    <s v="2020-00-17 Москва Запад"/>
    <x v="5"/>
    <x v="12"/>
    <n v="193363.5"/>
    <n v="19546386"/>
    <x v="7"/>
    <e v="#N/A"/>
    <e v="#N/A"/>
    <e v="#N/A"/>
    <x v="1"/>
  </r>
  <r>
    <s v="2020-00-09 Москва Запад"/>
    <x v="6"/>
    <x v="12"/>
    <n v="188319"/>
    <n v="19218631.5"/>
    <x v="7"/>
    <e v="#N/A"/>
    <e v="#N/A"/>
    <e v="#N/A"/>
    <x v="3"/>
  </r>
  <r>
    <s v="2020-00-04 Москва Запад"/>
    <x v="7"/>
    <x v="12"/>
    <n v="237544.5"/>
    <n v="24292218"/>
    <x v="7"/>
    <e v="#N/A"/>
    <e v="#N/A"/>
    <e v="#N/A"/>
    <x v="3"/>
  </r>
  <r>
    <s v="2020-00-29 Москва Восток"/>
    <x v="8"/>
    <x v="13"/>
    <n v="203209.5"/>
    <n v="20871391.5"/>
    <x v="21"/>
    <n v="14031"/>
    <n v="12943"/>
    <n v="386507.25"/>
    <x v="4"/>
  </r>
  <r>
    <s v="2020-00-02 Москва Запад"/>
    <x v="9"/>
    <x v="12"/>
    <n v="185979"/>
    <n v="19625364"/>
    <x v="7"/>
    <e v="#N/A"/>
    <e v="#N/A"/>
    <e v="#N/A"/>
    <x v="4"/>
  </r>
  <r>
    <s v="2020-00-26 Москва Запад"/>
    <x v="10"/>
    <x v="12"/>
    <n v="244905"/>
    <n v="25163431.5"/>
    <x v="19"/>
    <n v="15369"/>
    <n v="14299"/>
    <n v="426498.83898305084"/>
    <x v="0"/>
  </r>
  <r>
    <s v="2020-00-01 Москва Запад"/>
    <x v="11"/>
    <x v="12"/>
    <n v="239409"/>
    <n v="25413351"/>
    <x v="19"/>
    <n v="12299"/>
    <n v="11448"/>
    <n v="430734.76271186443"/>
    <x v="4"/>
  </r>
  <r>
    <s v="2020-00-12 Москва Запад"/>
    <x v="12"/>
    <x v="12"/>
    <n v="192886.5"/>
    <n v="19205179.5"/>
    <x v="7"/>
    <e v="#N/A"/>
    <e v="#N/A"/>
    <e v="#N/A"/>
    <x v="1"/>
  </r>
  <r>
    <s v="2020-00-21 Москва Запад"/>
    <x v="13"/>
    <x v="12"/>
    <n v="224233.5"/>
    <n v="22253295"/>
    <x v="20"/>
    <n v="14005"/>
    <n v="13002"/>
    <n v="370888.25"/>
    <x v="2"/>
  </r>
  <r>
    <s v="2020-00-20 Москва Запад"/>
    <x v="14"/>
    <x v="12"/>
    <n v="219622.5"/>
    <n v="21959286"/>
    <x v="20"/>
    <n v="13792"/>
    <n v="12834"/>
    <n v="365988.1"/>
    <x v="2"/>
  </r>
  <r>
    <s v="2020-00-05 Москва Запад"/>
    <x v="15"/>
    <x v="12"/>
    <n v="213582"/>
    <n v="21919435.5"/>
    <x v="7"/>
    <e v="#N/A"/>
    <e v="#N/A"/>
    <e v="#N/A"/>
    <x v="3"/>
  </r>
  <r>
    <s v="2020-00-28 Москва Восток"/>
    <x v="16"/>
    <x v="13"/>
    <n v="195705"/>
    <n v="20003263.5"/>
    <x v="21"/>
    <n v="12409"/>
    <n v="11582"/>
    <n v="370430.80555555556"/>
    <x v="4"/>
  </r>
  <r>
    <s v="2020-00-13 Москва Запад"/>
    <x v="17"/>
    <x v="12"/>
    <n v="193722"/>
    <n v="19437273"/>
    <x v="7"/>
    <e v="#N/A"/>
    <e v="#N/A"/>
    <e v="#N/A"/>
    <x v="1"/>
  </r>
  <r>
    <s v="2020-00-03 Москва Запад"/>
    <x v="18"/>
    <x v="12"/>
    <n v="257215.5"/>
    <n v="26492278.5"/>
    <x v="7"/>
    <e v="#N/A"/>
    <e v="#N/A"/>
    <e v="#N/A"/>
    <x v="4"/>
  </r>
  <r>
    <s v="2020-00-06 Москва Запад"/>
    <x v="19"/>
    <x v="12"/>
    <n v="224779.5"/>
    <n v="23032992"/>
    <x v="7"/>
    <e v="#N/A"/>
    <e v="#N/A"/>
    <e v="#N/A"/>
    <x v="3"/>
  </r>
  <r>
    <s v="2020-00-23 Москва Запад"/>
    <x v="20"/>
    <x v="12"/>
    <n v="292018.5"/>
    <n v="28590910.5"/>
    <x v="20"/>
    <n v="17295"/>
    <n v="16010"/>
    <n v="476515.17499999999"/>
    <x v="2"/>
  </r>
  <r>
    <s v="2020-00-25 Москва Запад"/>
    <x v="21"/>
    <x v="12"/>
    <n v="198751.5"/>
    <n v="20582743.5"/>
    <x v="19"/>
    <n v="12983"/>
    <n v="12056"/>
    <n v="348860.05932203389"/>
    <x v="0"/>
  </r>
  <r>
    <s v="2020-00-30 Москва Запад"/>
    <x v="22"/>
    <x v="12"/>
    <n v="214386"/>
    <n v="22530000"/>
    <x v="19"/>
    <n v="15030"/>
    <n v="13956"/>
    <n v="381864.40677966102"/>
    <x v="4"/>
  </r>
  <r>
    <s v="2020-00-10 Москва Запад"/>
    <x v="23"/>
    <x v="12"/>
    <n v="243825"/>
    <n v="24890404.5"/>
    <x v="7"/>
    <e v="#N/A"/>
    <e v="#N/A"/>
    <e v="#N/A"/>
    <x v="3"/>
  </r>
  <r>
    <s v="2020-00-08 Москва Запад"/>
    <x v="24"/>
    <x v="12"/>
    <n v="232701"/>
    <n v="23881948.5"/>
    <x v="7"/>
    <e v="#N/A"/>
    <e v="#N/A"/>
    <e v="#N/A"/>
    <x v="3"/>
  </r>
  <r>
    <s v="2020-00-07 Москва Запад"/>
    <x v="25"/>
    <x v="12"/>
    <n v="219411"/>
    <n v="22460130"/>
    <x v="7"/>
    <e v="#N/A"/>
    <e v="#N/A"/>
    <e v="#N/A"/>
    <x v="3"/>
  </r>
  <r>
    <s v="2020-00-24 Москва Запад"/>
    <x v="26"/>
    <x v="12"/>
    <n v="200029.5"/>
    <n v="19959801"/>
    <x v="20"/>
    <n v="12822"/>
    <n v="11916"/>
    <n v="332663.34999999998"/>
    <x v="2"/>
  </r>
  <r>
    <s v="2020-00-16 Москва Восток"/>
    <x v="3"/>
    <x v="13"/>
    <n v="225480"/>
    <n v="22355338.5"/>
    <x v="7"/>
    <e v="#N/A"/>
    <e v="#N/A"/>
    <e v="#N/A"/>
    <x v="1"/>
  </r>
  <r>
    <s v="2020-00-19 Москва Восток"/>
    <x v="4"/>
    <x v="13"/>
    <n v="211453.5"/>
    <n v="20590072.5"/>
    <x v="7"/>
    <e v="#N/A"/>
    <e v="#N/A"/>
    <e v="#N/A"/>
    <x v="2"/>
  </r>
  <r>
    <s v="2020-00-17 Москва Восток"/>
    <x v="5"/>
    <x v="13"/>
    <n v="184801.5"/>
    <n v="18449091"/>
    <x v="7"/>
    <e v="#N/A"/>
    <e v="#N/A"/>
    <e v="#N/A"/>
    <x v="1"/>
  </r>
  <r>
    <s v="2020-00-09 Москва Восток"/>
    <x v="6"/>
    <x v="13"/>
    <n v="177976.5"/>
    <n v="18085798.5"/>
    <x v="7"/>
    <e v="#N/A"/>
    <e v="#N/A"/>
    <e v="#N/A"/>
    <x v="3"/>
  </r>
  <r>
    <s v="2020-00-04 Москва Восток"/>
    <x v="7"/>
    <x v="13"/>
    <n v="223617"/>
    <n v="22796827.5"/>
    <x v="7"/>
    <e v="#N/A"/>
    <e v="#N/A"/>
    <e v="#N/A"/>
    <x v="3"/>
  </r>
  <r>
    <s v="2020-00-02 Москва Восток"/>
    <x v="9"/>
    <x v="13"/>
    <n v="176397"/>
    <n v="18625921.5"/>
    <x v="7"/>
    <e v="#N/A"/>
    <e v="#N/A"/>
    <e v="#N/A"/>
    <x v="4"/>
  </r>
  <r>
    <s v="2020-00-26 Москва Восток"/>
    <x v="10"/>
    <x v="13"/>
    <n v="232369.5"/>
    <n v="23856345"/>
    <x v="21"/>
    <n v="14482"/>
    <n v="13510"/>
    <n v="441784.16666666669"/>
    <x v="0"/>
  </r>
  <r>
    <s v="2020-00-01 Москва Восток"/>
    <x v="11"/>
    <x v="13"/>
    <n v="226540.5"/>
    <n v="23953536"/>
    <x v="21"/>
    <n v="11864"/>
    <n v="11071"/>
    <n v="443584"/>
    <x v="4"/>
  </r>
  <r>
    <s v="2020-00-12 Москва Восток"/>
    <x v="12"/>
    <x v="13"/>
    <n v="189679.5"/>
    <n v="18718036.5"/>
    <x v="7"/>
    <e v="#N/A"/>
    <e v="#N/A"/>
    <e v="#N/A"/>
    <x v="1"/>
  </r>
  <r>
    <s v="2020-00-21 Москва Восток"/>
    <x v="13"/>
    <x v="13"/>
    <n v="213640.5"/>
    <n v="21042673.5"/>
    <x v="7"/>
    <e v="#N/A"/>
    <e v="#N/A"/>
    <e v="#N/A"/>
    <x v="2"/>
  </r>
  <r>
    <s v="2020-00-20 Москва Восток"/>
    <x v="14"/>
    <x v="13"/>
    <n v="214885.5"/>
    <n v="21411349.5"/>
    <x v="7"/>
    <e v="#N/A"/>
    <e v="#N/A"/>
    <e v="#N/A"/>
    <x v="2"/>
  </r>
  <r>
    <s v="2020-00-05 Москва Восток"/>
    <x v="15"/>
    <x v="13"/>
    <n v="203832"/>
    <n v="20880142.5"/>
    <x v="7"/>
    <e v="#N/A"/>
    <e v="#N/A"/>
    <e v="#N/A"/>
    <x v="3"/>
  </r>
  <r>
    <s v="2020-00-13 Москва Восток"/>
    <x v="17"/>
    <x v="13"/>
    <n v="188662.5"/>
    <n v="18784000.5"/>
    <x v="7"/>
    <e v="#N/A"/>
    <e v="#N/A"/>
    <e v="#N/A"/>
    <x v="1"/>
  </r>
  <r>
    <s v="2020-00-31 Москва Запад"/>
    <x v="0"/>
    <x v="12"/>
    <n v="215277"/>
    <n v="21585316.5"/>
    <x v="19"/>
    <n v="13684"/>
    <n v="12690"/>
    <n v="365852.82203389832"/>
    <x v="0"/>
  </r>
  <r>
    <s v="2020-00-03 Москва Восток"/>
    <x v="18"/>
    <x v="13"/>
    <n v="248148"/>
    <n v="25519072.5"/>
    <x v="7"/>
    <e v="#N/A"/>
    <e v="#N/A"/>
    <e v="#N/A"/>
    <x v="4"/>
  </r>
  <r>
    <s v="2020-00-30 Москва Запад"/>
    <x v="1"/>
    <x v="12"/>
    <n v="246414"/>
    <n v="24527245.5"/>
    <x v="19"/>
    <n v="15030"/>
    <n v="13956"/>
    <n v="415716.0254237288"/>
    <x v="0"/>
  </r>
  <r>
    <s v="2020-00-06 Москва Восток"/>
    <x v="19"/>
    <x v="13"/>
    <n v="216498"/>
    <n v="22126444.5"/>
    <x v="7"/>
    <e v="#N/A"/>
    <e v="#N/A"/>
    <e v="#N/A"/>
    <x v="3"/>
  </r>
  <r>
    <s v="2020-00-23 Москва Восток"/>
    <x v="20"/>
    <x v="13"/>
    <n v="275793"/>
    <n v="26806626"/>
    <x v="21"/>
    <n v="16221"/>
    <n v="15065"/>
    <n v="496419"/>
    <x v="2"/>
  </r>
  <r>
    <s v="2020-00-28 Москва Запад"/>
    <x v="2"/>
    <x v="12"/>
    <n v="199753.5"/>
    <n v="20535733.5"/>
    <x v="20"/>
    <n v="12854"/>
    <n v="11954"/>
    <n v="342262.22499999998"/>
    <x v="0"/>
  </r>
  <r>
    <s v="2020-00-25 Москва Восток"/>
    <x v="21"/>
    <x v="13"/>
    <n v="192948"/>
    <n v="19806927"/>
    <x v="21"/>
    <n v="12336"/>
    <n v="11519"/>
    <n v="366794.94444444444"/>
    <x v="0"/>
  </r>
  <r>
    <s v="2020-00-30 Москва Восток"/>
    <x v="22"/>
    <x v="13"/>
    <n v="206038.5"/>
    <n v="21740460"/>
    <x v="21"/>
    <n v="14590"/>
    <n v="13551"/>
    <n v="402601.11111111112"/>
    <x v="4"/>
  </r>
  <r>
    <s v="2020-00-10 Москва Восток"/>
    <x v="23"/>
    <x v="13"/>
    <n v="231559.5"/>
    <n v="23443725"/>
    <x v="7"/>
    <e v="#N/A"/>
    <e v="#N/A"/>
    <e v="#N/A"/>
    <x v="3"/>
  </r>
  <r>
    <s v="2020-00-08 Москва Восток"/>
    <x v="24"/>
    <x v="13"/>
    <n v="225076.5"/>
    <n v="22846078.5"/>
    <x v="7"/>
    <e v="#N/A"/>
    <e v="#N/A"/>
    <e v="#N/A"/>
    <x v="3"/>
  </r>
  <r>
    <s v="2020-00-07 Москва Восток"/>
    <x v="25"/>
    <x v="13"/>
    <n v="209415"/>
    <n v="21463023"/>
    <x v="7"/>
    <e v="#N/A"/>
    <e v="#N/A"/>
    <e v="#N/A"/>
    <x v="3"/>
  </r>
  <r>
    <s v="2020-00-24 Москва Восток"/>
    <x v="26"/>
    <x v="13"/>
    <n v="193719"/>
    <n v="19071117"/>
    <x v="21"/>
    <n v="12211"/>
    <n v="11427"/>
    <n v="353168.83333333331"/>
    <x v="2"/>
  </r>
  <r>
    <s v="2020-00-29 Новосибирск"/>
    <x v="8"/>
    <x v="14"/>
    <n v="12250.5"/>
    <n v="981519"/>
    <x v="3"/>
    <n v="1014"/>
    <n v="893"/>
    <n v="54528.833333333336"/>
    <x v="4"/>
  </r>
  <r>
    <s v="2020-00-28 Новосибирск"/>
    <x v="16"/>
    <x v="14"/>
    <n v="12541.5"/>
    <n v="992541"/>
    <x v="3"/>
    <n v="1020"/>
    <n v="911"/>
    <n v="55141.166666666664"/>
    <x v="4"/>
  </r>
  <r>
    <s v="2020-00-31 Москва Восток"/>
    <x v="0"/>
    <x v="13"/>
    <n v="206758.5"/>
    <n v="20717248.5"/>
    <x v="21"/>
    <n v="13106"/>
    <n v="12164"/>
    <n v="383652.75"/>
    <x v="0"/>
  </r>
  <r>
    <s v="2020-00-30 Москва Восток"/>
    <x v="1"/>
    <x v="13"/>
    <n v="244734"/>
    <n v="24151980"/>
    <x v="21"/>
    <n v="14590"/>
    <n v="13551"/>
    <n v="447258.88888888888"/>
    <x v="0"/>
  </r>
  <r>
    <s v="2020-00-28 Москва Восток"/>
    <x v="2"/>
    <x v="13"/>
    <n v="191641.5"/>
    <n v="19549036.5"/>
    <x v="21"/>
    <n v="12409"/>
    <n v="11582"/>
    <n v="362019.19444444444"/>
    <x v="0"/>
  </r>
  <r>
    <s v="2020-00-16 Новосибирск"/>
    <x v="3"/>
    <x v="14"/>
    <n v="16368"/>
    <n v="1316350.5"/>
    <x v="7"/>
    <e v="#N/A"/>
    <e v="#N/A"/>
    <e v="#N/A"/>
    <x v="1"/>
  </r>
  <r>
    <s v="2020-00-19 Новосибирск"/>
    <x v="4"/>
    <x v="14"/>
    <n v="14427"/>
    <n v="1126810.5"/>
    <x v="7"/>
    <e v="#N/A"/>
    <e v="#N/A"/>
    <e v="#N/A"/>
    <x v="2"/>
  </r>
  <r>
    <s v="2020-00-17 Новосибирск"/>
    <x v="5"/>
    <x v="14"/>
    <n v="13440"/>
    <n v="1157529"/>
    <x v="7"/>
    <e v="#N/A"/>
    <e v="#N/A"/>
    <e v="#N/A"/>
    <x v="1"/>
  </r>
  <r>
    <s v="2020-00-09 Новосибирск"/>
    <x v="6"/>
    <x v="14"/>
    <n v="11745"/>
    <n v="955801.5"/>
    <x v="7"/>
    <e v="#N/A"/>
    <e v="#N/A"/>
    <e v="#N/A"/>
    <x v="3"/>
  </r>
  <r>
    <s v="2020-00-04 Новосибирск"/>
    <x v="7"/>
    <x v="14"/>
    <n v="11062.5"/>
    <n v="906343.5"/>
    <x v="7"/>
    <e v="#N/A"/>
    <e v="#N/A"/>
    <e v="#N/A"/>
    <x v="3"/>
  </r>
  <r>
    <s v="2020-00-02 Новосибирск"/>
    <x v="9"/>
    <x v="14"/>
    <n v="10018.5"/>
    <n v="816859.5"/>
    <x v="7"/>
    <e v="#N/A"/>
    <e v="#N/A"/>
    <e v="#N/A"/>
    <x v="4"/>
  </r>
  <r>
    <s v="2020-00-26 Тюмень"/>
    <x v="10"/>
    <x v="15"/>
    <n v="10437"/>
    <n v="833815.5"/>
    <x v="22"/>
    <n v="577"/>
    <n v="389"/>
    <n v="119116.5"/>
    <x v="0"/>
  </r>
  <r>
    <s v="2020-00-01 Новосибирск"/>
    <x v="11"/>
    <x v="14"/>
    <n v="13644"/>
    <n v="1134444"/>
    <x v="3"/>
    <n v="923"/>
    <n v="824"/>
    <n v="63024.666666666664"/>
    <x v="4"/>
  </r>
  <r>
    <s v="2020-00-12 Новосибирск"/>
    <x v="12"/>
    <x v="14"/>
    <n v="13443"/>
    <n v="1092277.5"/>
    <x v="7"/>
    <e v="#N/A"/>
    <e v="#N/A"/>
    <e v="#N/A"/>
    <x v="1"/>
  </r>
  <r>
    <s v="2020-00-21 Новосибирск"/>
    <x v="13"/>
    <x v="14"/>
    <n v="14182.5"/>
    <n v="1172574"/>
    <x v="7"/>
    <e v="#N/A"/>
    <e v="#N/A"/>
    <e v="#N/A"/>
    <x v="2"/>
  </r>
  <r>
    <s v="2020-00-20 Новосибирск"/>
    <x v="14"/>
    <x v="14"/>
    <n v="14928"/>
    <n v="1217749.5"/>
    <x v="7"/>
    <e v="#N/A"/>
    <e v="#N/A"/>
    <e v="#N/A"/>
    <x v="2"/>
  </r>
  <r>
    <s v="2020-00-05 Новосибирск"/>
    <x v="15"/>
    <x v="14"/>
    <n v="13941"/>
    <n v="1145575.5"/>
    <x v="7"/>
    <e v="#N/A"/>
    <e v="#N/A"/>
    <e v="#N/A"/>
    <x v="3"/>
  </r>
  <r>
    <s v="2020-00-13 Новосибирск"/>
    <x v="17"/>
    <x v="14"/>
    <n v="14643"/>
    <n v="1172691"/>
    <x v="7"/>
    <e v="#N/A"/>
    <e v="#N/A"/>
    <e v="#N/A"/>
    <x v="1"/>
  </r>
  <r>
    <s v="2020-00-03 Новосибирск"/>
    <x v="18"/>
    <x v="14"/>
    <n v="10032"/>
    <n v="816150"/>
    <x v="7"/>
    <e v="#N/A"/>
    <e v="#N/A"/>
    <e v="#N/A"/>
    <x v="4"/>
  </r>
  <r>
    <s v="2020-00-06 Новосибирск"/>
    <x v="19"/>
    <x v="14"/>
    <n v="12468"/>
    <n v="1016566.5"/>
    <x v="7"/>
    <e v="#N/A"/>
    <e v="#N/A"/>
    <e v="#N/A"/>
    <x v="3"/>
  </r>
  <r>
    <s v="2020-00-23 Новосибирск"/>
    <x v="20"/>
    <x v="14"/>
    <n v="17943"/>
    <n v="1457391"/>
    <x v="7"/>
    <e v="#N/A"/>
    <e v="#N/A"/>
    <e v="#N/A"/>
    <x v="2"/>
  </r>
  <r>
    <s v="2020-00-25 Новосибирск"/>
    <x v="21"/>
    <x v="14"/>
    <n v="15807"/>
    <n v="1326705"/>
    <x v="3"/>
    <n v="989"/>
    <n v="887"/>
    <n v="73705.833333333328"/>
    <x v="0"/>
  </r>
  <r>
    <s v="2020-00-30 Новосибирск"/>
    <x v="22"/>
    <x v="14"/>
    <n v="11976"/>
    <n v="1004511"/>
    <x v="3"/>
    <n v="1216"/>
    <n v="1101"/>
    <n v="55806.166666666664"/>
    <x v="4"/>
  </r>
  <r>
    <s v="2020-00-10 Новосибирск"/>
    <x v="23"/>
    <x v="14"/>
    <n v="14566.5"/>
    <n v="1216557"/>
    <x v="7"/>
    <e v="#N/A"/>
    <e v="#N/A"/>
    <e v="#N/A"/>
    <x v="3"/>
  </r>
  <r>
    <s v="2020-00-08 Новосибирск"/>
    <x v="24"/>
    <x v="14"/>
    <n v="12976.5"/>
    <n v="1046848.5"/>
    <x v="7"/>
    <e v="#N/A"/>
    <e v="#N/A"/>
    <e v="#N/A"/>
    <x v="3"/>
  </r>
  <r>
    <s v="2020-00-07 Новосибирск"/>
    <x v="25"/>
    <x v="14"/>
    <n v="11719.5"/>
    <n v="965880"/>
    <x v="7"/>
    <e v="#N/A"/>
    <e v="#N/A"/>
    <e v="#N/A"/>
    <x v="3"/>
  </r>
  <r>
    <s v="2020-00-24 Новосибирск"/>
    <x v="26"/>
    <x v="14"/>
    <n v="17197.5"/>
    <n v="1386262.5"/>
    <x v="7"/>
    <e v="#N/A"/>
    <e v="#N/A"/>
    <e v="#N/A"/>
    <x v="2"/>
  </r>
  <r>
    <s v="2020-00-26 Новосибирск"/>
    <x v="10"/>
    <x v="14"/>
    <n v="14419.5"/>
    <n v="1210456.5"/>
    <x v="3"/>
    <n v="914"/>
    <n v="804"/>
    <n v="67247.583333333328"/>
    <x v="0"/>
  </r>
  <r>
    <s v="2020-00-01 Самара"/>
    <x v="27"/>
    <x v="0"/>
    <n v="7816.5"/>
    <n v="636345"/>
    <x v="0"/>
    <n v="453"/>
    <n v="370"/>
    <n v="42423"/>
    <x v="5"/>
  </r>
  <r>
    <s v="2020-00-31 Томск"/>
    <x v="0"/>
    <x v="16"/>
    <n v="6409.5"/>
    <n v="493893"/>
    <x v="23"/>
    <n v="345"/>
    <n v="255"/>
    <n v="54877"/>
    <x v="0"/>
  </r>
  <r>
    <s v="2020-00-30 Тюмень"/>
    <x v="1"/>
    <x v="15"/>
    <n v="11220"/>
    <n v="928675.5"/>
    <x v="22"/>
    <n v="532"/>
    <n v="449"/>
    <n v="132667.92857142858"/>
    <x v="0"/>
  </r>
  <r>
    <s v="2020-00-29 Самара"/>
    <x v="28"/>
    <x v="0"/>
    <n v="8350.5"/>
    <n v="651237"/>
    <x v="0"/>
    <n v="400"/>
    <n v="329"/>
    <n v="43415.8"/>
    <x v="0"/>
  </r>
  <r>
    <s v="2020-00-28 Тюмень"/>
    <x v="2"/>
    <x v="15"/>
    <n v="8428.5"/>
    <n v="694669.5"/>
    <x v="22"/>
    <n v="420"/>
    <n v="347"/>
    <n v="99238.5"/>
    <x v="0"/>
  </r>
  <r>
    <s v="2020-00-27 Кемерово"/>
    <x v="29"/>
    <x v="1"/>
    <n v="32817"/>
    <n v="3015751.5"/>
    <x v="2"/>
    <n v="2079"/>
    <n v="1893"/>
    <n v="150787.57500000001"/>
    <x v="0"/>
  </r>
  <r>
    <s v="2020-00-22 Кемерово"/>
    <x v="30"/>
    <x v="1"/>
    <n v="36031.5"/>
    <n v="3091069.5"/>
    <x v="7"/>
    <e v="#N/A"/>
    <e v="#N/A"/>
    <e v="#N/A"/>
    <x v="2"/>
  </r>
  <r>
    <s v="2020-00-31 Уфа"/>
    <x v="0"/>
    <x v="17"/>
    <n v="5127"/>
    <n v="468835.5"/>
    <x v="24"/>
    <n v="261"/>
    <n v="188"/>
    <n v="78139.25"/>
    <x v="0"/>
  </r>
  <r>
    <s v="2020-00-11 Кемерово"/>
    <x v="31"/>
    <x v="1"/>
    <n v="27187.5"/>
    <n v="2479396.5"/>
    <x v="7"/>
    <e v="#N/A"/>
    <e v="#N/A"/>
    <e v="#N/A"/>
    <x v="1"/>
  </r>
  <r>
    <s v="2020-00-30 Новосибирск"/>
    <x v="1"/>
    <x v="14"/>
    <n v="20688"/>
    <n v="1773154.5"/>
    <x v="3"/>
    <n v="1216"/>
    <n v="1101"/>
    <n v="98508.583333333328"/>
    <x v="0"/>
  </r>
  <r>
    <s v="2020-00-28 Новосибирск"/>
    <x v="2"/>
    <x v="14"/>
    <n v="15678"/>
    <n v="1387443"/>
    <x v="3"/>
    <n v="1020"/>
    <n v="911"/>
    <n v="77080.166666666672"/>
    <x v="0"/>
  </r>
  <r>
    <s v="2020-00-18 Кемерово"/>
    <x v="32"/>
    <x v="1"/>
    <n v="31329"/>
    <n v="2826379.5"/>
    <x v="7"/>
    <e v="#N/A"/>
    <e v="#N/A"/>
    <e v="#N/A"/>
    <x v="2"/>
  </r>
  <r>
    <s v="2020-00-14 Кемерово"/>
    <x v="33"/>
    <x v="1"/>
    <n v="29658"/>
    <n v="2703132"/>
    <x v="7"/>
    <e v="#N/A"/>
    <e v="#N/A"/>
    <e v="#N/A"/>
    <x v="1"/>
  </r>
  <r>
    <s v="2020-00-15 Кемерово"/>
    <x v="34"/>
    <x v="1"/>
    <n v="34150.5"/>
    <n v="3038293.5"/>
    <x v="7"/>
    <e v="#N/A"/>
    <e v="#N/A"/>
    <e v="#N/A"/>
    <x v="1"/>
  </r>
  <r>
    <s v="2020-00-01 Кемерово"/>
    <x v="27"/>
    <x v="1"/>
    <n v="31947"/>
    <n v="2945035.5"/>
    <x v="1"/>
    <n v="2025"/>
    <n v="1849"/>
    <n v="140239.78571428571"/>
    <x v="5"/>
  </r>
  <r>
    <s v="2020-00-31 Тюмень"/>
    <x v="0"/>
    <x v="15"/>
    <n v="10416"/>
    <n v="866023.5"/>
    <x v="22"/>
    <n v="530"/>
    <n v="447"/>
    <n v="123717.64285714286"/>
    <x v="0"/>
  </r>
  <r>
    <s v="2020-00-29 Кемерово"/>
    <x v="28"/>
    <x v="1"/>
    <n v="35431.5"/>
    <n v="3193167"/>
    <x v="2"/>
    <n v="2111"/>
    <n v="1917"/>
    <n v="159658.35"/>
    <x v="0"/>
  </r>
  <r>
    <s v="2020-00-27 Екатеринбург"/>
    <x v="29"/>
    <x v="2"/>
    <n v="78544.5"/>
    <n v="6701083.5"/>
    <x v="5"/>
    <n v="5330"/>
    <n v="4977"/>
    <n v="216163.98387096773"/>
    <x v="0"/>
  </r>
  <r>
    <s v="2020-00-22 Екатеринбург"/>
    <x v="30"/>
    <x v="2"/>
    <n v="97963.5"/>
    <n v="7728465"/>
    <x v="7"/>
    <e v="#N/A"/>
    <e v="#N/A"/>
    <e v="#N/A"/>
    <x v="2"/>
  </r>
  <r>
    <s v="2020-00-01 Екатеринбург"/>
    <x v="27"/>
    <x v="2"/>
    <n v="77269.5"/>
    <n v="6829921.5"/>
    <x v="5"/>
    <n v="5468"/>
    <n v="5081"/>
    <n v="220320.04838709679"/>
    <x v="5"/>
  </r>
  <r>
    <s v="2020-00-31 Новосибирск"/>
    <x v="0"/>
    <x v="14"/>
    <n v="16143"/>
    <n v="1423410"/>
    <x v="3"/>
    <n v="1029"/>
    <n v="925"/>
    <n v="79078.333333333328"/>
    <x v="0"/>
  </r>
  <r>
    <s v="2020-00-11 Екатеринбург"/>
    <x v="31"/>
    <x v="2"/>
    <n v="72220.5"/>
    <n v="6398719.5"/>
    <x v="7"/>
    <e v="#N/A"/>
    <e v="#N/A"/>
    <e v="#N/A"/>
    <x v="1"/>
  </r>
  <r>
    <s v="2020-00-18 Екатеринбург"/>
    <x v="32"/>
    <x v="2"/>
    <n v="78058.5"/>
    <n v="6609714"/>
    <x v="7"/>
    <e v="#N/A"/>
    <e v="#N/A"/>
    <e v="#N/A"/>
    <x v="2"/>
  </r>
  <r>
    <s v="2020-00-14 Екатеринбург"/>
    <x v="33"/>
    <x v="2"/>
    <n v="70498.5"/>
    <n v="6053649"/>
    <x v="7"/>
    <e v="#N/A"/>
    <e v="#N/A"/>
    <e v="#N/A"/>
    <x v="1"/>
  </r>
  <r>
    <s v="2020-00-15 Екатеринбург"/>
    <x v="34"/>
    <x v="2"/>
    <n v="78961.5"/>
    <n v="6876454.5"/>
    <x v="7"/>
    <e v="#N/A"/>
    <e v="#N/A"/>
    <e v="#N/A"/>
    <x v="1"/>
  </r>
  <r>
    <s v="2020-00-27 Тольятти"/>
    <x v="29"/>
    <x v="3"/>
    <n v="12490.5"/>
    <n v="1054798.5"/>
    <x v="6"/>
    <n v="757"/>
    <n v="660"/>
    <n v="105479.85"/>
    <x v="0"/>
  </r>
  <r>
    <s v="2020-00-22 Тольятти"/>
    <x v="30"/>
    <x v="3"/>
    <n v="18036"/>
    <n v="1455049.5"/>
    <x v="7"/>
    <e v="#N/A"/>
    <e v="#N/A"/>
    <e v="#N/A"/>
    <x v="2"/>
  </r>
  <r>
    <s v="2020-00-01 Тольятти"/>
    <x v="27"/>
    <x v="3"/>
    <n v="11416.5"/>
    <n v="1007742"/>
    <x v="6"/>
    <n v="719"/>
    <n v="627"/>
    <n v="100774.2"/>
    <x v="5"/>
  </r>
  <r>
    <s v="2020-00-11 Тольятти"/>
    <x v="31"/>
    <x v="3"/>
    <n v="9007.5"/>
    <n v="734335.5"/>
    <x v="7"/>
    <e v="#N/A"/>
    <e v="#N/A"/>
    <e v="#N/A"/>
    <x v="1"/>
  </r>
  <r>
    <s v="2020-00-29 Екатеринбург"/>
    <x v="28"/>
    <x v="2"/>
    <n v="87552"/>
    <n v="7387116"/>
    <x v="5"/>
    <n v="5751"/>
    <n v="5319"/>
    <n v="238294.06451612903"/>
    <x v="0"/>
  </r>
  <r>
    <s v="2020-00-18 Тольятти"/>
    <x v="32"/>
    <x v="3"/>
    <n v="11680.5"/>
    <n v="936427.5"/>
    <x v="7"/>
    <e v="#N/A"/>
    <e v="#N/A"/>
    <e v="#N/A"/>
    <x v="2"/>
  </r>
  <r>
    <s v="2020-00-14 Тольятти"/>
    <x v="33"/>
    <x v="3"/>
    <n v="12037.5"/>
    <n v="981564"/>
    <x v="7"/>
    <e v="#N/A"/>
    <e v="#N/A"/>
    <e v="#N/A"/>
    <x v="1"/>
  </r>
  <r>
    <s v="2020-00-15 Тольятти"/>
    <x v="34"/>
    <x v="3"/>
    <n v="14421"/>
    <n v="1150579.5"/>
    <x v="7"/>
    <e v="#N/A"/>
    <e v="#N/A"/>
    <e v="#N/A"/>
    <x v="1"/>
  </r>
  <r>
    <s v="2020-00-29 Тольятти"/>
    <x v="28"/>
    <x v="3"/>
    <n v="14823"/>
    <n v="1273464"/>
    <x v="6"/>
    <n v="873"/>
    <n v="770"/>
    <n v="127346.4"/>
    <x v="0"/>
  </r>
  <r>
    <s v="2020-00-27 Нижний Новгород"/>
    <x v="29"/>
    <x v="4"/>
    <n v="31257"/>
    <n v="2924133"/>
    <x v="2"/>
    <n v="2079"/>
    <n v="1856"/>
    <n v="146206.65"/>
    <x v="0"/>
  </r>
  <r>
    <s v="2020-00-22 Нижний Новгород"/>
    <x v="30"/>
    <x v="4"/>
    <n v="38074.5"/>
    <n v="3414180"/>
    <x v="7"/>
    <e v="#N/A"/>
    <e v="#N/A"/>
    <e v="#N/A"/>
    <x v="2"/>
  </r>
  <r>
    <s v="2020-00-01 Нижний Новгород"/>
    <x v="27"/>
    <x v="4"/>
    <n v="32170.5"/>
    <n v="3013512"/>
    <x v="2"/>
    <n v="2136"/>
    <n v="1899"/>
    <n v="150675.6"/>
    <x v="5"/>
  </r>
  <r>
    <s v="2020-00-11 Нижний Новгород"/>
    <x v="31"/>
    <x v="4"/>
    <n v="42397.5"/>
    <n v="3911979"/>
    <x v="7"/>
    <e v="#N/A"/>
    <e v="#N/A"/>
    <e v="#N/A"/>
    <x v="1"/>
  </r>
  <r>
    <s v="2020-00-18 Нижний Новгород"/>
    <x v="32"/>
    <x v="4"/>
    <n v="28668"/>
    <n v="2588148"/>
    <x v="7"/>
    <e v="#N/A"/>
    <e v="#N/A"/>
    <e v="#N/A"/>
    <x v="2"/>
  </r>
  <r>
    <s v="2020-00-14 Нижний Новгород"/>
    <x v="33"/>
    <x v="4"/>
    <n v="27411"/>
    <n v="2441520"/>
    <x v="7"/>
    <e v="#N/A"/>
    <e v="#N/A"/>
    <e v="#N/A"/>
    <x v="1"/>
  </r>
  <r>
    <s v="2020-00-15 Нижний Новгород"/>
    <x v="34"/>
    <x v="4"/>
    <n v="32854.5"/>
    <n v="2949078"/>
    <x v="7"/>
    <e v="#N/A"/>
    <e v="#N/A"/>
    <e v="#N/A"/>
    <x v="1"/>
  </r>
  <r>
    <s v="2020-00-29 Нижний Новгород"/>
    <x v="28"/>
    <x v="4"/>
    <n v="35346"/>
    <n v="3258054"/>
    <x v="2"/>
    <n v="2249"/>
    <n v="2000"/>
    <n v="162902.70000000001"/>
    <x v="0"/>
  </r>
  <r>
    <s v="2020-00-27 Санкт-Петербург Юг"/>
    <x v="29"/>
    <x v="5"/>
    <n v="286558.5"/>
    <n v="29256993"/>
    <x v="7"/>
    <e v="#N/A"/>
    <e v="#N/A"/>
    <e v="#N/A"/>
    <x v="0"/>
  </r>
  <r>
    <s v="2020-00-22 Санкт-Петербург Юг"/>
    <x v="30"/>
    <x v="5"/>
    <n v="304092"/>
    <n v="29465769"/>
    <x v="7"/>
    <e v="#N/A"/>
    <e v="#N/A"/>
    <e v="#N/A"/>
    <x v="2"/>
  </r>
  <r>
    <s v="2020-00-01 Санкт-Петербург Юг"/>
    <x v="27"/>
    <x v="5"/>
    <n v="272926.5"/>
    <n v="27770092.5"/>
    <x v="9"/>
    <n v="16285"/>
    <n v="15130"/>
    <n v="216953.84765625"/>
    <x v="5"/>
  </r>
  <r>
    <s v="2020-00-11 Санкт-Петербург Юг"/>
    <x v="31"/>
    <x v="5"/>
    <n v="237099"/>
    <n v="24628233.223949999"/>
    <x v="7"/>
    <e v="#N/A"/>
    <e v="#N/A"/>
    <e v="#N/A"/>
    <x v="1"/>
  </r>
  <r>
    <s v="2020-00-18 Санкт-Петербург Юг"/>
    <x v="32"/>
    <x v="5"/>
    <n v="273900"/>
    <n v="27535284.147600003"/>
    <x v="7"/>
    <e v="#N/A"/>
    <e v="#N/A"/>
    <e v="#N/A"/>
    <x v="2"/>
  </r>
  <r>
    <s v="2020-00-14 Санкт-Петербург Юг"/>
    <x v="33"/>
    <x v="5"/>
    <n v="274059"/>
    <n v="28181292"/>
    <x v="7"/>
    <e v="#N/A"/>
    <e v="#N/A"/>
    <e v="#N/A"/>
    <x v="1"/>
  </r>
  <r>
    <s v="2020-00-15 Санкт-Петербург Юг"/>
    <x v="34"/>
    <x v="5"/>
    <n v="318816"/>
    <n v="32354331"/>
    <x v="7"/>
    <e v="#N/A"/>
    <e v="#N/A"/>
    <e v="#N/A"/>
    <x v="1"/>
  </r>
  <r>
    <s v="2020-00-27 Санкт-Петербург Север"/>
    <x v="29"/>
    <x v="6"/>
    <n v="370012.5"/>
    <n v="39034861.5"/>
    <x v="7"/>
    <e v="#N/A"/>
    <e v="#N/A"/>
    <e v="#N/A"/>
    <x v="0"/>
  </r>
  <r>
    <s v="2020-00-22 Санкт-Петербург Север"/>
    <x v="30"/>
    <x v="6"/>
    <n v="393018"/>
    <n v="39498373.5"/>
    <x v="7"/>
    <e v="#N/A"/>
    <e v="#N/A"/>
    <e v="#N/A"/>
    <x v="2"/>
  </r>
  <r>
    <s v="2020-00-01 Санкт-Петербург Север"/>
    <x v="27"/>
    <x v="6"/>
    <n v="349699.5"/>
    <n v="37257840.18135"/>
    <x v="12"/>
    <n v="20325"/>
    <n v="18935"/>
    <n v="302909.26976707316"/>
    <x v="5"/>
  </r>
  <r>
    <s v="2020-00-11 Санкт-Петербург Север"/>
    <x v="31"/>
    <x v="6"/>
    <n v="318565.5"/>
    <n v="33781581"/>
    <x v="7"/>
    <e v="#N/A"/>
    <e v="#N/A"/>
    <e v="#N/A"/>
    <x v="1"/>
  </r>
  <r>
    <s v="2020-00-29 Санкт-Петербург Юг"/>
    <x v="28"/>
    <x v="5"/>
    <n v="422965.5"/>
    <n v="41767140.105000004"/>
    <x v="8"/>
    <n v="22403"/>
    <n v="20676"/>
    <n v="323776.27988372097"/>
    <x v="0"/>
  </r>
  <r>
    <s v="2020-00-18 Санкт-Петербург Север"/>
    <x v="32"/>
    <x v="6"/>
    <n v="355081.5"/>
    <n v="36876888"/>
    <x v="7"/>
    <e v="#N/A"/>
    <e v="#N/A"/>
    <e v="#N/A"/>
    <x v="2"/>
  </r>
  <r>
    <s v="2020-00-14 Санкт-Петербург Север"/>
    <x v="33"/>
    <x v="6"/>
    <n v="358387.5"/>
    <n v="37963150.5"/>
    <x v="7"/>
    <e v="#N/A"/>
    <e v="#N/A"/>
    <e v="#N/A"/>
    <x v="1"/>
  </r>
  <r>
    <s v="2020-00-15 Санкт-Петербург Север"/>
    <x v="34"/>
    <x v="6"/>
    <n v="403261.5"/>
    <n v="42271377"/>
    <x v="7"/>
    <e v="#N/A"/>
    <e v="#N/A"/>
    <e v="#N/A"/>
    <x v="1"/>
  </r>
  <r>
    <s v="2020-00-27 Волгоград"/>
    <x v="29"/>
    <x v="7"/>
    <n v="69010.5"/>
    <n v="5985894"/>
    <x v="7"/>
    <e v="#N/A"/>
    <e v="#N/A"/>
    <e v="#N/A"/>
    <x v="0"/>
  </r>
  <r>
    <s v="2020-00-22 Волгоград"/>
    <x v="30"/>
    <x v="7"/>
    <n v="75820.5"/>
    <n v="5943489"/>
    <x v="7"/>
    <e v="#N/A"/>
    <e v="#N/A"/>
    <e v="#N/A"/>
    <x v="2"/>
  </r>
  <r>
    <s v="2020-00-01 Волгоград"/>
    <x v="27"/>
    <x v="7"/>
    <n v="64740"/>
    <n v="5800290"/>
    <x v="14"/>
    <n v="4722"/>
    <n v="4352"/>
    <n v="156764.59459459459"/>
    <x v="5"/>
  </r>
  <r>
    <s v="2020-00-11 Волгоград"/>
    <x v="31"/>
    <x v="7"/>
    <n v="59574"/>
    <n v="5178169.5"/>
    <x v="7"/>
    <e v="#N/A"/>
    <e v="#N/A"/>
    <e v="#N/A"/>
    <x v="1"/>
  </r>
  <r>
    <s v="2020-00-29 Санкт-Петербург Север"/>
    <x v="28"/>
    <x v="6"/>
    <n v="524481"/>
    <n v="54172029"/>
    <x v="11"/>
    <n v="25828"/>
    <n v="23974"/>
    <n v="436871.20161290321"/>
    <x v="0"/>
  </r>
  <r>
    <s v="2020-00-18 Волгоград"/>
    <x v="32"/>
    <x v="7"/>
    <n v="70278"/>
    <n v="5798476.5"/>
    <x v="7"/>
    <e v="#N/A"/>
    <e v="#N/A"/>
    <e v="#N/A"/>
    <x v="2"/>
  </r>
  <r>
    <s v="2020-00-14 Волгоград"/>
    <x v="33"/>
    <x v="7"/>
    <n v="63645"/>
    <n v="5366602.5"/>
    <x v="7"/>
    <e v="#N/A"/>
    <e v="#N/A"/>
    <e v="#N/A"/>
    <x v="1"/>
  </r>
  <r>
    <s v="2020-00-15 Волгоград"/>
    <x v="34"/>
    <x v="7"/>
    <n v="75642"/>
    <n v="6293952"/>
    <x v="7"/>
    <e v="#N/A"/>
    <e v="#N/A"/>
    <e v="#N/A"/>
    <x v="1"/>
  </r>
  <r>
    <s v="2020-00-27 Казань"/>
    <x v="29"/>
    <x v="8"/>
    <n v="40420.5"/>
    <n v="3780852"/>
    <x v="7"/>
    <e v="#N/A"/>
    <e v="#N/A"/>
    <e v="#N/A"/>
    <x v="0"/>
  </r>
  <r>
    <s v="2020-00-22 Казань"/>
    <x v="30"/>
    <x v="8"/>
    <n v="53838"/>
    <n v="4840833"/>
    <x v="7"/>
    <e v="#N/A"/>
    <e v="#N/A"/>
    <e v="#N/A"/>
    <x v="2"/>
  </r>
  <r>
    <s v="2020-00-01 Казань"/>
    <x v="27"/>
    <x v="8"/>
    <n v="40528.5"/>
    <n v="3865251"/>
    <x v="16"/>
    <n v="2531"/>
    <n v="2296"/>
    <n v="168054.39130434784"/>
    <x v="5"/>
  </r>
  <r>
    <s v="2020-00-11 Казань"/>
    <x v="31"/>
    <x v="8"/>
    <n v="32733"/>
    <n v="3079630.5"/>
    <x v="7"/>
    <e v="#N/A"/>
    <e v="#N/A"/>
    <e v="#N/A"/>
    <x v="1"/>
  </r>
  <r>
    <s v="2020-00-29 Волгоград"/>
    <x v="28"/>
    <x v="7"/>
    <n v="84433.5"/>
    <n v="7228395"/>
    <x v="7"/>
    <e v="#N/A"/>
    <e v="#N/A"/>
    <e v="#N/A"/>
    <x v="0"/>
  </r>
  <r>
    <s v="2020-00-18 Казань"/>
    <x v="32"/>
    <x v="8"/>
    <n v="36655.5"/>
    <n v="3360135"/>
    <x v="7"/>
    <e v="#N/A"/>
    <e v="#N/A"/>
    <e v="#N/A"/>
    <x v="2"/>
  </r>
  <r>
    <s v="2020-00-14 Казань"/>
    <x v="33"/>
    <x v="8"/>
    <n v="33886.5"/>
    <n v="3166479"/>
    <x v="7"/>
    <e v="#N/A"/>
    <e v="#N/A"/>
    <e v="#N/A"/>
    <x v="1"/>
  </r>
  <r>
    <s v="2020-00-15 Казань"/>
    <x v="34"/>
    <x v="8"/>
    <n v="41697"/>
    <n v="3772258.5"/>
    <x v="7"/>
    <e v="#N/A"/>
    <e v="#N/A"/>
    <e v="#N/A"/>
    <x v="1"/>
  </r>
  <r>
    <s v="2020-00-29 Казань"/>
    <x v="28"/>
    <x v="8"/>
    <n v="44569.5"/>
    <n v="4108596"/>
    <x v="7"/>
    <e v="#N/A"/>
    <e v="#N/A"/>
    <e v="#N/A"/>
    <x v="0"/>
  </r>
  <r>
    <s v="2020-00-27 Пермь"/>
    <x v="29"/>
    <x v="9"/>
    <n v="18069"/>
    <n v="1603084.5"/>
    <x v="7"/>
    <e v="#N/A"/>
    <e v="#N/A"/>
    <e v="#N/A"/>
    <x v="0"/>
  </r>
  <r>
    <s v="2020-00-22 Пермь"/>
    <x v="30"/>
    <x v="9"/>
    <n v="21483"/>
    <n v="1774329"/>
    <x v="7"/>
    <e v="#N/A"/>
    <e v="#N/A"/>
    <e v="#N/A"/>
    <x v="2"/>
  </r>
  <r>
    <s v="2020-00-01 Пермь"/>
    <x v="27"/>
    <x v="9"/>
    <n v="16687.5"/>
    <n v="1526608.5"/>
    <x v="18"/>
    <n v="1185"/>
    <n v="1042"/>
    <n v="89800.5"/>
    <x v="5"/>
  </r>
  <r>
    <s v="2020-00-11 Пермь"/>
    <x v="31"/>
    <x v="9"/>
    <n v="12238.5"/>
    <n v="1096002"/>
    <x v="7"/>
    <e v="#N/A"/>
    <e v="#N/A"/>
    <e v="#N/A"/>
    <x v="1"/>
  </r>
  <r>
    <s v="2020-00-18 Пермь"/>
    <x v="32"/>
    <x v="9"/>
    <n v="14290.5"/>
    <n v="1246162.5"/>
    <x v="7"/>
    <e v="#N/A"/>
    <e v="#N/A"/>
    <e v="#N/A"/>
    <x v="2"/>
  </r>
  <r>
    <s v="2020-00-14 Пермь"/>
    <x v="33"/>
    <x v="9"/>
    <n v="14385"/>
    <n v="1223491.5"/>
    <x v="7"/>
    <e v="#N/A"/>
    <e v="#N/A"/>
    <e v="#N/A"/>
    <x v="1"/>
  </r>
  <r>
    <s v="2020-00-15 Пермь"/>
    <x v="34"/>
    <x v="9"/>
    <n v="16498.5"/>
    <n v="1370482.5"/>
    <x v="7"/>
    <e v="#N/A"/>
    <e v="#N/A"/>
    <e v="#N/A"/>
    <x v="1"/>
  </r>
  <r>
    <s v="2020-00-27 Ростов-на-Дону"/>
    <x v="29"/>
    <x v="10"/>
    <n v="13203"/>
    <n v="1211457"/>
    <x v="7"/>
    <e v="#N/A"/>
    <e v="#N/A"/>
    <e v="#N/A"/>
    <x v="0"/>
  </r>
  <r>
    <s v="2020-00-22 Ростов-на-Дону"/>
    <x v="30"/>
    <x v="10"/>
    <n v="15802.5"/>
    <n v="1411909.5"/>
    <x v="7"/>
    <e v="#N/A"/>
    <e v="#N/A"/>
    <e v="#N/A"/>
    <x v="2"/>
  </r>
  <r>
    <s v="2020-00-01 Ростов-на-Дону"/>
    <x v="27"/>
    <x v="10"/>
    <n v="16476"/>
    <n v="1565632.5"/>
    <x v="17"/>
    <n v="1019"/>
    <n v="895"/>
    <n v="97852.03125"/>
    <x v="5"/>
  </r>
  <r>
    <s v="2020-00-11 Ростов-на-Дону"/>
    <x v="31"/>
    <x v="10"/>
    <n v="12654"/>
    <n v="1081158"/>
    <x v="7"/>
    <e v="#N/A"/>
    <e v="#N/A"/>
    <e v="#N/A"/>
    <x v="1"/>
  </r>
  <r>
    <s v="2020-00-29 Пермь"/>
    <x v="28"/>
    <x v="9"/>
    <n v="19647"/>
    <n v="1764669"/>
    <x v="7"/>
    <e v="#N/A"/>
    <e v="#N/A"/>
    <e v="#N/A"/>
    <x v="0"/>
  </r>
  <r>
    <s v="2020-00-18 Ростов-на-Дону"/>
    <x v="32"/>
    <x v="10"/>
    <n v="12450"/>
    <n v="1115146.5"/>
    <x v="7"/>
    <e v="#N/A"/>
    <e v="#N/A"/>
    <e v="#N/A"/>
    <x v="2"/>
  </r>
  <r>
    <s v="2020-00-14 Ростов-на-Дону"/>
    <x v="33"/>
    <x v="10"/>
    <n v="11161.5"/>
    <n v="963502.5"/>
    <x v="7"/>
    <e v="#N/A"/>
    <e v="#N/A"/>
    <e v="#N/A"/>
    <x v="1"/>
  </r>
  <r>
    <s v="2020-00-15 Ростов-на-Дону"/>
    <x v="34"/>
    <x v="10"/>
    <n v="12229.5"/>
    <n v="1122730.5"/>
    <x v="7"/>
    <e v="#N/A"/>
    <e v="#N/A"/>
    <e v="#N/A"/>
    <x v="1"/>
  </r>
  <r>
    <s v="2020-00-27 Краснодар"/>
    <x v="29"/>
    <x v="11"/>
    <n v="28050"/>
    <n v="2458555.5"/>
    <x v="7"/>
    <e v="#N/A"/>
    <e v="#N/A"/>
    <e v="#N/A"/>
    <x v="0"/>
  </r>
  <r>
    <s v="2020-00-22 Краснодар"/>
    <x v="30"/>
    <x v="11"/>
    <n v="30781.5"/>
    <n v="2540715"/>
    <x v="7"/>
    <e v="#N/A"/>
    <e v="#N/A"/>
    <e v="#N/A"/>
    <x v="2"/>
  </r>
  <r>
    <s v="2020-00-01 Краснодар"/>
    <x v="27"/>
    <x v="11"/>
    <n v="27960"/>
    <n v="2538967.5"/>
    <x v="1"/>
    <n v="1879"/>
    <n v="1720"/>
    <n v="120903.21428571429"/>
    <x v="5"/>
  </r>
  <r>
    <s v="2020-00-11 Краснодар"/>
    <x v="31"/>
    <x v="11"/>
    <n v="23629.5"/>
    <n v="2164365"/>
    <x v="7"/>
    <e v="#N/A"/>
    <e v="#N/A"/>
    <e v="#N/A"/>
    <x v="1"/>
  </r>
  <r>
    <s v="2020-00-29 Ростов-на-Дону"/>
    <x v="28"/>
    <x v="10"/>
    <n v="17052"/>
    <n v="1549020"/>
    <x v="7"/>
    <e v="#N/A"/>
    <e v="#N/A"/>
    <e v="#N/A"/>
    <x v="0"/>
  </r>
  <r>
    <s v="2020-00-18 Краснодар"/>
    <x v="32"/>
    <x v="11"/>
    <n v="27181.5"/>
    <n v="2324490"/>
    <x v="7"/>
    <e v="#N/A"/>
    <e v="#N/A"/>
    <e v="#N/A"/>
    <x v="2"/>
  </r>
  <r>
    <s v="2020-00-14 Краснодар"/>
    <x v="33"/>
    <x v="11"/>
    <n v="25656"/>
    <n v="2225341.5"/>
    <x v="7"/>
    <e v="#N/A"/>
    <e v="#N/A"/>
    <e v="#N/A"/>
    <x v="1"/>
  </r>
  <r>
    <s v="2020-00-15 Краснодар"/>
    <x v="34"/>
    <x v="11"/>
    <n v="29283"/>
    <n v="2477487"/>
    <x v="7"/>
    <e v="#N/A"/>
    <e v="#N/A"/>
    <e v="#N/A"/>
    <x v="1"/>
  </r>
  <r>
    <s v="2020-00-29 Краснодар"/>
    <x v="28"/>
    <x v="11"/>
    <n v="32782.5"/>
    <n v="2854741.5"/>
    <x v="7"/>
    <e v="#N/A"/>
    <e v="#N/A"/>
    <e v="#N/A"/>
    <x v="0"/>
  </r>
  <r>
    <s v="2020-00-27 Москва Запад"/>
    <x v="29"/>
    <x v="12"/>
    <n v="215592"/>
    <n v="22342300.5"/>
    <x v="7"/>
    <e v="#N/A"/>
    <e v="#N/A"/>
    <e v="#N/A"/>
    <x v="0"/>
  </r>
  <r>
    <s v="2020-00-22 Москва Запад"/>
    <x v="30"/>
    <x v="12"/>
    <n v="228334.5"/>
    <n v="22380772.5"/>
    <x v="7"/>
    <e v="#N/A"/>
    <e v="#N/A"/>
    <e v="#N/A"/>
    <x v="2"/>
  </r>
  <r>
    <s v="2020-00-01 Москва Запад"/>
    <x v="27"/>
    <x v="12"/>
    <n v="188776.5"/>
    <n v="19465372.5"/>
    <x v="19"/>
    <n v="12299"/>
    <n v="11448"/>
    <n v="329921.56779661018"/>
    <x v="5"/>
  </r>
  <r>
    <s v="2020-00-11 Москва Запад"/>
    <x v="31"/>
    <x v="12"/>
    <n v="175293"/>
    <n v="17919144"/>
    <x v="7"/>
    <e v="#N/A"/>
    <e v="#N/A"/>
    <e v="#N/A"/>
    <x v="1"/>
  </r>
  <r>
    <s v="2020-00-18 Москва Запад"/>
    <x v="32"/>
    <x v="12"/>
    <n v="201999"/>
    <n v="20422435.5"/>
    <x v="7"/>
    <e v="#N/A"/>
    <e v="#N/A"/>
    <e v="#N/A"/>
    <x v="2"/>
  </r>
  <r>
    <s v="2020-00-14 Москва Запад"/>
    <x v="33"/>
    <x v="12"/>
    <n v="197946"/>
    <n v="19942435.5"/>
    <x v="7"/>
    <e v="#N/A"/>
    <e v="#N/A"/>
    <e v="#N/A"/>
    <x v="1"/>
  </r>
  <r>
    <s v="2020-00-15 Москва Запад"/>
    <x v="34"/>
    <x v="12"/>
    <n v="230896.5"/>
    <n v="23085222"/>
    <x v="7"/>
    <e v="#N/A"/>
    <e v="#N/A"/>
    <e v="#N/A"/>
    <x v="1"/>
  </r>
  <r>
    <s v="2020-00-27 Москва Восток"/>
    <x v="29"/>
    <x v="13"/>
    <n v="203532"/>
    <n v="20953324.5"/>
    <x v="7"/>
    <e v="#N/A"/>
    <e v="#N/A"/>
    <e v="#N/A"/>
    <x v="0"/>
  </r>
  <r>
    <s v="2020-00-22 Москва Восток"/>
    <x v="30"/>
    <x v="13"/>
    <n v="214428"/>
    <n v="20812585.5"/>
    <x v="7"/>
    <e v="#N/A"/>
    <e v="#N/A"/>
    <e v="#N/A"/>
    <x v="2"/>
  </r>
  <r>
    <s v="2020-00-01 Москва Восток"/>
    <x v="27"/>
    <x v="13"/>
    <n v="183228"/>
    <n v="18914194.5"/>
    <x v="21"/>
    <n v="11864"/>
    <n v="11071"/>
    <n v="350262.86111111112"/>
    <x v="5"/>
  </r>
  <r>
    <s v="2020-00-11 Москва Восток"/>
    <x v="31"/>
    <x v="13"/>
    <n v="166948.5"/>
    <n v="16971231"/>
    <x v="7"/>
    <e v="#N/A"/>
    <e v="#N/A"/>
    <e v="#N/A"/>
    <x v="1"/>
  </r>
  <r>
    <s v="2020-00-29 Москва Запад"/>
    <x v="28"/>
    <x v="12"/>
    <n v="232102.5"/>
    <n v="23120443.5"/>
    <x v="7"/>
    <e v="#N/A"/>
    <e v="#N/A"/>
    <e v="#N/A"/>
    <x v="0"/>
  </r>
  <r>
    <s v="2020-00-18 Москва Восток"/>
    <x v="32"/>
    <x v="13"/>
    <n v="196560"/>
    <n v="19855122"/>
    <x v="7"/>
    <e v="#N/A"/>
    <e v="#N/A"/>
    <e v="#N/A"/>
    <x v="2"/>
  </r>
  <r>
    <s v="2020-00-14 Москва Восток"/>
    <x v="33"/>
    <x v="13"/>
    <n v="186496.5"/>
    <n v="18640998"/>
    <x v="7"/>
    <e v="#N/A"/>
    <e v="#N/A"/>
    <e v="#N/A"/>
    <x v="1"/>
  </r>
  <r>
    <s v="2020-00-15 Москва Восток"/>
    <x v="34"/>
    <x v="13"/>
    <n v="219772.5"/>
    <n v="21895294.5"/>
    <x v="7"/>
    <e v="#N/A"/>
    <e v="#N/A"/>
    <e v="#N/A"/>
    <x v="1"/>
  </r>
  <r>
    <s v="2020-00-29 Москва Восток"/>
    <x v="28"/>
    <x v="13"/>
    <n v="226476"/>
    <n v="22416151.5"/>
    <x v="7"/>
    <e v="#N/A"/>
    <e v="#N/A"/>
    <e v="#N/A"/>
    <x v="0"/>
  </r>
  <r>
    <s v="2020-00-27 Тюмень"/>
    <x v="29"/>
    <x v="15"/>
    <n v="8362.5"/>
    <n v="687684"/>
    <x v="7"/>
    <e v="#N/A"/>
    <e v="#N/A"/>
    <e v="#N/A"/>
    <x v="0"/>
  </r>
  <r>
    <s v="2020-00-22 Новосибирск"/>
    <x v="30"/>
    <x v="14"/>
    <n v="17008.5"/>
    <n v="1398771"/>
    <x v="7"/>
    <e v="#N/A"/>
    <e v="#N/A"/>
    <e v="#N/A"/>
    <x v="2"/>
  </r>
  <r>
    <s v="2020-00-01 Томск"/>
    <x v="27"/>
    <x v="16"/>
    <n v="5166"/>
    <n v="389013"/>
    <x v="23"/>
    <n v="294"/>
    <n v="224"/>
    <n v="43223.666666666664"/>
    <x v="5"/>
  </r>
  <r>
    <s v="2020-00-11 Новосибирск"/>
    <x v="31"/>
    <x v="14"/>
    <n v="10941"/>
    <n v="880356"/>
    <x v="7"/>
    <e v="#N/A"/>
    <e v="#N/A"/>
    <e v="#N/A"/>
    <x v="1"/>
  </r>
  <r>
    <s v="2020-00-18 Новосибирск"/>
    <x v="32"/>
    <x v="14"/>
    <n v="14497.5"/>
    <n v="1230711"/>
    <x v="7"/>
    <e v="#N/A"/>
    <e v="#N/A"/>
    <e v="#N/A"/>
    <x v="2"/>
  </r>
  <r>
    <s v="2020-00-14 Новосибирск"/>
    <x v="33"/>
    <x v="14"/>
    <n v="13810.5"/>
    <n v="1131676.5"/>
    <x v="7"/>
    <e v="#N/A"/>
    <e v="#N/A"/>
    <e v="#N/A"/>
    <x v="1"/>
  </r>
  <r>
    <s v="2020-00-15 Новосибирск"/>
    <x v="34"/>
    <x v="14"/>
    <n v="13752"/>
    <n v="1091040"/>
    <x v="7"/>
    <e v="#N/A"/>
    <e v="#N/A"/>
    <e v="#N/A"/>
    <x v="1"/>
  </r>
  <r>
    <s v="2020-00-27 Новосибирск"/>
    <x v="29"/>
    <x v="14"/>
    <n v="15276"/>
    <n v="1350199.5"/>
    <x v="7"/>
    <e v="#N/A"/>
    <e v="#N/A"/>
    <e v="#N/A"/>
    <x v="0"/>
  </r>
  <r>
    <s v="2020-00-01 Уфа"/>
    <x v="27"/>
    <x v="17"/>
    <n v="4408.5"/>
    <n v="410892"/>
    <x v="24"/>
    <n v="237"/>
    <n v="175"/>
    <n v="68482"/>
    <x v="5"/>
  </r>
  <r>
    <s v="2020-00-29 Тюмень"/>
    <x v="28"/>
    <x v="15"/>
    <n v="9927"/>
    <n v="850840.5"/>
    <x v="7"/>
    <e v="#N/A"/>
    <e v="#N/A"/>
    <e v="#N/A"/>
    <x v="0"/>
  </r>
  <r>
    <s v="2020-00-01 Тюмень"/>
    <x v="27"/>
    <x v="15"/>
    <n v="9474"/>
    <n v="802447.5"/>
    <x v="22"/>
    <n v="500"/>
    <n v="418"/>
    <n v="114635.35714285714"/>
    <x v="5"/>
  </r>
  <r>
    <s v="2020-00-29 Новосибирск"/>
    <x v="28"/>
    <x v="14"/>
    <n v="16878"/>
    <n v="1438255.5"/>
    <x v="7"/>
    <e v="#N/A"/>
    <e v="#N/A"/>
    <e v="#N/A"/>
    <x v="0"/>
  </r>
  <r>
    <s v="2020-00-01 Новосибирск"/>
    <x v="27"/>
    <x v="14"/>
    <n v="14238"/>
    <n v="1293219"/>
    <x v="7"/>
    <e v="#N/A"/>
    <e v="#N/A"/>
    <e v="#N/A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EF3DA-BCCC-4C3A-9D49-825885331496}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T53" firstHeaderRow="1" firstDataRow="2" firstDataCol="1"/>
  <pivotFields count="11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9"/>
    <field x="10"/>
    <field x="1"/>
  </rowFields>
  <rowItems count="49">
    <i>
      <x/>
    </i>
    <i r="1">
      <x v="4"/>
    </i>
    <i r="2">
      <x v="119"/>
    </i>
    <i r="2">
      <x v="120"/>
    </i>
    <i r="2">
      <x v="121"/>
    </i>
    <i r="1">
      <x v="5"/>
    </i>
    <i r="2">
      <x v="122"/>
    </i>
    <i r="2">
      <x v="123"/>
    </i>
    <i r="2">
      <x v="124"/>
    </i>
    <i>
      <x v="1"/>
    </i>
    <i r="1">
      <x v="5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>
      <x v="2"/>
    </i>
    <i r="1">
      <x v="5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>
      <x v="3"/>
    </i>
    <i r="1">
      <x v="5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>
      <x v="4"/>
    </i>
    <i r="1">
      <x v="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>
      <x v="5"/>
    </i>
    <i r="1">
      <x v="6"/>
    </i>
    <i r="2">
      <x v="153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Сумма по полю Товарооборот, руб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D4C31-926A-4064-8C8A-F55E93ADEE67}" name="Сводная таблица2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2" firstHeaderRow="0" firstDataRow="1" firstDataCol="1"/>
  <pivotFields count="1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4" baseField="0" baseItem="0"/>
    <dataField name="доля" fld="4" showDataAs="percentOfTotal" baseField="0" baseItem="0" numFmtId="10"/>
  </dataFields>
  <formats count="2">
    <format dxfId="3">
      <pivotArea collapsedLevelsAreSubtotals="1" fieldPosition="0">
        <references count="1">
          <reference field="2" count="3">
            <x v="6"/>
            <x v="12"/>
            <x v="13"/>
          </reference>
        </references>
      </pivotArea>
    </format>
    <format dxfId="2">
      <pivotArea dataOnly="0" labelOnly="1" fieldPosition="0">
        <references count="1">
          <reference field="2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43620-8CD7-4E93-9760-9B3AE702D5E1}" name="Сводная таблица4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1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>
      <items count="26">
        <item x="24"/>
        <item x="22"/>
        <item x="23"/>
        <item x="6"/>
        <item x="0"/>
        <item x="17"/>
        <item x="18"/>
        <item x="3"/>
        <item x="4"/>
        <item x="2"/>
        <item x="1"/>
        <item x="15"/>
        <item x="16"/>
        <item x="5"/>
        <item x="13"/>
        <item x="14"/>
        <item x="21"/>
        <item x="19"/>
        <item x="20"/>
        <item x="12"/>
        <item x="11"/>
        <item x="10"/>
        <item x="9"/>
        <item x="8"/>
        <item x="7"/>
        <item t="default"/>
      </items>
    </pivotField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Товарооборот, руб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F1B3-1F1E-4260-A881-2C2CE1879B2E}">
  <dimension ref="A3:T53"/>
  <sheetViews>
    <sheetView workbookViewId="0">
      <selection activeCell="A7" sqref="A7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3" width="13.109375" bestFit="1" customWidth="1"/>
    <col min="4" max="4" width="11" bestFit="1" customWidth="1"/>
    <col min="5" max="5" width="12" bestFit="1" customWidth="1"/>
    <col min="6" max="6" width="11" bestFit="1" customWidth="1"/>
    <col min="7" max="7" width="14.33203125" bestFit="1" customWidth="1"/>
    <col min="8" max="8" width="13.5546875" bestFit="1" customWidth="1"/>
    <col min="9" max="9" width="17.21875" bestFit="1" customWidth="1"/>
    <col min="10" max="10" width="12.6640625" bestFit="1" customWidth="1"/>
    <col min="11" max="11" width="10" bestFit="1" customWidth="1"/>
    <col min="12" max="12" width="15.109375" bestFit="1" customWidth="1"/>
    <col min="13" max="13" width="10" bestFit="1" customWidth="1"/>
    <col min="14" max="14" width="21.6640625" bestFit="1" customWidth="1"/>
    <col min="15" max="15" width="18.77734375" bestFit="1" customWidth="1"/>
    <col min="16" max="16" width="10" bestFit="1" customWidth="1"/>
    <col min="17" max="17" width="7" bestFit="1" customWidth="1"/>
    <col min="18" max="18" width="10" bestFit="1" customWidth="1"/>
    <col min="19" max="19" width="9" bestFit="1" customWidth="1"/>
    <col min="20" max="20" width="12" bestFit="1" customWidth="1"/>
  </cols>
  <sheetData>
    <row r="3" spans="1:20" x14ac:dyDescent="0.3">
      <c r="A3" s="13" t="s">
        <v>69</v>
      </c>
      <c r="B3" s="13" t="s">
        <v>68</v>
      </c>
    </row>
    <row r="4" spans="1:20" x14ac:dyDescent="0.3">
      <c r="A4" s="13" t="s">
        <v>28</v>
      </c>
      <c r="B4" t="s">
        <v>16</v>
      </c>
      <c r="C4" t="s">
        <v>11</v>
      </c>
      <c r="D4" t="s">
        <v>17</v>
      </c>
      <c r="E4" t="s">
        <v>10</v>
      </c>
      <c r="F4" t="s">
        <v>20</v>
      </c>
      <c r="G4" t="s">
        <v>22</v>
      </c>
      <c r="H4" t="s">
        <v>21</v>
      </c>
      <c r="I4" t="s">
        <v>13</v>
      </c>
      <c r="J4" t="s">
        <v>23</v>
      </c>
      <c r="K4" t="s">
        <v>18</v>
      </c>
      <c r="L4" t="s">
        <v>19</v>
      </c>
      <c r="M4" t="s">
        <v>9</v>
      </c>
      <c r="N4" t="s">
        <v>15</v>
      </c>
      <c r="O4" t="s">
        <v>14</v>
      </c>
      <c r="P4" t="s">
        <v>12</v>
      </c>
      <c r="Q4" t="s">
        <v>25</v>
      </c>
      <c r="R4" t="s">
        <v>24</v>
      </c>
      <c r="S4" t="s">
        <v>26</v>
      </c>
      <c r="T4" t="s">
        <v>29</v>
      </c>
    </row>
    <row r="5" spans="1:20" x14ac:dyDescent="0.3">
      <c r="A5" s="14">
        <v>18</v>
      </c>
      <c r="B5" s="15">
        <v>36934095</v>
      </c>
      <c r="C5" s="15">
        <v>42828757.5</v>
      </c>
      <c r="D5" s="15">
        <v>17828215.5</v>
      </c>
      <c r="E5" s="15">
        <v>16029679.5</v>
      </c>
      <c r="F5" s="15">
        <v>13955985</v>
      </c>
      <c r="G5" s="15">
        <v>130713645</v>
      </c>
      <c r="H5" s="15">
        <v>136791225</v>
      </c>
      <c r="I5" s="15">
        <v>13145965.5</v>
      </c>
      <c r="J5" s="15">
        <v>5746024.5</v>
      </c>
      <c r="K5" s="15">
        <v>6961020</v>
      </c>
      <c r="L5" s="15">
        <v>2008809</v>
      </c>
      <c r="M5" s="15"/>
      <c r="N5" s="15">
        <v>233059077</v>
      </c>
      <c r="O5" s="15">
        <v>176269533</v>
      </c>
      <c r="P5" s="15">
        <v>4531000.5</v>
      </c>
      <c r="Q5" s="15"/>
      <c r="R5" s="15"/>
      <c r="S5" s="15"/>
      <c r="T5" s="15">
        <v>836803032</v>
      </c>
    </row>
    <row r="6" spans="1:20" x14ac:dyDescent="0.3">
      <c r="A6" s="16" t="s">
        <v>30</v>
      </c>
      <c r="B6" s="15">
        <v>19562298</v>
      </c>
      <c r="C6" s="15">
        <v>21367870.5</v>
      </c>
      <c r="D6" s="15">
        <v>8344506</v>
      </c>
      <c r="E6" s="15">
        <v>7852264.5</v>
      </c>
      <c r="F6" s="15">
        <v>7198066.5</v>
      </c>
      <c r="G6" s="15">
        <v>62615115</v>
      </c>
      <c r="H6" s="15">
        <v>65260231.5</v>
      </c>
      <c r="I6" s="15">
        <v>6802069.5</v>
      </c>
      <c r="J6" s="15">
        <v>2978571</v>
      </c>
      <c r="K6" s="15">
        <v>3321948</v>
      </c>
      <c r="L6" s="15">
        <v>404691</v>
      </c>
      <c r="M6" s="15"/>
      <c r="N6" s="15">
        <v>124506147</v>
      </c>
      <c r="O6" s="15">
        <v>92447199</v>
      </c>
      <c r="P6" s="15">
        <v>2384098.5</v>
      </c>
      <c r="Q6" s="15"/>
      <c r="R6" s="15"/>
      <c r="S6" s="15"/>
      <c r="T6" s="15">
        <v>425045076</v>
      </c>
    </row>
    <row r="7" spans="1:20" x14ac:dyDescent="0.3">
      <c r="A7" s="17" t="s">
        <v>31</v>
      </c>
      <c r="B7" s="15">
        <v>6288246</v>
      </c>
      <c r="C7" s="15">
        <v>7163644.5</v>
      </c>
      <c r="D7" s="15">
        <v>2863600.5</v>
      </c>
      <c r="E7" s="15">
        <v>2411587.5</v>
      </c>
      <c r="F7" s="15">
        <v>2277072</v>
      </c>
      <c r="G7" s="15">
        <v>20003263.5</v>
      </c>
      <c r="H7" s="15">
        <v>21114898.5</v>
      </c>
      <c r="I7" s="15">
        <v>2136817.5</v>
      </c>
      <c r="J7" s="15">
        <v>992541</v>
      </c>
      <c r="K7" s="15">
        <v>1102887</v>
      </c>
      <c r="L7" s="15"/>
      <c r="M7" s="15"/>
      <c r="N7" s="15">
        <v>39918028.5</v>
      </c>
      <c r="O7" s="15">
        <v>29159032.5</v>
      </c>
      <c r="P7" s="15">
        <v>869983.5</v>
      </c>
      <c r="Q7" s="15"/>
      <c r="R7" s="15"/>
      <c r="S7" s="15"/>
      <c r="T7" s="15">
        <v>136301602.5</v>
      </c>
    </row>
    <row r="8" spans="1:20" x14ac:dyDescent="0.3">
      <c r="A8" s="17" t="s">
        <v>32</v>
      </c>
      <c r="B8" s="15">
        <v>6454458</v>
      </c>
      <c r="C8" s="15">
        <v>7180498.5</v>
      </c>
      <c r="D8" s="15">
        <v>2627595</v>
      </c>
      <c r="E8" s="15">
        <v>2623480.5</v>
      </c>
      <c r="F8" s="15">
        <v>2360914.5</v>
      </c>
      <c r="G8" s="15">
        <v>20871391.5</v>
      </c>
      <c r="H8" s="15">
        <v>21615333</v>
      </c>
      <c r="I8" s="15">
        <v>2397588</v>
      </c>
      <c r="J8" s="15">
        <v>981519</v>
      </c>
      <c r="K8" s="15">
        <v>1115992.5</v>
      </c>
      <c r="L8" s="15"/>
      <c r="M8" s="15"/>
      <c r="N8" s="15">
        <v>41559384</v>
      </c>
      <c r="O8" s="15">
        <v>30869287.5</v>
      </c>
      <c r="P8" s="15">
        <v>797919</v>
      </c>
      <c r="Q8" s="15"/>
      <c r="R8" s="15"/>
      <c r="S8" s="15"/>
      <c r="T8" s="15">
        <v>141455361</v>
      </c>
    </row>
    <row r="9" spans="1:20" x14ac:dyDescent="0.3">
      <c r="A9" s="17" t="s">
        <v>33</v>
      </c>
      <c r="B9" s="15">
        <v>6819594</v>
      </c>
      <c r="C9" s="15">
        <v>7023727.5</v>
      </c>
      <c r="D9" s="15">
        <v>2853310.5</v>
      </c>
      <c r="E9" s="15">
        <v>2817196.5</v>
      </c>
      <c r="F9" s="15">
        <v>2560080</v>
      </c>
      <c r="G9" s="15">
        <v>21740460</v>
      </c>
      <c r="H9" s="15">
        <v>22530000</v>
      </c>
      <c r="I9" s="15">
        <v>2267664</v>
      </c>
      <c r="J9" s="15">
        <v>1004511</v>
      </c>
      <c r="K9" s="15">
        <v>1103068.5</v>
      </c>
      <c r="L9" s="15">
        <v>404691</v>
      </c>
      <c r="M9" s="15"/>
      <c r="N9" s="15">
        <v>43028734.5</v>
      </c>
      <c r="O9" s="15">
        <v>32418879</v>
      </c>
      <c r="P9" s="15">
        <v>716196</v>
      </c>
      <c r="Q9" s="15"/>
      <c r="R9" s="15"/>
      <c r="S9" s="15"/>
      <c r="T9" s="15">
        <v>147288112.5</v>
      </c>
    </row>
    <row r="10" spans="1:20" x14ac:dyDescent="0.3">
      <c r="A10" s="16" t="s">
        <v>34</v>
      </c>
      <c r="B10" s="15">
        <v>17371797</v>
      </c>
      <c r="C10" s="15">
        <v>21460887</v>
      </c>
      <c r="D10" s="15">
        <v>9483709.5</v>
      </c>
      <c r="E10" s="15">
        <v>8177415</v>
      </c>
      <c r="F10" s="15">
        <v>6757918.5</v>
      </c>
      <c r="G10" s="15">
        <v>68098530</v>
      </c>
      <c r="H10" s="15">
        <v>71530993.5</v>
      </c>
      <c r="I10" s="15">
        <v>6343896</v>
      </c>
      <c r="J10" s="15">
        <v>2767453.5</v>
      </c>
      <c r="K10" s="15">
        <v>3639072</v>
      </c>
      <c r="L10" s="15">
        <v>1604118</v>
      </c>
      <c r="M10" s="15"/>
      <c r="N10" s="15">
        <v>108552930</v>
      </c>
      <c r="O10" s="15">
        <v>83822334</v>
      </c>
      <c r="P10" s="15">
        <v>2146902</v>
      </c>
      <c r="Q10" s="15"/>
      <c r="R10" s="15"/>
      <c r="S10" s="15"/>
      <c r="T10" s="15">
        <v>411757956</v>
      </c>
    </row>
    <row r="11" spans="1:20" x14ac:dyDescent="0.3">
      <c r="A11" s="17" t="s">
        <v>35</v>
      </c>
      <c r="B11" s="15">
        <v>7032225</v>
      </c>
      <c r="C11" s="15">
        <v>8893024.5</v>
      </c>
      <c r="D11" s="15">
        <v>4293241.5</v>
      </c>
      <c r="E11" s="15">
        <v>3031254</v>
      </c>
      <c r="F11" s="15">
        <v>3168510</v>
      </c>
      <c r="G11" s="15">
        <v>23953536</v>
      </c>
      <c r="H11" s="15">
        <v>25413351</v>
      </c>
      <c r="I11" s="15">
        <v>2374356</v>
      </c>
      <c r="J11" s="15">
        <v>1134444</v>
      </c>
      <c r="K11" s="15">
        <v>1465842</v>
      </c>
      <c r="L11" s="15">
        <v>505572</v>
      </c>
      <c r="M11" s="15"/>
      <c r="N11" s="15">
        <v>40077193.5</v>
      </c>
      <c r="O11" s="15">
        <v>31053316.5</v>
      </c>
      <c r="P11" s="15">
        <v>891139.5</v>
      </c>
      <c r="Q11" s="15"/>
      <c r="R11" s="15"/>
      <c r="S11" s="15"/>
      <c r="T11" s="15">
        <v>153287005.5</v>
      </c>
    </row>
    <row r="12" spans="1:20" x14ac:dyDescent="0.3">
      <c r="A12" s="17" t="s">
        <v>36</v>
      </c>
      <c r="B12" s="15">
        <v>4118251.5</v>
      </c>
      <c r="C12" s="15">
        <v>5554192.5</v>
      </c>
      <c r="D12" s="15">
        <v>2470465.5</v>
      </c>
      <c r="E12" s="15">
        <v>2711247</v>
      </c>
      <c r="F12" s="15">
        <v>1682851.5</v>
      </c>
      <c r="G12" s="15">
        <v>18625921.5</v>
      </c>
      <c r="H12" s="15">
        <v>19625364</v>
      </c>
      <c r="I12" s="15">
        <v>1799230.5</v>
      </c>
      <c r="J12" s="15">
        <v>816859.5</v>
      </c>
      <c r="K12" s="15">
        <v>1053220.5</v>
      </c>
      <c r="L12" s="15">
        <v>433243.5</v>
      </c>
      <c r="M12" s="15"/>
      <c r="N12" s="15">
        <v>31843737</v>
      </c>
      <c r="O12" s="15">
        <v>24342016.5</v>
      </c>
      <c r="P12" s="15">
        <v>617881.5</v>
      </c>
      <c r="Q12" s="15"/>
      <c r="R12" s="15"/>
      <c r="S12" s="15"/>
      <c r="T12" s="15">
        <v>115694482.5</v>
      </c>
    </row>
    <row r="13" spans="1:20" x14ac:dyDescent="0.3">
      <c r="A13" s="17" t="s">
        <v>37</v>
      </c>
      <c r="B13" s="15">
        <v>6221320.5</v>
      </c>
      <c r="C13" s="15">
        <v>7013670</v>
      </c>
      <c r="D13" s="15">
        <v>2720002.5</v>
      </c>
      <c r="E13" s="15">
        <v>2434914</v>
      </c>
      <c r="F13" s="15">
        <v>1906557</v>
      </c>
      <c r="G13" s="15">
        <v>25519072.5</v>
      </c>
      <c r="H13" s="15">
        <v>26492278.5</v>
      </c>
      <c r="I13" s="15">
        <v>2170309.5</v>
      </c>
      <c r="J13" s="15">
        <v>816150</v>
      </c>
      <c r="K13" s="15">
        <v>1120009.5</v>
      </c>
      <c r="L13" s="15">
        <v>665302.5</v>
      </c>
      <c r="M13" s="15"/>
      <c r="N13" s="15">
        <v>36631999.5</v>
      </c>
      <c r="O13" s="15">
        <v>28427001</v>
      </c>
      <c r="P13" s="15">
        <v>637881</v>
      </c>
      <c r="Q13" s="15"/>
      <c r="R13" s="15"/>
      <c r="S13" s="15"/>
      <c r="T13" s="15">
        <v>142776468</v>
      </c>
    </row>
    <row r="14" spans="1:20" x14ac:dyDescent="0.3">
      <c r="A14" s="14">
        <v>19</v>
      </c>
      <c r="B14" s="15">
        <v>43307155.5</v>
      </c>
      <c r="C14" s="15">
        <v>46366009.5</v>
      </c>
      <c r="D14" s="15">
        <v>20974521</v>
      </c>
      <c r="E14" s="15">
        <v>19479055.5</v>
      </c>
      <c r="F14" s="15">
        <v>16391856</v>
      </c>
      <c r="G14" s="15">
        <v>151642039.5</v>
      </c>
      <c r="H14" s="15">
        <v>159695760</v>
      </c>
      <c r="I14" s="15">
        <v>17149980</v>
      </c>
      <c r="J14" s="15">
        <v>7253572.5</v>
      </c>
      <c r="K14" s="15">
        <v>8778597</v>
      </c>
      <c r="L14" s="15">
        <v>5892277.5</v>
      </c>
      <c r="M14" s="15"/>
      <c r="N14" s="15">
        <v>272762503.5</v>
      </c>
      <c r="O14" s="15">
        <v>208128393.85664999</v>
      </c>
      <c r="P14" s="15">
        <v>6093688.5</v>
      </c>
      <c r="Q14" s="15"/>
      <c r="R14" s="15"/>
      <c r="S14" s="15"/>
      <c r="T14" s="15">
        <v>983915409.85664999</v>
      </c>
    </row>
    <row r="15" spans="1:20" x14ac:dyDescent="0.3">
      <c r="A15" s="16" t="s">
        <v>34</v>
      </c>
      <c r="B15" s="15">
        <v>43307155.5</v>
      </c>
      <c r="C15" s="15">
        <v>46366009.5</v>
      </c>
      <c r="D15" s="15">
        <v>20974521</v>
      </c>
      <c r="E15" s="15">
        <v>19479055.5</v>
      </c>
      <c r="F15" s="15">
        <v>16391856</v>
      </c>
      <c r="G15" s="15">
        <v>151642039.5</v>
      </c>
      <c r="H15" s="15">
        <v>159695760</v>
      </c>
      <c r="I15" s="15">
        <v>17149980</v>
      </c>
      <c r="J15" s="15">
        <v>7253572.5</v>
      </c>
      <c r="K15" s="15">
        <v>8778597</v>
      </c>
      <c r="L15" s="15">
        <v>5892277.5</v>
      </c>
      <c r="M15" s="15"/>
      <c r="N15" s="15">
        <v>272762503.5</v>
      </c>
      <c r="O15" s="15">
        <v>208128393.85664999</v>
      </c>
      <c r="P15" s="15">
        <v>6093688.5</v>
      </c>
      <c r="Q15" s="15"/>
      <c r="R15" s="15"/>
      <c r="S15" s="15"/>
      <c r="T15" s="15">
        <v>983915409.85664999</v>
      </c>
    </row>
    <row r="16" spans="1:20" x14ac:dyDescent="0.3">
      <c r="A16" s="17" t="s">
        <v>38</v>
      </c>
      <c r="B16" s="15">
        <v>5561452.5</v>
      </c>
      <c r="C16" s="15">
        <v>6642249</v>
      </c>
      <c r="D16" s="15">
        <v>2817853.5</v>
      </c>
      <c r="E16" s="15">
        <v>2372310</v>
      </c>
      <c r="F16" s="15">
        <v>2155668</v>
      </c>
      <c r="G16" s="15">
        <v>22796827.5</v>
      </c>
      <c r="H16" s="15">
        <v>24292218</v>
      </c>
      <c r="I16" s="15">
        <v>2450968.5</v>
      </c>
      <c r="J16" s="15">
        <v>906343.5</v>
      </c>
      <c r="K16" s="15">
        <v>1085211</v>
      </c>
      <c r="L16" s="15">
        <v>610855.5</v>
      </c>
      <c r="M16" s="15"/>
      <c r="N16" s="15">
        <v>38406954</v>
      </c>
      <c r="O16" s="15">
        <v>29357940</v>
      </c>
      <c r="P16" s="15">
        <v>728890.5</v>
      </c>
      <c r="Q16" s="15"/>
      <c r="R16" s="15"/>
      <c r="S16" s="15"/>
      <c r="T16" s="15">
        <v>140185741.5</v>
      </c>
    </row>
    <row r="17" spans="1:20" x14ac:dyDescent="0.3">
      <c r="A17" s="17" t="s">
        <v>39</v>
      </c>
      <c r="B17" s="15">
        <v>5770539</v>
      </c>
      <c r="C17" s="15">
        <v>6921316.5</v>
      </c>
      <c r="D17" s="15">
        <v>2648688</v>
      </c>
      <c r="E17" s="15">
        <v>2906763</v>
      </c>
      <c r="F17" s="15">
        <v>2380333.5</v>
      </c>
      <c r="G17" s="15">
        <v>20880142.5</v>
      </c>
      <c r="H17" s="15">
        <v>21919435.5</v>
      </c>
      <c r="I17" s="15">
        <v>2079900</v>
      </c>
      <c r="J17" s="15">
        <v>1145575.5</v>
      </c>
      <c r="K17" s="15">
        <v>1384179</v>
      </c>
      <c r="L17" s="15">
        <v>694593</v>
      </c>
      <c r="M17" s="15"/>
      <c r="N17" s="15">
        <v>35671734</v>
      </c>
      <c r="O17" s="15">
        <v>27278441.145</v>
      </c>
      <c r="P17" s="15">
        <v>793320</v>
      </c>
      <c r="Q17" s="15"/>
      <c r="R17" s="15"/>
      <c r="S17" s="15"/>
      <c r="T17" s="15">
        <v>132474960.645</v>
      </c>
    </row>
    <row r="18" spans="1:20" x14ac:dyDescent="0.3">
      <c r="A18" s="17" t="s">
        <v>40</v>
      </c>
      <c r="B18" s="15">
        <v>5454121.5</v>
      </c>
      <c r="C18" s="15">
        <v>6168657</v>
      </c>
      <c r="D18" s="15">
        <v>2738127</v>
      </c>
      <c r="E18" s="15">
        <v>2938623</v>
      </c>
      <c r="F18" s="15">
        <v>2159350.5</v>
      </c>
      <c r="G18" s="15">
        <v>22126444.5</v>
      </c>
      <c r="H18" s="15">
        <v>23032992</v>
      </c>
      <c r="I18" s="15">
        <v>2232519</v>
      </c>
      <c r="J18" s="15">
        <v>1016566.5</v>
      </c>
      <c r="K18" s="15">
        <v>1221057</v>
      </c>
      <c r="L18" s="15">
        <v>739291.5</v>
      </c>
      <c r="M18" s="15"/>
      <c r="N18" s="15">
        <v>38092344</v>
      </c>
      <c r="O18" s="15">
        <v>28770810.105599999</v>
      </c>
      <c r="P18" s="15">
        <v>696832.5</v>
      </c>
      <c r="Q18" s="15"/>
      <c r="R18" s="15"/>
      <c r="S18" s="15"/>
      <c r="T18" s="15">
        <v>137387736.1056</v>
      </c>
    </row>
    <row r="19" spans="1:20" x14ac:dyDescent="0.3">
      <c r="A19" s="17" t="s">
        <v>41</v>
      </c>
      <c r="B19" s="15">
        <v>6175837.5</v>
      </c>
      <c r="C19" s="15">
        <v>6591883.5</v>
      </c>
      <c r="D19" s="15">
        <v>2934504</v>
      </c>
      <c r="E19" s="15">
        <v>2472213</v>
      </c>
      <c r="F19" s="15">
        <v>2308336.5</v>
      </c>
      <c r="G19" s="15">
        <v>21463023</v>
      </c>
      <c r="H19" s="15">
        <v>22460130</v>
      </c>
      <c r="I19" s="15">
        <v>2350672.5</v>
      </c>
      <c r="J19" s="15">
        <v>965880</v>
      </c>
      <c r="K19" s="15">
        <v>1123894.5</v>
      </c>
      <c r="L19" s="15">
        <v>769276.5</v>
      </c>
      <c r="M19" s="15"/>
      <c r="N19" s="15">
        <v>33763989</v>
      </c>
      <c r="O19" s="15">
        <v>25325271</v>
      </c>
      <c r="P19" s="15">
        <v>863754</v>
      </c>
      <c r="Q19" s="15"/>
      <c r="R19" s="15"/>
      <c r="S19" s="15"/>
      <c r="T19" s="15">
        <v>129568665</v>
      </c>
    </row>
    <row r="20" spans="1:20" x14ac:dyDescent="0.3">
      <c r="A20" s="17" t="s">
        <v>42</v>
      </c>
      <c r="B20" s="15">
        <v>5365708.5</v>
      </c>
      <c r="C20" s="15">
        <v>6293776.5</v>
      </c>
      <c r="D20" s="15">
        <v>3201358.5</v>
      </c>
      <c r="E20" s="15">
        <v>2645160</v>
      </c>
      <c r="F20" s="15">
        <v>2235960</v>
      </c>
      <c r="G20" s="15">
        <v>22846078.5</v>
      </c>
      <c r="H20" s="15">
        <v>23881948.5</v>
      </c>
      <c r="I20" s="15">
        <v>2271454.5</v>
      </c>
      <c r="J20" s="15">
        <v>1046848.5</v>
      </c>
      <c r="K20" s="15">
        <v>1269786</v>
      </c>
      <c r="L20" s="15">
        <v>798759</v>
      </c>
      <c r="M20" s="15"/>
      <c r="N20" s="15">
        <v>49123180.5</v>
      </c>
      <c r="O20" s="15">
        <v>38091556.5</v>
      </c>
      <c r="P20" s="15">
        <v>959703</v>
      </c>
      <c r="Q20" s="15"/>
      <c r="R20" s="15"/>
      <c r="S20" s="15"/>
      <c r="T20" s="15">
        <v>160031278.5</v>
      </c>
    </row>
    <row r="21" spans="1:20" x14ac:dyDescent="0.3">
      <c r="A21" s="17" t="s">
        <v>43</v>
      </c>
      <c r="B21" s="15">
        <v>7253427</v>
      </c>
      <c r="C21" s="15">
        <v>6264933</v>
      </c>
      <c r="D21" s="15">
        <v>3084892.5</v>
      </c>
      <c r="E21" s="15">
        <v>2831019</v>
      </c>
      <c r="F21" s="15">
        <v>2384937</v>
      </c>
      <c r="G21" s="15">
        <v>18085798.5</v>
      </c>
      <c r="H21" s="15">
        <v>19218631.5</v>
      </c>
      <c r="I21" s="15">
        <v>2902167</v>
      </c>
      <c r="J21" s="15">
        <v>955801.5</v>
      </c>
      <c r="K21" s="15">
        <v>1222932</v>
      </c>
      <c r="L21" s="15">
        <v>1081216.5</v>
      </c>
      <c r="M21" s="15"/>
      <c r="N21" s="15">
        <v>38693427</v>
      </c>
      <c r="O21" s="15">
        <v>29768199</v>
      </c>
      <c r="P21" s="15">
        <v>1046400</v>
      </c>
      <c r="Q21" s="15"/>
      <c r="R21" s="15"/>
      <c r="S21" s="15"/>
      <c r="T21" s="15">
        <v>134793781.5</v>
      </c>
    </row>
    <row r="22" spans="1:20" x14ac:dyDescent="0.3">
      <c r="A22" s="17" t="s">
        <v>44</v>
      </c>
      <c r="B22" s="15">
        <v>7726069.5</v>
      </c>
      <c r="C22" s="15">
        <v>7483194</v>
      </c>
      <c r="D22" s="15">
        <v>3549097.5</v>
      </c>
      <c r="E22" s="15">
        <v>3312967.5</v>
      </c>
      <c r="F22" s="15">
        <v>2767270.5</v>
      </c>
      <c r="G22" s="15">
        <v>23443725</v>
      </c>
      <c r="H22" s="15">
        <v>24890404.5</v>
      </c>
      <c r="I22" s="15">
        <v>2862298.5</v>
      </c>
      <c r="J22" s="15">
        <v>1216557</v>
      </c>
      <c r="K22" s="15">
        <v>1471537.5</v>
      </c>
      <c r="L22" s="15">
        <v>1198285.5</v>
      </c>
      <c r="M22" s="15"/>
      <c r="N22" s="15">
        <v>39010875</v>
      </c>
      <c r="O22" s="15">
        <v>29536176.10605</v>
      </c>
      <c r="P22" s="15">
        <v>1004788.5</v>
      </c>
      <c r="Q22" s="15"/>
      <c r="R22" s="15"/>
      <c r="S22" s="15"/>
      <c r="T22" s="15">
        <v>149473246.60605001</v>
      </c>
    </row>
    <row r="23" spans="1:20" x14ac:dyDescent="0.3">
      <c r="A23" s="14">
        <v>20</v>
      </c>
      <c r="B23" s="15">
        <v>41300679</v>
      </c>
      <c r="C23" s="15">
        <v>47079841.5</v>
      </c>
      <c r="D23" s="15">
        <v>23603355</v>
      </c>
      <c r="E23" s="15">
        <v>19724733</v>
      </c>
      <c r="F23" s="15">
        <v>16732521</v>
      </c>
      <c r="G23" s="15">
        <v>135813990</v>
      </c>
      <c r="H23" s="15">
        <v>142825023</v>
      </c>
      <c r="I23" s="15">
        <v>19963153.5</v>
      </c>
      <c r="J23" s="15">
        <v>7841920.5</v>
      </c>
      <c r="K23" s="15">
        <v>9036316.5</v>
      </c>
      <c r="L23" s="15">
        <v>7382458.5</v>
      </c>
      <c r="M23" s="15"/>
      <c r="N23" s="15">
        <v>269949999</v>
      </c>
      <c r="O23" s="15">
        <v>199569624.22395</v>
      </c>
      <c r="P23" s="15">
        <v>6439392</v>
      </c>
      <c r="Q23" s="15"/>
      <c r="R23" s="15"/>
      <c r="S23" s="15"/>
      <c r="T23" s="15">
        <v>947263006.72395003</v>
      </c>
    </row>
    <row r="24" spans="1:20" x14ac:dyDescent="0.3">
      <c r="A24" s="16" t="s">
        <v>34</v>
      </c>
      <c r="B24" s="15">
        <v>41300679</v>
      </c>
      <c r="C24" s="15">
        <v>47079841.5</v>
      </c>
      <c r="D24" s="15">
        <v>23603355</v>
      </c>
      <c r="E24" s="15">
        <v>19724733</v>
      </c>
      <c r="F24" s="15">
        <v>16732521</v>
      </c>
      <c r="G24" s="15">
        <v>135813990</v>
      </c>
      <c r="H24" s="15">
        <v>142825023</v>
      </c>
      <c r="I24" s="15">
        <v>19963153.5</v>
      </c>
      <c r="J24" s="15">
        <v>7841920.5</v>
      </c>
      <c r="K24" s="15">
        <v>9036316.5</v>
      </c>
      <c r="L24" s="15">
        <v>7382458.5</v>
      </c>
      <c r="M24" s="15"/>
      <c r="N24" s="15">
        <v>269949999</v>
      </c>
      <c r="O24" s="15">
        <v>199569624.22395</v>
      </c>
      <c r="P24" s="15">
        <v>6439392</v>
      </c>
      <c r="Q24" s="15"/>
      <c r="R24" s="15"/>
      <c r="S24" s="15"/>
      <c r="T24" s="15">
        <v>947263006.72395003</v>
      </c>
    </row>
    <row r="25" spans="1:20" x14ac:dyDescent="0.3">
      <c r="A25" s="17" t="s">
        <v>45</v>
      </c>
      <c r="B25" s="15">
        <v>5178169.5</v>
      </c>
      <c r="C25" s="15">
        <v>6398719.5</v>
      </c>
      <c r="D25" s="15">
        <v>3079630.5</v>
      </c>
      <c r="E25" s="15">
        <v>2479396.5</v>
      </c>
      <c r="F25" s="15">
        <v>2164365</v>
      </c>
      <c r="G25" s="15">
        <v>16971231</v>
      </c>
      <c r="H25" s="15">
        <v>17919144</v>
      </c>
      <c r="I25" s="15">
        <v>3911979</v>
      </c>
      <c r="J25" s="15">
        <v>880356</v>
      </c>
      <c r="K25" s="15">
        <v>1096002</v>
      </c>
      <c r="L25" s="15">
        <v>1081158</v>
      </c>
      <c r="M25" s="15"/>
      <c r="N25" s="15">
        <v>33781581</v>
      </c>
      <c r="O25" s="15">
        <v>24628233.223949999</v>
      </c>
      <c r="P25" s="15">
        <v>734335.5</v>
      </c>
      <c r="Q25" s="15"/>
      <c r="R25" s="15"/>
      <c r="S25" s="15"/>
      <c r="T25" s="15">
        <v>120304300.72395</v>
      </c>
    </row>
    <row r="26" spans="1:20" x14ac:dyDescent="0.3">
      <c r="A26" s="17" t="s">
        <v>46</v>
      </c>
      <c r="B26" s="15">
        <v>5523145.5</v>
      </c>
      <c r="C26" s="15">
        <v>6398361</v>
      </c>
      <c r="D26" s="15">
        <v>3080614.5</v>
      </c>
      <c r="E26" s="15">
        <v>2595778.5</v>
      </c>
      <c r="F26" s="15">
        <v>2243160</v>
      </c>
      <c r="G26" s="15">
        <v>18718036.5</v>
      </c>
      <c r="H26" s="15">
        <v>19205179.5</v>
      </c>
      <c r="I26" s="15">
        <v>2370432</v>
      </c>
      <c r="J26" s="15">
        <v>1092277.5</v>
      </c>
      <c r="K26" s="15">
        <v>1123830</v>
      </c>
      <c r="L26" s="15">
        <v>989632.5</v>
      </c>
      <c r="M26" s="15"/>
      <c r="N26" s="15">
        <v>39578577</v>
      </c>
      <c r="O26" s="15">
        <v>29042520</v>
      </c>
      <c r="P26" s="15">
        <v>732964.5</v>
      </c>
      <c r="Q26" s="15"/>
      <c r="R26" s="15"/>
      <c r="S26" s="15"/>
      <c r="T26" s="15">
        <v>132694509</v>
      </c>
    </row>
    <row r="27" spans="1:20" x14ac:dyDescent="0.3">
      <c r="A27" s="17" t="s">
        <v>47</v>
      </c>
      <c r="B27" s="15">
        <v>6333828</v>
      </c>
      <c r="C27" s="15">
        <v>6993952.5</v>
      </c>
      <c r="D27" s="15">
        <v>3288069</v>
      </c>
      <c r="E27" s="15">
        <v>2629782</v>
      </c>
      <c r="F27" s="15">
        <v>2263651.5</v>
      </c>
      <c r="G27" s="15">
        <v>18784000.5</v>
      </c>
      <c r="H27" s="15">
        <v>19437273</v>
      </c>
      <c r="I27" s="15">
        <v>2373337.5</v>
      </c>
      <c r="J27" s="15">
        <v>1172691</v>
      </c>
      <c r="K27" s="15">
        <v>1243507.5</v>
      </c>
      <c r="L27" s="15">
        <v>949912.5</v>
      </c>
      <c r="M27" s="15"/>
      <c r="N27" s="15">
        <v>37197115.5</v>
      </c>
      <c r="O27" s="15">
        <v>26467453.5</v>
      </c>
      <c r="P27" s="15">
        <v>865714.5</v>
      </c>
      <c r="Q27" s="15"/>
      <c r="R27" s="15"/>
      <c r="S27" s="15"/>
      <c r="T27" s="15">
        <v>130000288.5</v>
      </c>
    </row>
    <row r="28" spans="1:20" x14ac:dyDescent="0.3">
      <c r="A28" s="17" t="s">
        <v>48</v>
      </c>
      <c r="B28" s="15">
        <v>5366602.5</v>
      </c>
      <c r="C28" s="15">
        <v>6053649</v>
      </c>
      <c r="D28" s="15">
        <v>3166479</v>
      </c>
      <c r="E28" s="15">
        <v>2703132</v>
      </c>
      <c r="F28" s="15">
        <v>2225341.5</v>
      </c>
      <c r="G28" s="15">
        <v>18640998</v>
      </c>
      <c r="H28" s="15">
        <v>19942435.5</v>
      </c>
      <c r="I28" s="15">
        <v>2441520</v>
      </c>
      <c r="J28" s="15">
        <v>1131676.5</v>
      </c>
      <c r="K28" s="15">
        <v>1223491.5</v>
      </c>
      <c r="L28" s="15">
        <v>963502.5</v>
      </c>
      <c r="M28" s="15"/>
      <c r="N28" s="15">
        <v>37963150.5</v>
      </c>
      <c r="O28" s="15">
        <v>28181292</v>
      </c>
      <c r="P28" s="15">
        <v>981564</v>
      </c>
      <c r="Q28" s="15"/>
      <c r="R28" s="15"/>
      <c r="S28" s="15"/>
      <c r="T28" s="15">
        <v>130984834.5</v>
      </c>
    </row>
    <row r="29" spans="1:20" x14ac:dyDescent="0.3">
      <c r="A29" s="17" t="s">
        <v>49</v>
      </c>
      <c r="B29" s="15">
        <v>6293952</v>
      </c>
      <c r="C29" s="15">
        <v>6876454.5</v>
      </c>
      <c r="D29" s="15">
        <v>3772258.5</v>
      </c>
      <c r="E29" s="15">
        <v>3038293.5</v>
      </c>
      <c r="F29" s="15">
        <v>2477487</v>
      </c>
      <c r="G29" s="15">
        <v>21895294.5</v>
      </c>
      <c r="H29" s="15">
        <v>23085222</v>
      </c>
      <c r="I29" s="15">
        <v>2949078</v>
      </c>
      <c r="J29" s="15">
        <v>1091040</v>
      </c>
      <c r="K29" s="15">
        <v>1370482.5</v>
      </c>
      <c r="L29" s="15">
        <v>1122730.5</v>
      </c>
      <c r="M29" s="15"/>
      <c r="N29" s="15">
        <v>42271377</v>
      </c>
      <c r="O29" s="15">
        <v>32354331</v>
      </c>
      <c r="P29" s="15">
        <v>1150579.5</v>
      </c>
      <c r="Q29" s="15"/>
      <c r="R29" s="15"/>
      <c r="S29" s="15"/>
      <c r="T29" s="15">
        <v>149748580.5</v>
      </c>
    </row>
    <row r="30" spans="1:20" x14ac:dyDescent="0.3">
      <c r="A30" s="17" t="s">
        <v>50</v>
      </c>
      <c r="B30" s="15">
        <v>6652179</v>
      </c>
      <c r="C30" s="15">
        <v>7583758.5</v>
      </c>
      <c r="D30" s="15">
        <v>4025148</v>
      </c>
      <c r="E30" s="15">
        <v>3395892</v>
      </c>
      <c r="F30" s="15">
        <v>2922883.5</v>
      </c>
      <c r="G30" s="15">
        <v>22355338.5</v>
      </c>
      <c r="H30" s="15">
        <v>23689383</v>
      </c>
      <c r="I30" s="15">
        <v>3222517.5</v>
      </c>
      <c r="J30" s="15">
        <v>1316350.5</v>
      </c>
      <c r="K30" s="15">
        <v>1601425.5</v>
      </c>
      <c r="L30" s="15">
        <v>1215033</v>
      </c>
      <c r="M30" s="15"/>
      <c r="N30" s="15">
        <v>42323631</v>
      </c>
      <c r="O30" s="15">
        <v>32235864</v>
      </c>
      <c r="P30" s="15">
        <v>1130506.5</v>
      </c>
      <c r="Q30" s="15"/>
      <c r="R30" s="15"/>
      <c r="S30" s="15"/>
      <c r="T30" s="15">
        <v>153669910.5</v>
      </c>
    </row>
    <row r="31" spans="1:20" x14ac:dyDescent="0.3">
      <c r="A31" s="17" t="s">
        <v>51</v>
      </c>
      <c r="B31" s="15">
        <v>5952802.5</v>
      </c>
      <c r="C31" s="15">
        <v>6774946.5</v>
      </c>
      <c r="D31" s="15">
        <v>3191155.5</v>
      </c>
      <c r="E31" s="15">
        <v>2882458.5</v>
      </c>
      <c r="F31" s="15">
        <v>2435632.5</v>
      </c>
      <c r="G31" s="15">
        <v>18449091</v>
      </c>
      <c r="H31" s="15">
        <v>19546386</v>
      </c>
      <c r="I31" s="15">
        <v>2694289.5</v>
      </c>
      <c r="J31" s="15">
        <v>1157529</v>
      </c>
      <c r="K31" s="15">
        <v>1377577.5</v>
      </c>
      <c r="L31" s="15">
        <v>1060489.5</v>
      </c>
      <c r="M31" s="15"/>
      <c r="N31" s="15">
        <v>36834567</v>
      </c>
      <c r="O31" s="15">
        <v>26659930.5</v>
      </c>
      <c r="P31" s="15">
        <v>843727.5</v>
      </c>
      <c r="Q31" s="15"/>
      <c r="R31" s="15"/>
      <c r="S31" s="15"/>
      <c r="T31" s="15">
        <v>129860583</v>
      </c>
    </row>
    <row r="32" spans="1:20" x14ac:dyDescent="0.3">
      <c r="A32" s="14">
        <v>21</v>
      </c>
      <c r="B32" s="15">
        <v>44172813</v>
      </c>
      <c r="C32" s="15">
        <v>49575288</v>
      </c>
      <c r="D32" s="15">
        <v>26815804.5</v>
      </c>
      <c r="E32" s="15">
        <v>20915751</v>
      </c>
      <c r="F32" s="15">
        <v>17647479</v>
      </c>
      <c r="G32" s="15">
        <v>149589546</v>
      </c>
      <c r="H32" s="15">
        <v>157512358.5</v>
      </c>
      <c r="I32" s="15">
        <v>20713983</v>
      </c>
      <c r="J32" s="15">
        <v>8990269.5</v>
      </c>
      <c r="K32" s="15">
        <v>10598445</v>
      </c>
      <c r="L32" s="15">
        <v>8638525.5</v>
      </c>
      <c r="M32" s="15"/>
      <c r="N32" s="15">
        <v>275539431.56999999</v>
      </c>
      <c r="O32" s="15">
        <v>204608809.47659999</v>
      </c>
      <c r="P32" s="15">
        <v>7373379</v>
      </c>
      <c r="Q32" s="15"/>
      <c r="R32" s="15"/>
      <c r="S32" s="15"/>
      <c r="T32" s="15">
        <v>1002691883.0466</v>
      </c>
    </row>
    <row r="33" spans="1:20" x14ac:dyDescent="0.3">
      <c r="A33" s="16" t="s">
        <v>34</v>
      </c>
      <c r="B33" s="15">
        <v>44172813</v>
      </c>
      <c r="C33" s="15">
        <v>49575288</v>
      </c>
      <c r="D33" s="15">
        <v>26815804.5</v>
      </c>
      <c r="E33" s="15">
        <v>20915751</v>
      </c>
      <c r="F33" s="15">
        <v>17647479</v>
      </c>
      <c r="G33" s="15">
        <v>149589546</v>
      </c>
      <c r="H33" s="15">
        <v>157512358.5</v>
      </c>
      <c r="I33" s="15">
        <v>20713983</v>
      </c>
      <c r="J33" s="15">
        <v>8990269.5</v>
      </c>
      <c r="K33" s="15">
        <v>10598445</v>
      </c>
      <c r="L33" s="15">
        <v>8638525.5</v>
      </c>
      <c r="M33" s="15"/>
      <c r="N33" s="15">
        <v>275539431.56999999</v>
      </c>
      <c r="O33" s="15">
        <v>204608809.47659999</v>
      </c>
      <c r="P33" s="15">
        <v>7373379</v>
      </c>
      <c r="Q33" s="15"/>
      <c r="R33" s="15"/>
      <c r="S33" s="15"/>
      <c r="T33" s="15">
        <v>1002691883.0466</v>
      </c>
    </row>
    <row r="34" spans="1:20" x14ac:dyDescent="0.3">
      <c r="A34" s="17" t="s">
        <v>52</v>
      </c>
      <c r="B34" s="15">
        <v>5798476.5</v>
      </c>
      <c r="C34" s="15">
        <v>6609714</v>
      </c>
      <c r="D34" s="15">
        <v>3360135</v>
      </c>
      <c r="E34" s="15">
        <v>2826379.5</v>
      </c>
      <c r="F34" s="15">
        <v>2324490</v>
      </c>
      <c r="G34" s="15">
        <v>19855122</v>
      </c>
      <c r="H34" s="15">
        <v>20422435.5</v>
      </c>
      <c r="I34" s="15">
        <v>2588148</v>
      </c>
      <c r="J34" s="15">
        <v>1230711</v>
      </c>
      <c r="K34" s="15">
        <v>1246162.5</v>
      </c>
      <c r="L34" s="15">
        <v>1115146.5</v>
      </c>
      <c r="M34" s="15"/>
      <c r="N34" s="15">
        <v>36876888</v>
      </c>
      <c r="O34" s="15">
        <v>27535284.147600003</v>
      </c>
      <c r="P34" s="15">
        <v>936427.5</v>
      </c>
      <c r="Q34" s="15"/>
      <c r="R34" s="15"/>
      <c r="S34" s="15"/>
      <c r="T34" s="15">
        <v>132725520.1476</v>
      </c>
    </row>
    <row r="35" spans="1:20" x14ac:dyDescent="0.3">
      <c r="A35" s="17" t="s">
        <v>53</v>
      </c>
      <c r="B35" s="15">
        <v>6173463</v>
      </c>
      <c r="C35" s="15">
        <v>6815511</v>
      </c>
      <c r="D35" s="15">
        <v>3552937.5</v>
      </c>
      <c r="E35" s="15">
        <v>2771116.5</v>
      </c>
      <c r="F35" s="15">
        <v>2446530</v>
      </c>
      <c r="G35" s="15">
        <v>20590072.5</v>
      </c>
      <c r="H35" s="15">
        <v>21945858</v>
      </c>
      <c r="I35" s="15">
        <v>2865337.5</v>
      </c>
      <c r="J35" s="15">
        <v>1126810.5</v>
      </c>
      <c r="K35" s="15">
        <v>1364847</v>
      </c>
      <c r="L35" s="15">
        <v>1403047.5</v>
      </c>
      <c r="M35" s="15"/>
      <c r="N35" s="15">
        <v>37023243</v>
      </c>
      <c r="O35" s="15">
        <v>27093624</v>
      </c>
      <c r="P35" s="15">
        <v>938764.5</v>
      </c>
      <c r="Q35" s="15"/>
      <c r="R35" s="15"/>
      <c r="S35" s="15"/>
      <c r="T35" s="15">
        <v>136111162.5</v>
      </c>
    </row>
    <row r="36" spans="1:20" x14ac:dyDescent="0.3">
      <c r="A36" s="17" t="s">
        <v>54</v>
      </c>
      <c r="B36" s="15">
        <v>7121946</v>
      </c>
      <c r="C36" s="15">
        <v>7247575.5</v>
      </c>
      <c r="D36" s="15">
        <v>3918987</v>
      </c>
      <c r="E36" s="15">
        <v>2929330.5</v>
      </c>
      <c r="F36" s="15">
        <v>2520759</v>
      </c>
      <c r="G36" s="15">
        <v>21411349.5</v>
      </c>
      <c r="H36" s="15">
        <v>21959286</v>
      </c>
      <c r="I36" s="15">
        <v>2692230</v>
      </c>
      <c r="J36" s="15">
        <v>1217749.5</v>
      </c>
      <c r="K36" s="15">
        <v>1430254.5</v>
      </c>
      <c r="L36" s="15">
        <v>1104858</v>
      </c>
      <c r="M36" s="15"/>
      <c r="N36" s="15">
        <v>39639309</v>
      </c>
      <c r="O36" s="15">
        <v>29368771.617449999</v>
      </c>
      <c r="P36" s="15">
        <v>1037247</v>
      </c>
      <c r="Q36" s="15"/>
      <c r="R36" s="15"/>
      <c r="S36" s="15"/>
      <c r="T36" s="15">
        <v>143599653.11745</v>
      </c>
    </row>
    <row r="37" spans="1:20" x14ac:dyDescent="0.3">
      <c r="A37" s="17" t="s">
        <v>55</v>
      </c>
      <c r="B37" s="15">
        <v>5864085</v>
      </c>
      <c r="C37" s="15">
        <v>6633847.5</v>
      </c>
      <c r="D37" s="15">
        <v>3810394.5</v>
      </c>
      <c r="E37" s="15">
        <v>2744382</v>
      </c>
      <c r="F37" s="15">
        <v>2198935.5</v>
      </c>
      <c r="G37" s="15">
        <v>21042673.5</v>
      </c>
      <c r="H37" s="15">
        <v>22253295</v>
      </c>
      <c r="I37" s="15">
        <v>2853181.5</v>
      </c>
      <c r="J37" s="15">
        <v>1172574</v>
      </c>
      <c r="K37" s="15">
        <v>1380751.5</v>
      </c>
      <c r="L37" s="15">
        <v>1103623.5</v>
      </c>
      <c r="M37" s="15"/>
      <c r="N37" s="15">
        <v>37902156.57</v>
      </c>
      <c r="O37" s="15">
        <v>27852900</v>
      </c>
      <c r="P37" s="15">
        <v>935523</v>
      </c>
      <c r="Q37" s="15"/>
      <c r="R37" s="15"/>
      <c r="S37" s="15"/>
      <c r="T37" s="15">
        <v>137748323.06999999</v>
      </c>
    </row>
    <row r="38" spans="1:20" x14ac:dyDescent="0.3">
      <c r="A38" s="17" t="s">
        <v>56</v>
      </c>
      <c r="B38" s="15">
        <v>5943489</v>
      </c>
      <c r="C38" s="15">
        <v>7728465</v>
      </c>
      <c r="D38" s="15">
        <v>4840833</v>
      </c>
      <c r="E38" s="15">
        <v>3091069.5</v>
      </c>
      <c r="F38" s="15">
        <v>2540715</v>
      </c>
      <c r="G38" s="15">
        <v>20812585.5</v>
      </c>
      <c r="H38" s="15">
        <v>22380772.5</v>
      </c>
      <c r="I38" s="15">
        <v>3414180</v>
      </c>
      <c r="J38" s="15">
        <v>1398771</v>
      </c>
      <c r="K38" s="15">
        <v>1774329</v>
      </c>
      <c r="L38" s="15">
        <v>1411909.5</v>
      </c>
      <c r="M38" s="15"/>
      <c r="N38" s="15">
        <v>39498373.5</v>
      </c>
      <c r="O38" s="15">
        <v>29465769</v>
      </c>
      <c r="P38" s="15">
        <v>1455049.5</v>
      </c>
      <c r="Q38" s="15"/>
      <c r="R38" s="15"/>
      <c r="S38" s="15"/>
      <c r="T38" s="15">
        <v>145756311</v>
      </c>
    </row>
    <row r="39" spans="1:20" x14ac:dyDescent="0.3">
      <c r="A39" s="17" t="s">
        <v>57</v>
      </c>
      <c r="B39" s="15">
        <v>7173117</v>
      </c>
      <c r="C39" s="15">
        <v>8089143</v>
      </c>
      <c r="D39" s="15">
        <v>3883215</v>
      </c>
      <c r="E39" s="15">
        <v>3628726.5</v>
      </c>
      <c r="F39" s="15">
        <v>3089140.5</v>
      </c>
      <c r="G39" s="15">
        <v>26806626</v>
      </c>
      <c r="H39" s="15">
        <v>28590910.5</v>
      </c>
      <c r="I39" s="15">
        <v>3385372.5</v>
      </c>
      <c r="J39" s="15">
        <v>1457391</v>
      </c>
      <c r="K39" s="15">
        <v>1854001.5</v>
      </c>
      <c r="L39" s="15">
        <v>1315075.5</v>
      </c>
      <c r="M39" s="15"/>
      <c r="N39" s="15">
        <v>46408080</v>
      </c>
      <c r="O39" s="15">
        <v>35103926.711549997</v>
      </c>
      <c r="P39" s="15">
        <v>1241383.5</v>
      </c>
      <c r="Q39" s="15"/>
      <c r="R39" s="15"/>
      <c r="S39" s="15"/>
      <c r="T39" s="15">
        <v>172026109.21155</v>
      </c>
    </row>
    <row r="40" spans="1:20" x14ac:dyDescent="0.3">
      <c r="A40" s="17" t="s">
        <v>58</v>
      </c>
      <c r="B40" s="15">
        <v>6098236.5</v>
      </c>
      <c r="C40" s="15">
        <v>6451032</v>
      </c>
      <c r="D40" s="15">
        <v>3449302.5</v>
      </c>
      <c r="E40" s="15">
        <v>2924746.5</v>
      </c>
      <c r="F40" s="15">
        <v>2526909</v>
      </c>
      <c r="G40" s="15">
        <v>19071117</v>
      </c>
      <c r="H40" s="15">
        <v>19959801</v>
      </c>
      <c r="I40" s="15">
        <v>2915533.5</v>
      </c>
      <c r="J40" s="15">
        <v>1386262.5</v>
      </c>
      <c r="K40" s="15">
        <v>1548099</v>
      </c>
      <c r="L40" s="15">
        <v>1184865</v>
      </c>
      <c r="M40" s="15"/>
      <c r="N40" s="15">
        <v>38191381.5</v>
      </c>
      <c r="O40" s="15">
        <v>28188534</v>
      </c>
      <c r="P40" s="15">
        <v>828984</v>
      </c>
      <c r="Q40" s="15"/>
      <c r="R40" s="15"/>
      <c r="S40" s="15"/>
      <c r="T40" s="15">
        <v>134724804</v>
      </c>
    </row>
    <row r="41" spans="1:20" x14ac:dyDescent="0.3">
      <c r="A41" s="14">
        <v>22</v>
      </c>
      <c r="B41" s="15">
        <v>46485094.5</v>
      </c>
      <c r="C41" s="15">
        <v>50729185.5</v>
      </c>
      <c r="D41" s="15">
        <v>27495690</v>
      </c>
      <c r="E41" s="15">
        <v>22579281</v>
      </c>
      <c r="F41" s="15">
        <v>18595773</v>
      </c>
      <c r="G41" s="15">
        <v>151451013</v>
      </c>
      <c r="H41" s="15">
        <v>157857214.5</v>
      </c>
      <c r="I41" s="15">
        <v>21605704.5</v>
      </c>
      <c r="J41" s="15">
        <v>9909624</v>
      </c>
      <c r="K41" s="15">
        <v>11902053</v>
      </c>
      <c r="L41" s="15">
        <v>9328845</v>
      </c>
      <c r="M41" s="15">
        <v>2706253.5</v>
      </c>
      <c r="N41" s="15">
        <v>292155049.5</v>
      </c>
      <c r="O41" s="15">
        <v>219265928.75384998</v>
      </c>
      <c r="P41" s="15">
        <v>7762362</v>
      </c>
      <c r="Q41" s="15">
        <v>493893</v>
      </c>
      <c r="R41" s="15">
        <v>4861708.5</v>
      </c>
      <c r="S41" s="15">
        <v>468835.5</v>
      </c>
      <c r="T41" s="15">
        <v>1055653508.75385</v>
      </c>
    </row>
    <row r="42" spans="1:20" x14ac:dyDescent="0.3">
      <c r="A42" s="16" t="s">
        <v>34</v>
      </c>
      <c r="B42" s="15">
        <v>46485094.5</v>
      </c>
      <c r="C42" s="15">
        <v>50729185.5</v>
      </c>
      <c r="D42" s="15">
        <v>27495690</v>
      </c>
      <c r="E42" s="15">
        <v>22579281</v>
      </c>
      <c r="F42" s="15">
        <v>18595773</v>
      </c>
      <c r="G42" s="15">
        <v>151451013</v>
      </c>
      <c r="H42" s="15">
        <v>157857214.5</v>
      </c>
      <c r="I42" s="15">
        <v>21605704.5</v>
      </c>
      <c r="J42" s="15">
        <v>9909624</v>
      </c>
      <c r="K42" s="15">
        <v>11902053</v>
      </c>
      <c r="L42" s="15">
        <v>9328845</v>
      </c>
      <c r="M42" s="15">
        <v>2706253.5</v>
      </c>
      <c r="N42" s="15">
        <v>292155049.5</v>
      </c>
      <c r="O42" s="15">
        <v>219265928.75384998</v>
      </c>
      <c r="P42" s="15">
        <v>7762362</v>
      </c>
      <c r="Q42" s="15">
        <v>493893</v>
      </c>
      <c r="R42" s="15">
        <v>4861708.5</v>
      </c>
      <c r="S42" s="15">
        <v>468835.5</v>
      </c>
      <c r="T42" s="15">
        <v>1055653508.75385</v>
      </c>
    </row>
    <row r="43" spans="1:20" x14ac:dyDescent="0.3">
      <c r="A43" s="17" t="s">
        <v>59</v>
      </c>
      <c r="B43" s="15">
        <v>5704650</v>
      </c>
      <c r="C43" s="15">
        <v>6645603</v>
      </c>
      <c r="D43" s="15">
        <v>3561655.5</v>
      </c>
      <c r="E43" s="15">
        <v>3176580</v>
      </c>
      <c r="F43" s="15">
        <v>2512803</v>
      </c>
      <c r="G43" s="15">
        <v>19806927</v>
      </c>
      <c r="H43" s="15">
        <v>20582743.5</v>
      </c>
      <c r="I43" s="15">
        <v>2865727.5</v>
      </c>
      <c r="J43" s="15">
        <v>1326705</v>
      </c>
      <c r="K43" s="15">
        <v>1507867.5</v>
      </c>
      <c r="L43" s="15">
        <v>1230687</v>
      </c>
      <c r="M43" s="15"/>
      <c r="N43" s="15">
        <v>36883428</v>
      </c>
      <c r="O43" s="15">
        <v>27165913.5</v>
      </c>
      <c r="P43" s="15">
        <v>1030440</v>
      </c>
      <c r="Q43" s="15"/>
      <c r="R43" s="15"/>
      <c r="S43" s="15"/>
      <c r="T43" s="15">
        <v>134001730.5</v>
      </c>
    </row>
    <row r="44" spans="1:20" x14ac:dyDescent="0.3">
      <c r="A44" s="17" t="s">
        <v>60</v>
      </c>
      <c r="B44" s="15">
        <v>5864989.5</v>
      </c>
      <c r="C44" s="15">
        <v>6676459.5</v>
      </c>
      <c r="D44" s="15">
        <v>3700311</v>
      </c>
      <c r="E44" s="15">
        <v>2970330</v>
      </c>
      <c r="F44" s="15">
        <v>2410803</v>
      </c>
      <c r="G44" s="15">
        <v>23856345</v>
      </c>
      <c r="H44" s="15">
        <v>25163431.5</v>
      </c>
      <c r="I44" s="15">
        <v>2907411</v>
      </c>
      <c r="J44" s="15">
        <v>1210456.5</v>
      </c>
      <c r="K44" s="15">
        <v>1489132.5</v>
      </c>
      <c r="L44" s="15">
        <v>1152054</v>
      </c>
      <c r="M44" s="15"/>
      <c r="N44" s="15">
        <v>38365960.5</v>
      </c>
      <c r="O44" s="15">
        <v>27872617.898850001</v>
      </c>
      <c r="P44" s="15">
        <v>983109</v>
      </c>
      <c r="Q44" s="15"/>
      <c r="R44" s="15">
        <v>833815.5</v>
      </c>
      <c r="S44" s="15"/>
      <c r="T44" s="15">
        <v>145457226.39884999</v>
      </c>
    </row>
    <row r="45" spans="1:20" x14ac:dyDescent="0.3">
      <c r="A45" s="17" t="s">
        <v>61</v>
      </c>
      <c r="B45" s="15">
        <v>5985894</v>
      </c>
      <c r="C45" s="15">
        <v>6701083.5</v>
      </c>
      <c r="D45" s="15">
        <v>3780852</v>
      </c>
      <c r="E45" s="15">
        <v>3015751.5</v>
      </c>
      <c r="F45" s="15">
        <v>2458555.5</v>
      </c>
      <c r="G45" s="15">
        <v>20953324.5</v>
      </c>
      <c r="H45" s="15">
        <v>22342300.5</v>
      </c>
      <c r="I45" s="15">
        <v>2924133</v>
      </c>
      <c r="J45" s="15">
        <v>1350199.5</v>
      </c>
      <c r="K45" s="15">
        <v>1603084.5</v>
      </c>
      <c r="L45" s="15">
        <v>1211457</v>
      </c>
      <c r="M45" s="15"/>
      <c r="N45" s="15">
        <v>39034861.5</v>
      </c>
      <c r="O45" s="15">
        <v>29256993</v>
      </c>
      <c r="P45" s="15">
        <v>1054798.5</v>
      </c>
      <c r="Q45" s="15"/>
      <c r="R45" s="15">
        <v>687684</v>
      </c>
      <c r="S45" s="15"/>
      <c r="T45" s="15">
        <v>142360972.5</v>
      </c>
    </row>
    <row r="46" spans="1:20" x14ac:dyDescent="0.3">
      <c r="A46" s="17" t="s">
        <v>62</v>
      </c>
      <c r="B46" s="15">
        <v>6101931</v>
      </c>
      <c r="C46" s="15">
        <v>6641569.5</v>
      </c>
      <c r="D46" s="15">
        <v>3893680.5</v>
      </c>
      <c r="E46" s="15">
        <v>2827773</v>
      </c>
      <c r="F46" s="15">
        <v>2559211.5</v>
      </c>
      <c r="G46" s="15">
        <v>19549036.5</v>
      </c>
      <c r="H46" s="15">
        <v>20535733.5</v>
      </c>
      <c r="I46" s="15">
        <v>3004213.5</v>
      </c>
      <c r="J46" s="15">
        <v>1387443</v>
      </c>
      <c r="K46" s="15">
        <v>1487928</v>
      </c>
      <c r="L46" s="15">
        <v>1239747</v>
      </c>
      <c r="M46" s="15">
        <v>643944</v>
      </c>
      <c r="N46" s="15">
        <v>37947688.5</v>
      </c>
      <c r="O46" s="15">
        <v>28151004.75</v>
      </c>
      <c r="P46" s="15">
        <v>1114552.5</v>
      </c>
      <c r="Q46" s="15"/>
      <c r="R46" s="15">
        <v>694669.5</v>
      </c>
      <c r="S46" s="15"/>
      <c r="T46" s="15">
        <v>137780126.25</v>
      </c>
    </row>
    <row r="47" spans="1:20" x14ac:dyDescent="0.3">
      <c r="A47" s="17" t="s">
        <v>63</v>
      </c>
      <c r="B47" s="15">
        <v>7228395</v>
      </c>
      <c r="C47" s="15">
        <v>7387116</v>
      </c>
      <c r="D47" s="15">
        <v>4108596</v>
      </c>
      <c r="E47" s="15">
        <v>3193167</v>
      </c>
      <c r="F47" s="15">
        <v>2854741.5</v>
      </c>
      <c r="G47" s="15">
        <v>22416151.5</v>
      </c>
      <c r="H47" s="15">
        <v>23120443.5</v>
      </c>
      <c r="I47" s="15">
        <v>3258054</v>
      </c>
      <c r="J47" s="15">
        <v>1438255.5</v>
      </c>
      <c r="K47" s="15">
        <v>1764669</v>
      </c>
      <c r="L47" s="15">
        <v>1549020</v>
      </c>
      <c r="M47" s="15">
        <v>651237</v>
      </c>
      <c r="N47" s="15">
        <v>54172029</v>
      </c>
      <c r="O47" s="15">
        <v>41767140.105000004</v>
      </c>
      <c r="P47" s="15">
        <v>1273464</v>
      </c>
      <c r="Q47" s="15"/>
      <c r="R47" s="15">
        <v>850840.5</v>
      </c>
      <c r="S47" s="15"/>
      <c r="T47" s="15">
        <v>177033319.60500002</v>
      </c>
    </row>
    <row r="48" spans="1:20" x14ac:dyDescent="0.3">
      <c r="A48" s="17" t="s">
        <v>64</v>
      </c>
      <c r="B48" s="15">
        <v>9098386.5</v>
      </c>
      <c r="C48" s="15">
        <v>9164707.5</v>
      </c>
      <c r="D48" s="15">
        <v>4456441.5</v>
      </c>
      <c r="E48" s="15">
        <v>3921784.5</v>
      </c>
      <c r="F48" s="15">
        <v>3005334</v>
      </c>
      <c r="G48" s="15">
        <v>24151980</v>
      </c>
      <c r="H48" s="15">
        <v>24527245.5</v>
      </c>
      <c r="I48" s="15">
        <v>3654166.5</v>
      </c>
      <c r="J48" s="15">
        <v>1773154.5</v>
      </c>
      <c r="K48" s="15">
        <v>2457252</v>
      </c>
      <c r="L48" s="15">
        <v>1609090.5</v>
      </c>
      <c r="M48" s="15">
        <v>787101</v>
      </c>
      <c r="N48" s="15">
        <v>46370904</v>
      </c>
      <c r="O48" s="15">
        <v>35724493.5</v>
      </c>
      <c r="P48" s="15">
        <v>1260483</v>
      </c>
      <c r="Q48" s="15"/>
      <c r="R48" s="15">
        <v>928675.5</v>
      </c>
      <c r="S48" s="15"/>
      <c r="T48" s="15">
        <v>172891200</v>
      </c>
    </row>
    <row r="49" spans="1:20" x14ac:dyDescent="0.3">
      <c r="A49" s="17" t="s">
        <v>65</v>
      </c>
      <c r="B49" s="15">
        <v>6500848.5</v>
      </c>
      <c r="C49" s="15">
        <v>7512646.5</v>
      </c>
      <c r="D49" s="15">
        <v>3994153.5</v>
      </c>
      <c r="E49" s="15">
        <v>3473895</v>
      </c>
      <c r="F49" s="15">
        <v>2794324.5</v>
      </c>
      <c r="G49" s="15">
        <v>20717248.5</v>
      </c>
      <c r="H49" s="15">
        <v>21585316.5</v>
      </c>
      <c r="I49" s="15">
        <v>2991999</v>
      </c>
      <c r="J49" s="15">
        <v>1423410</v>
      </c>
      <c r="K49" s="15">
        <v>1592119.5</v>
      </c>
      <c r="L49" s="15">
        <v>1336789.5</v>
      </c>
      <c r="M49" s="15">
        <v>623971.5</v>
      </c>
      <c r="N49" s="15">
        <v>39380178</v>
      </c>
      <c r="O49" s="15">
        <v>29327766</v>
      </c>
      <c r="P49" s="15">
        <v>1045515</v>
      </c>
      <c r="Q49" s="15">
        <v>493893</v>
      </c>
      <c r="R49" s="15">
        <v>866023.5</v>
      </c>
      <c r="S49" s="15">
        <v>468835.5</v>
      </c>
      <c r="T49" s="15">
        <v>146128933.5</v>
      </c>
    </row>
    <row r="50" spans="1:20" x14ac:dyDescent="0.3">
      <c r="A50" s="14">
        <v>23</v>
      </c>
      <c r="B50" s="15">
        <v>5800290</v>
      </c>
      <c r="C50" s="15">
        <v>6829921.5</v>
      </c>
      <c r="D50" s="15">
        <v>3865251</v>
      </c>
      <c r="E50" s="15">
        <v>2945035.5</v>
      </c>
      <c r="F50" s="15">
        <v>2538967.5</v>
      </c>
      <c r="G50" s="15">
        <v>18914194.5</v>
      </c>
      <c r="H50" s="15">
        <v>19465372.5</v>
      </c>
      <c r="I50" s="15">
        <v>3013512</v>
      </c>
      <c r="J50" s="15">
        <v>1293219</v>
      </c>
      <c r="K50" s="15">
        <v>1526608.5</v>
      </c>
      <c r="L50" s="15">
        <v>1565632.5</v>
      </c>
      <c r="M50" s="15">
        <v>636345</v>
      </c>
      <c r="N50" s="15">
        <v>37257840.18135</v>
      </c>
      <c r="O50" s="15">
        <v>27770092.5</v>
      </c>
      <c r="P50" s="15">
        <v>1007742</v>
      </c>
      <c r="Q50" s="15">
        <v>389013</v>
      </c>
      <c r="R50" s="15">
        <v>802447.5</v>
      </c>
      <c r="S50" s="15">
        <v>410892</v>
      </c>
      <c r="T50" s="15">
        <v>136032376.68134999</v>
      </c>
    </row>
    <row r="51" spans="1:20" x14ac:dyDescent="0.3">
      <c r="A51" s="16" t="s">
        <v>66</v>
      </c>
      <c r="B51" s="15">
        <v>5800290</v>
      </c>
      <c r="C51" s="15">
        <v>6829921.5</v>
      </c>
      <c r="D51" s="15">
        <v>3865251</v>
      </c>
      <c r="E51" s="15">
        <v>2945035.5</v>
      </c>
      <c r="F51" s="15">
        <v>2538967.5</v>
      </c>
      <c r="G51" s="15">
        <v>18914194.5</v>
      </c>
      <c r="H51" s="15">
        <v>19465372.5</v>
      </c>
      <c r="I51" s="15">
        <v>3013512</v>
      </c>
      <c r="J51" s="15">
        <v>1293219</v>
      </c>
      <c r="K51" s="15">
        <v>1526608.5</v>
      </c>
      <c r="L51" s="15">
        <v>1565632.5</v>
      </c>
      <c r="M51" s="15">
        <v>636345</v>
      </c>
      <c r="N51" s="15">
        <v>37257840.18135</v>
      </c>
      <c r="O51" s="15">
        <v>27770092.5</v>
      </c>
      <c r="P51" s="15">
        <v>1007742</v>
      </c>
      <c r="Q51" s="15">
        <v>389013</v>
      </c>
      <c r="R51" s="15">
        <v>802447.5</v>
      </c>
      <c r="S51" s="15">
        <v>410892</v>
      </c>
      <c r="T51" s="15">
        <v>136032376.68134999</v>
      </c>
    </row>
    <row r="52" spans="1:20" x14ac:dyDescent="0.3">
      <c r="A52" s="17" t="s">
        <v>67</v>
      </c>
      <c r="B52" s="15">
        <v>5800290</v>
      </c>
      <c r="C52" s="15">
        <v>6829921.5</v>
      </c>
      <c r="D52" s="15">
        <v>3865251</v>
      </c>
      <c r="E52" s="15">
        <v>2945035.5</v>
      </c>
      <c r="F52" s="15">
        <v>2538967.5</v>
      </c>
      <c r="G52" s="15">
        <v>18914194.5</v>
      </c>
      <c r="H52" s="15">
        <v>19465372.5</v>
      </c>
      <c r="I52" s="15">
        <v>3013512</v>
      </c>
      <c r="J52" s="15">
        <v>1293219</v>
      </c>
      <c r="K52" s="15">
        <v>1526608.5</v>
      </c>
      <c r="L52" s="15">
        <v>1565632.5</v>
      </c>
      <c r="M52" s="15">
        <v>636345</v>
      </c>
      <c r="N52" s="15">
        <v>37257840.18135</v>
      </c>
      <c r="O52" s="15">
        <v>27770092.5</v>
      </c>
      <c r="P52" s="15">
        <v>1007742</v>
      </c>
      <c r="Q52" s="15">
        <v>389013</v>
      </c>
      <c r="R52" s="15">
        <v>802447.5</v>
      </c>
      <c r="S52" s="15">
        <v>410892</v>
      </c>
      <c r="T52" s="15">
        <v>136032376.68134999</v>
      </c>
    </row>
    <row r="53" spans="1:20" x14ac:dyDescent="0.3">
      <c r="A53" s="14" t="s">
        <v>29</v>
      </c>
      <c r="B53" s="15">
        <v>218000127</v>
      </c>
      <c r="C53" s="15">
        <v>243409003.5</v>
      </c>
      <c r="D53" s="15">
        <v>120582837</v>
      </c>
      <c r="E53" s="15">
        <v>101673535.5</v>
      </c>
      <c r="F53" s="15">
        <v>85862581.5</v>
      </c>
      <c r="G53" s="15">
        <v>738124428</v>
      </c>
      <c r="H53" s="15">
        <v>774146953.5</v>
      </c>
      <c r="I53" s="15">
        <v>95592298.5</v>
      </c>
      <c r="J53" s="15">
        <v>41034630</v>
      </c>
      <c r="K53" s="15">
        <v>48803040</v>
      </c>
      <c r="L53" s="15">
        <v>34816548</v>
      </c>
      <c r="M53" s="15">
        <v>3342598.5</v>
      </c>
      <c r="N53" s="15">
        <v>1380723900.7513502</v>
      </c>
      <c r="O53" s="15">
        <v>1035612381.8110501</v>
      </c>
      <c r="P53" s="15">
        <v>33207564</v>
      </c>
      <c r="Q53" s="15">
        <v>882906</v>
      </c>
      <c r="R53" s="15">
        <v>5664156</v>
      </c>
      <c r="S53" s="15">
        <v>879727.5</v>
      </c>
      <c r="T53" s="15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E93F-D260-4A2A-875B-CA0721681A7F}">
  <dimension ref="A3:C22"/>
  <sheetViews>
    <sheetView workbookViewId="0">
      <selection activeCell="D9" sqref="D9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8" bestFit="1" customWidth="1"/>
  </cols>
  <sheetData>
    <row r="3" spans="1:3" x14ac:dyDescent="0.3">
      <c r="A3" s="13" t="s">
        <v>28</v>
      </c>
      <c r="B3" t="s">
        <v>69</v>
      </c>
      <c r="C3" t="s">
        <v>70</v>
      </c>
    </row>
    <row r="4" spans="1:3" x14ac:dyDescent="0.3">
      <c r="A4" s="19" t="s">
        <v>15</v>
      </c>
      <c r="B4" s="20">
        <v>1380723900.7513499</v>
      </c>
      <c r="C4" s="21">
        <v>0.27823940999755076</v>
      </c>
    </row>
    <row r="5" spans="1:3" x14ac:dyDescent="0.3">
      <c r="A5" s="19" t="s">
        <v>14</v>
      </c>
      <c r="B5" s="20">
        <v>1035612381.8110501</v>
      </c>
      <c r="C5" s="21">
        <v>0.20869355411640439</v>
      </c>
    </row>
    <row r="6" spans="1:3" x14ac:dyDescent="0.3">
      <c r="A6" s="19" t="s">
        <v>21</v>
      </c>
      <c r="B6" s="20">
        <v>774146953.5</v>
      </c>
      <c r="C6" s="21">
        <v>0.15600381182365852</v>
      </c>
    </row>
    <row r="7" spans="1:3" x14ac:dyDescent="0.3">
      <c r="A7" s="14" t="s">
        <v>22</v>
      </c>
      <c r="B7" s="15">
        <v>738124428</v>
      </c>
      <c r="C7" s="18">
        <v>0.1487446586821162</v>
      </c>
    </row>
    <row r="8" spans="1:3" x14ac:dyDescent="0.3">
      <c r="A8" s="14" t="s">
        <v>11</v>
      </c>
      <c r="B8" s="15">
        <v>243409003.5</v>
      </c>
      <c r="C8" s="18">
        <v>4.9051064796573195E-2</v>
      </c>
    </row>
    <row r="9" spans="1:3" x14ac:dyDescent="0.3">
      <c r="A9" s="14" t="s">
        <v>16</v>
      </c>
      <c r="B9" s="15">
        <v>218000127</v>
      </c>
      <c r="C9" s="18">
        <v>4.3930742911644949E-2</v>
      </c>
    </row>
    <row r="10" spans="1:3" x14ac:dyDescent="0.3">
      <c r="A10" s="14" t="s">
        <v>17</v>
      </c>
      <c r="B10" s="15">
        <v>120582837</v>
      </c>
      <c r="C10" s="18">
        <v>2.4299497824621857E-2</v>
      </c>
    </row>
    <row r="11" spans="1:3" x14ac:dyDescent="0.3">
      <c r="A11" s="14" t="s">
        <v>10</v>
      </c>
      <c r="B11" s="15">
        <v>101673535.5</v>
      </c>
      <c r="C11" s="18">
        <v>2.0488951132439048E-2</v>
      </c>
    </row>
    <row r="12" spans="1:3" x14ac:dyDescent="0.3">
      <c r="A12" s="14" t="s">
        <v>13</v>
      </c>
      <c r="B12" s="15">
        <v>95592298.5</v>
      </c>
      <c r="C12" s="18">
        <v>1.9263478180160522E-2</v>
      </c>
    </row>
    <row r="13" spans="1:3" x14ac:dyDescent="0.3">
      <c r="A13" s="14" t="s">
        <v>20</v>
      </c>
      <c r="B13" s="15">
        <v>85862581.5</v>
      </c>
      <c r="C13" s="18">
        <v>1.7302774294285901E-2</v>
      </c>
    </row>
    <row r="14" spans="1:3" x14ac:dyDescent="0.3">
      <c r="A14" s="14" t="s">
        <v>18</v>
      </c>
      <c r="B14" s="15">
        <v>48803040</v>
      </c>
      <c r="C14" s="18">
        <v>9.8346447456277158E-3</v>
      </c>
    </row>
    <row r="15" spans="1:3" x14ac:dyDescent="0.3">
      <c r="A15" s="14" t="s">
        <v>23</v>
      </c>
      <c r="B15" s="15">
        <v>41034630</v>
      </c>
      <c r="C15" s="18">
        <v>8.2691776643069263E-3</v>
      </c>
    </row>
    <row r="16" spans="1:3" x14ac:dyDescent="0.3">
      <c r="A16" s="14" t="s">
        <v>19</v>
      </c>
      <c r="B16" s="15">
        <v>34816548</v>
      </c>
      <c r="C16" s="18">
        <v>7.016128111058147E-3</v>
      </c>
    </row>
    <row r="17" spans="1:3" x14ac:dyDescent="0.3">
      <c r="A17" s="14" t="s">
        <v>12</v>
      </c>
      <c r="B17" s="15">
        <v>33207564</v>
      </c>
      <c r="C17" s="18">
        <v>6.6918903987886027E-3</v>
      </c>
    </row>
    <row r="18" spans="1:3" x14ac:dyDescent="0.3">
      <c r="A18" s="14" t="s">
        <v>24</v>
      </c>
      <c r="B18" s="15">
        <v>5664156</v>
      </c>
      <c r="C18" s="18">
        <v>1.1414240187458753E-3</v>
      </c>
    </row>
    <row r="19" spans="1:3" x14ac:dyDescent="0.3">
      <c r="A19" s="14" t="s">
        <v>9</v>
      </c>
      <c r="B19" s="15">
        <v>3342598.5</v>
      </c>
      <c r="C19" s="18">
        <v>6.735905954786441E-4</v>
      </c>
    </row>
    <row r="20" spans="1:3" x14ac:dyDescent="0.3">
      <c r="A20" s="14" t="s">
        <v>25</v>
      </c>
      <c r="B20" s="15">
        <v>882906</v>
      </c>
      <c r="C20" s="18">
        <v>1.779206142441779E-4</v>
      </c>
    </row>
    <row r="21" spans="1:3" x14ac:dyDescent="0.3">
      <c r="A21" s="14" t="s">
        <v>26</v>
      </c>
      <c r="B21" s="15">
        <v>879727.5</v>
      </c>
      <c r="C21" s="18">
        <v>1.7728009229464408E-4</v>
      </c>
    </row>
    <row r="22" spans="1:3" x14ac:dyDescent="0.3">
      <c r="A22" s="14" t="s">
        <v>29</v>
      </c>
      <c r="B22" s="15">
        <v>4962359217.0623999</v>
      </c>
      <c r="C22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D792-92F7-47E5-989E-6B3491924CF4}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3.6640625" bestFit="1" customWidth="1"/>
  </cols>
  <sheetData>
    <row r="3" spans="1:2" x14ac:dyDescent="0.3">
      <c r="A3" s="13" t="s">
        <v>28</v>
      </c>
      <c r="B3" t="s">
        <v>69</v>
      </c>
    </row>
    <row r="4" spans="1:2" x14ac:dyDescent="0.3">
      <c r="A4" s="14">
        <v>18</v>
      </c>
      <c r="B4" s="15">
        <v>836803032</v>
      </c>
    </row>
    <row r="5" spans="1:2" x14ac:dyDescent="0.3">
      <c r="A5" s="14">
        <v>19</v>
      </c>
      <c r="B5" s="15">
        <v>983915409.85664999</v>
      </c>
    </row>
    <row r="6" spans="1:2" x14ac:dyDescent="0.3">
      <c r="A6" s="14">
        <v>20</v>
      </c>
      <c r="B6" s="15">
        <v>947263006.72395003</v>
      </c>
    </row>
    <row r="7" spans="1:2" x14ac:dyDescent="0.3">
      <c r="A7" s="14">
        <v>21</v>
      </c>
      <c r="B7" s="15">
        <v>1002691883.0466</v>
      </c>
    </row>
    <row r="8" spans="1:2" x14ac:dyDescent="0.3">
      <c r="A8" s="14">
        <v>22</v>
      </c>
      <c r="B8" s="15">
        <v>1055653508.75385</v>
      </c>
    </row>
    <row r="9" spans="1:2" x14ac:dyDescent="0.3">
      <c r="A9" s="14">
        <v>23</v>
      </c>
      <c r="B9" s="15">
        <v>136032376.68134999</v>
      </c>
    </row>
    <row r="10" spans="1:2" x14ac:dyDescent="0.3">
      <c r="A10" s="14" t="s">
        <v>29</v>
      </c>
      <c r="B10" s="15">
        <v>4962359217.0623999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sqref="A1:J505"/>
    </sheetView>
  </sheetViews>
  <sheetFormatPr defaultColWidth="14.44140625" defaultRowHeight="15" customHeight="1" x14ac:dyDescent="0.3"/>
  <cols>
    <col min="1" max="1" width="17.44140625" bestFit="1" customWidth="1"/>
    <col min="2" max="2" width="10.44140625" customWidth="1"/>
    <col min="3" max="3" width="21.6640625" customWidth="1"/>
    <col min="4" max="4" width="22" customWidth="1"/>
    <col min="5" max="5" width="20.33203125" customWidth="1"/>
    <col min="6" max="8" width="22" customWidth="1"/>
    <col min="9" max="9" width="23.44140625" customWidth="1"/>
    <col min="10" max="10" width="8.6640625" customWidth="1"/>
    <col min="11" max="11" width="17.44140625" bestFit="1" customWidth="1"/>
    <col min="12" max="25" width="8.6640625" customWidth="1"/>
  </cols>
  <sheetData>
    <row r="1" spans="1:25" ht="14.25" customHeight="1" x14ac:dyDescent="0.3">
      <c r="A1" t="s">
        <v>27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3">
      <c r="A2" t="str">
        <f>TEXT(B2,"гггг-мм-дд")&amp;" "&amp;C2</f>
        <v>2020-00-31 Самара</v>
      </c>
      <c r="B2" s="5">
        <v>43982</v>
      </c>
      <c r="C2" s="6" t="s">
        <v>9</v>
      </c>
      <c r="D2" s="6">
        <v>7944</v>
      </c>
      <c r="E2" s="6">
        <v>623971.5</v>
      </c>
      <c r="F2" s="7">
        <f>VLOOKUP(A2,Лист2!A2:F505,4,0)</f>
        <v>15</v>
      </c>
      <c r="G2" s="7">
        <f>VLOOKUP(A2,Лист2!A2:F505,5,0)</f>
        <v>441</v>
      </c>
      <c r="H2" s="7">
        <f>VLOOKUP(A2,Лист2!A2:F505,6,0)</f>
        <v>368</v>
      </c>
      <c r="I2">
        <f>E2/F2</f>
        <v>41598.1</v>
      </c>
      <c r="J2">
        <f>WEEKNUM(B2,2)</f>
        <v>22</v>
      </c>
    </row>
    <row r="3" spans="1:25" ht="14.25" customHeight="1" x14ac:dyDescent="0.3">
      <c r="A3" t="str">
        <f t="shared" ref="A3:A66" si="0">TEXT(B3,"гггг-мм-дд")&amp;" "&amp;C3</f>
        <v>2020-00-30 Самара</v>
      </c>
      <c r="B3" s="8">
        <v>43981</v>
      </c>
      <c r="C3" s="9" t="s">
        <v>9</v>
      </c>
      <c r="D3" s="9">
        <v>10029</v>
      </c>
      <c r="E3" s="9">
        <v>787101</v>
      </c>
      <c r="F3" s="7">
        <f>VLOOKUP(A3,Лист2!A3:F506,4,0)</f>
        <v>15</v>
      </c>
      <c r="G3" s="7">
        <f>VLOOKUP(A3,Лист2!A3:F506,5,0)</f>
        <v>490</v>
      </c>
      <c r="H3" s="7">
        <f>VLOOKUP(A3,Лист2!A3:F506,6,0)</f>
        <v>409</v>
      </c>
      <c r="I3">
        <f t="shared" ref="I3:I66" si="1">E3/F3</f>
        <v>52473.4</v>
      </c>
      <c r="J3">
        <f t="shared" ref="J3:J66" si="2">WEEKNUM(B3,2)</f>
        <v>22</v>
      </c>
    </row>
    <row r="4" spans="1:25" ht="14.25" customHeight="1" x14ac:dyDescent="0.3">
      <c r="A4" t="str">
        <f t="shared" si="0"/>
        <v>2020-00-28 Самара</v>
      </c>
      <c r="B4" s="5">
        <v>43979</v>
      </c>
      <c r="C4" s="6" t="s">
        <v>9</v>
      </c>
      <c r="D4" s="6">
        <v>8536.5</v>
      </c>
      <c r="E4" s="6">
        <v>643944</v>
      </c>
      <c r="F4" s="7">
        <f>VLOOKUP(A4,Лист2!A4:F507,4,0)</f>
        <v>15</v>
      </c>
      <c r="G4" s="7">
        <f>VLOOKUP(A4,Лист2!A4:F507,5,0)</f>
        <v>464</v>
      </c>
      <c r="H4" s="7">
        <f>VLOOKUP(A4,Лист2!A4:F507,6,0)</f>
        <v>390</v>
      </c>
      <c r="I4">
        <f t="shared" si="1"/>
        <v>42929.599999999999</v>
      </c>
      <c r="J4">
        <f t="shared" si="2"/>
        <v>22</v>
      </c>
    </row>
    <row r="5" spans="1:25" ht="14.25" customHeight="1" x14ac:dyDescent="0.3">
      <c r="A5" t="str">
        <f t="shared" si="0"/>
        <v>2020-00-16 Кемерово</v>
      </c>
      <c r="B5" s="8">
        <v>43967</v>
      </c>
      <c r="C5" s="9" t="s">
        <v>10</v>
      </c>
      <c r="D5" s="9">
        <v>38947.5</v>
      </c>
      <c r="E5" s="9">
        <v>3395892</v>
      </c>
      <c r="F5" s="7">
        <f>VLOOKUP(A5,Лист2!A5:F508,4,0)</f>
        <v>21</v>
      </c>
      <c r="G5" s="7">
        <f>VLOOKUP(A5,Лист2!A5:F508,5,0)</f>
        <v>2145</v>
      </c>
      <c r="H5" s="7">
        <f>VLOOKUP(A5,Лист2!A5:F508,6,0)</f>
        <v>1947</v>
      </c>
      <c r="I5">
        <f t="shared" si="1"/>
        <v>161709.14285714287</v>
      </c>
      <c r="J5">
        <f t="shared" si="2"/>
        <v>20</v>
      </c>
    </row>
    <row r="6" spans="1:25" ht="14.25" customHeight="1" x14ac:dyDescent="0.3">
      <c r="A6" t="str">
        <f t="shared" si="0"/>
        <v>2020-00-19 Кемерово</v>
      </c>
      <c r="B6" s="5">
        <v>43970</v>
      </c>
      <c r="C6" s="6" t="s">
        <v>10</v>
      </c>
      <c r="D6" s="6">
        <v>31842</v>
      </c>
      <c r="E6" s="6">
        <v>2771116.5</v>
      </c>
      <c r="F6" s="7">
        <f>VLOOKUP(A6,Лист2!A6:F509,4,0)</f>
        <v>21</v>
      </c>
      <c r="G6" s="7">
        <f>VLOOKUP(A6,Лист2!A6:F509,5,0)</f>
        <v>1860</v>
      </c>
      <c r="H6" s="7">
        <f>VLOOKUP(A6,Лист2!A6:F509,6,0)</f>
        <v>1704</v>
      </c>
      <c r="I6">
        <f t="shared" si="1"/>
        <v>131957.92857142858</v>
      </c>
      <c r="J6">
        <f t="shared" si="2"/>
        <v>21</v>
      </c>
    </row>
    <row r="7" spans="1:25" ht="14.25" customHeight="1" x14ac:dyDescent="0.3">
      <c r="A7" t="str">
        <f t="shared" si="0"/>
        <v>2020-00-17 Кемерово</v>
      </c>
      <c r="B7" s="8">
        <v>43968</v>
      </c>
      <c r="C7" s="9" t="s">
        <v>10</v>
      </c>
      <c r="D7" s="9">
        <v>32023.5</v>
      </c>
      <c r="E7" s="9">
        <v>2882458.5</v>
      </c>
      <c r="F7" s="7">
        <f>VLOOKUP(A7,Лист2!A7:F510,4,0)</f>
        <v>21</v>
      </c>
      <c r="G7" s="7">
        <f>VLOOKUP(A7,Лист2!A7:F510,5,0)</f>
        <v>1874</v>
      </c>
      <c r="H7" s="7">
        <f>VLOOKUP(A7,Лист2!A7:F510,6,0)</f>
        <v>1705</v>
      </c>
      <c r="I7">
        <f t="shared" si="1"/>
        <v>137259.92857142858</v>
      </c>
      <c r="J7">
        <f t="shared" si="2"/>
        <v>20</v>
      </c>
    </row>
    <row r="8" spans="1:25" ht="14.25" customHeight="1" x14ac:dyDescent="0.3">
      <c r="A8" t="str">
        <f t="shared" si="0"/>
        <v>2020-00-09 Кемерово</v>
      </c>
      <c r="B8" s="5">
        <v>43960</v>
      </c>
      <c r="C8" s="6" t="s">
        <v>10</v>
      </c>
      <c r="D8" s="6">
        <v>31147.5</v>
      </c>
      <c r="E8" s="6">
        <v>2831019</v>
      </c>
      <c r="F8" s="7">
        <f>VLOOKUP(A8,Лист2!A8:F511,4,0)</f>
        <v>21</v>
      </c>
      <c r="G8" s="7">
        <f>VLOOKUP(A8,Лист2!A8:F511,5,0)</f>
        <v>1735</v>
      </c>
      <c r="H8" s="7">
        <f>VLOOKUP(A8,Лист2!A8:F511,6,0)</f>
        <v>1568</v>
      </c>
      <c r="I8">
        <f t="shared" si="1"/>
        <v>134810.42857142858</v>
      </c>
      <c r="J8">
        <f t="shared" si="2"/>
        <v>19</v>
      </c>
    </row>
    <row r="9" spans="1:25" ht="14.25" customHeight="1" x14ac:dyDescent="0.3">
      <c r="A9" t="str">
        <f t="shared" si="0"/>
        <v>2020-00-04 Кемерово</v>
      </c>
      <c r="B9" s="8">
        <v>43955</v>
      </c>
      <c r="C9" s="9" t="s">
        <v>10</v>
      </c>
      <c r="D9" s="9">
        <v>25566</v>
      </c>
      <c r="E9" s="9">
        <v>2372310</v>
      </c>
      <c r="F9" s="7">
        <f>VLOOKUP(A9,Лист2!A9:F512,4,0)</f>
        <v>20</v>
      </c>
      <c r="G9" s="7">
        <f>VLOOKUP(A9,Лист2!A9:F512,5,0)</f>
        <v>1519</v>
      </c>
      <c r="H9" s="7">
        <f>VLOOKUP(A9,Лист2!A9:F512,6,0)</f>
        <v>1372</v>
      </c>
      <c r="I9">
        <f t="shared" si="1"/>
        <v>118615.5</v>
      </c>
      <c r="J9">
        <f t="shared" si="2"/>
        <v>19</v>
      </c>
    </row>
    <row r="10" spans="1:25" ht="14.25" customHeight="1" x14ac:dyDescent="0.3">
      <c r="A10" t="str">
        <f t="shared" si="0"/>
        <v>2020-00-29 Кемерово</v>
      </c>
      <c r="B10" s="5">
        <v>43950</v>
      </c>
      <c r="C10" s="6" t="s">
        <v>10</v>
      </c>
      <c r="D10" s="6">
        <v>29319</v>
      </c>
      <c r="E10" s="6">
        <v>2623480.5</v>
      </c>
      <c r="F10" s="7">
        <f>VLOOKUP(A10,Лист2!A10:F513,4,0)</f>
        <v>18</v>
      </c>
      <c r="G10" s="7">
        <f>VLOOKUP(A10,Лист2!A10:F513,5,0)</f>
        <v>1684</v>
      </c>
      <c r="H10" s="7">
        <f>VLOOKUP(A10,Лист2!A10:F513,6,0)</f>
        <v>1528</v>
      </c>
      <c r="I10">
        <f t="shared" si="1"/>
        <v>145748.91666666666</v>
      </c>
      <c r="J10">
        <f t="shared" si="2"/>
        <v>18</v>
      </c>
    </row>
    <row r="11" spans="1:25" ht="14.25" customHeight="1" x14ac:dyDescent="0.3">
      <c r="A11" t="str">
        <f t="shared" si="0"/>
        <v>2020-00-02 Кемерово</v>
      </c>
      <c r="B11" s="8">
        <v>43953</v>
      </c>
      <c r="C11" s="9" t="s">
        <v>10</v>
      </c>
      <c r="D11" s="9">
        <v>29031</v>
      </c>
      <c r="E11" s="9">
        <v>2711247</v>
      </c>
      <c r="F11" s="7">
        <f>VLOOKUP(A11,Лист2!A11:F514,4,0)</f>
        <v>18</v>
      </c>
      <c r="G11" s="7">
        <f>VLOOKUP(A11,Лист2!A11:F514,5,0)</f>
        <v>1708</v>
      </c>
      <c r="H11" s="7">
        <f>VLOOKUP(A11,Лист2!A11:F514,6,0)</f>
        <v>1534</v>
      </c>
      <c r="I11">
        <f t="shared" si="1"/>
        <v>150624.83333333334</v>
      </c>
      <c r="J11">
        <f t="shared" si="2"/>
        <v>18</v>
      </c>
    </row>
    <row r="12" spans="1:25" ht="14.25" customHeight="1" x14ac:dyDescent="0.3">
      <c r="A12" t="str">
        <f t="shared" si="0"/>
        <v>2020-00-26 Кемерово</v>
      </c>
      <c r="B12" s="5">
        <v>43977</v>
      </c>
      <c r="C12" s="6" t="s">
        <v>10</v>
      </c>
      <c r="D12" s="6">
        <v>33423</v>
      </c>
      <c r="E12" s="6">
        <v>2970330</v>
      </c>
      <c r="F12" s="7">
        <f>VLOOKUP(A12,Лист2!A12:F515,4,0)</f>
        <v>20</v>
      </c>
      <c r="G12" s="7">
        <f>VLOOKUP(A12,Лист2!A12:F515,5,0)</f>
        <v>2044</v>
      </c>
      <c r="H12" s="7">
        <f>VLOOKUP(A12,Лист2!A12:F515,6,0)</f>
        <v>1863</v>
      </c>
      <c r="I12">
        <f t="shared" si="1"/>
        <v>148516.5</v>
      </c>
      <c r="J12">
        <f t="shared" si="2"/>
        <v>22</v>
      </c>
    </row>
    <row r="13" spans="1:25" ht="14.25" customHeight="1" x14ac:dyDescent="0.3">
      <c r="A13" t="str">
        <f t="shared" si="0"/>
        <v>2020-00-01 Кемерово</v>
      </c>
      <c r="B13" s="8">
        <v>43952</v>
      </c>
      <c r="C13" s="9" t="s">
        <v>10</v>
      </c>
      <c r="D13" s="9">
        <v>32487</v>
      </c>
      <c r="E13" s="9">
        <v>3031254</v>
      </c>
      <c r="F13" s="7">
        <f>VLOOKUP(A13,Лист2!A13:F516,4,0)</f>
        <v>18</v>
      </c>
      <c r="G13" s="7">
        <f>VLOOKUP(A13,Лист2!A13:F516,5,0)</f>
        <v>1826</v>
      </c>
      <c r="H13" s="7">
        <f>VLOOKUP(A13,Лист2!A13:F516,6,0)</f>
        <v>1633</v>
      </c>
      <c r="I13">
        <f t="shared" si="1"/>
        <v>168403</v>
      </c>
      <c r="J13">
        <f t="shared" si="2"/>
        <v>18</v>
      </c>
    </row>
    <row r="14" spans="1:25" ht="14.25" customHeight="1" x14ac:dyDescent="0.3">
      <c r="A14" t="str">
        <f t="shared" si="0"/>
        <v>2020-00-12 Кемерово</v>
      </c>
      <c r="B14" s="5">
        <v>43963</v>
      </c>
      <c r="C14" s="6" t="s">
        <v>10</v>
      </c>
      <c r="D14" s="6">
        <v>28219.5</v>
      </c>
      <c r="E14" s="6">
        <v>2595778.5</v>
      </c>
      <c r="F14" s="7">
        <f>VLOOKUP(A14,Лист2!A14:F517,4,0)</f>
        <v>21</v>
      </c>
      <c r="G14" s="7">
        <f>VLOOKUP(A14,Лист2!A14:F517,5,0)</f>
        <v>1656</v>
      </c>
      <c r="H14" s="7">
        <f>VLOOKUP(A14,Лист2!A14:F517,6,0)</f>
        <v>1516</v>
      </c>
      <c r="I14">
        <f t="shared" si="1"/>
        <v>123608.5</v>
      </c>
      <c r="J14">
        <f t="shared" si="2"/>
        <v>20</v>
      </c>
    </row>
    <row r="15" spans="1:25" ht="14.25" customHeight="1" x14ac:dyDescent="0.3">
      <c r="A15" t="str">
        <f t="shared" si="0"/>
        <v>2020-00-21 Кемерово</v>
      </c>
      <c r="B15" s="8">
        <v>43972</v>
      </c>
      <c r="C15" s="9" t="s">
        <v>10</v>
      </c>
      <c r="D15" s="9">
        <v>31272</v>
      </c>
      <c r="E15" s="9">
        <v>2744382</v>
      </c>
      <c r="F15" s="7">
        <f>VLOOKUP(A15,Лист2!A15:F518,4,0)</f>
        <v>21</v>
      </c>
      <c r="G15" s="7">
        <f>VLOOKUP(A15,Лист2!A15:F518,5,0)</f>
        <v>1787</v>
      </c>
      <c r="H15" s="7">
        <f>VLOOKUP(A15,Лист2!A15:F518,6,0)</f>
        <v>1626</v>
      </c>
      <c r="I15">
        <f t="shared" si="1"/>
        <v>130684.85714285714</v>
      </c>
      <c r="J15">
        <f t="shared" si="2"/>
        <v>21</v>
      </c>
    </row>
    <row r="16" spans="1:25" ht="14.25" customHeight="1" x14ac:dyDescent="0.3">
      <c r="A16" t="str">
        <f t="shared" si="0"/>
        <v>2020-00-20 Кемерово</v>
      </c>
      <c r="B16" s="5">
        <v>43971</v>
      </c>
      <c r="C16" s="6" t="s">
        <v>10</v>
      </c>
      <c r="D16" s="6">
        <v>34077</v>
      </c>
      <c r="E16" s="6">
        <v>2929330.5</v>
      </c>
      <c r="F16" s="7">
        <f>VLOOKUP(A16,Лист2!A16:F519,4,0)</f>
        <v>21</v>
      </c>
      <c r="G16" s="7">
        <f>VLOOKUP(A16,Лист2!A16:F519,5,0)</f>
        <v>1921</v>
      </c>
      <c r="H16" s="7">
        <f>VLOOKUP(A16,Лист2!A16:F519,6,0)</f>
        <v>1767</v>
      </c>
      <c r="I16">
        <f t="shared" si="1"/>
        <v>139491.92857142858</v>
      </c>
      <c r="J16">
        <f t="shared" si="2"/>
        <v>21</v>
      </c>
    </row>
    <row r="17" spans="1:10" ht="14.25" customHeight="1" x14ac:dyDescent="0.3">
      <c r="A17" t="str">
        <f t="shared" si="0"/>
        <v>2020-00-05 Кемерово</v>
      </c>
      <c r="B17" s="8">
        <v>43956</v>
      </c>
      <c r="C17" s="9" t="s">
        <v>10</v>
      </c>
      <c r="D17" s="9">
        <v>31566</v>
      </c>
      <c r="E17" s="9">
        <v>2906763</v>
      </c>
      <c r="F17" s="7">
        <f>VLOOKUP(A17,Лист2!A17:F520,4,0)</f>
        <v>20</v>
      </c>
      <c r="G17" s="7">
        <f>VLOOKUP(A17,Лист2!A17:F520,5,0)</f>
        <v>1773</v>
      </c>
      <c r="H17" s="7">
        <f>VLOOKUP(A17,Лист2!A17:F520,6,0)</f>
        <v>1604</v>
      </c>
      <c r="I17">
        <f t="shared" si="1"/>
        <v>145338.15</v>
      </c>
      <c r="J17">
        <f t="shared" si="2"/>
        <v>19</v>
      </c>
    </row>
    <row r="18" spans="1:10" ht="14.25" customHeight="1" x14ac:dyDescent="0.3">
      <c r="A18" t="str">
        <f t="shared" si="0"/>
        <v>2020-00-28 Кемерово</v>
      </c>
      <c r="B18" s="5">
        <v>43949</v>
      </c>
      <c r="C18" s="6" t="s">
        <v>10</v>
      </c>
      <c r="D18" s="6">
        <v>26940</v>
      </c>
      <c r="E18" s="6">
        <v>2411587.5</v>
      </c>
      <c r="F18" s="7">
        <f>VLOOKUP(A18,Лист2!A18:F521,4,0)</f>
        <v>20</v>
      </c>
      <c r="G18" s="7">
        <f>VLOOKUP(A18,Лист2!A18:F521,5,0)</f>
        <v>1886</v>
      </c>
      <c r="H18" s="7">
        <f>VLOOKUP(A18,Лист2!A18:F521,6,0)</f>
        <v>1736</v>
      </c>
      <c r="I18">
        <f t="shared" si="1"/>
        <v>120579.375</v>
      </c>
      <c r="J18">
        <f t="shared" si="2"/>
        <v>18</v>
      </c>
    </row>
    <row r="19" spans="1:10" ht="14.25" customHeight="1" x14ac:dyDescent="0.3">
      <c r="A19" t="str">
        <f t="shared" si="0"/>
        <v>2020-00-13 Кемерово</v>
      </c>
      <c r="B19" s="8">
        <v>43964</v>
      </c>
      <c r="C19" s="9" t="s">
        <v>10</v>
      </c>
      <c r="D19" s="9">
        <v>29241</v>
      </c>
      <c r="E19" s="9">
        <v>2629782</v>
      </c>
      <c r="F19" s="7">
        <f>VLOOKUP(A19,Лист2!A19:F522,4,0)</f>
        <v>21</v>
      </c>
      <c r="G19" s="7">
        <f>VLOOKUP(A19,Лист2!A19:F522,5,0)</f>
        <v>1698</v>
      </c>
      <c r="H19" s="7">
        <f>VLOOKUP(A19,Лист2!A19:F522,6,0)</f>
        <v>1554</v>
      </c>
      <c r="I19">
        <f t="shared" si="1"/>
        <v>125227.71428571429</v>
      </c>
      <c r="J19">
        <f t="shared" si="2"/>
        <v>20</v>
      </c>
    </row>
    <row r="20" spans="1:10" ht="14.25" customHeight="1" x14ac:dyDescent="0.3">
      <c r="A20" t="str">
        <f t="shared" si="0"/>
        <v>2020-00-03 Кемерово</v>
      </c>
      <c r="B20" s="5">
        <v>43954</v>
      </c>
      <c r="C20" s="6" t="s">
        <v>10</v>
      </c>
      <c r="D20" s="6">
        <v>26082</v>
      </c>
      <c r="E20" s="6">
        <v>2434914</v>
      </c>
      <c r="F20" s="7">
        <f>VLOOKUP(A20,Лист2!A20:F523,4,0)</f>
        <v>20</v>
      </c>
      <c r="G20" s="7">
        <f>VLOOKUP(A20,Лист2!A20:F523,5,0)</f>
        <v>1520</v>
      </c>
      <c r="H20" s="7">
        <f>VLOOKUP(A20,Лист2!A20:F523,6,0)</f>
        <v>1373</v>
      </c>
      <c r="I20">
        <f t="shared" si="1"/>
        <v>121745.7</v>
      </c>
      <c r="J20">
        <f t="shared" si="2"/>
        <v>18</v>
      </c>
    </row>
    <row r="21" spans="1:10" ht="14.25" customHeight="1" x14ac:dyDescent="0.3">
      <c r="A21" t="str">
        <f t="shared" si="0"/>
        <v>2020-00-06 Кемерово</v>
      </c>
      <c r="B21" s="8">
        <v>43957</v>
      </c>
      <c r="C21" s="9" t="s">
        <v>10</v>
      </c>
      <c r="D21" s="9">
        <v>32511</v>
      </c>
      <c r="E21" s="9">
        <v>2938623</v>
      </c>
      <c r="F21" s="7">
        <f>VLOOKUP(A21,Лист2!A21:F524,4,0)</f>
        <v>20</v>
      </c>
      <c r="G21" s="7">
        <f>VLOOKUP(A21,Лист2!A21:F524,5,0)</f>
        <v>1784</v>
      </c>
      <c r="H21" s="7">
        <f>VLOOKUP(A21,Лист2!A21:F524,6,0)</f>
        <v>1632</v>
      </c>
      <c r="I21">
        <f t="shared" si="1"/>
        <v>146931.15</v>
      </c>
      <c r="J21">
        <f t="shared" si="2"/>
        <v>19</v>
      </c>
    </row>
    <row r="22" spans="1:10" ht="14.25" customHeight="1" x14ac:dyDescent="0.3">
      <c r="A22" t="str">
        <f t="shared" si="0"/>
        <v>2020-00-23 Кемерово</v>
      </c>
      <c r="B22" s="5">
        <v>43974</v>
      </c>
      <c r="C22" s="6" t="s">
        <v>10</v>
      </c>
      <c r="D22" s="6">
        <v>42703.5</v>
      </c>
      <c r="E22" s="6">
        <v>3628726.5</v>
      </c>
      <c r="F22" s="7">
        <f>VLOOKUP(A22,Лист2!A22:F525,4,0)</f>
        <v>21</v>
      </c>
      <c r="G22" s="7">
        <f>VLOOKUP(A22,Лист2!A22:F525,5,0)</f>
        <v>2340</v>
      </c>
      <c r="H22" s="7">
        <f>VLOOKUP(A22,Лист2!A22:F525,6,0)</f>
        <v>2146</v>
      </c>
      <c r="I22">
        <f t="shared" si="1"/>
        <v>172796.5</v>
      </c>
      <c r="J22">
        <f t="shared" si="2"/>
        <v>21</v>
      </c>
    </row>
    <row r="23" spans="1:10" ht="14.25" customHeight="1" x14ac:dyDescent="0.3">
      <c r="A23" t="str">
        <f t="shared" si="0"/>
        <v>2020-00-25 Кемерово</v>
      </c>
      <c r="B23" s="8">
        <v>43976</v>
      </c>
      <c r="C23" s="9" t="s">
        <v>10</v>
      </c>
      <c r="D23" s="9">
        <v>35592</v>
      </c>
      <c r="E23" s="9">
        <v>3176580</v>
      </c>
      <c r="F23" s="7">
        <f>VLOOKUP(A23,Лист2!A23:F526,4,0)</f>
        <v>20</v>
      </c>
      <c r="G23" s="7">
        <f>VLOOKUP(A23,Лист2!A23:F526,5,0)</f>
        <v>2087</v>
      </c>
      <c r="H23" s="7">
        <f>VLOOKUP(A23,Лист2!A23:F526,6,0)</f>
        <v>1914</v>
      </c>
      <c r="I23">
        <f t="shared" si="1"/>
        <v>158829</v>
      </c>
      <c r="J23">
        <f t="shared" si="2"/>
        <v>22</v>
      </c>
    </row>
    <row r="24" spans="1:10" ht="14.25" customHeight="1" x14ac:dyDescent="0.3">
      <c r="A24" t="str">
        <f t="shared" si="0"/>
        <v>2020-00-30 Кемерово</v>
      </c>
      <c r="B24" s="5">
        <v>43951</v>
      </c>
      <c r="C24" s="6" t="s">
        <v>10</v>
      </c>
      <c r="D24" s="6">
        <v>30445.5</v>
      </c>
      <c r="E24" s="6">
        <v>2817196.5</v>
      </c>
      <c r="F24" s="7">
        <f>VLOOKUP(A24,Лист2!A24:F527,4,0)</f>
        <v>19</v>
      </c>
      <c r="G24" s="7">
        <f>VLOOKUP(A24,Лист2!A24:F527,5,0)</f>
        <v>1712</v>
      </c>
      <c r="H24" s="7">
        <f>VLOOKUP(A24,Лист2!A24:F527,6,0)</f>
        <v>1552</v>
      </c>
      <c r="I24">
        <f t="shared" si="1"/>
        <v>148273.5</v>
      </c>
      <c r="J24">
        <f t="shared" si="2"/>
        <v>18</v>
      </c>
    </row>
    <row r="25" spans="1:10" ht="14.25" customHeight="1" x14ac:dyDescent="0.3">
      <c r="A25" t="str">
        <f t="shared" si="0"/>
        <v>2020-00-10 Кемерово</v>
      </c>
      <c r="B25" s="8">
        <v>43961</v>
      </c>
      <c r="C25" s="9" t="s">
        <v>10</v>
      </c>
      <c r="D25" s="9">
        <v>36619.5</v>
      </c>
      <c r="E25" s="9">
        <v>3312967.5</v>
      </c>
      <c r="F25" s="7">
        <f>VLOOKUP(A25,Лист2!A25:F528,4,0)</f>
        <v>21</v>
      </c>
      <c r="G25" s="7">
        <f>VLOOKUP(A25,Лист2!A25:F528,5,0)</f>
        <v>2016</v>
      </c>
      <c r="H25" s="7">
        <f>VLOOKUP(A25,Лист2!A25:F528,6,0)</f>
        <v>1846</v>
      </c>
      <c r="I25">
        <f t="shared" si="1"/>
        <v>157760.35714285713</v>
      </c>
      <c r="J25">
        <f t="shared" si="2"/>
        <v>19</v>
      </c>
    </row>
    <row r="26" spans="1:10" ht="14.25" customHeight="1" x14ac:dyDescent="0.3">
      <c r="A26" t="str">
        <f t="shared" si="0"/>
        <v>2020-00-08 Кемерово</v>
      </c>
      <c r="B26" s="5">
        <v>43959</v>
      </c>
      <c r="C26" s="6" t="s">
        <v>10</v>
      </c>
      <c r="D26" s="6">
        <v>29409</v>
      </c>
      <c r="E26" s="6">
        <v>2645160</v>
      </c>
      <c r="F26" s="7">
        <f>VLOOKUP(A26,Лист2!A26:F529,4,0)</f>
        <v>21</v>
      </c>
      <c r="G26" s="7">
        <f>VLOOKUP(A26,Лист2!A26:F529,5,0)</f>
        <v>1646</v>
      </c>
      <c r="H26" s="7">
        <f>VLOOKUP(A26,Лист2!A26:F529,6,0)</f>
        <v>1492</v>
      </c>
      <c r="I26">
        <f t="shared" si="1"/>
        <v>125960</v>
      </c>
      <c r="J26">
        <f t="shared" si="2"/>
        <v>19</v>
      </c>
    </row>
    <row r="27" spans="1:10" ht="14.25" customHeight="1" x14ac:dyDescent="0.3">
      <c r="A27" t="str">
        <f t="shared" si="0"/>
        <v>2020-00-07 Кемерово</v>
      </c>
      <c r="B27" s="8">
        <v>43958</v>
      </c>
      <c r="C27" s="9" t="s">
        <v>10</v>
      </c>
      <c r="D27" s="9">
        <v>27018</v>
      </c>
      <c r="E27" s="9">
        <v>2472213</v>
      </c>
      <c r="F27" s="7">
        <f>VLOOKUP(A27,Лист2!A27:F530,4,0)</f>
        <v>21</v>
      </c>
      <c r="G27" s="7">
        <f>VLOOKUP(A27,Лист2!A27:F530,5,0)</f>
        <v>1542</v>
      </c>
      <c r="H27" s="7">
        <f>VLOOKUP(A27,Лист2!A27:F530,6,0)</f>
        <v>1405</v>
      </c>
      <c r="I27">
        <f t="shared" si="1"/>
        <v>117724.42857142857</v>
      </c>
      <c r="J27">
        <f t="shared" si="2"/>
        <v>19</v>
      </c>
    </row>
    <row r="28" spans="1:10" ht="14.25" customHeight="1" x14ac:dyDescent="0.3">
      <c r="A28" t="str">
        <f t="shared" si="0"/>
        <v>2020-00-24 Кемерово</v>
      </c>
      <c r="B28" s="5">
        <v>43975</v>
      </c>
      <c r="C28" s="6" t="s">
        <v>10</v>
      </c>
      <c r="D28" s="6">
        <v>34303.5</v>
      </c>
      <c r="E28" s="6">
        <v>2924746.5</v>
      </c>
      <c r="F28" s="7">
        <f>VLOOKUP(A28,Лист2!A28:F531,4,0)</f>
        <v>20</v>
      </c>
      <c r="G28" s="7">
        <f>VLOOKUP(A28,Лист2!A28:F531,5,0)</f>
        <v>1999</v>
      </c>
      <c r="H28" s="7">
        <f>VLOOKUP(A28,Лист2!A28:F531,6,0)</f>
        <v>1829</v>
      </c>
      <c r="I28">
        <f t="shared" si="1"/>
        <v>146237.32500000001</v>
      </c>
      <c r="J28">
        <f t="shared" si="2"/>
        <v>21</v>
      </c>
    </row>
    <row r="29" spans="1:10" ht="14.25" customHeight="1" x14ac:dyDescent="0.3">
      <c r="A29" t="str">
        <f t="shared" si="0"/>
        <v>2020-00-31 Кемерово</v>
      </c>
      <c r="B29" s="8">
        <v>43982</v>
      </c>
      <c r="C29" s="9" t="s">
        <v>10</v>
      </c>
      <c r="D29" s="9">
        <v>36999</v>
      </c>
      <c r="E29" s="9">
        <v>3473895</v>
      </c>
      <c r="F29" s="7">
        <f>VLOOKUP(A29,Лист2!A29:F532,4,0)</f>
        <v>21</v>
      </c>
      <c r="G29" s="7">
        <f>VLOOKUP(A29,Лист2!A29:F532,5,0)</f>
        <v>2271</v>
      </c>
      <c r="H29" s="7">
        <f>VLOOKUP(A29,Лист2!A29:F532,6,0)</f>
        <v>2085</v>
      </c>
      <c r="I29">
        <f t="shared" si="1"/>
        <v>165423.57142857142</v>
      </c>
      <c r="J29">
        <f t="shared" si="2"/>
        <v>22</v>
      </c>
    </row>
    <row r="30" spans="1:10" ht="14.25" customHeight="1" x14ac:dyDescent="0.3">
      <c r="A30" t="str">
        <f t="shared" si="0"/>
        <v>2020-00-30 Кемерово</v>
      </c>
      <c r="B30" s="5">
        <v>43981</v>
      </c>
      <c r="C30" s="6" t="s">
        <v>10</v>
      </c>
      <c r="D30" s="6">
        <v>44001</v>
      </c>
      <c r="E30" s="6">
        <v>3921784.5</v>
      </c>
      <c r="F30" s="7">
        <f>VLOOKUP(A30,Лист2!A30:F533,4,0)</f>
        <v>19</v>
      </c>
      <c r="G30" s="7">
        <f>VLOOKUP(A30,Лист2!A30:F533,5,0)</f>
        <v>1712</v>
      </c>
      <c r="H30" s="7">
        <f>VLOOKUP(A30,Лист2!A30:F533,6,0)</f>
        <v>1552</v>
      </c>
      <c r="I30">
        <f t="shared" si="1"/>
        <v>206409.71052631579</v>
      </c>
      <c r="J30">
        <f t="shared" si="2"/>
        <v>22</v>
      </c>
    </row>
    <row r="31" spans="1:10" ht="14.25" customHeight="1" x14ac:dyDescent="0.3">
      <c r="A31" t="str">
        <f t="shared" si="0"/>
        <v>2020-00-28 Кемерово</v>
      </c>
      <c r="B31" s="8">
        <v>43979</v>
      </c>
      <c r="C31" s="9" t="s">
        <v>10</v>
      </c>
      <c r="D31" s="9">
        <v>30982.5</v>
      </c>
      <c r="E31" s="9">
        <v>2827773</v>
      </c>
      <c r="F31" s="7">
        <f>VLOOKUP(A31,Лист2!A31:F534,4,0)</f>
        <v>20</v>
      </c>
      <c r="G31" s="7">
        <f>VLOOKUP(A31,Лист2!A31:F534,5,0)</f>
        <v>1886</v>
      </c>
      <c r="H31" s="7">
        <f>VLOOKUP(A31,Лист2!A31:F534,6,0)</f>
        <v>1736</v>
      </c>
      <c r="I31">
        <f t="shared" si="1"/>
        <v>141388.65</v>
      </c>
      <c r="J31">
        <f t="shared" si="2"/>
        <v>22</v>
      </c>
    </row>
    <row r="32" spans="1:10" ht="14.25" customHeight="1" x14ac:dyDescent="0.3">
      <c r="A32" t="str">
        <f t="shared" si="0"/>
        <v>2020-00-16 Екатеринбург</v>
      </c>
      <c r="B32" s="5">
        <v>43967</v>
      </c>
      <c r="C32" s="6" t="s">
        <v>11</v>
      </c>
      <c r="D32" s="6">
        <v>88063.5</v>
      </c>
      <c r="E32" s="6">
        <v>7583758.5</v>
      </c>
      <c r="F32" s="7">
        <f>VLOOKUP(A32,Лист2!A32:F535,4,0)</f>
        <v>31</v>
      </c>
      <c r="G32" s="7">
        <f>VLOOKUP(A32,Лист2!A32:F535,5,0)</f>
        <v>5593</v>
      </c>
      <c r="H32" s="7">
        <f>VLOOKUP(A32,Лист2!A32:F535,6,0)</f>
        <v>5177</v>
      </c>
      <c r="I32">
        <f t="shared" si="1"/>
        <v>244637.37096774194</v>
      </c>
      <c r="J32">
        <f t="shared" si="2"/>
        <v>20</v>
      </c>
    </row>
    <row r="33" spans="1:10" ht="14.25" customHeight="1" x14ac:dyDescent="0.3">
      <c r="A33" t="str">
        <f t="shared" si="0"/>
        <v>2020-00-19 Екатеринбург</v>
      </c>
      <c r="B33" s="8">
        <v>43970</v>
      </c>
      <c r="C33" s="9" t="s">
        <v>11</v>
      </c>
      <c r="D33" s="9">
        <v>84024</v>
      </c>
      <c r="E33" s="9">
        <v>6815511</v>
      </c>
      <c r="F33" s="7">
        <f>VLOOKUP(A33,Лист2!A33:F536,4,0)</f>
        <v>31</v>
      </c>
      <c r="G33" s="7">
        <f>VLOOKUP(A33,Лист2!A33:F536,5,0)</f>
        <v>5389</v>
      </c>
      <c r="H33" s="7">
        <f>VLOOKUP(A33,Лист2!A33:F536,6,0)</f>
        <v>5024</v>
      </c>
      <c r="I33">
        <f t="shared" si="1"/>
        <v>219855.19354838709</v>
      </c>
      <c r="J33">
        <f t="shared" si="2"/>
        <v>21</v>
      </c>
    </row>
    <row r="34" spans="1:10" ht="14.25" customHeight="1" x14ac:dyDescent="0.3">
      <c r="A34" t="str">
        <f t="shared" si="0"/>
        <v>2020-00-17 Екатеринбург</v>
      </c>
      <c r="B34" s="5">
        <v>43968</v>
      </c>
      <c r="C34" s="6" t="s">
        <v>11</v>
      </c>
      <c r="D34" s="6">
        <v>78057</v>
      </c>
      <c r="E34" s="6">
        <v>6774946.5</v>
      </c>
      <c r="F34" s="7">
        <f>VLOOKUP(A34,Лист2!A34:F537,4,0)</f>
        <v>31</v>
      </c>
      <c r="G34" s="7">
        <f>VLOOKUP(A34,Лист2!A34:F537,5,0)</f>
        <v>5206</v>
      </c>
      <c r="H34" s="7">
        <f>VLOOKUP(A34,Лист2!A34:F537,6,0)</f>
        <v>4843</v>
      </c>
      <c r="I34">
        <f t="shared" si="1"/>
        <v>218546.66129032258</v>
      </c>
      <c r="J34">
        <f t="shared" si="2"/>
        <v>20</v>
      </c>
    </row>
    <row r="35" spans="1:10" ht="14.25" customHeight="1" x14ac:dyDescent="0.3">
      <c r="A35" t="str">
        <f t="shared" si="0"/>
        <v>2020-00-09 Екатеринбург</v>
      </c>
      <c r="B35" s="8">
        <v>43960</v>
      </c>
      <c r="C35" s="9" t="s">
        <v>11</v>
      </c>
      <c r="D35" s="9">
        <v>69720</v>
      </c>
      <c r="E35" s="9">
        <v>6264933</v>
      </c>
      <c r="F35" s="7">
        <f>VLOOKUP(A35,Лист2!A35:F538,4,0)</f>
        <v>31</v>
      </c>
      <c r="G35" s="7">
        <f>VLOOKUP(A35,Лист2!A35:F538,5,0)</f>
        <v>4556</v>
      </c>
      <c r="H35" s="7">
        <f>VLOOKUP(A35,Лист2!A35:F538,6,0)</f>
        <v>4220</v>
      </c>
      <c r="I35">
        <f t="shared" si="1"/>
        <v>202094.61290322582</v>
      </c>
      <c r="J35">
        <f t="shared" si="2"/>
        <v>19</v>
      </c>
    </row>
    <row r="36" spans="1:10" ht="14.25" customHeight="1" x14ac:dyDescent="0.3">
      <c r="A36" t="str">
        <f t="shared" si="0"/>
        <v>2020-00-04 Екатеринбург</v>
      </c>
      <c r="B36" s="5">
        <v>43955</v>
      </c>
      <c r="C36" s="6" t="s">
        <v>11</v>
      </c>
      <c r="D36" s="6">
        <v>72928.5</v>
      </c>
      <c r="E36" s="6">
        <v>6642249</v>
      </c>
      <c r="F36" s="7">
        <f>VLOOKUP(A36,Лист2!A36:F539,4,0)</f>
        <v>31</v>
      </c>
      <c r="G36" s="7">
        <f>VLOOKUP(A36,Лист2!A36:F539,5,0)</f>
        <v>4968</v>
      </c>
      <c r="H36" s="7">
        <f>VLOOKUP(A36,Лист2!A36:F539,6,0)</f>
        <v>4596</v>
      </c>
      <c r="I36">
        <f t="shared" si="1"/>
        <v>214266.09677419355</v>
      </c>
      <c r="J36">
        <f t="shared" si="2"/>
        <v>19</v>
      </c>
    </row>
    <row r="37" spans="1:10" ht="14.25" customHeight="1" x14ac:dyDescent="0.3">
      <c r="A37" t="str">
        <f t="shared" si="0"/>
        <v>2020-00-29 Екатеринбург</v>
      </c>
      <c r="B37" s="8">
        <v>43950</v>
      </c>
      <c r="C37" s="9" t="s">
        <v>11</v>
      </c>
      <c r="D37" s="9">
        <v>79527</v>
      </c>
      <c r="E37" s="9">
        <v>7180498.5</v>
      </c>
      <c r="F37" s="7">
        <f>VLOOKUP(A37,Лист2!A37:F540,4,0)</f>
        <v>31</v>
      </c>
      <c r="G37" s="7">
        <f>VLOOKUP(A37,Лист2!A37:F540,5,0)</f>
        <v>5751</v>
      </c>
      <c r="H37" s="7">
        <f>VLOOKUP(A37,Лист2!A37:F540,6,0)</f>
        <v>5319</v>
      </c>
      <c r="I37">
        <f t="shared" si="1"/>
        <v>231628.98387096773</v>
      </c>
      <c r="J37">
        <f t="shared" si="2"/>
        <v>18</v>
      </c>
    </row>
    <row r="38" spans="1:10" ht="14.25" customHeight="1" x14ac:dyDescent="0.3">
      <c r="A38" t="str">
        <f t="shared" si="0"/>
        <v>2020-00-02 Екатеринбург</v>
      </c>
      <c r="B38" s="5">
        <v>43953</v>
      </c>
      <c r="C38" s="6" t="s">
        <v>11</v>
      </c>
      <c r="D38" s="6">
        <v>60463.5</v>
      </c>
      <c r="E38" s="6">
        <v>5554192.5</v>
      </c>
      <c r="F38" s="7">
        <f>VLOOKUP(A38,Лист2!A38:F541,4,0)</f>
        <v>31</v>
      </c>
      <c r="G38" s="7">
        <f>VLOOKUP(A38,Лист2!A38:F541,5,0)</f>
        <v>4157</v>
      </c>
      <c r="H38" s="7">
        <f>VLOOKUP(A38,Лист2!A38:F541,6,0)</f>
        <v>3823</v>
      </c>
      <c r="I38">
        <f t="shared" si="1"/>
        <v>179167.5</v>
      </c>
      <c r="J38">
        <f t="shared" si="2"/>
        <v>18</v>
      </c>
    </row>
    <row r="39" spans="1:10" ht="14.25" customHeight="1" x14ac:dyDescent="0.3">
      <c r="A39" t="str">
        <f t="shared" si="0"/>
        <v>2020-00-26 Екатеринбург</v>
      </c>
      <c r="B39" s="8">
        <v>43977</v>
      </c>
      <c r="C39" s="9" t="s">
        <v>11</v>
      </c>
      <c r="D39" s="9">
        <v>79975.5</v>
      </c>
      <c r="E39" s="9">
        <v>6676459.5</v>
      </c>
      <c r="F39" s="7">
        <f>VLOOKUP(A39,Лист2!A39:F542,4,0)</f>
        <v>31</v>
      </c>
      <c r="G39" s="7">
        <f>VLOOKUP(A39,Лист2!A39:F542,5,0)</f>
        <v>5493</v>
      </c>
      <c r="H39" s="7">
        <f>VLOOKUP(A39,Лист2!A39:F542,6,0)</f>
        <v>5119</v>
      </c>
      <c r="I39">
        <f t="shared" si="1"/>
        <v>215369.66129032258</v>
      </c>
      <c r="J39">
        <f t="shared" si="2"/>
        <v>22</v>
      </c>
    </row>
    <row r="40" spans="1:10" ht="14.25" customHeight="1" x14ac:dyDescent="0.3">
      <c r="A40" t="str">
        <f t="shared" si="0"/>
        <v>2020-00-01 Екатеринбург</v>
      </c>
      <c r="B40" s="5">
        <v>43952</v>
      </c>
      <c r="C40" s="6" t="s">
        <v>11</v>
      </c>
      <c r="D40" s="6">
        <v>97534.5</v>
      </c>
      <c r="E40" s="6">
        <v>8893024.5</v>
      </c>
      <c r="F40" s="7">
        <f>VLOOKUP(A40,Лист2!A40:F543,4,0)</f>
        <v>31</v>
      </c>
      <c r="G40" s="7">
        <f>VLOOKUP(A40,Лист2!A40:F543,5,0)</f>
        <v>6118</v>
      </c>
      <c r="H40" s="7">
        <f>VLOOKUP(A40,Лист2!A40:F543,6,0)</f>
        <v>5564</v>
      </c>
      <c r="I40">
        <f t="shared" si="1"/>
        <v>286871.75806451612</v>
      </c>
      <c r="J40">
        <f t="shared" si="2"/>
        <v>18</v>
      </c>
    </row>
    <row r="41" spans="1:10" ht="14.25" customHeight="1" x14ac:dyDescent="0.3">
      <c r="A41" t="str">
        <f t="shared" si="0"/>
        <v>2020-00-12 Екатеринбург</v>
      </c>
      <c r="B41" s="8">
        <v>43963</v>
      </c>
      <c r="C41" s="9" t="s">
        <v>11</v>
      </c>
      <c r="D41" s="9">
        <v>71520</v>
      </c>
      <c r="E41" s="9">
        <v>6398361</v>
      </c>
      <c r="F41" s="7">
        <f>VLOOKUP(A41,Лист2!A41:F544,4,0)</f>
        <v>31</v>
      </c>
      <c r="G41" s="7">
        <f>VLOOKUP(A41,Лист2!A41:F544,5,0)</f>
        <v>4800</v>
      </c>
      <c r="H41" s="7">
        <f>VLOOKUP(A41,Лист2!A41:F544,6,0)</f>
        <v>4470</v>
      </c>
      <c r="I41">
        <f t="shared" si="1"/>
        <v>206398.74193548388</v>
      </c>
      <c r="J41">
        <f t="shared" si="2"/>
        <v>20</v>
      </c>
    </row>
    <row r="42" spans="1:10" ht="14.25" customHeight="1" x14ac:dyDescent="0.3">
      <c r="A42" t="str">
        <f t="shared" si="0"/>
        <v>2020-00-21 Екатеринбург</v>
      </c>
      <c r="B42" s="5">
        <v>43972</v>
      </c>
      <c r="C42" s="6" t="s">
        <v>11</v>
      </c>
      <c r="D42" s="6">
        <v>79485</v>
      </c>
      <c r="E42" s="6">
        <v>6633847.5</v>
      </c>
      <c r="F42" s="7">
        <f>VLOOKUP(A42,Лист2!A42:F545,4,0)</f>
        <v>31</v>
      </c>
      <c r="G42" s="7">
        <f>VLOOKUP(A42,Лист2!A42:F545,5,0)</f>
        <v>5207</v>
      </c>
      <c r="H42" s="7">
        <f>VLOOKUP(A42,Лист2!A42:F545,6,0)</f>
        <v>4868</v>
      </c>
      <c r="I42">
        <f t="shared" si="1"/>
        <v>213995.0806451613</v>
      </c>
      <c r="J42">
        <f t="shared" si="2"/>
        <v>21</v>
      </c>
    </row>
    <row r="43" spans="1:10" ht="14.25" customHeight="1" x14ac:dyDescent="0.3">
      <c r="A43" t="str">
        <f t="shared" si="0"/>
        <v>2020-00-20 Екатеринбург</v>
      </c>
      <c r="B43" s="8">
        <v>43971</v>
      </c>
      <c r="C43" s="9" t="s">
        <v>11</v>
      </c>
      <c r="D43" s="9">
        <v>93313.5</v>
      </c>
      <c r="E43" s="9">
        <v>7247575.5</v>
      </c>
      <c r="F43" s="7">
        <f>VLOOKUP(A43,Лист2!A43:F546,4,0)</f>
        <v>31</v>
      </c>
      <c r="G43" s="7">
        <f>VLOOKUP(A43,Лист2!A43:F546,5,0)</f>
        <v>5698</v>
      </c>
      <c r="H43" s="7">
        <f>VLOOKUP(A43,Лист2!A43:F546,6,0)</f>
        <v>5258</v>
      </c>
      <c r="I43">
        <f t="shared" si="1"/>
        <v>233792.75806451612</v>
      </c>
      <c r="J43">
        <f t="shared" si="2"/>
        <v>21</v>
      </c>
    </row>
    <row r="44" spans="1:10" ht="14.25" customHeight="1" x14ac:dyDescent="0.3">
      <c r="A44" t="str">
        <f t="shared" si="0"/>
        <v>2020-00-05 Екатеринбург</v>
      </c>
      <c r="B44" s="5">
        <v>43956</v>
      </c>
      <c r="C44" s="6" t="s">
        <v>11</v>
      </c>
      <c r="D44" s="6">
        <v>76585.5</v>
      </c>
      <c r="E44" s="6">
        <v>6921316.5</v>
      </c>
      <c r="F44" s="7">
        <f>VLOOKUP(A44,Лист2!A44:F547,4,0)</f>
        <v>31</v>
      </c>
      <c r="G44" s="7">
        <f>VLOOKUP(A44,Лист2!A44:F547,5,0)</f>
        <v>5188</v>
      </c>
      <c r="H44" s="7">
        <f>VLOOKUP(A44,Лист2!A44:F547,6,0)</f>
        <v>4800</v>
      </c>
      <c r="I44">
        <f t="shared" si="1"/>
        <v>223268.27419354839</v>
      </c>
      <c r="J44">
        <f t="shared" si="2"/>
        <v>19</v>
      </c>
    </row>
    <row r="45" spans="1:10" ht="14.25" customHeight="1" x14ac:dyDescent="0.3">
      <c r="A45" t="str">
        <f t="shared" si="0"/>
        <v>2020-00-28 Екатеринбург</v>
      </c>
      <c r="B45" s="8">
        <v>43949</v>
      </c>
      <c r="C45" s="9" t="s">
        <v>11</v>
      </c>
      <c r="D45" s="9">
        <v>81826.5</v>
      </c>
      <c r="E45" s="9">
        <v>7163644.5</v>
      </c>
      <c r="F45" s="7">
        <f>VLOOKUP(A45,Лист2!A45:F548,4,0)</f>
        <v>31</v>
      </c>
      <c r="G45" s="7">
        <f>VLOOKUP(A45,Лист2!A45:F548,5,0)</f>
        <v>5355</v>
      </c>
      <c r="H45" s="7">
        <f>VLOOKUP(A45,Лист2!A45:F548,6,0)</f>
        <v>4969</v>
      </c>
      <c r="I45">
        <f t="shared" si="1"/>
        <v>231085.30645161291</v>
      </c>
      <c r="J45">
        <f t="shared" si="2"/>
        <v>18</v>
      </c>
    </row>
    <row r="46" spans="1:10" ht="14.25" customHeight="1" x14ac:dyDescent="0.3">
      <c r="A46" t="str">
        <f t="shared" si="0"/>
        <v>2020-00-13 Екатеринбург</v>
      </c>
      <c r="B46" s="5">
        <v>43964</v>
      </c>
      <c r="C46" s="6" t="s">
        <v>11</v>
      </c>
      <c r="D46" s="6">
        <v>78846</v>
      </c>
      <c r="E46" s="6">
        <v>6993952.5</v>
      </c>
      <c r="F46" s="7">
        <f>VLOOKUP(A46,Лист2!A46:F549,4,0)</f>
        <v>31</v>
      </c>
      <c r="G46" s="7">
        <f>VLOOKUP(A46,Лист2!A46:F549,5,0)</f>
        <v>5251</v>
      </c>
      <c r="H46" s="7">
        <f>VLOOKUP(A46,Лист2!A46:F549,6,0)</f>
        <v>4853</v>
      </c>
      <c r="I46">
        <f t="shared" si="1"/>
        <v>225611.37096774194</v>
      </c>
      <c r="J46">
        <f t="shared" si="2"/>
        <v>20</v>
      </c>
    </row>
    <row r="47" spans="1:10" ht="14.25" customHeight="1" x14ac:dyDescent="0.3">
      <c r="A47" t="str">
        <f t="shared" si="0"/>
        <v>2020-00-03 Екатеринбург</v>
      </c>
      <c r="B47" s="8">
        <v>43954</v>
      </c>
      <c r="C47" s="9" t="s">
        <v>11</v>
      </c>
      <c r="D47" s="9">
        <v>77263.5</v>
      </c>
      <c r="E47" s="9">
        <v>7013670</v>
      </c>
      <c r="F47" s="7">
        <f>VLOOKUP(A47,Лист2!A47:F550,4,0)</f>
        <v>31</v>
      </c>
      <c r="G47" s="7">
        <f>VLOOKUP(A47,Лист2!A47:F550,5,0)</f>
        <v>5155</v>
      </c>
      <c r="H47" s="7">
        <f>VLOOKUP(A47,Лист2!A47:F550,6,0)</f>
        <v>4762</v>
      </c>
      <c r="I47">
        <f t="shared" si="1"/>
        <v>226247.4193548387</v>
      </c>
      <c r="J47">
        <f t="shared" si="2"/>
        <v>18</v>
      </c>
    </row>
    <row r="48" spans="1:10" ht="14.25" customHeight="1" x14ac:dyDescent="0.3">
      <c r="A48" t="str">
        <f t="shared" si="0"/>
        <v>2020-00-06 Екатеринбург</v>
      </c>
      <c r="B48" s="5">
        <v>43957</v>
      </c>
      <c r="C48" s="6" t="s">
        <v>11</v>
      </c>
      <c r="D48" s="6">
        <v>68994</v>
      </c>
      <c r="E48" s="6">
        <v>6168657</v>
      </c>
      <c r="F48" s="7">
        <f>VLOOKUP(A48,Лист2!A48:F551,4,0)</f>
        <v>31</v>
      </c>
      <c r="G48" s="7">
        <f>VLOOKUP(A48,Лист2!A48:F551,5,0)</f>
        <v>4709</v>
      </c>
      <c r="H48" s="7">
        <f>VLOOKUP(A48,Лист2!A48:F551,6,0)</f>
        <v>4348</v>
      </c>
      <c r="I48">
        <f t="shared" si="1"/>
        <v>198988.93548387097</v>
      </c>
      <c r="J48">
        <f t="shared" si="2"/>
        <v>19</v>
      </c>
    </row>
    <row r="49" spans="1:10" ht="14.25" customHeight="1" x14ac:dyDescent="0.3">
      <c r="A49" t="str">
        <f t="shared" si="0"/>
        <v>2020-00-23 Екатеринбург</v>
      </c>
      <c r="B49" s="8">
        <v>43974</v>
      </c>
      <c r="C49" s="9" t="s">
        <v>11</v>
      </c>
      <c r="D49" s="9">
        <v>102889.5</v>
      </c>
      <c r="E49" s="9">
        <v>8089143</v>
      </c>
      <c r="F49" s="7">
        <f>VLOOKUP(A49,Лист2!A49:F552,4,0)</f>
        <v>31</v>
      </c>
      <c r="G49" s="7">
        <f>VLOOKUP(A49,Лист2!A49:F552,5,0)</f>
        <v>6276</v>
      </c>
      <c r="H49" s="7">
        <f>VLOOKUP(A49,Лист2!A49:F552,6,0)</f>
        <v>5801</v>
      </c>
      <c r="I49">
        <f t="shared" si="1"/>
        <v>260940.09677419355</v>
      </c>
      <c r="J49">
        <f t="shared" si="2"/>
        <v>21</v>
      </c>
    </row>
    <row r="50" spans="1:10" ht="14.25" customHeight="1" x14ac:dyDescent="0.3">
      <c r="A50" t="str">
        <f t="shared" si="0"/>
        <v>2020-00-25 Екатеринбург</v>
      </c>
      <c r="B50" s="5">
        <v>43976</v>
      </c>
      <c r="C50" s="6" t="s">
        <v>11</v>
      </c>
      <c r="D50" s="6">
        <v>76999.5</v>
      </c>
      <c r="E50" s="6">
        <v>6645603</v>
      </c>
      <c r="F50" s="7">
        <f>VLOOKUP(A50,Лист2!A50:F553,4,0)</f>
        <v>31</v>
      </c>
      <c r="G50" s="7">
        <f>VLOOKUP(A50,Лист2!A50:F553,5,0)</f>
        <v>5210</v>
      </c>
      <c r="H50" s="7">
        <f>VLOOKUP(A50,Лист2!A50:F553,6,0)</f>
        <v>4841</v>
      </c>
      <c r="I50">
        <f t="shared" si="1"/>
        <v>214374.29032258064</v>
      </c>
      <c r="J50">
        <f t="shared" si="2"/>
        <v>22</v>
      </c>
    </row>
    <row r="51" spans="1:10" ht="14.25" customHeight="1" x14ac:dyDescent="0.3">
      <c r="A51" t="str">
        <f t="shared" si="0"/>
        <v>2020-00-30 Екатеринбург</v>
      </c>
      <c r="B51" s="8">
        <v>43951</v>
      </c>
      <c r="C51" s="9" t="s">
        <v>11</v>
      </c>
      <c r="D51" s="9">
        <v>77565</v>
      </c>
      <c r="E51" s="9">
        <v>7023727.5</v>
      </c>
      <c r="F51" s="7">
        <f>VLOOKUP(A51,Лист2!A51:F554,4,0)</f>
        <v>31</v>
      </c>
      <c r="G51" s="7">
        <f>VLOOKUP(A51,Лист2!A51:F554,5,0)</f>
        <v>6735</v>
      </c>
      <c r="H51" s="7">
        <f>VLOOKUP(A51,Лист2!A51:F554,6,0)</f>
        <v>6264</v>
      </c>
      <c r="I51">
        <f t="shared" si="1"/>
        <v>226571.85483870967</v>
      </c>
      <c r="J51">
        <f t="shared" si="2"/>
        <v>18</v>
      </c>
    </row>
    <row r="52" spans="1:10" ht="14.25" customHeight="1" x14ac:dyDescent="0.3">
      <c r="A52" t="str">
        <f t="shared" si="0"/>
        <v>2020-00-10 Екатеринбург</v>
      </c>
      <c r="B52" s="5">
        <v>43961</v>
      </c>
      <c r="C52" s="6" t="s">
        <v>11</v>
      </c>
      <c r="D52" s="6">
        <v>84132</v>
      </c>
      <c r="E52" s="6">
        <v>7483194</v>
      </c>
      <c r="F52" s="7">
        <f>VLOOKUP(A52,Лист2!A52:F555,4,0)</f>
        <v>31</v>
      </c>
      <c r="G52" s="7">
        <f>VLOOKUP(A52,Лист2!A52:F555,5,0)</f>
        <v>5495</v>
      </c>
      <c r="H52" s="7">
        <f>VLOOKUP(A52,Лист2!A52:F555,6,0)</f>
        <v>5093</v>
      </c>
      <c r="I52">
        <f t="shared" si="1"/>
        <v>241393.35483870967</v>
      </c>
      <c r="J52">
        <f t="shared" si="2"/>
        <v>19</v>
      </c>
    </row>
    <row r="53" spans="1:10" ht="14.25" customHeight="1" x14ac:dyDescent="0.3">
      <c r="A53" t="str">
        <f t="shared" si="0"/>
        <v>2020-00-08 Екатеринбург</v>
      </c>
      <c r="B53" s="8">
        <v>43959</v>
      </c>
      <c r="C53" s="9" t="s">
        <v>11</v>
      </c>
      <c r="D53" s="9">
        <v>69544.5</v>
      </c>
      <c r="E53" s="9">
        <v>6293776.5</v>
      </c>
      <c r="F53" s="7">
        <f>VLOOKUP(A53,Лист2!A53:F556,4,0)</f>
        <v>31</v>
      </c>
      <c r="G53" s="7">
        <f>VLOOKUP(A53,Лист2!A53:F556,5,0)</f>
        <v>4635</v>
      </c>
      <c r="H53" s="7">
        <f>VLOOKUP(A53,Лист2!A53:F556,6,0)</f>
        <v>4266</v>
      </c>
      <c r="I53">
        <f t="shared" si="1"/>
        <v>203025.04838709679</v>
      </c>
      <c r="J53">
        <f t="shared" si="2"/>
        <v>19</v>
      </c>
    </row>
    <row r="54" spans="1:10" ht="14.25" customHeight="1" x14ac:dyDescent="0.3">
      <c r="A54" t="str">
        <f t="shared" si="0"/>
        <v>2020-00-07 Екатеринбург</v>
      </c>
      <c r="B54" s="5">
        <v>43958</v>
      </c>
      <c r="C54" s="6" t="s">
        <v>11</v>
      </c>
      <c r="D54" s="6">
        <v>73204.5</v>
      </c>
      <c r="E54" s="6">
        <v>6591883.5</v>
      </c>
      <c r="F54" s="7">
        <f>VLOOKUP(A54,Лист2!A54:F557,4,0)</f>
        <v>31</v>
      </c>
      <c r="G54" s="7">
        <f>VLOOKUP(A54,Лист2!A54:F557,5,0)</f>
        <v>4903</v>
      </c>
      <c r="H54" s="7">
        <f>VLOOKUP(A54,Лист2!A54:F557,6,0)</f>
        <v>4527</v>
      </c>
      <c r="I54">
        <f t="shared" si="1"/>
        <v>212641.40322580645</v>
      </c>
      <c r="J54">
        <f t="shared" si="2"/>
        <v>19</v>
      </c>
    </row>
    <row r="55" spans="1:10" ht="14.25" customHeight="1" x14ac:dyDescent="0.3">
      <c r="A55" t="str">
        <f t="shared" si="0"/>
        <v>2020-00-24 Екатеринбург</v>
      </c>
      <c r="B55" s="8">
        <v>43975</v>
      </c>
      <c r="C55" s="9" t="s">
        <v>11</v>
      </c>
      <c r="D55" s="9">
        <v>76663.5</v>
      </c>
      <c r="E55" s="9">
        <v>6451032</v>
      </c>
      <c r="F55" s="7">
        <f>VLOOKUP(A55,Лист2!A55:F558,4,0)</f>
        <v>31</v>
      </c>
      <c r="G55" s="7">
        <f>VLOOKUP(A55,Лист2!A55:F558,5,0)</f>
        <v>5035</v>
      </c>
      <c r="H55" s="7">
        <f>VLOOKUP(A55,Лист2!A55:F558,6,0)</f>
        <v>4683</v>
      </c>
      <c r="I55">
        <f t="shared" si="1"/>
        <v>208097.80645161291</v>
      </c>
      <c r="J55">
        <f t="shared" si="2"/>
        <v>21</v>
      </c>
    </row>
    <row r="56" spans="1:10" ht="14.25" customHeight="1" x14ac:dyDescent="0.3">
      <c r="A56" t="str">
        <f t="shared" si="0"/>
        <v>2020-00-16 Тольятти</v>
      </c>
      <c r="B56" s="5">
        <v>43967</v>
      </c>
      <c r="C56" s="6" t="s">
        <v>12</v>
      </c>
      <c r="D56" s="6">
        <v>14265</v>
      </c>
      <c r="E56" s="6">
        <v>1130506.5</v>
      </c>
      <c r="F56" s="7">
        <f>VLOOKUP(A56,Лист2!A56:F559,4,0)</f>
        <v>10</v>
      </c>
      <c r="G56" s="7">
        <f>VLOOKUP(A56,Лист2!A56:F559,5,0)</f>
        <v>760</v>
      </c>
      <c r="H56" s="7">
        <f>VLOOKUP(A56,Лист2!A56:F559,6,0)</f>
        <v>672</v>
      </c>
      <c r="I56">
        <f t="shared" si="1"/>
        <v>113050.65</v>
      </c>
      <c r="J56">
        <f t="shared" si="2"/>
        <v>20</v>
      </c>
    </row>
    <row r="57" spans="1:10" ht="14.25" customHeight="1" x14ac:dyDescent="0.3">
      <c r="A57" t="str">
        <f t="shared" si="0"/>
        <v>2020-00-19 Тольятти</v>
      </c>
      <c r="B57" s="8">
        <v>43970</v>
      </c>
      <c r="C57" s="9" t="s">
        <v>12</v>
      </c>
      <c r="D57" s="9">
        <v>11526</v>
      </c>
      <c r="E57" s="9">
        <v>938764.5</v>
      </c>
      <c r="F57" s="7">
        <f>VLOOKUP(A57,Лист2!A57:F560,4,0)</f>
        <v>10</v>
      </c>
      <c r="G57" s="7">
        <f>VLOOKUP(A57,Лист2!A57:F560,5,0)</f>
        <v>649</v>
      </c>
      <c r="H57" s="7">
        <f>VLOOKUP(A57,Лист2!A57:F560,6,0)</f>
        <v>568</v>
      </c>
      <c r="I57">
        <f t="shared" si="1"/>
        <v>93876.45</v>
      </c>
      <c r="J57">
        <f t="shared" si="2"/>
        <v>21</v>
      </c>
    </row>
    <row r="58" spans="1:10" ht="14.25" customHeight="1" x14ac:dyDescent="0.3">
      <c r="A58" t="str">
        <f t="shared" si="0"/>
        <v>2020-00-17 Тольятти</v>
      </c>
      <c r="B58" s="5">
        <v>43968</v>
      </c>
      <c r="C58" s="6" t="s">
        <v>12</v>
      </c>
      <c r="D58" s="6">
        <v>10402.5</v>
      </c>
      <c r="E58" s="6">
        <v>843727.5</v>
      </c>
      <c r="F58" s="7">
        <f>VLOOKUP(A58,Лист2!A58:F561,4,0)</f>
        <v>10</v>
      </c>
      <c r="G58" s="7">
        <f>VLOOKUP(A58,Лист2!A58:F561,5,0)</f>
        <v>591</v>
      </c>
      <c r="H58" s="7">
        <f>VLOOKUP(A58,Лист2!A58:F561,6,0)</f>
        <v>513</v>
      </c>
      <c r="I58">
        <f t="shared" si="1"/>
        <v>84372.75</v>
      </c>
      <c r="J58">
        <f t="shared" si="2"/>
        <v>20</v>
      </c>
    </row>
    <row r="59" spans="1:10" ht="14.25" customHeight="1" x14ac:dyDescent="0.3">
      <c r="A59" t="str">
        <f t="shared" si="0"/>
        <v>2020-00-09 Тольятти</v>
      </c>
      <c r="B59" s="8">
        <v>43960</v>
      </c>
      <c r="C59" s="9" t="s">
        <v>12</v>
      </c>
      <c r="D59" s="9">
        <v>13216.5</v>
      </c>
      <c r="E59" s="9">
        <v>1046400</v>
      </c>
      <c r="F59" s="7">
        <f>VLOOKUP(A59,Лист2!A59:F562,4,0)</f>
        <v>10</v>
      </c>
      <c r="G59" s="7">
        <f>VLOOKUP(A59,Лист2!A59:F562,5,0)</f>
        <v>644</v>
      </c>
      <c r="H59" s="7">
        <f>VLOOKUP(A59,Лист2!A59:F562,6,0)</f>
        <v>559</v>
      </c>
      <c r="I59">
        <f t="shared" si="1"/>
        <v>104640</v>
      </c>
      <c r="J59">
        <f t="shared" si="2"/>
        <v>19</v>
      </c>
    </row>
    <row r="60" spans="1:10" ht="14.25" customHeight="1" x14ac:dyDescent="0.3">
      <c r="A60" t="str">
        <f t="shared" si="0"/>
        <v>2020-00-04 Тольятти</v>
      </c>
      <c r="B60" s="5">
        <v>43955</v>
      </c>
      <c r="C60" s="6" t="s">
        <v>12</v>
      </c>
      <c r="D60" s="6">
        <v>9130.5</v>
      </c>
      <c r="E60" s="6">
        <v>728890.5</v>
      </c>
      <c r="F60" s="7">
        <f>VLOOKUP(A60,Лист2!A60:F563,4,0)</f>
        <v>10</v>
      </c>
      <c r="G60" s="7">
        <f>VLOOKUP(A60,Лист2!A60:F563,5,0)</f>
        <v>462</v>
      </c>
      <c r="H60" s="7">
        <f>VLOOKUP(A60,Лист2!A60:F563,6,0)</f>
        <v>396</v>
      </c>
      <c r="I60">
        <f t="shared" si="1"/>
        <v>72889.05</v>
      </c>
      <c r="J60">
        <f t="shared" si="2"/>
        <v>19</v>
      </c>
    </row>
    <row r="61" spans="1:10" ht="14.25" customHeight="1" x14ac:dyDescent="0.3">
      <c r="A61" t="str">
        <f t="shared" si="0"/>
        <v>2020-00-29 Тольятти</v>
      </c>
      <c r="B61" s="8">
        <v>43950</v>
      </c>
      <c r="C61" s="9" t="s">
        <v>12</v>
      </c>
      <c r="D61" s="9">
        <v>10840.5</v>
      </c>
      <c r="E61" s="9">
        <v>797919</v>
      </c>
      <c r="F61" s="7">
        <f>VLOOKUP(A61,Лист2!A61:F564,4,0)</f>
        <v>10</v>
      </c>
      <c r="G61" s="7">
        <f>VLOOKUP(A61,Лист2!A61:F564,5,0)</f>
        <v>873</v>
      </c>
      <c r="H61" s="7">
        <f>VLOOKUP(A61,Лист2!A61:F564,6,0)</f>
        <v>770</v>
      </c>
      <c r="I61">
        <f t="shared" si="1"/>
        <v>79791.899999999994</v>
      </c>
      <c r="J61">
        <f t="shared" si="2"/>
        <v>18</v>
      </c>
    </row>
    <row r="62" spans="1:10" ht="14.25" customHeight="1" x14ac:dyDescent="0.3">
      <c r="A62" t="str">
        <f t="shared" si="0"/>
        <v>2020-00-02 Тольятти</v>
      </c>
      <c r="B62" s="5">
        <v>43953</v>
      </c>
      <c r="C62" s="6" t="s">
        <v>12</v>
      </c>
      <c r="D62" s="6">
        <v>7866</v>
      </c>
      <c r="E62" s="6">
        <v>617881.5</v>
      </c>
      <c r="F62" s="7">
        <f>VLOOKUP(A62,Лист2!A62:F565,4,0)</f>
        <v>10</v>
      </c>
      <c r="G62" s="7">
        <f>VLOOKUP(A62,Лист2!A62:F565,5,0)</f>
        <v>416</v>
      </c>
      <c r="H62" s="7">
        <f>VLOOKUP(A62,Лист2!A62:F565,6,0)</f>
        <v>341</v>
      </c>
      <c r="I62">
        <f t="shared" si="1"/>
        <v>61788.15</v>
      </c>
      <c r="J62">
        <f t="shared" si="2"/>
        <v>18</v>
      </c>
    </row>
    <row r="63" spans="1:10" ht="14.25" customHeight="1" x14ac:dyDescent="0.3">
      <c r="A63" t="str">
        <f t="shared" si="0"/>
        <v>2020-00-26 Тольятти</v>
      </c>
      <c r="B63" s="8">
        <v>43977</v>
      </c>
      <c r="C63" s="9" t="s">
        <v>12</v>
      </c>
      <c r="D63" s="9">
        <v>11835</v>
      </c>
      <c r="E63" s="9">
        <v>983109</v>
      </c>
      <c r="F63" s="7">
        <f>VLOOKUP(A63,Лист2!A63:F566,4,0)</f>
        <v>10</v>
      </c>
      <c r="G63" s="7">
        <f>VLOOKUP(A63,Лист2!A63:F566,5,0)</f>
        <v>692</v>
      </c>
      <c r="H63" s="7">
        <f>VLOOKUP(A63,Лист2!A63:F566,6,0)</f>
        <v>601</v>
      </c>
      <c r="I63">
        <f t="shared" si="1"/>
        <v>98310.9</v>
      </c>
      <c r="J63">
        <f t="shared" si="2"/>
        <v>22</v>
      </c>
    </row>
    <row r="64" spans="1:10" ht="14.25" customHeight="1" x14ac:dyDescent="0.3">
      <c r="A64" t="str">
        <f t="shared" si="0"/>
        <v>2020-00-01 Тольятти</v>
      </c>
      <c r="B64" s="5">
        <v>43952</v>
      </c>
      <c r="C64" s="6" t="s">
        <v>12</v>
      </c>
      <c r="D64" s="6">
        <v>11619</v>
      </c>
      <c r="E64" s="6">
        <v>891139.5</v>
      </c>
      <c r="F64" s="7">
        <f>VLOOKUP(A64,Лист2!A64:F567,4,0)</f>
        <v>10</v>
      </c>
      <c r="G64" s="7">
        <f>VLOOKUP(A64,Лист2!A64:F567,5,0)</f>
        <v>719</v>
      </c>
      <c r="H64" s="7">
        <f>VLOOKUP(A64,Лист2!A64:F567,6,0)</f>
        <v>627</v>
      </c>
      <c r="I64">
        <f t="shared" si="1"/>
        <v>89113.95</v>
      </c>
      <c r="J64">
        <f t="shared" si="2"/>
        <v>18</v>
      </c>
    </row>
    <row r="65" spans="1:10" ht="14.25" customHeight="1" x14ac:dyDescent="0.3">
      <c r="A65" t="str">
        <f t="shared" si="0"/>
        <v>2020-00-12 Тольятти</v>
      </c>
      <c r="B65" s="8">
        <v>43963</v>
      </c>
      <c r="C65" s="9" t="s">
        <v>12</v>
      </c>
      <c r="D65" s="9">
        <v>9328.5</v>
      </c>
      <c r="E65" s="9">
        <v>732964.5</v>
      </c>
      <c r="F65" s="7">
        <f>VLOOKUP(A65,Лист2!A65:F568,4,0)</f>
        <v>10</v>
      </c>
      <c r="G65" s="7">
        <f>VLOOKUP(A65,Лист2!A65:F568,5,0)</f>
        <v>526</v>
      </c>
      <c r="H65" s="7">
        <f>VLOOKUP(A65,Лист2!A65:F568,6,0)</f>
        <v>448</v>
      </c>
      <c r="I65">
        <f t="shared" si="1"/>
        <v>73296.45</v>
      </c>
      <c r="J65">
        <f t="shared" si="2"/>
        <v>20</v>
      </c>
    </row>
    <row r="66" spans="1:10" ht="14.25" customHeight="1" x14ac:dyDescent="0.3">
      <c r="A66" t="str">
        <f t="shared" si="0"/>
        <v>2020-00-21 Тольятти</v>
      </c>
      <c r="B66" s="5">
        <v>43972</v>
      </c>
      <c r="C66" s="6" t="s">
        <v>12</v>
      </c>
      <c r="D66" s="6">
        <v>11250</v>
      </c>
      <c r="E66" s="6">
        <v>935523</v>
      </c>
      <c r="F66" s="7">
        <f>VLOOKUP(A66,Лист2!A66:F569,4,0)</f>
        <v>10</v>
      </c>
      <c r="G66" s="7">
        <f>VLOOKUP(A66,Лист2!A66:F569,5,0)</f>
        <v>677</v>
      </c>
      <c r="H66" s="7">
        <f>VLOOKUP(A66,Лист2!A66:F569,6,0)</f>
        <v>591</v>
      </c>
      <c r="I66">
        <f t="shared" si="1"/>
        <v>93552.3</v>
      </c>
      <c r="J66">
        <f t="shared" si="2"/>
        <v>21</v>
      </c>
    </row>
    <row r="67" spans="1:10" ht="14.25" customHeight="1" x14ac:dyDescent="0.3">
      <c r="A67" t="str">
        <f t="shared" ref="A67:A130" si="3">TEXT(B67,"гггг-мм-дд")&amp;" "&amp;C67</f>
        <v>2020-00-20 Тольятти</v>
      </c>
      <c r="B67" s="8">
        <v>43971</v>
      </c>
      <c r="C67" s="9" t="s">
        <v>12</v>
      </c>
      <c r="D67" s="9">
        <v>13063.5</v>
      </c>
      <c r="E67" s="9">
        <v>1037247</v>
      </c>
      <c r="F67" s="7">
        <f>VLOOKUP(A67,Лист2!A67:F570,4,0)</f>
        <v>10</v>
      </c>
      <c r="G67" s="7">
        <f>VLOOKUP(A67,Лист2!A67:F570,5,0)</f>
        <v>745</v>
      </c>
      <c r="H67" s="7">
        <f>VLOOKUP(A67,Лист2!A67:F570,6,0)</f>
        <v>654</v>
      </c>
      <c r="I67">
        <f t="shared" ref="I67:I130" si="4">E67/F67</f>
        <v>103724.7</v>
      </c>
      <c r="J67">
        <f t="shared" ref="J67:J130" si="5">WEEKNUM(B67,2)</f>
        <v>21</v>
      </c>
    </row>
    <row r="68" spans="1:10" ht="14.25" customHeight="1" x14ac:dyDescent="0.3">
      <c r="A68" t="str">
        <f t="shared" si="3"/>
        <v>2020-00-05 Тольятти</v>
      </c>
      <c r="B68" s="5">
        <v>43956</v>
      </c>
      <c r="C68" s="6" t="s">
        <v>12</v>
      </c>
      <c r="D68" s="6">
        <v>10147.5</v>
      </c>
      <c r="E68" s="6">
        <v>793320</v>
      </c>
      <c r="F68" s="7">
        <f>VLOOKUP(A68,Лист2!A68:F571,4,0)</f>
        <v>10</v>
      </c>
      <c r="G68" s="7">
        <f>VLOOKUP(A68,Лист2!A68:F571,5,0)</f>
        <v>511</v>
      </c>
      <c r="H68" s="7">
        <f>VLOOKUP(A68,Лист2!A68:F571,6,0)</f>
        <v>437</v>
      </c>
      <c r="I68">
        <f t="shared" si="4"/>
        <v>79332</v>
      </c>
      <c r="J68">
        <f t="shared" si="5"/>
        <v>19</v>
      </c>
    </row>
    <row r="69" spans="1:10" ht="14.25" customHeight="1" x14ac:dyDescent="0.3">
      <c r="A69" t="str">
        <f t="shared" si="3"/>
        <v>2020-00-28 Тольятти</v>
      </c>
      <c r="B69" s="8">
        <v>43949</v>
      </c>
      <c r="C69" s="9" t="s">
        <v>12</v>
      </c>
      <c r="D69" s="9">
        <v>12331.5</v>
      </c>
      <c r="E69" s="9">
        <v>869983.5</v>
      </c>
      <c r="F69" s="7">
        <f>VLOOKUP(A69,Лист2!A69:F572,4,0)</f>
        <v>10</v>
      </c>
      <c r="G69" s="7">
        <f>VLOOKUP(A69,Лист2!A69:F572,5,0)</f>
        <v>791</v>
      </c>
      <c r="H69" s="7">
        <f>VLOOKUP(A69,Лист2!A69:F572,6,0)</f>
        <v>697</v>
      </c>
      <c r="I69">
        <f t="shared" si="4"/>
        <v>86998.35</v>
      </c>
      <c r="J69">
        <f t="shared" si="5"/>
        <v>18</v>
      </c>
    </row>
    <row r="70" spans="1:10" ht="14.25" customHeight="1" x14ac:dyDescent="0.3">
      <c r="A70" t="str">
        <f t="shared" si="3"/>
        <v>2020-00-13 Тольятти</v>
      </c>
      <c r="B70" s="5">
        <v>43964</v>
      </c>
      <c r="C70" s="6" t="s">
        <v>12</v>
      </c>
      <c r="D70" s="6">
        <v>11202</v>
      </c>
      <c r="E70" s="6">
        <v>865714.5</v>
      </c>
      <c r="F70" s="7">
        <f>VLOOKUP(A70,Лист2!A70:F573,4,0)</f>
        <v>10</v>
      </c>
      <c r="G70" s="7">
        <f>VLOOKUP(A70,Лист2!A70:F573,5,0)</f>
        <v>612</v>
      </c>
      <c r="H70" s="7">
        <f>VLOOKUP(A70,Лист2!A70:F573,6,0)</f>
        <v>530</v>
      </c>
      <c r="I70">
        <f t="shared" si="4"/>
        <v>86571.45</v>
      </c>
      <c r="J70">
        <f t="shared" si="5"/>
        <v>20</v>
      </c>
    </row>
    <row r="71" spans="1:10" ht="14.25" customHeight="1" x14ac:dyDescent="0.3">
      <c r="A71" t="str">
        <f t="shared" si="3"/>
        <v>2020-00-31 Екатеринбург</v>
      </c>
      <c r="B71" s="8">
        <v>43982</v>
      </c>
      <c r="C71" s="9" t="s">
        <v>11</v>
      </c>
      <c r="D71" s="9">
        <v>89149.5</v>
      </c>
      <c r="E71" s="9">
        <v>7512646.5</v>
      </c>
      <c r="F71" s="7">
        <f>VLOOKUP(A71,Лист2!A71:F574,4,0)</f>
        <v>31</v>
      </c>
      <c r="G71" s="7">
        <f>VLOOKUP(A71,Лист2!A71:F574,5,0)</f>
        <v>5760</v>
      </c>
      <c r="H71" s="7">
        <f>VLOOKUP(A71,Лист2!A71:F574,6,0)</f>
        <v>5367</v>
      </c>
      <c r="I71">
        <f t="shared" si="4"/>
        <v>242343.43548387097</v>
      </c>
      <c r="J71">
        <f t="shared" si="5"/>
        <v>22</v>
      </c>
    </row>
    <row r="72" spans="1:10" ht="14.25" customHeight="1" x14ac:dyDescent="0.3">
      <c r="A72" t="str">
        <f t="shared" si="3"/>
        <v>2020-00-03 Тольятти</v>
      </c>
      <c r="B72" s="5">
        <v>43954</v>
      </c>
      <c r="C72" s="6" t="s">
        <v>12</v>
      </c>
      <c r="D72" s="6">
        <v>8185.5</v>
      </c>
      <c r="E72" s="6">
        <v>637881</v>
      </c>
      <c r="F72" s="7">
        <f>VLOOKUP(A72,Лист2!A72:F575,4,0)</f>
        <v>10</v>
      </c>
      <c r="G72" s="7">
        <f>VLOOKUP(A72,Лист2!A72:F575,5,0)</f>
        <v>402</v>
      </c>
      <c r="H72" s="7">
        <f>VLOOKUP(A72,Лист2!A72:F575,6,0)</f>
        <v>333</v>
      </c>
      <c r="I72">
        <f t="shared" si="4"/>
        <v>63788.1</v>
      </c>
      <c r="J72">
        <f t="shared" si="5"/>
        <v>18</v>
      </c>
    </row>
    <row r="73" spans="1:10" ht="14.25" customHeight="1" x14ac:dyDescent="0.3">
      <c r="A73" t="str">
        <f t="shared" si="3"/>
        <v>2020-00-30 Екатеринбург</v>
      </c>
      <c r="B73" s="8">
        <v>43981</v>
      </c>
      <c r="C73" s="9" t="s">
        <v>11</v>
      </c>
      <c r="D73" s="9">
        <v>108123</v>
      </c>
      <c r="E73" s="9">
        <v>9164707.5</v>
      </c>
      <c r="F73" s="7">
        <f>VLOOKUP(A73,Лист2!A73:F576,4,0)</f>
        <v>31</v>
      </c>
      <c r="G73" s="7">
        <f>VLOOKUP(A73,Лист2!A73:F576,5,0)</f>
        <v>6735</v>
      </c>
      <c r="H73" s="7">
        <f>VLOOKUP(A73,Лист2!A73:F576,6,0)</f>
        <v>6264</v>
      </c>
      <c r="I73">
        <f t="shared" si="4"/>
        <v>295635.72580645164</v>
      </c>
      <c r="J73">
        <f t="shared" si="5"/>
        <v>22</v>
      </c>
    </row>
    <row r="74" spans="1:10" ht="14.25" customHeight="1" x14ac:dyDescent="0.3">
      <c r="A74" t="str">
        <f t="shared" si="3"/>
        <v>2020-00-06 Тольятти</v>
      </c>
      <c r="B74" s="5">
        <v>43957</v>
      </c>
      <c r="C74" s="6" t="s">
        <v>12</v>
      </c>
      <c r="D74" s="6">
        <v>9210</v>
      </c>
      <c r="E74" s="6">
        <v>696832.5</v>
      </c>
      <c r="F74" s="7">
        <f>VLOOKUP(A74,Лист2!A74:F577,4,0)</f>
        <v>10</v>
      </c>
      <c r="G74" s="7">
        <f>VLOOKUP(A74,Лист2!A74:F577,5,0)</f>
        <v>465</v>
      </c>
      <c r="H74" s="7">
        <f>VLOOKUP(A74,Лист2!A74:F577,6,0)</f>
        <v>390</v>
      </c>
      <c r="I74">
        <f t="shared" si="4"/>
        <v>69683.25</v>
      </c>
      <c r="J74">
        <f t="shared" si="5"/>
        <v>19</v>
      </c>
    </row>
    <row r="75" spans="1:10" ht="14.25" customHeight="1" x14ac:dyDescent="0.3">
      <c r="A75" t="str">
        <f t="shared" si="3"/>
        <v>2020-00-23 Тольятти</v>
      </c>
      <c r="B75" s="8">
        <v>43974</v>
      </c>
      <c r="C75" s="9" t="s">
        <v>12</v>
      </c>
      <c r="D75" s="9">
        <v>14773.5</v>
      </c>
      <c r="E75" s="9">
        <v>1241383.5</v>
      </c>
      <c r="F75" s="7">
        <f>VLOOKUP(A75,Лист2!A75:F578,4,0)</f>
        <v>10</v>
      </c>
      <c r="G75" s="7">
        <f>VLOOKUP(A75,Лист2!A75:F578,5,0)</f>
        <v>828</v>
      </c>
      <c r="H75" s="7">
        <f>VLOOKUP(A75,Лист2!A75:F578,6,0)</f>
        <v>734</v>
      </c>
      <c r="I75">
        <f t="shared" si="4"/>
        <v>124138.35</v>
      </c>
      <c r="J75">
        <f t="shared" si="5"/>
        <v>21</v>
      </c>
    </row>
    <row r="76" spans="1:10" ht="14.25" customHeight="1" x14ac:dyDescent="0.3">
      <c r="A76" t="str">
        <f t="shared" si="3"/>
        <v>2020-00-28 Екатеринбург</v>
      </c>
      <c r="B76" s="5">
        <v>43979</v>
      </c>
      <c r="C76" s="6" t="s">
        <v>11</v>
      </c>
      <c r="D76" s="6">
        <v>78141</v>
      </c>
      <c r="E76" s="6">
        <v>6641569.5</v>
      </c>
      <c r="F76" s="7">
        <f>VLOOKUP(A76,Лист2!A76:F579,4,0)</f>
        <v>31</v>
      </c>
      <c r="G76" s="7">
        <f>VLOOKUP(A76,Лист2!A76:F579,5,0)</f>
        <v>5355</v>
      </c>
      <c r="H76" s="7">
        <f>VLOOKUP(A76,Лист2!A76:F579,6,0)</f>
        <v>4969</v>
      </c>
      <c r="I76">
        <f t="shared" si="4"/>
        <v>214244.17741935485</v>
      </c>
      <c r="J76">
        <f t="shared" si="5"/>
        <v>22</v>
      </c>
    </row>
    <row r="77" spans="1:10" ht="14.25" customHeight="1" x14ac:dyDescent="0.3">
      <c r="A77" t="str">
        <f t="shared" si="3"/>
        <v>2020-00-25 Тольятти</v>
      </c>
      <c r="B77" s="8">
        <v>43976</v>
      </c>
      <c r="C77" s="9" t="s">
        <v>12</v>
      </c>
      <c r="D77" s="9">
        <v>12280.5</v>
      </c>
      <c r="E77" s="9">
        <v>1030440</v>
      </c>
      <c r="F77" s="7">
        <f>VLOOKUP(A77,Лист2!A77:F580,4,0)</f>
        <v>10</v>
      </c>
      <c r="G77" s="7">
        <f>VLOOKUP(A77,Лист2!A77:F580,5,0)</f>
        <v>739</v>
      </c>
      <c r="H77" s="7">
        <f>VLOOKUP(A77,Лист2!A77:F580,6,0)</f>
        <v>642</v>
      </c>
      <c r="I77">
        <f t="shared" si="4"/>
        <v>103044</v>
      </c>
      <c r="J77">
        <f t="shared" si="5"/>
        <v>22</v>
      </c>
    </row>
    <row r="78" spans="1:10" ht="14.25" customHeight="1" x14ac:dyDescent="0.3">
      <c r="A78" t="str">
        <f t="shared" si="3"/>
        <v>2020-00-30 Тольятти</v>
      </c>
      <c r="B78" s="5">
        <v>43951</v>
      </c>
      <c r="C78" s="6" t="s">
        <v>12</v>
      </c>
      <c r="D78" s="6">
        <v>8934</v>
      </c>
      <c r="E78" s="6">
        <v>716196</v>
      </c>
      <c r="F78" s="7">
        <f>VLOOKUP(A78,Лист2!A78:F581,4,0)</f>
        <v>10</v>
      </c>
      <c r="G78" s="7">
        <f>VLOOKUP(A78,Лист2!A78:F581,5,0)</f>
        <v>865</v>
      </c>
      <c r="H78" s="7">
        <f>VLOOKUP(A78,Лист2!A78:F581,6,0)</f>
        <v>763</v>
      </c>
      <c r="I78">
        <f t="shared" si="4"/>
        <v>71619.600000000006</v>
      </c>
      <c r="J78">
        <f t="shared" si="5"/>
        <v>18</v>
      </c>
    </row>
    <row r="79" spans="1:10" ht="14.25" customHeight="1" x14ac:dyDescent="0.3">
      <c r="A79" t="str">
        <f t="shared" si="3"/>
        <v>2020-00-10 Тольятти</v>
      </c>
      <c r="B79" s="8">
        <v>43961</v>
      </c>
      <c r="C79" s="9" t="s">
        <v>12</v>
      </c>
      <c r="D79" s="9">
        <v>12918</v>
      </c>
      <c r="E79" s="9">
        <v>1004788.5</v>
      </c>
      <c r="F79" s="7">
        <f>VLOOKUP(A79,Лист2!A79:F582,4,0)</f>
        <v>10</v>
      </c>
      <c r="G79" s="7">
        <f>VLOOKUP(A79,Лист2!A79:F582,5,0)</f>
        <v>642</v>
      </c>
      <c r="H79" s="7">
        <f>VLOOKUP(A79,Лист2!A79:F582,6,0)</f>
        <v>556</v>
      </c>
      <c r="I79">
        <f t="shared" si="4"/>
        <v>100478.85</v>
      </c>
      <c r="J79">
        <f t="shared" si="5"/>
        <v>19</v>
      </c>
    </row>
    <row r="80" spans="1:10" ht="14.25" customHeight="1" x14ac:dyDescent="0.3">
      <c r="A80" t="str">
        <f t="shared" si="3"/>
        <v>2020-00-08 Тольятти</v>
      </c>
      <c r="B80" s="5">
        <v>43959</v>
      </c>
      <c r="C80" s="6" t="s">
        <v>12</v>
      </c>
      <c r="D80" s="6">
        <v>12528</v>
      </c>
      <c r="E80" s="6">
        <v>959703</v>
      </c>
      <c r="F80" s="7">
        <f>VLOOKUP(A80,Лист2!A80:F583,4,0)</f>
        <v>10</v>
      </c>
      <c r="G80" s="7">
        <f>VLOOKUP(A80,Лист2!A80:F583,5,0)</f>
        <v>638</v>
      </c>
      <c r="H80" s="7">
        <f>VLOOKUP(A80,Лист2!A80:F583,6,0)</f>
        <v>547</v>
      </c>
      <c r="I80">
        <f t="shared" si="4"/>
        <v>95970.3</v>
      </c>
      <c r="J80">
        <f t="shared" si="5"/>
        <v>19</v>
      </c>
    </row>
    <row r="81" spans="1:10" ht="14.25" customHeight="1" x14ac:dyDescent="0.3">
      <c r="A81" t="str">
        <f t="shared" si="3"/>
        <v>2020-00-07 Тольятти</v>
      </c>
      <c r="B81" s="8">
        <v>43958</v>
      </c>
      <c r="C81" s="9" t="s">
        <v>12</v>
      </c>
      <c r="D81" s="9">
        <v>11029.5</v>
      </c>
      <c r="E81" s="9">
        <v>863754</v>
      </c>
      <c r="F81" s="7">
        <f>VLOOKUP(A81,Лист2!A81:F584,4,0)</f>
        <v>10</v>
      </c>
      <c r="G81" s="7">
        <f>VLOOKUP(A81,Лист2!A81:F584,5,0)</f>
        <v>563</v>
      </c>
      <c r="H81" s="7">
        <f>VLOOKUP(A81,Лист2!A81:F584,6,0)</f>
        <v>486</v>
      </c>
      <c r="I81">
        <f t="shared" si="4"/>
        <v>86375.4</v>
      </c>
      <c r="J81">
        <f t="shared" si="5"/>
        <v>19</v>
      </c>
    </row>
    <row r="82" spans="1:10" ht="14.25" customHeight="1" x14ac:dyDescent="0.3">
      <c r="A82" t="str">
        <f t="shared" si="3"/>
        <v>2020-00-24 Тольятти</v>
      </c>
      <c r="B82" s="5">
        <v>43975</v>
      </c>
      <c r="C82" s="6" t="s">
        <v>12</v>
      </c>
      <c r="D82" s="6">
        <v>9994.5</v>
      </c>
      <c r="E82" s="6">
        <v>828984</v>
      </c>
      <c r="F82" s="7">
        <f>VLOOKUP(A82,Лист2!A82:F585,4,0)</f>
        <v>10</v>
      </c>
      <c r="G82" s="7">
        <f>VLOOKUP(A82,Лист2!A82:F585,5,0)</f>
        <v>639</v>
      </c>
      <c r="H82" s="7">
        <f>VLOOKUP(A82,Лист2!A82:F585,6,0)</f>
        <v>557</v>
      </c>
      <c r="I82">
        <f t="shared" si="4"/>
        <v>82898.399999999994</v>
      </c>
      <c r="J82">
        <f t="shared" si="5"/>
        <v>21</v>
      </c>
    </row>
    <row r="83" spans="1:10" ht="14.25" customHeight="1" x14ac:dyDescent="0.3">
      <c r="A83" t="str">
        <f t="shared" si="3"/>
        <v>2020-00-31 Тольятти</v>
      </c>
      <c r="B83" s="8">
        <v>43982</v>
      </c>
      <c r="C83" s="9" t="s">
        <v>12</v>
      </c>
      <c r="D83" s="9">
        <v>12724.5</v>
      </c>
      <c r="E83" s="9">
        <v>1045515</v>
      </c>
      <c r="F83" s="7">
        <f>VLOOKUP(A83,Лист2!A83:F586,4,0)</f>
        <v>10</v>
      </c>
      <c r="G83" s="7">
        <f>VLOOKUP(A83,Лист2!A83:F586,5,0)</f>
        <v>749</v>
      </c>
      <c r="H83" s="7">
        <f>VLOOKUP(A83,Лист2!A83:F586,6,0)</f>
        <v>655</v>
      </c>
      <c r="I83">
        <f t="shared" si="4"/>
        <v>104551.5</v>
      </c>
      <c r="J83">
        <f t="shared" si="5"/>
        <v>22</v>
      </c>
    </row>
    <row r="84" spans="1:10" ht="14.25" customHeight="1" x14ac:dyDescent="0.3">
      <c r="A84" t="str">
        <f t="shared" si="3"/>
        <v>2020-00-30 Тольятти</v>
      </c>
      <c r="B84" s="5">
        <v>43981</v>
      </c>
      <c r="C84" s="6" t="s">
        <v>12</v>
      </c>
      <c r="D84" s="6">
        <v>14728.5</v>
      </c>
      <c r="E84" s="6">
        <v>1260483</v>
      </c>
      <c r="F84" s="7">
        <f>VLOOKUP(A84,Лист2!A84:F587,4,0)</f>
        <v>10</v>
      </c>
      <c r="G84" s="7">
        <f>VLOOKUP(A84,Лист2!A84:F587,5,0)</f>
        <v>865</v>
      </c>
      <c r="H84" s="7">
        <f>VLOOKUP(A84,Лист2!A84:F587,6,0)</f>
        <v>763</v>
      </c>
      <c r="I84">
        <f t="shared" si="4"/>
        <v>126048.3</v>
      </c>
      <c r="J84">
        <f t="shared" si="5"/>
        <v>22</v>
      </c>
    </row>
    <row r="85" spans="1:10" ht="14.25" customHeight="1" x14ac:dyDescent="0.3">
      <c r="A85" t="str">
        <f t="shared" si="3"/>
        <v>2020-00-28 Тольятти</v>
      </c>
      <c r="B85" s="8">
        <v>43979</v>
      </c>
      <c r="C85" s="9" t="s">
        <v>12</v>
      </c>
      <c r="D85" s="9">
        <v>13038</v>
      </c>
      <c r="E85" s="9">
        <v>1114552.5</v>
      </c>
      <c r="F85" s="7">
        <f>VLOOKUP(A85,Лист2!A85:F588,4,0)</f>
        <v>10</v>
      </c>
      <c r="G85" s="7">
        <f>VLOOKUP(A85,Лист2!A85:F588,5,0)</f>
        <v>791</v>
      </c>
      <c r="H85" s="7">
        <f>VLOOKUP(A85,Лист2!A85:F588,6,0)</f>
        <v>697</v>
      </c>
      <c r="I85">
        <f t="shared" si="4"/>
        <v>111455.25</v>
      </c>
      <c r="J85">
        <f t="shared" si="5"/>
        <v>22</v>
      </c>
    </row>
    <row r="86" spans="1:10" ht="14.25" customHeight="1" x14ac:dyDescent="0.3">
      <c r="A86" t="str">
        <f t="shared" si="3"/>
        <v>2020-00-16 Нижний Новгород</v>
      </c>
      <c r="B86" s="5">
        <v>43967</v>
      </c>
      <c r="C86" s="6" t="s">
        <v>13</v>
      </c>
      <c r="D86" s="6">
        <v>35482.5</v>
      </c>
      <c r="E86" s="6">
        <v>3222517.5</v>
      </c>
      <c r="F86" s="7">
        <f>VLOOKUP(A86,Лист2!A86:F589,4,0)</f>
        <v>19</v>
      </c>
      <c r="G86" s="7">
        <f>VLOOKUP(A86,Лист2!A86:F589,5,0)</f>
        <v>2080</v>
      </c>
      <c r="H86" s="7">
        <f>VLOOKUP(A86,Лист2!A86:F589,6,0)</f>
        <v>1844</v>
      </c>
      <c r="I86">
        <f t="shared" si="4"/>
        <v>169606.18421052632</v>
      </c>
      <c r="J86">
        <f t="shared" si="5"/>
        <v>20</v>
      </c>
    </row>
    <row r="87" spans="1:10" ht="14.25" customHeight="1" x14ac:dyDescent="0.3">
      <c r="A87" t="str">
        <f t="shared" si="3"/>
        <v>2020-00-19 Нижний Новгород</v>
      </c>
      <c r="B87" s="8">
        <v>43970</v>
      </c>
      <c r="C87" s="9" t="s">
        <v>13</v>
      </c>
      <c r="D87" s="9">
        <v>32434.5</v>
      </c>
      <c r="E87" s="9">
        <v>2865337.5</v>
      </c>
      <c r="F87" s="7">
        <f>VLOOKUP(A87,Лист2!A87:F590,4,0)</f>
        <v>19</v>
      </c>
      <c r="G87" s="7">
        <f>VLOOKUP(A87,Лист2!A87:F590,5,0)</f>
        <v>1999</v>
      </c>
      <c r="H87" s="7">
        <f>VLOOKUP(A87,Лист2!A87:F590,6,0)</f>
        <v>1799</v>
      </c>
      <c r="I87">
        <f t="shared" si="4"/>
        <v>150807.23684210525</v>
      </c>
      <c r="J87">
        <f t="shared" si="5"/>
        <v>21</v>
      </c>
    </row>
    <row r="88" spans="1:10" ht="14.25" customHeight="1" x14ac:dyDescent="0.3">
      <c r="A88" t="str">
        <f t="shared" si="3"/>
        <v>2020-00-17 Нижний Новгород</v>
      </c>
      <c r="B88" s="5">
        <v>43968</v>
      </c>
      <c r="C88" s="6" t="s">
        <v>13</v>
      </c>
      <c r="D88" s="6">
        <v>30486</v>
      </c>
      <c r="E88" s="6">
        <v>2694289.5</v>
      </c>
      <c r="F88" s="7">
        <f>VLOOKUP(A88,Лист2!A88:F591,4,0)</f>
        <v>19</v>
      </c>
      <c r="G88" s="7">
        <f>VLOOKUP(A88,Лист2!A88:F591,5,0)</f>
        <v>1871</v>
      </c>
      <c r="H88" s="7">
        <f>VLOOKUP(A88,Лист2!A88:F591,6,0)</f>
        <v>1660</v>
      </c>
      <c r="I88">
        <f t="shared" si="4"/>
        <v>141804.71052631579</v>
      </c>
      <c r="J88">
        <f t="shared" si="5"/>
        <v>20</v>
      </c>
    </row>
    <row r="89" spans="1:10" ht="14.25" customHeight="1" x14ac:dyDescent="0.3">
      <c r="A89" t="str">
        <f t="shared" si="3"/>
        <v>2020-00-09 Нижний Новгород</v>
      </c>
      <c r="B89" s="8">
        <v>43960</v>
      </c>
      <c r="C89" s="9" t="s">
        <v>13</v>
      </c>
      <c r="D89" s="9">
        <v>32079</v>
      </c>
      <c r="E89" s="9">
        <v>2902167</v>
      </c>
      <c r="F89" s="7">
        <f>VLOOKUP(A89,Лист2!A89:F592,4,0)</f>
        <v>19</v>
      </c>
      <c r="G89" s="7">
        <f>VLOOKUP(A89,Лист2!A89:F592,5,0)</f>
        <v>1851</v>
      </c>
      <c r="H89" s="7">
        <f>VLOOKUP(A89,Лист2!A89:F592,6,0)</f>
        <v>1635</v>
      </c>
      <c r="I89">
        <f t="shared" si="4"/>
        <v>152745.63157894736</v>
      </c>
      <c r="J89">
        <f t="shared" si="5"/>
        <v>19</v>
      </c>
    </row>
    <row r="90" spans="1:10" ht="14.25" customHeight="1" x14ac:dyDescent="0.3">
      <c r="A90" t="str">
        <f t="shared" si="3"/>
        <v>2020-00-04 Нижний Новгород</v>
      </c>
      <c r="B90" s="5">
        <v>43955</v>
      </c>
      <c r="C90" s="6" t="s">
        <v>13</v>
      </c>
      <c r="D90" s="6">
        <v>27072</v>
      </c>
      <c r="E90" s="6">
        <v>2450968.5</v>
      </c>
      <c r="F90" s="7">
        <f>VLOOKUP(A90,Лист2!A90:F593,4,0)</f>
        <v>19</v>
      </c>
      <c r="G90" s="7">
        <f>VLOOKUP(A90,Лист2!A90:F593,5,0)</f>
        <v>1582</v>
      </c>
      <c r="H90" s="7">
        <f>VLOOKUP(A90,Лист2!A90:F593,6,0)</f>
        <v>1403</v>
      </c>
      <c r="I90">
        <f t="shared" si="4"/>
        <v>128998.34210526316</v>
      </c>
      <c r="J90">
        <f t="shared" si="5"/>
        <v>19</v>
      </c>
    </row>
    <row r="91" spans="1:10" ht="14.25" customHeight="1" x14ac:dyDescent="0.3">
      <c r="A91" t="str">
        <f t="shared" si="3"/>
        <v>2020-00-29 Нижний Новгород</v>
      </c>
      <c r="B91" s="8">
        <v>43950</v>
      </c>
      <c r="C91" s="9" t="s">
        <v>13</v>
      </c>
      <c r="D91" s="9">
        <v>25917</v>
      </c>
      <c r="E91" s="9">
        <v>2397588</v>
      </c>
      <c r="F91" s="7">
        <f>VLOOKUP(A91,Лист2!A91:F594,4,0)</f>
        <v>20</v>
      </c>
      <c r="G91" s="7">
        <f>VLOOKUP(A91,Лист2!A91:F594,5,0)</f>
        <v>2249</v>
      </c>
      <c r="H91" s="7">
        <f>VLOOKUP(A91,Лист2!A91:F594,6,0)</f>
        <v>2000</v>
      </c>
      <c r="I91">
        <f t="shared" si="4"/>
        <v>119879.4</v>
      </c>
      <c r="J91">
        <f t="shared" si="5"/>
        <v>18</v>
      </c>
    </row>
    <row r="92" spans="1:10" ht="14.25" customHeight="1" x14ac:dyDescent="0.3">
      <c r="A92" t="str">
        <f t="shared" si="3"/>
        <v>2020-00-02 Нижний Новгород</v>
      </c>
      <c r="B92" s="5">
        <v>43953</v>
      </c>
      <c r="C92" s="6" t="s">
        <v>13</v>
      </c>
      <c r="D92" s="6">
        <v>19461</v>
      </c>
      <c r="E92" s="6">
        <v>1799230.5</v>
      </c>
      <c r="F92" s="7" t="e">
        <f>VLOOKUP(A92,Лист2!A92:F595,4,0)</f>
        <v>#N/A</v>
      </c>
      <c r="G92" s="7" t="e">
        <f>VLOOKUP(A92,Лист2!A92:F595,5,0)</f>
        <v>#N/A</v>
      </c>
      <c r="H92" s="7" t="e">
        <f>VLOOKUP(A92,Лист2!A92:F595,6,0)</f>
        <v>#N/A</v>
      </c>
      <c r="I92" t="e">
        <f t="shared" si="4"/>
        <v>#N/A</v>
      </c>
      <c r="J92">
        <f t="shared" si="5"/>
        <v>18</v>
      </c>
    </row>
    <row r="93" spans="1:10" ht="14.25" customHeight="1" x14ac:dyDescent="0.3">
      <c r="A93" t="str">
        <f t="shared" si="3"/>
        <v>2020-00-26 Нижний Новгород</v>
      </c>
      <c r="B93" s="8">
        <v>43977</v>
      </c>
      <c r="C93" s="9" t="s">
        <v>13</v>
      </c>
      <c r="D93" s="9">
        <v>31407</v>
      </c>
      <c r="E93" s="9">
        <v>2907411</v>
      </c>
      <c r="F93" s="7">
        <f>VLOOKUP(A93,Лист2!A93:F596,4,0)</f>
        <v>20</v>
      </c>
      <c r="G93" s="7">
        <f>VLOOKUP(A93,Лист2!A93:F596,5,0)</f>
        <v>2036</v>
      </c>
      <c r="H93" s="7">
        <f>VLOOKUP(A93,Лист2!A93:F596,6,0)</f>
        <v>1790</v>
      </c>
      <c r="I93">
        <f t="shared" si="4"/>
        <v>145370.54999999999</v>
      </c>
      <c r="J93">
        <f t="shared" si="5"/>
        <v>22</v>
      </c>
    </row>
    <row r="94" spans="1:10" ht="14.25" customHeight="1" x14ac:dyDescent="0.3">
      <c r="A94" t="str">
        <f t="shared" si="3"/>
        <v>2020-00-01 Нижний Новгород</v>
      </c>
      <c r="B94" s="5">
        <v>43952</v>
      </c>
      <c r="C94" s="6" t="s">
        <v>13</v>
      </c>
      <c r="D94" s="6">
        <v>25792.5</v>
      </c>
      <c r="E94" s="6">
        <v>2374356</v>
      </c>
      <c r="F94" s="7">
        <f>VLOOKUP(A94,Лист2!A94:F597,4,0)</f>
        <v>20</v>
      </c>
      <c r="G94" s="7">
        <f>VLOOKUP(A94,Лист2!A94:F597,5,0)</f>
        <v>2136</v>
      </c>
      <c r="H94" s="7">
        <f>VLOOKUP(A94,Лист2!A94:F597,6,0)</f>
        <v>1899</v>
      </c>
      <c r="I94">
        <f t="shared" si="4"/>
        <v>118717.8</v>
      </c>
      <c r="J94">
        <f t="shared" si="5"/>
        <v>18</v>
      </c>
    </row>
    <row r="95" spans="1:10" ht="14.25" customHeight="1" x14ac:dyDescent="0.3">
      <c r="A95" t="str">
        <f t="shared" si="3"/>
        <v>2020-00-12 Нижний Новгород</v>
      </c>
      <c r="B95" s="8">
        <v>43963</v>
      </c>
      <c r="C95" s="9" t="s">
        <v>13</v>
      </c>
      <c r="D95" s="9">
        <v>26032.5</v>
      </c>
      <c r="E95" s="9">
        <v>2370432</v>
      </c>
      <c r="F95" s="7">
        <f>VLOOKUP(A95,Лист2!A95:F598,4,0)</f>
        <v>19</v>
      </c>
      <c r="G95" s="7">
        <f>VLOOKUP(A95,Лист2!A95:F598,5,0)</f>
        <v>1649</v>
      </c>
      <c r="H95" s="7">
        <f>VLOOKUP(A95,Лист2!A95:F598,6,0)</f>
        <v>1460</v>
      </c>
      <c r="I95">
        <f t="shared" si="4"/>
        <v>124759.57894736843</v>
      </c>
      <c r="J95">
        <f t="shared" si="5"/>
        <v>20</v>
      </c>
    </row>
    <row r="96" spans="1:10" ht="14.25" customHeight="1" x14ac:dyDescent="0.3">
      <c r="A96" t="str">
        <f t="shared" si="3"/>
        <v>2020-00-21 Нижний Новгород</v>
      </c>
      <c r="B96" s="5">
        <v>43972</v>
      </c>
      <c r="C96" s="6" t="s">
        <v>13</v>
      </c>
      <c r="D96" s="6">
        <v>31707</v>
      </c>
      <c r="E96" s="6">
        <v>2853181.5</v>
      </c>
      <c r="F96" s="7">
        <f>VLOOKUP(A96,Лист2!A96:F599,4,0)</f>
        <v>19</v>
      </c>
      <c r="G96" s="7">
        <f>VLOOKUP(A96,Лист2!A96:F599,5,0)</f>
        <v>1949</v>
      </c>
      <c r="H96" s="7">
        <f>VLOOKUP(A96,Лист2!A96:F599,6,0)</f>
        <v>1724</v>
      </c>
      <c r="I96">
        <f t="shared" si="4"/>
        <v>150167.44736842104</v>
      </c>
      <c r="J96">
        <f t="shared" si="5"/>
        <v>21</v>
      </c>
    </row>
    <row r="97" spans="1:10" ht="14.25" customHeight="1" x14ac:dyDescent="0.3">
      <c r="A97" t="str">
        <f t="shared" si="3"/>
        <v>2020-00-20 Нижний Новгород</v>
      </c>
      <c r="B97" s="8">
        <v>43971</v>
      </c>
      <c r="C97" s="9" t="s">
        <v>13</v>
      </c>
      <c r="D97" s="9">
        <v>29955</v>
      </c>
      <c r="E97" s="9">
        <v>2692230</v>
      </c>
      <c r="F97" s="7">
        <f>VLOOKUP(A97,Лист2!A97:F600,4,0)</f>
        <v>19</v>
      </c>
      <c r="G97" s="7">
        <f>VLOOKUP(A97,Лист2!A97:F600,5,0)</f>
        <v>1889</v>
      </c>
      <c r="H97" s="7">
        <f>VLOOKUP(A97,Лист2!A97:F600,6,0)</f>
        <v>1690</v>
      </c>
      <c r="I97">
        <f t="shared" si="4"/>
        <v>141696.31578947368</v>
      </c>
      <c r="J97">
        <f t="shared" si="5"/>
        <v>21</v>
      </c>
    </row>
    <row r="98" spans="1:10" ht="14.25" customHeight="1" x14ac:dyDescent="0.3">
      <c r="A98" t="str">
        <f t="shared" si="3"/>
        <v>2020-00-05 Нижний Новгород</v>
      </c>
      <c r="B98" s="5">
        <v>43956</v>
      </c>
      <c r="C98" s="6" t="s">
        <v>13</v>
      </c>
      <c r="D98" s="6">
        <v>22848</v>
      </c>
      <c r="E98" s="6">
        <v>2079900</v>
      </c>
      <c r="F98" s="7">
        <f>VLOOKUP(A98,Лист2!A98:F601,4,0)</f>
        <v>19</v>
      </c>
      <c r="G98" s="7">
        <f>VLOOKUP(A98,Лист2!A98:F601,5,0)</f>
        <v>1417</v>
      </c>
      <c r="H98" s="7">
        <f>VLOOKUP(A98,Лист2!A98:F601,6,0)</f>
        <v>1245</v>
      </c>
      <c r="I98">
        <f t="shared" si="4"/>
        <v>109468.42105263157</v>
      </c>
      <c r="J98">
        <f t="shared" si="5"/>
        <v>19</v>
      </c>
    </row>
    <row r="99" spans="1:10" ht="14.25" customHeight="1" x14ac:dyDescent="0.3">
      <c r="A99" t="str">
        <f t="shared" si="3"/>
        <v>2020-00-28 Нижний Новгород</v>
      </c>
      <c r="B99" s="8">
        <v>43949</v>
      </c>
      <c r="C99" s="9" t="s">
        <v>13</v>
      </c>
      <c r="D99" s="9">
        <v>23314.5</v>
      </c>
      <c r="E99" s="9">
        <v>2136817.5</v>
      </c>
      <c r="F99" s="7">
        <f>VLOOKUP(A99,Лист2!A99:F602,4,0)</f>
        <v>20</v>
      </c>
      <c r="G99" s="7">
        <f>VLOOKUP(A99,Лист2!A99:F602,5,0)</f>
        <v>2088</v>
      </c>
      <c r="H99" s="7">
        <f>VLOOKUP(A99,Лист2!A99:F602,6,0)</f>
        <v>1848</v>
      </c>
      <c r="I99">
        <f t="shared" si="4"/>
        <v>106840.875</v>
      </c>
      <c r="J99">
        <f t="shared" si="5"/>
        <v>18</v>
      </c>
    </row>
    <row r="100" spans="1:10" ht="14.25" customHeight="1" x14ac:dyDescent="0.3">
      <c r="A100" t="str">
        <f t="shared" si="3"/>
        <v>2020-00-13 Нижний Новгород</v>
      </c>
      <c r="B100" s="5">
        <v>43964</v>
      </c>
      <c r="C100" s="6" t="s">
        <v>13</v>
      </c>
      <c r="D100" s="6">
        <v>26464.5</v>
      </c>
      <c r="E100" s="6">
        <v>2373337.5</v>
      </c>
      <c r="F100" s="7">
        <f>VLOOKUP(A100,Лист2!A100:F603,4,0)</f>
        <v>19</v>
      </c>
      <c r="G100" s="7">
        <f>VLOOKUP(A100,Лист2!A100:F603,5,0)</f>
        <v>1625</v>
      </c>
      <c r="H100" s="7">
        <f>VLOOKUP(A100,Лист2!A100:F603,6,0)</f>
        <v>1444</v>
      </c>
      <c r="I100">
        <f t="shared" si="4"/>
        <v>124912.5</v>
      </c>
      <c r="J100">
        <f t="shared" si="5"/>
        <v>20</v>
      </c>
    </row>
    <row r="101" spans="1:10" ht="14.25" customHeight="1" x14ac:dyDescent="0.3">
      <c r="A101" t="str">
        <f t="shared" si="3"/>
        <v>2020-00-03 Нижний Новгород</v>
      </c>
      <c r="B101" s="8">
        <v>43954</v>
      </c>
      <c r="C101" s="9" t="s">
        <v>13</v>
      </c>
      <c r="D101" s="9">
        <v>23539.5</v>
      </c>
      <c r="E101" s="9">
        <v>2170309.5</v>
      </c>
      <c r="F101" s="7" t="e">
        <f>VLOOKUP(A101,Лист2!A101:F604,4,0)</f>
        <v>#N/A</v>
      </c>
      <c r="G101" s="7" t="e">
        <f>VLOOKUP(A101,Лист2!A101:F604,5,0)</f>
        <v>#N/A</v>
      </c>
      <c r="H101" s="7" t="e">
        <f>VLOOKUP(A101,Лист2!A101:F604,6,0)</f>
        <v>#N/A</v>
      </c>
      <c r="I101" t="e">
        <f t="shared" si="4"/>
        <v>#N/A</v>
      </c>
      <c r="J101">
        <f t="shared" si="5"/>
        <v>18</v>
      </c>
    </row>
    <row r="102" spans="1:10" ht="14.25" customHeight="1" x14ac:dyDescent="0.3">
      <c r="A102" t="str">
        <f t="shared" si="3"/>
        <v>2020-00-06 Нижний Новгород</v>
      </c>
      <c r="B102" s="5">
        <v>43957</v>
      </c>
      <c r="C102" s="6" t="s">
        <v>13</v>
      </c>
      <c r="D102" s="6">
        <v>24678</v>
      </c>
      <c r="E102" s="6">
        <v>2232519</v>
      </c>
      <c r="F102" s="7">
        <f>VLOOKUP(A102,Лист2!A102:F605,4,0)</f>
        <v>19</v>
      </c>
      <c r="G102" s="7">
        <f>VLOOKUP(A102,Лист2!A102:F605,5,0)</f>
        <v>1499</v>
      </c>
      <c r="H102" s="7">
        <f>VLOOKUP(A102,Лист2!A102:F605,6,0)</f>
        <v>1323</v>
      </c>
      <c r="I102">
        <f t="shared" si="4"/>
        <v>117501</v>
      </c>
      <c r="J102">
        <f t="shared" si="5"/>
        <v>19</v>
      </c>
    </row>
    <row r="103" spans="1:10" ht="14.25" customHeight="1" x14ac:dyDescent="0.3">
      <c r="A103" t="str">
        <f t="shared" si="3"/>
        <v>2020-00-23 Нижний Новгород</v>
      </c>
      <c r="B103" s="8">
        <v>43974</v>
      </c>
      <c r="C103" s="9" t="s">
        <v>13</v>
      </c>
      <c r="D103" s="9">
        <v>38176.5</v>
      </c>
      <c r="E103" s="9">
        <v>3385372.5</v>
      </c>
      <c r="F103" s="7">
        <f>VLOOKUP(A103,Лист2!A103:F606,4,0)</f>
        <v>20</v>
      </c>
      <c r="G103" s="7">
        <f>VLOOKUP(A103,Лист2!A103:F606,5,0)</f>
        <v>2266</v>
      </c>
      <c r="H103" s="7">
        <f>VLOOKUP(A103,Лист2!A103:F606,6,0)</f>
        <v>1993</v>
      </c>
      <c r="I103">
        <f t="shared" si="4"/>
        <v>169268.625</v>
      </c>
      <c r="J103">
        <f t="shared" si="5"/>
        <v>21</v>
      </c>
    </row>
    <row r="104" spans="1:10" ht="14.25" customHeight="1" x14ac:dyDescent="0.3">
      <c r="A104" t="str">
        <f t="shared" si="3"/>
        <v>2020-00-25 Нижний Новгород</v>
      </c>
      <c r="B104" s="5">
        <v>43976</v>
      </c>
      <c r="C104" s="6" t="s">
        <v>13</v>
      </c>
      <c r="D104" s="6">
        <v>30603</v>
      </c>
      <c r="E104" s="6">
        <v>2865727.5</v>
      </c>
      <c r="F104" s="7">
        <f>VLOOKUP(A104,Лист2!A104:F607,4,0)</f>
        <v>20</v>
      </c>
      <c r="G104" s="7">
        <f>VLOOKUP(A104,Лист2!A104:F607,5,0)</f>
        <v>2011</v>
      </c>
      <c r="H104" s="7">
        <f>VLOOKUP(A104,Лист2!A104:F607,6,0)</f>
        <v>1791</v>
      </c>
      <c r="I104">
        <f t="shared" si="4"/>
        <v>143286.375</v>
      </c>
      <c r="J104">
        <f t="shared" si="5"/>
        <v>22</v>
      </c>
    </row>
    <row r="105" spans="1:10" ht="14.25" customHeight="1" x14ac:dyDescent="0.3">
      <c r="A105" t="str">
        <f t="shared" si="3"/>
        <v>2020-00-30 Нижний Новгород</v>
      </c>
      <c r="B105" s="8">
        <v>43951</v>
      </c>
      <c r="C105" s="9" t="s">
        <v>13</v>
      </c>
      <c r="D105" s="9">
        <v>24211.5</v>
      </c>
      <c r="E105" s="9">
        <v>2267664</v>
      </c>
      <c r="F105" s="7">
        <f>VLOOKUP(A105,Лист2!A105:F608,4,0)</f>
        <v>20</v>
      </c>
      <c r="G105" s="7">
        <f>VLOOKUP(A105,Лист2!A105:F608,5,0)</f>
        <v>2451</v>
      </c>
      <c r="H105" s="7">
        <f>VLOOKUP(A105,Лист2!A105:F608,6,0)</f>
        <v>2178</v>
      </c>
      <c r="I105">
        <f t="shared" si="4"/>
        <v>113383.2</v>
      </c>
      <c r="J105">
        <f t="shared" si="5"/>
        <v>18</v>
      </c>
    </row>
    <row r="106" spans="1:10" ht="14.25" customHeight="1" x14ac:dyDescent="0.3">
      <c r="A106" t="str">
        <f t="shared" si="3"/>
        <v>2020-00-10 Нижний Новгород</v>
      </c>
      <c r="B106" s="5">
        <v>43961</v>
      </c>
      <c r="C106" s="6" t="s">
        <v>13</v>
      </c>
      <c r="D106" s="6">
        <v>31399.5</v>
      </c>
      <c r="E106" s="6">
        <v>2862298.5</v>
      </c>
      <c r="F106" s="7">
        <f>VLOOKUP(A106,Лист2!A106:F609,4,0)</f>
        <v>19</v>
      </c>
      <c r="G106" s="7">
        <f>VLOOKUP(A106,Лист2!A106:F609,5,0)</f>
        <v>1848</v>
      </c>
      <c r="H106" s="7">
        <f>VLOOKUP(A106,Лист2!A106:F609,6,0)</f>
        <v>1649</v>
      </c>
      <c r="I106">
        <f t="shared" si="4"/>
        <v>150647.28947368421</v>
      </c>
      <c r="J106">
        <f t="shared" si="5"/>
        <v>19</v>
      </c>
    </row>
    <row r="107" spans="1:10" ht="14.25" customHeight="1" x14ac:dyDescent="0.3">
      <c r="A107" t="str">
        <f t="shared" si="3"/>
        <v>2020-00-08 Нижний Новгород</v>
      </c>
      <c r="B107" s="8">
        <v>43959</v>
      </c>
      <c r="C107" s="9" t="s">
        <v>13</v>
      </c>
      <c r="D107" s="9">
        <v>25294.5</v>
      </c>
      <c r="E107" s="9">
        <v>2271454.5</v>
      </c>
      <c r="F107" s="7">
        <f>VLOOKUP(A107,Лист2!A107:F610,4,0)</f>
        <v>19</v>
      </c>
      <c r="G107" s="7">
        <f>VLOOKUP(A107,Лист2!A107:F610,5,0)</f>
        <v>1522</v>
      </c>
      <c r="H107" s="7">
        <f>VLOOKUP(A107,Лист2!A107:F610,6,0)</f>
        <v>1340</v>
      </c>
      <c r="I107">
        <f t="shared" si="4"/>
        <v>119550.23684210527</v>
      </c>
      <c r="J107">
        <f t="shared" si="5"/>
        <v>19</v>
      </c>
    </row>
    <row r="108" spans="1:10" ht="14.25" customHeight="1" x14ac:dyDescent="0.3">
      <c r="A108" t="str">
        <f t="shared" si="3"/>
        <v>2020-00-07 Нижний Новгород</v>
      </c>
      <c r="B108" s="5">
        <v>43958</v>
      </c>
      <c r="C108" s="6" t="s">
        <v>13</v>
      </c>
      <c r="D108" s="6">
        <v>25468.5</v>
      </c>
      <c r="E108" s="6">
        <v>2350672.5</v>
      </c>
      <c r="F108" s="7">
        <f>VLOOKUP(A108,Лист2!A108:F611,4,0)</f>
        <v>19</v>
      </c>
      <c r="G108" s="7">
        <f>VLOOKUP(A108,Лист2!A108:F611,5,0)</f>
        <v>1530</v>
      </c>
      <c r="H108" s="7">
        <f>VLOOKUP(A108,Лист2!A108:F611,6,0)</f>
        <v>1338</v>
      </c>
      <c r="I108">
        <f t="shared" si="4"/>
        <v>123719.60526315789</v>
      </c>
      <c r="J108">
        <f t="shared" si="5"/>
        <v>19</v>
      </c>
    </row>
    <row r="109" spans="1:10" ht="14.25" customHeight="1" x14ac:dyDescent="0.3">
      <c r="A109" t="str">
        <f t="shared" si="3"/>
        <v>2020-00-24 Нижний Новгород</v>
      </c>
      <c r="B109" s="8">
        <v>43975</v>
      </c>
      <c r="C109" s="9" t="s">
        <v>13</v>
      </c>
      <c r="D109" s="9">
        <v>31854</v>
      </c>
      <c r="E109" s="9">
        <v>2915533.5</v>
      </c>
      <c r="F109" s="7">
        <f>VLOOKUP(A109,Лист2!A109:F612,4,0)</f>
        <v>20</v>
      </c>
      <c r="G109" s="7">
        <f>VLOOKUP(A109,Лист2!A109:F612,5,0)</f>
        <v>2015</v>
      </c>
      <c r="H109" s="7">
        <f>VLOOKUP(A109,Лист2!A109:F612,6,0)</f>
        <v>1803</v>
      </c>
      <c r="I109">
        <f t="shared" si="4"/>
        <v>145776.67499999999</v>
      </c>
      <c r="J109">
        <f t="shared" si="5"/>
        <v>21</v>
      </c>
    </row>
    <row r="110" spans="1:10" ht="14.25" customHeight="1" x14ac:dyDescent="0.3">
      <c r="A110" t="str">
        <f t="shared" si="3"/>
        <v>2020-00-31 Нижний Новгород</v>
      </c>
      <c r="B110" s="5">
        <v>43982</v>
      </c>
      <c r="C110" s="6" t="s">
        <v>13</v>
      </c>
      <c r="D110" s="6">
        <v>32359.5</v>
      </c>
      <c r="E110" s="6">
        <v>2991999</v>
      </c>
      <c r="F110" s="7">
        <f>VLOOKUP(A110,Лист2!A110:F613,4,0)</f>
        <v>20</v>
      </c>
      <c r="G110" s="7">
        <f>VLOOKUP(A110,Лист2!A110:F613,5,0)</f>
        <v>2060</v>
      </c>
      <c r="H110" s="7">
        <f>VLOOKUP(A110,Лист2!A110:F613,6,0)</f>
        <v>1826</v>
      </c>
      <c r="I110">
        <f t="shared" si="4"/>
        <v>149599.95000000001</v>
      </c>
      <c r="J110">
        <f t="shared" si="5"/>
        <v>22</v>
      </c>
    </row>
    <row r="111" spans="1:10" ht="14.25" customHeight="1" x14ac:dyDescent="0.3">
      <c r="A111" t="str">
        <f t="shared" si="3"/>
        <v>2020-00-30 Нижний Новгород</v>
      </c>
      <c r="B111" s="8">
        <v>43981</v>
      </c>
      <c r="C111" s="9" t="s">
        <v>13</v>
      </c>
      <c r="D111" s="9">
        <v>39867</v>
      </c>
      <c r="E111" s="9">
        <v>3654166.5</v>
      </c>
      <c r="F111" s="7">
        <f>VLOOKUP(A111,Лист2!A111:F614,4,0)</f>
        <v>20</v>
      </c>
      <c r="G111" s="7">
        <f>VLOOKUP(A111,Лист2!A111:F614,5,0)</f>
        <v>2451</v>
      </c>
      <c r="H111" s="7">
        <f>VLOOKUP(A111,Лист2!A111:F614,6,0)</f>
        <v>2178</v>
      </c>
      <c r="I111">
        <f t="shared" si="4"/>
        <v>182708.32500000001</v>
      </c>
      <c r="J111">
        <f t="shared" si="5"/>
        <v>22</v>
      </c>
    </row>
    <row r="112" spans="1:10" ht="14.25" customHeight="1" x14ac:dyDescent="0.3">
      <c r="A112" t="str">
        <f t="shared" si="3"/>
        <v>2020-00-28 Нижний Новгород</v>
      </c>
      <c r="B112" s="5">
        <v>43979</v>
      </c>
      <c r="C112" s="6" t="s">
        <v>13</v>
      </c>
      <c r="D112" s="6">
        <v>31974</v>
      </c>
      <c r="E112" s="6">
        <v>3004213.5</v>
      </c>
      <c r="F112" s="7">
        <f>VLOOKUP(A112,Лист2!A112:F615,4,0)</f>
        <v>20</v>
      </c>
      <c r="G112" s="7">
        <f>VLOOKUP(A112,Лист2!A112:F615,5,0)</f>
        <v>2088</v>
      </c>
      <c r="H112" s="7">
        <f>VLOOKUP(A112,Лист2!A112:F615,6,0)</f>
        <v>1848</v>
      </c>
      <c r="I112">
        <f t="shared" si="4"/>
        <v>150210.67499999999</v>
      </c>
      <c r="J112">
        <f t="shared" si="5"/>
        <v>22</v>
      </c>
    </row>
    <row r="113" spans="1:10" ht="14.25" customHeight="1" x14ac:dyDescent="0.3">
      <c r="A113" t="str">
        <f t="shared" si="3"/>
        <v>2020-00-16 Санкт-Петербург Юг</v>
      </c>
      <c r="B113" s="8">
        <v>43967</v>
      </c>
      <c r="C113" s="9" t="s">
        <v>14</v>
      </c>
      <c r="D113" s="9">
        <v>321412.5</v>
      </c>
      <c r="E113" s="9">
        <v>32235864</v>
      </c>
      <c r="F113" s="7">
        <f>VLOOKUP(A113,Лист2!A113:F616,4,0)</f>
        <v>129</v>
      </c>
      <c r="G113" s="7">
        <f>VLOOKUP(A113,Лист2!A113:F616,5,0)</f>
        <v>17914</v>
      </c>
      <c r="H113" s="7">
        <f>VLOOKUP(A113,Лист2!A113:F616,6,0)</f>
        <v>16631</v>
      </c>
      <c r="I113">
        <f t="shared" si="4"/>
        <v>249890.41860465117</v>
      </c>
      <c r="J113">
        <f t="shared" si="5"/>
        <v>20</v>
      </c>
    </row>
    <row r="114" spans="1:10" ht="14.25" customHeight="1" x14ac:dyDescent="0.3">
      <c r="A114" t="str">
        <f t="shared" si="3"/>
        <v>2020-00-19 Санкт-Петербург Юг</v>
      </c>
      <c r="B114" s="5">
        <v>43970</v>
      </c>
      <c r="C114" s="6" t="s">
        <v>14</v>
      </c>
      <c r="D114" s="6">
        <v>276568.5</v>
      </c>
      <c r="E114" s="6">
        <v>27093624</v>
      </c>
      <c r="F114" s="7">
        <f>VLOOKUP(A114,Лист2!A114:F617,4,0)</f>
        <v>129</v>
      </c>
      <c r="G114" s="7">
        <f>VLOOKUP(A114,Лист2!A114:F617,5,0)</f>
        <v>16191</v>
      </c>
      <c r="H114" s="7">
        <f>VLOOKUP(A114,Лист2!A114:F617,6,0)</f>
        <v>15102</v>
      </c>
      <c r="I114">
        <f t="shared" si="4"/>
        <v>210028.09302325582</v>
      </c>
      <c r="J114">
        <f t="shared" si="5"/>
        <v>21</v>
      </c>
    </row>
    <row r="115" spans="1:10" ht="14.25" customHeight="1" x14ac:dyDescent="0.3">
      <c r="A115" t="str">
        <f t="shared" si="3"/>
        <v>2020-00-17 Санкт-Петербург Юг</v>
      </c>
      <c r="B115" s="8">
        <v>43968</v>
      </c>
      <c r="C115" s="9" t="s">
        <v>14</v>
      </c>
      <c r="D115" s="9">
        <v>269029.5</v>
      </c>
      <c r="E115" s="9">
        <v>26659930.5</v>
      </c>
      <c r="F115" s="7">
        <f>VLOOKUP(A115,Лист2!A115:F618,4,0)</f>
        <v>129</v>
      </c>
      <c r="G115" s="7">
        <f>VLOOKUP(A115,Лист2!A115:F618,5,0)</f>
        <v>15744</v>
      </c>
      <c r="H115" s="7">
        <f>VLOOKUP(A115,Лист2!A115:F618,6,0)</f>
        <v>14685</v>
      </c>
      <c r="I115">
        <f t="shared" si="4"/>
        <v>206666.12790697673</v>
      </c>
      <c r="J115">
        <f t="shared" si="5"/>
        <v>20</v>
      </c>
    </row>
    <row r="116" spans="1:10" ht="14.25" customHeight="1" x14ac:dyDescent="0.3">
      <c r="A116" t="str">
        <f t="shared" si="3"/>
        <v>2020-00-09 Санкт-Петербург Юг</v>
      </c>
      <c r="B116" s="5">
        <v>43960</v>
      </c>
      <c r="C116" s="6" t="s">
        <v>14</v>
      </c>
      <c r="D116" s="6">
        <v>285972</v>
      </c>
      <c r="E116" s="6">
        <v>29768199</v>
      </c>
      <c r="F116" s="7">
        <f>VLOOKUP(A116,Лист2!A116:F619,4,0)</f>
        <v>129</v>
      </c>
      <c r="G116" s="7">
        <f>VLOOKUP(A116,Лист2!A116:F619,5,0)</f>
        <v>16420</v>
      </c>
      <c r="H116" s="7">
        <f>VLOOKUP(A116,Лист2!A116:F619,6,0)</f>
        <v>15169</v>
      </c>
      <c r="I116">
        <f t="shared" si="4"/>
        <v>230761.23255813954</v>
      </c>
      <c r="J116">
        <f t="shared" si="5"/>
        <v>19</v>
      </c>
    </row>
    <row r="117" spans="1:10" ht="14.25" customHeight="1" x14ac:dyDescent="0.3">
      <c r="A117" t="str">
        <f t="shared" si="3"/>
        <v>2020-00-04 Санкт-Петербург Юг</v>
      </c>
      <c r="B117" s="8">
        <v>43955</v>
      </c>
      <c r="C117" s="9" t="s">
        <v>14</v>
      </c>
      <c r="D117" s="9">
        <v>283942.5</v>
      </c>
      <c r="E117" s="9">
        <v>29357940</v>
      </c>
      <c r="F117" s="7" t="e">
        <f>VLOOKUP(A117,Лист2!A117:F620,4,0)</f>
        <v>#N/A</v>
      </c>
      <c r="G117" s="7" t="e">
        <f>VLOOKUP(A117,Лист2!A117:F620,5,0)</f>
        <v>#N/A</v>
      </c>
      <c r="H117" s="7" t="e">
        <f>VLOOKUP(A117,Лист2!A117:F620,6,0)</f>
        <v>#N/A</v>
      </c>
      <c r="I117" t="e">
        <f t="shared" si="4"/>
        <v>#N/A</v>
      </c>
      <c r="J117">
        <f t="shared" si="5"/>
        <v>19</v>
      </c>
    </row>
    <row r="118" spans="1:10" ht="14.25" customHeight="1" x14ac:dyDescent="0.3">
      <c r="A118" t="str">
        <f t="shared" si="3"/>
        <v>2020-00-29 Санкт-Петербург Юг</v>
      </c>
      <c r="B118" s="5">
        <v>43950</v>
      </c>
      <c r="C118" s="6" t="s">
        <v>14</v>
      </c>
      <c r="D118" s="6">
        <v>298059</v>
      </c>
      <c r="E118" s="6">
        <v>30869287.5</v>
      </c>
      <c r="F118" s="7">
        <f>VLOOKUP(A118,Лист2!A118:F621,4,0)</f>
        <v>129</v>
      </c>
      <c r="G118" s="7">
        <f>VLOOKUP(A118,Лист2!A118:F621,5,0)</f>
        <v>22403</v>
      </c>
      <c r="H118" s="7">
        <f>VLOOKUP(A118,Лист2!A118:F621,6,0)</f>
        <v>20676</v>
      </c>
      <c r="I118">
        <f t="shared" si="4"/>
        <v>239296.8023255814</v>
      </c>
      <c r="J118">
        <f t="shared" si="5"/>
        <v>18</v>
      </c>
    </row>
    <row r="119" spans="1:10" ht="14.25" customHeight="1" x14ac:dyDescent="0.3">
      <c r="A119" t="str">
        <f t="shared" si="3"/>
        <v>2020-00-02 Санкт-Петербург Юг</v>
      </c>
      <c r="B119" s="8">
        <v>43953</v>
      </c>
      <c r="C119" s="9" t="s">
        <v>14</v>
      </c>
      <c r="D119" s="9">
        <v>232903.5</v>
      </c>
      <c r="E119" s="9">
        <v>24342016.5</v>
      </c>
      <c r="F119" s="7" t="e">
        <f>VLOOKUP(A119,Лист2!A119:F622,4,0)</f>
        <v>#N/A</v>
      </c>
      <c r="G119" s="7" t="e">
        <f>VLOOKUP(A119,Лист2!A119:F622,5,0)</f>
        <v>#N/A</v>
      </c>
      <c r="H119" s="7" t="e">
        <f>VLOOKUP(A119,Лист2!A119:F622,6,0)</f>
        <v>#N/A</v>
      </c>
      <c r="I119" t="e">
        <f t="shared" si="4"/>
        <v>#N/A</v>
      </c>
      <c r="J119">
        <f t="shared" si="5"/>
        <v>18</v>
      </c>
    </row>
    <row r="120" spans="1:10" ht="14.25" customHeight="1" x14ac:dyDescent="0.3">
      <c r="A120" t="str">
        <f t="shared" si="3"/>
        <v>2020-00-26 Санкт-Петербург Юг</v>
      </c>
      <c r="B120" s="5">
        <v>43977</v>
      </c>
      <c r="C120" s="6" t="s">
        <v>14</v>
      </c>
      <c r="D120" s="6">
        <v>276966</v>
      </c>
      <c r="E120" s="6">
        <v>27872617.898850001</v>
      </c>
      <c r="F120" s="7">
        <f>VLOOKUP(A120,Лист2!A120:F623,4,0)</f>
        <v>129</v>
      </c>
      <c r="G120" s="7">
        <f>VLOOKUP(A120,Лист2!A120:F623,5,0)</f>
        <v>16459</v>
      </c>
      <c r="H120" s="7">
        <f>VLOOKUP(A120,Лист2!A120:F623,6,0)</f>
        <v>15355</v>
      </c>
      <c r="I120">
        <f t="shared" si="4"/>
        <v>216066.80541744188</v>
      </c>
      <c r="J120">
        <f t="shared" si="5"/>
        <v>22</v>
      </c>
    </row>
    <row r="121" spans="1:10" ht="14.25" customHeight="1" x14ac:dyDescent="0.3">
      <c r="A121" t="str">
        <f t="shared" si="3"/>
        <v>2020-00-01 Санкт-Петербург Юг</v>
      </c>
      <c r="B121" s="8">
        <v>43952</v>
      </c>
      <c r="C121" s="9" t="s">
        <v>14</v>
      </c>
      <c r="D121" s="9">
        <v>296149.5</v>
      </c>
      <c r="E121" s="9">
        <v>31053316.5</v>
      </c>
      <c r="F121" s="7">
        <f>VLOOKUP(A121,Лист2!A121:F624,4,0)</f>
        <v>128</v>
      </c>
      <c r="G121" s="7">
        <f>VLOOKUP(A121,Лист2!A121:F624,5,0)</f>
        <v>16285</v>
      </c>
      <c r="H121" s="7">
        <f>VLOOKUP(A121,Лист2!A121:F624,6,0)</f>
        <v>15130</v>
      </c>
      <c r="I121">
        <f t="shared" si="4"/>
        <v>242604.03515625</v>
      </c>
      <c r="J121">
        <f t="shared" si="5"/>
        <v>18</v>
      </c>
    </row>
    <row r="122" spans="1:10" ht="14.25" customHeight="1" x14ac:dyDescent="0.3">
      <c r="A122" t="str">
        <f t="shared" si="3"/>
        <v>2020-00-12 Санкт-Петербург Юг</v>
      </c>
      <c r="B122" s="5">
        <v>43963</v>
      </c>
      <c r="C122" s="6" t="s">
        <v>14</v>
      </c>
      <c r="D122" s="6">
        <v>281796</v>
      </c>
      <c r="E122" s="6">
        <v>29042520</v>
      </c>
      <c r="F122" s="7">
        <f>VLOOKUP(A122,Лист2!A122:F625,4,0)</f>
        <v>129</v>
      </c>
      <c r="G122" s="7">
        <f>VLOOKUP(A122,Лист2!A122:F625,5,0)</f>
        <v>16387</v>
      </c>
      <c r="H122" s="7">
        <f>VLOOKUP(A122,Лист2!A122:F625,6,0)</f>
        <v>15322</v>
      </c>
      <c r="I122">
        <f t="shared" si="4"/>
        <v>225135.81395348837</v>
      </c>
      <c r="J122">
        <f t="shared" si="5"/>
        <v>20</v>
      </c>
    </row>
    <row r="123" spans="1:10" ht="14.25" customHeight="1" x14ac:dyDescent="0.3">
      <c r="A123" t="str">
        <f t="shared" si="3"/>
        <v>2020-00-21 Санкт-Петербург Юг</v>
      </c>
      <c r="B123" s="8">
        <v>43972</v>
      </c>
      <c r="C123" s="9" t="s">
        <v>14</v>
      </c>
      <c r="D123" s="9">
        <v>288936</v>
      </c>
      <c r="E123" s="9">
        <v>27852900</v>
      </c>
      <c r="F123" s="7">
        <f>VLOOKUP(A123,Лист2!A123:F626,4,0)</f>
        <v>129</v>
      </c>
      <c r="G123" s="7">
        <f>VLOOKUP(A123,Лист2!A123:F626,5,0)</f>
        <v>16373</v>
      </c>
      <c r="H123" s="7">
        <f>VLOOKUP(A123,Лист2!A123:F626,6,0)</f>
        <v>15223</v>
      </c>
      <c r="I123">
        <f t="shared" si="4"/>
        <v>215913.95348837209</v>
      </c>
      <c r="J123">
        <f t="shared" si="5"/>
        <v>21</v>
      </c>
    </row>
    <row r="124" spans="1:10" ht="14.25" customHeight="1" x14ac:dyDescent="0.3">
      <c r="A124" t="str">
        <f t="shared" si="3"/>
        <v>2020-00-20 Санкт-Петербург Юг</v>
      </c>
      <c r="B124" s="5">
        <v>43971</v>
      </c>
      <c r="C124" s="6" t="s">
        <v>14</v>
      </c>
      <c r="D124" s="6">
        <v>300151.5</v>
      </c>
      <c r="E124" s="6">
        <v>29368771.617449999</v>
      </c>
      <c r="F124" s="7">
        <f>VLOOKUP(A124,Лист2!A124:F627,4,0)</f>
        <v>129</v>
      </c>
      <c r="G124" s="7">
        <f>VLOOKUP(A124,Лист2!A124:F627,5,0)</f>
        <v>17095</v>
      </c>
      <c r="H124" s="7">
        <f>VLOOKUP(A124,Лист2!A124:F627,6,0)</f>
        <v>15919</v>
      </c>
      <c r="I124">
        <f t="shared" si="4"/>
        <v>227664.8962593023</v>
      </c>
      <c r="J124">
        <f t="shared" si="5"/>
        <v>21</v>
      </c>
    </row>
    <row r="125" spans="1:10" ht="14.25" customHeight="1" x14ac:dyDescent="0.3">
      <c r="A125" t="str">
        <f t="shared" si="3"/>
        <v>2020-00-05 Санкт-Петербург Юг</v>
      </c>
      <c r="B125" s="8">
        <v>43956</v>
      </c>
      <c r="C125" s="9" t="s">
        <v>14</v>
      </c>
      <c r="D125" s="9">
        <v>262734</v>
      </c>
      <c r="E125" s="9">
        <v>27278441.145</v>
      </c>
      <c r="F125" s="7" t="e">
        <f>VLOOKUP(A125,Лист2!A125:F628,4,0)</f>
        <v>#N/A</v>
      </c>
      <c r="G125" s="7" t="e">
        <f>VLOOKUP(A125,Лист2!A125:F628,5,0)</f>
        <v>#N/A</v>
      </c>
      <c r="H125" s="7" t="e">
        <f>VLOOKUP(A125,Лист2!A125:F628,6,0)</f>
        <v>#N/A</v>
      </c>
      <c r="I125" t="e">
        <f t="shared" si="4"/>
        <v>#N/A</v>
      </c>
      <c r="J125">
        <f t="shared" si="5"/>
        <v>19</v>
      </c>
    </row>
    <row r="126" spans="1:10" ht="14.25" customHeight="1" x14ac:dyDescent="0.3">
      <c r="A126" t="str">
        <f t="shared" si="3"/>
        <v>2020-00-28 Санкт-Петербург Юг</v>
      </c>
      <c r="B126" s="5">
        <v>43949</v>
      </c>
      <c r="C126" s="6" t="s">
        <v>14</v>
      </c>
      <c r="D126" s="6">
        <v>286002</v>
      </c>
      <c r="E126" s="6">
        <v>29159032.5</v>
      </c>
      <c r="F126" s="7">
        <f>VLOOKUP(A126,Лист2!A126:F629,4,0)</f>
        <v>129</v>
      </c>
      <c r="G126" s="7">
        <f>VLOOKUP(A126,Лист2!A126:F629,5,0)</f>
        <v>16453</v>
      </c>
      <c r="H126" s="7">
        <f>VLOOKUP(A126,Лист2!A126:F629,6,0)</f>
        <v>15289</v>
      </c>
      <c r="I126">
        <f t="shared" si="4"/>
        <v>226039.01162790696</v>
      </c>
      <c r="J126">
        <f t="shared" si="5"/>
        <v>18</v>
      </c>
    </row>
    <row r="127" spans="1:10" ht="14.25" customHeight="1" x14ac:dyDescent="0.3">
      <c r="A127" t="str">
        <f t="shared" si="3"/>
        <v>2020-00-13 Санкт-Петербург Юг</v>
      </c>
      <c r="B127" s="8">
        <v>43964</v>
      </c>
      <c r="C127" s="9" t="s">
        <v>14</v>
      </c>
      <c r="D127" s="9">
        <v>258459</v>
      </c>
      <c r="E127" s="9">
        <v>26467453.5</v>
      </c>
      <c r="F127" s="7">
        <f>VLOOKUP(A127,Лист2!A127:F630,4,0)</f>
        <v>129</v>
      </c>
      <c r="G127" s="7">
        <f>VLOOKUP(A127,Лист2!A127:F630,5,0)</f>
        <v>15304</v>
      </c>
      <c r="H127" s="7">
        <f>VLOOKUP(A127,Лист2!A127:F630,6,0)</f>
        <v>14315</v>
      </c>
      <c r="I127">
        <f t="shared" si="4"/>
        <v>205174.05813953487</v>
      </c>
      <c r="J127">
        <f t="shared" si="5"/>
        <v>20</v>
      </c>
    </row>
    <row r="128" spans="1:10" ht="14.25" customHeight="1" x14ac:dyDescent="0.3">
      <c r="A128" t="str">
        <f t="shared" si="3"/>
        <v>2020-00-03 Санкт-Петербург Юг</v>
      </c>
      <c r="B128" s="5">
        <v>43954</v>
      </c>
      <c r="C128" s="6" t="s">
        <v>14</v>
      </c>
      <c r="D128" s="6">
        <v>274083</v>
      </c>
      <c r="E128" s="6">
        <v>28427001</v>
      </c>
      <c r="F128" s="7" t="e">
        <f>VLOOKUP(A128,Лист2!A128:F631,4,0)</f>
        <v>#N/A</v>
      </c>
      <c r="G128" s="7" t="e">
        <f>VLOOKUP(A128,Лист2!A128:F631,5,0)</f>
        <v>#N/A</v>
      </c>
      <c r="H128" s="7" t="e">
        <f>VLOOKUP(A128,Лист2!A128:F631,6,0)</f>
        <v>#N/A</v>
      </c>
      <c r="I128" t="e">
        <f t="shared" si="4"/>
        <v>#N/A</v>
      </c>
      <c r="J128">
        <f t="shared" si="5"/>
        <v>18</v>
      </c>
    </row>
    <row r="129" spans="1:10" ht="14.25" customHeight="1" x14ac:dyDescent="0.3">
      <c r="A129" t="str">
        <f t="shared" si="3"/>
        <v>2020-00-06 Санкт-Петербург Юг</v>
      </c>
      <c r="B129" s="8">
        <v>43957</v>
      </c>
      <c r="C129" s="9" t="s">
        <v>14</v>
      </c>
      <c r="D129" s="9">
        <v>277512</v>
      </c>
      <c r="E129" s="9">
        <v>28770810.105599999</v>
      </c>
      <c r="F129" s="7" t="e">
        <f>VLOOKUP(A129,Лист2!A129:F632,4,0)</f>
        <v>#N/A</v>
      </c>
      <c r="G129" s="7" t="e">
        <f>VLOOKUP(A129,Лист2!A129:F632,5,0)</f>
        <v>#N/A</v>
      </c>
      <c r="H129" s="7" t="e">
        <f>VLOOKUP(A129,Лист2!A129:F632,6,0)</f>
        <v>#N/A</v>
      </c>
      <c r="I129" t="e">
        <f t="shared" si="4"/>
        <v>#N/A</v>
      </c>
      <c r="J129">
        <f t="shared" si="5"/>
        <v>19</v>
      </c>
    </row>
    <row r="130" spans="1:10" ht="14.25" customHeight="1" x14ac:dyDescent="0.3">
      <c r="A130" t="str">
        <f t="shared" si="3"/>
        <v>2020-00-23 Санкт-Петербург Юг</v>
      </c>
      <c r="B130" s="5">
        <v>43974</v>
      </c>
      <c r="C130" s="6" t="s">
        <v>14</v>
      </c>
      <c r="D130" s="6">
        <v>356982</v>
      </c>
      <c r="E130" s="6">
        <v>35103926.711549997</v>
      </c>
      <c r="F130" s="7">
        <f>VLOOKUP(A130,Лист2!A130:F633,4,0)</f>
        <v>129</v>
      </c>
      <c r="G130" s="7">
        <f>VLOOKUP(A130,Лист2!A130:F633,5,0)</f>
        <v>19856</v>
      </c>
      <c r="H130" s="7">
        <f>VLOOKUP(A130,Лист2!A130:F633,6,0)</f>
        <v>18325</v>
      </c>
      <c r="I130">
        <f t="shared" si="4"/>
        <v>272123.46288023255</v>
      </c>
      <c r="J130">
        <f t="shared" si="5"/>
        <v>21</v>
      </c>
    </row>
    <row r="131" spans="1:10" ht="14.25" customHeight="1" x14ac:dyDescent="0.3">
      <c r="A131" t="str">
        <f t="shared" ref="A131:A194" si="6">TEXT(B131,"гггг-мм-дд")&amp;" "&amp;C131</f>
        <v>2020-00-25 Санкт-Петербург Юг</v>
      </c>
      <c r="B131" s="8">
        <v>43976</v>
      </c>
      <c r="C131" s="9" t="s">
        <v>14</v>
      </c>
      <c r="D131" s="9">
        <v>266983.5</v>
      </c>
      <c r="E131" s="9">
        <v>27165913.5</v>
      </c>
      <c r="F131" s="7">
        <f>VLOOKUP(A131,Лист2!A131:F634,4,0)</f>
        <v>129</v>
      </c>
      <c r="G131" s="7">
        <f>VLOOKUP(A131,Лист2!A131:F634,5,0)</f>
        <v>15822</v>
      </c>
      <c r="H131" s="7">
        <f>VLOOKUP(A131,Лист2!A131:F634,6,0)</f>
        <v>14753</v>
      </c>
      <c r="I131">
        <f t="shared" ref="I131:I194" si="7">E131/F131</f>
        <v>210588.47674418605</v>
      </c>
      <c r="J131">
        <f t="shared" ref="J131:J194" si="8">WEEKNUM(B131,2)</f>
        <v>22</v>
      </c>
    </row>
    <row r="132" spans="1:10" ht="14.25" customHeight="1" x14ac:dyDescent="0.3">
      <c r="A132" t="str">
        <f t="shared" si="6"/>
        <v>2020-00-30 Санкт-Петербург Юг</v>
      </c>
      <c r="B132" s="5">
        <v>43951</v>
      </c>
      <c r="C132" s="6" t="s">
        <v>14</v>
      </c>
      <c r="D132" s="6">
        <v>311131.5</v>
      </c>
      <c r="E132" s="6">
        <v>32418879</v>
      </c>
      <c r="F132" s="7">
        <f>VLOOKUP(A132,Лист2!A132:F635,4,0)</f>
        <v>129</v>
      </c>
      <c r="G132" s="7">
        <f>VLOOKUP(A132,Лист2!A132:F635,5,0)</f>
        <v>20243</v>
      </c>
      <c r="H132" s="7">
        <f>VLOOKUP(A132,Лист2!A132:F635,6,0)</f>
        <v>18711</v>
      </c>
      <c r="I132">
        <f t="shared" si="7"/>
        <v>251309.13953488372</v>
      </c>
      <c r="J132">
        <f t="shared" si="8"/>
        <v>18</v>
      </c>
    </row>
    <row r="133" spans="1:10" ht="14.25" customHeight="1" x14ac:dyDescent="0.3">
      <c r="A133" t="str">
        <f t="shared" si="6"/>
        <v>2020-00-10 Санкт-Петербург Юг</v>
      </c>
      <c r="B133" s="8">
        <v>43961</v>
      </c>
      <c r="C133" s="9" t="s">
        <v>14</v>
      </c>
      <c r="D133" s="9">
        <v>287206.5</v>
      </c>
      <c r="E133" s="9">
        <v>29536176.10605</v>
      </c>
      <c r="F133" s="7">
        <f>VLOOKUP(A133,Лист2!A133:F636,4,0)</f>
        <v>129</v>
      </c>
      <c r="G133" s="7">
        <f>VLOOKUP(A133,Лист2!A133:F636,5,0)</f>
        <v>16437</v>
      </c>
      <c r="H133" s="7">
        <f>VLOOKUP(A133,Лист2!A133:F636,6,0)</f>
        <v>15285</v>
      </c>
      <c r="I133">
        <f t="shared" si="7"/>
        <v>228962.6054732558</v>
      </c>
      <c r="J133">
        <f t="shared" si="8"/>
        <v>19</v>
      </c>
    </row>
    <row r="134" spans="1:10" ht="14.25" customHeight="1" x14ac:dyDescent="0.3">
      <c r="A134" t="str">
        <f t="shared" si="6"/>
        <v>2020-00-08 Санкт-Петербург Юг</v>
      </c>
      <c r="B134" s="5">
        <v>43959</v>
      </c>
      <c r="C134" s="6" t="s">
        <v>14</v>
      </c>
      <c r="D134" s="6">
        <v>370092</v>
      </c>
      <c r="E134" s="6">
        <v>38091556.5</v>
      </c>
      <c r="F134" s="7">
        <f>VLOOKUP(A134,Лист2!A134:F637,4,0)</f>
        <v>129</v>
      </c>
      <c r="G134" s="7">
        <f>VLOOKUP(A134,Лист2!A134:F637,5,0)</f>
        <v>20452</v>
      </c>
      <c r="H134" s="7">
        <f>VLOOKUP(A134,Лист2!A134:F637,6,0)</f>
        <v>18857</v>
      </c>
      <c r="I134">
        <f t="shared" si="7"/>
        <v>295283.38372093026</v>
      </c>
      <c r="J134">
        <f t="shared" si="8"/>
        <v>19</v>
      </c>
    </row>
    <row r="135" spans="1:10" ht="14.25" customHeight="1" x14ac:dyDescent="0.3">
      <c r="A135" t="str">
        <f t="shared" si="6"/>
        <v>2020-00-07 Санкт-Петербург Юг</v>
      </c>
      <c r="B135" s="8">
        <v>43958</v>
      </c>
      <c r="C135" s="9" t="s">
        <v>14</v>
      </c>
      <c r="D135" s="9">
        <v>247813.5</v>
      </c>
      <c r="E135" s="9">
        <v>25325271</v>
      </c>
      <c r="F135" s="7">
        <f>VLOOKUP(A135,Лист2!A135:F638,4,0)</f>
        <v>129</v>
      </c>
      <c r="G135" s="7">
        <f>VLOOKUP(A135,Лист2!A135:F638,5,0)</f>
        <v>14582</v>
      </c>
      <c r="H135" s="7">
        <f>VLOOKUP(A135,Лист2!A135:F638,6,0)</f>
        <v>13512</v>
      </c>
      <c r="I135">
        <f t="shared" si="7"/>
        <v>196319.93023255814</v>
      </c>
      <c r="J135">
        <f t="shared" si="8"/>
        <v>19</v>
      </c>
    </row>
    <row r="136" spans="1:10" ht="14.25" customHeight="1" x14ac:dyDescent="0.3">
      <c r="A136" t="str">
        <f t="shared" si="6"/>
        <v>2020-00-24 Санкт-Петербург Юг</v>
      </c>
      <c r="B136" s="5">
        <v>43975</v>
      </c>
      <c r="C136" s="6" t="s">
        <v>14</v>
      </c>
      <c r="D136" s="6">
        <v>287740.5</v>
      </c>
      <c r="E136" s="6">
        <v>28188534</v>
      </c>
      <c r="F136" s="7">
        <f>VLOOKUP(A136,Лист2!A136:F639,4,0)</f>
        <v>129</v>
      </c>
      <c r="G136" s="7">
        <f>VLOOKUP(A136,Лист2!A136:F639,5,0)</f>
        <v>16432</v>
      </c>
      <c r="H136" s="7">
        <f>VLOOKUP(A136,Лист2!A136:F639,6,0)</f>
        <v>15345</v>
      </c>
      <c r="I136">
        <f t="shared" si="7"/>
        <v>218515.76744186046</v>
      </c>
      <c r="J136">
        <f t="shared" si="8"/>
        <v>21</v>
      </c>
    </row>
    <row r="137" spans="1:10" ht="14.25" customHeight="1" x14ac:dyDescent="0.3">
      <c r="A137" t="str">
        <f t="shared" si="6"/>
        <v>2020-00-16 Санкт-Петербург Север</v>
      </c>
      <c r="B137" s="8">
        <v>43967</v>
      </c>
      <c r="C137" s="9" t="s">
        <v>15</v>
      </c>
      <c r="D137" s="9">
        <v>408810</v>
      </c>
      <c r="E137" s="9">
        <v>42323631</v>
      </c>
      <c r="F137" s="7">
        <f>VLOOKUP(A137,Лист2!A137:F640,4,0)</f>
        <v>125</v>
      </c>
      <c r="G137" s="7">
        <f>VLOOKUP(A137,Лист2!A137:F640,5,0)</f>
        <v>22291</v>
      </c>
      <c r="H137" s="7">
        <f>VLOOKUP(A137,Лист2!A137:F640,6,0)</f>
        <v>20635</v>
      </c>
      <c r="I137">
        <f t="shared" si="7"/>
        <v>338589.04800000001</v>
      </c>
      <c r="J137">
        <f t="shared" si="8"/>
        <v>20</v>
      </c>
    </row>
    <row r="138" spans="1:10" ht="14.25" customHeight="1" x14ac:dyDescent="0.3">
      <c r="A138" t="str">
        <f t="shared" si="6"/>
        <v>2020-00-19 Санкт-Петербург Север</v>
      </c>
      <c r="B138" s="5">
        <v>43970</v>
      </c>
      <c r="C138" s="6" t="s">
        <v>15</v>
      </c>
      <c r="D138" s="6">
        <v>362536.5</v>
      </c>
      <c r="E138" s="6">
        <v>37023243</v>
      </c>
      <c r="F138" s="7">
        <f>VLOOKUP(A138,Лист2!A138:F641,4,0)</f>
        <v>125</v>
      </c>
      <c r="G138" s="7">
        <f>VLOOKUP(A138,Лист2!A138:F641,5,0)</f>
        <v>20771</v>
      </c>
      <c r="H138" s="7">
        <f>VLOOKUP(A138,Лист2!A138:F641,6,0)</f>
        <v>19338</v>
      </c>
      <c r="I138">
        <f t="shared" si="7"/>
        <v>296185.94400000002</v>
      </c>
      <c r="J138">
        <f t="shared" si="8"/>
        <v>21</v>
      </c>
    </row>
    <row r="139" spans="1:10" ht="14.25" customHeight="1" x14ac:dyDescent="0.3">
      <c r="A139" t="str">
        <f t="shared" si="6"/>
        <v>2020-00-17 Санкт-Петербург Север</v>
      </c>
      <c r="B139" s="8">
        <v>43968</v>
      </c>
      <c r="C139" s="9" t="s">
        <v>15</v>
      </c>
      <c r="D139" s="9">
        <v>357072</v>
      </c>
      <c r="E139" s="9">
        <v>36834567</v>
      </c>
      <c r="F139" s="7">
        <f>VLOOKUP(A139,Лист2!A139:F642,4,0)</f>
        <v>125</v>
      </c>
      <c r="G139" s="7">
        <f>VLOOKUP(A139,Лист2!A139:F642,5,0)</f>
        <v>20079</v>
      </c>
      <c r="H139" s="7">
        <f>VLOOKUP(A139,Лист2!A139:F642,6,0)</f>
        <v>18721</v>
      </c>
      <c r="I139">
        <f t="shared" si="7"/>
        <v>294676.53600000002</v>
      </c>
      <c r="J139">
        <f t="shared" si="8"/>
        <v>20</v>
      </c>
    </row>
    <row r="140" spans="1:10" ht="14.25" customHeight="1" x14ac:dyDescent="0.3">
      <c r="A140" t="str">
        <f t="shared" si="6"/>
        <v>2020-00-09 Санкт-Петербург Север</v>
      </c>
      <c r="B140" s="5">
        <v>43960</v>
      </c>
      <c r="C140" s="6" t="s">
        <v>15</v>
      </c>
      <c r="D140" s="6">
        <v>359214</v>
      </c>
      <c r="E140" s="6">
        <v>38693427</v>
      </c>
      <c r="F140" s="7">
        <f>VLOOKUP(A140,Лист2!A140:F643,4,0)</f>
        <v>125</v>
      </c>
      <c r="G140" s="7">
        <f>VLOOKUP(A140,Лист2!A140:F643,5,0)</f>
        <v>20132</v>
      </c>
      <c r="H140" s="7">
        <f>VLOOKUP(A140,Лист2!A140:F643,6,0)</f>
        <v>18617</v>
      </c>
      <c r="I140">
        <f t="shared" si="7"/>
        <v>309547.41600000003</v>
      </c>
      <c r="J140">
        <f t="shared" si="8"/>
        <v>19</v>
      </c>
    </row>
    <row r="141" spans="1:10" ht="14.25" customHeight="1" x14ac:dyDescent="0.3">
      <c r="A141" t="str">
        <f t="shared" si="6"/>
        <v>2020-00-04 Санкт-Петербург Север</v>
      </c>
      <c r="B141" s="8">
        <v>43955</v>
      </c>
      <c r="C141" s="9" t="s">
        <v>15</v>
      </c>
      <c r="D141" s="9">
        <v>360255</v>
      </c>
      <c r="E141" s="9">
        <v>38406954</v>
      </c>
      <c r="F141" s="7" t="e">
        <f>VLOOKUP(A141,Лист2!A141:F644,4,0)</f>
        <v>#N/A</v>
      </c>
      <c r="G141" s="7" t="e">
        <f>VLOOKUP(A141,Лист2!A141:F644,5,0)</f>
        <v>#N/A</v>
      </c>
      <c r="H141" s="7" t="e">
        <f>VLOOKUP(A141,Лист2!A141:F644,6,0)</f>
        <v>#N/A</v>
      </c>
      <c r="I141" t="e">
        <f t="shared" si="7"/>
        <v>#N/A</v>
      </c>
      <c r="J141">
        <f t="shared" si="8"/>
        <v>19</v>
      </c>
    </row>
    <row r="142" spans="1:10" ht="14.25" customHeight="1" x14ac:dyDescent="0.3">
      <c r="A142" t="str">
        <f t="shared" si="6"/>
        <v>2020-00-29 Санкт-Петербург Север</v>
      </c>
      <c r="B142" s="5">
        <v>43950</v>
      </c>
      <c r="C142" s="6" t="s">
        <v>15</v>
      </c>
      <c r="D142" s="6">
        <v>387220.5</v>
      </c>
      <c r="E142" s="6">
        <v>41559384</v>
      </c>
      <c r="F142" s="7">
        <f>VLOOKUP(A142,Лист2!A142:F645,4,0)</f>
        <v>124</v>
      </c>
      <c r="G142" s="7">
        <f>VLOOKUP(A142,Лист2!A142:F645,5,0)</f>
        <v>25828</v>
      </c>
      <c r="H142" s="7">
        <f>VLOOKUP(A142,Лист2!A142:F645,6,0)</f>
        <v>23974</v>
      </c>
      <c r="I142">
        <f t="shared" si="7"/>
        <v>335156.32258064515</v>
      </c>
      <c r="J142">
        <f t="shared" si="8"/>
        <v>18</v>
      </c>
    </row>
    <row r="143" spans="1:10" ht="14.25" customHeight="1" x14ac:dyDescent="0.3">
      <c r="A143" t="str">
        <f t="shared" si="6"/>
        <v>2020-00-02 Санкт-Петербург Север</v>
      </c>
      <c r="B143" s="8">
        <v>43953</v>
      </c>
      <c r="C143" s="9" t="s">
        <v>15</v>
      </c>
      <c r="D143" s="9">
        <v>296580</v>
      </c>
      <c r="E143" s="9">
        <v>31843737</v>
      </c>
      <c r="F143" s="7" t="e">
        <f>VLOOKUP(A143,Лист2!A143:F646,4,0)</f>
        <v>#N/A</v>
      </c>
      <c r="G143" s="7" t="e">
        <f>VLOOKUP(A143,Лист2!A143:F646,5,0)</f>
        <v>#N/A</v>
      </c>
      <c r="H143" s="7" t="e">
        <f>VLOOKUP(A143,Лист2!A143:F646,6,0)</f>
        <v>#N/A</v>
      </c>
      <c r="I143" t="e">
        <f t="shared" si="7"/>
        <v>#N/A</v>
      </c>
      <c r="J143">
        <f t="shared" si="8"/>
        <v>18</v>
      </c>
    </row>
    <row r="144" spans="1:10" ht="14.25" customHeight="1" x14ac:dyDescent="0.3">
      <c r="A144" t="str">
        <f t="shared" si="6"/>
        <v>2020-00-26 Санкт-Петербург Север</v>
      </c>
      <c r="B144" s="5">
        <v>43977</v>
      </c>
      <c r="C144" s="6" t="s">
        <v>15</v>
      </c>
      <c r="D144" s="6">
        <v>369861</v>
      </c>
      <c r="E144" s="6">
        <v>38365960.5</v>
      </c>
      <c r="F144" s="7">
        <f>VLOOKUP(A144,Лист2!A144:F647,4,0)</f>
        <v>124</v>
      </c>
      <c r="G144" s="7">
        <f>VLOOKUP(A144,Лист2!A144:F647,5,0)</f>
        <v>21153</v>
      </c>
      <c r="H144" s="7">
        <f>VLOOKUP(A144,Лист2!A144:F647,6,0)</f>
        <v>19673</v>
      </c>
      <c r="I144">
        <f t="shared" si="7"/>
        <v>309402.90725806454</v>
      </c>
      <c r="J144">
        <f t="shared" si="8"/>
        <v>22</v>
      </c>
    </row>
    <row r="145" spans="1:10" ht="14.25" customHeight="1" x14ac:dyDescent="0.3">
      <c r="A145" t="str">
        <f t="shared" si="6"/>
        <v>2020-00-01 Санкт-Петербург Север</v>
      </c>
      <c r="B145" s="8">
        <v>43952</v>
      </c>
      <c r="C145" s="9" t="s">
        <v>15</v>
      </c>
      <c r="D145" s="9">
        <v>372504</v>
      </c>
      <c r="E145" s="9">
        <v>40077193.5</v>
      </c>
      <c r="F145" s="7">
        <f>VLOOKUP(A145,Лист2!A145:F648,4,0)</f>
        <v>123</v>
      </c>
      <c r="G145" s="7">
        <f>VLOOKUP(A145,Лист2!A145:F648,5,0)</f>
        <v>20325</v>
      </c>
      <c r="H145" s="7">
        <f>VLOOKUP(A145,Лист2!A145:F648,6,0)</f>
        <v>18935</v>
      </c>
      <c r="I145">
        <f t="shared" si="7"/>
        <v>325830.84146341466</v>
      </c>
      <c r="J145">
        <f t="shared" si="8"/>
        <v>18</v>
      </c>
    </row>
    <row r="146" spans="1:10" ht="14.25" customHeight="1" x14ac:dyDescent="0.3">
      <c r="A146" t="str">
        <f t="shared" si="6"/>
        <v>2020-00-12 Санкт-Петербург Север</v>
      </c>
      <c r="B146" s="5">
        <v>43963</v>
      </c>
      <c r="C146" s="6" t="s">
        <v>15</v>
      </c>
      <c r="D146" s="6">
        <v>373392</v>
      </c>
      <c r="E146" s="6">
        <v>39578577</v>
      </c>
      <c r="F146" s="7">
        <f>VLOOKUP(A146,Лист2!A146:F649,4,0)</f>
        <v>125</v>
      </c>
      <c r="G146" s="7">
        <f>VLOOKUP(A146,Лист2!A146:F649,5,0)</f>
        <v>21106</v>
      </c>
      <c r="H146" s="7">
        <f>VLOOKUP(A146,Лист2!A146:F649,6,0)</f>
        <v>19651</v>
      </c>
      <c r="I146">
        <f t="shared" si="7"/>
        <v>316628.61599999998</v>
      </c>
      <c r="J146">
        <f t="shared" si="8"/>
        <v>20</v>
      </c>
    </row>
    <row r="147" spans="1:10" ht="14.25" customHeight="1" x14ac:dyDescent="0.3">
      <c r="A147" t="str">
        <f t="shared" si="6"/>
        <v>2020-00-21 Санкт-Петербург Север</v>
      </c>
      <c r="B147" s="8">
        <v>43972</v>
      </c>
      <c r="C147" s="9" t="s">
        <v>15</v>
      </c>
      <c r="D147" s="9">
        <v>378043.5</v>
      </c>
      <c r="E147" s="9">
        <v>37902156.57</v>
      </c>
      <c r="F147" s="7">
        <f>VLOOKUP(A147,Лист2!A147:F650,4,0)</f>
        <v>125</v>
      </c>
      <c r="G147" s="7">
        <f>VLOOKUP(A147,Лист2!A147:F650,5,0)</f>
        <v>20911</v>
      </c>
      <c r="H147" s="7">
        <f>VLOOKUP(A147,Лист2!A147:F650,6,0)</f>
        <v>19358</v>
      </c>
      <c r="I147">
        <f t="shared" si="7"/>
        <v>303217.25255999999</v>
      </c>
      <c r="J147">
        <f t="shared" si="8"/>
        <v>21</v>
      </c>
    </row>
    <row r="148" spans="1:10" ht="14.25" customHeight="1" x14ac:dyDescent="0.3">
      <c r="A148" t="str">
        <f t="shared" si="6"/>
        <v>2020-00-20 Санкт-Петербург Север</v>
      </c>
      <c r="B148" s="5">
        <v>43971</v>
      </c>
      <c r="C148" s="6" t="s">
        <v>15</v>
      </c>
      <c r="D148" s="6">
        <v>388668</v>
      </c>
      <c r="E148" s="6">
        <v>39639309</v>
      </c>
      <c r="F148" s="7">
        <f>VLOOKUP(A148,Лист2!A148:F651,4,0)</f>
        <v>125</v>
      </c>
      <c r="G148" s="7">
        <f>VLOOKUP(A148,Лист2!A148:F651,5,0)</f>
        <v>21674</v>
      </c>
      <c r="H148" s="7">
        <f>VLOOKUP(A148,Лист2!A148:F651,6,0)</f>
        <v>20155</v>
      </c>
      <c r="I148">
        <f t="shared" si="7"/>
        <v>317114.47200000001</v>
      </c>
      <c r="J148">
        <f t="shared" si="8"/>
        <v>21</v>
      </c>
    </row>
    <row r="149" spans="1:10" ht="14.25" customHeight="1" x14ac:dyDescent="0.3">
      <c r="A149" t="str">
        <f t="shared" si="6"/>
        <v>2020-00-05 Санкт-Петербург Север</v>
      </c>
      <c r="B149" s="8">
        <v>43956</v>
      </c>
      <c r="C149" s="9" t="s">
        <v>15</v>
      </c>
      <c r="D149" s="9">
        <v>333792</v>
      </c>
      <c r="E149" s="9">
        <v>35671734</v>
      </c>
      <c r="F149" s="7" t="e">
        <f>VLOOKUP(A149,Лист2!A149:F652,4,0)</f>
        <v>#N/A</v>
      </c>
      <c r="G149" s="7" t="e">
        <f>VLOOKUP(A149,Лист2!A149:F652,5,0)</f>
        <v>#N/A</v>
      </c>
      <c r="H149" s="7" t="e">
        <f>VLOOKUP(A149,Лист2!A149:F652,6,0)</f>
        <v>#N/A</v>
      </c>
      <c r="I149" t="e">
        <f t="shared" si="7"/>
        <v>#N/A</v>
      </c>
      <c r="J149">
        <f t="shared" si="8"/>
        <v>19</v>
      </c>
    </row>
    <row r="150" spans="1:10" ht="14.25" customHeight="1" x14ac:dyDescent="0.3">
      <c r="A150" t="str">
        <f t="shared" si="6"/>
        <v>2020-00-28 Санкт-Петербург Север</v>
      </c>
      <c r="B150" s="5">
        <v>43949</v>
      </c>
      <c r="C150" s="6" t="s">
        <v>15</v>
      </c>
      <c r="D150" s="6">
        <v>376060.5</v>
      </c>
      <c r="E150" s="6">
        <v>39918028.5</v>
      </c>
      <c r="F150" s="7">
        <f>VLOOKUP(A150,Лист2!A150:F653,4,0)</f>
        <v>124</v>
      </c>
      <c r="G150" s="7">
        <f>VLOOKUP(A150,Лист2!A150:F653,5,0)</f>
        <v>20868</v>
      </c>
      <c r="H150" s="7">
        <f>VLOOKUP(A150,Лист2!A150:F653,6,0)</f>
        <v>19342</v>
      </c>
      <c r="I150">
        <f t="shared" si="7"/>
        <v>321919.58467741933</v>
      </c>
      <c r="J150">
        <f t="shared" si="8"/>
        <v>18</v>
      </c>
    </row>
    <row r="151" spans="1:10" ht="14.25" customHeight="1" x14ac:dyDescent="0.3">
      <c r="A151" t="str">
        <f t="shared" si="6"/>
        <v>2020-00-13 Санкт-Петербург Север</v>
      </c>
      <c r="B151" s="8">
        <v>43964</v>
      </c>
      <c r="C151" s="9" t="s">
        <v>15</v>
      </c>
      <c r="D151" s="9">
        <v>350068.5</v>
      </c>
      <c r="E151" s="9">
        <v>37197115.5</v>
      </c>
      <c r="F151" s="7">
        <f>VLOOKUP(A151,Лист2!A151:F654,4,0)</f>
        <v>125</v>
      </c>
      <c r="G151" s="7">
        <f>VLOOKUP(A151,Лист2!A151:F654,5,0)</f>
        <v>19965</v>
      </c>
      <c r="H151" s="7">
        <f>VLOOKUP(A151,Лист2!A151:F654,6,0)</f>
        <v>18573</v>
      </c>
      <c r="I151">
        <f t="shared" si="7"/>
        <v>297576.924</v>
      </c>
      <c r="J151">
        <f t="shared" si="8"/>
        <v>20</v>
      </c>
    </row>
    <row r="152" spans="1:10" ht="14.25" customHeight="1" x14ac:dyDescent="0.3">
      <c r="A152" t="str">
        <f t="shared" si="6"/>
        <v>2020-00-31 Санкт-Петербург Юг</v>
      </c>
      <c r="B152" s="5">
        <v>43982</v>
      </c>
      <c r="C152" s="6" t="s">
        <v>14</v>
      </c>
      <c r="D152" s="6">
        <v>294337.5</v>
      </c>
      <c r="E152" s="6">
        <v>29327766</v>
      </c>
      <c r="F152" s="7">
        <f>VLOOKUP(A152,Лист2!A152:F655,4,0)</f>
        <v>129</v>
      </c>
      <c r="G152" s="7">
        <f>VLOOKUP(A152,Лист2!A152:F655,5,0)</f>
        <v>17235</v>
      </c>
      <c r="H152" s="7">
        <f>VLOOKUP(A152,Лист2!A152:F655,6,0)</f>
        <v>16052</v>
      </c>
      <c r="I152">
        <f t="shared" si="7"/>
        <v>227347.02325581395</v>
      </c>
      <c r="J152">
        <f t="shared" si="8"/>
        <v>22</v>
      </c>
    </row>
    <row r="153" spans="1:10" ht="14.25" customHeight="1" x14ac:dyDescent="0.3">
      <c r="A153" t="str">
        <f t="shared" si="6"/>
        <v>2020-00-03 Санкт-Петербург Север</v>
      </c>
      <c r="B153" s="8">
        <v>43954</v>
      </c>
      <c r="C153" s="9" t="s">
        <v>15</v>
      </c>
      <c r="D153" s="9">
        <v>342666</v>
      </c>
      <c r="E153" s="9">
        <v>36631999.5</v>
      </c>
      <c r="F153" s="7" t="e">
        <f>VLOOKUP(A153,Лист2!A153:F656,4,0)</f>
        <v>#N/A</v>
      </c>
      <c r="G153" s="7" t="e">
        <f>VLOOKUP(A153,Лист2!A153:F656,5,0)</f>
        <v>#N/A</v>
      </c>
      <c r="H153" s="7" t="e">
        <f>VLOOKUP(A153,Лист2!A153:F656,6,0)</f>
        <v>#N/A</v>
      </c>
      <c r="I153" t="e">
        <f t="shared" si="7"/>
        <v>#N/A</v>
      </c>
      <c r="J153">
        <f t="shared" si="8"/>
        <v>18</v>
      </c>
    </row>
    <row r="154" spans="1:10" ht="14.25" customHeight="1" x14ac:dyDescent="0.3">
      <c r="A154" t="str">
        <f t="shared" si="6"/>
        <v>2020-00-30 Санкт-Петербург Юг</v>
      </c>
      <c r="B154" s="5">
        <v>43981</v>
      </c>
      <c r="C154" s="6" t="s">
        <v>14</v>
      </c>
      <c r="D154" s="6">
        <v>364882.5</v>
      </c>
      <c r="E154" s="6">
        <v>35724493.5</v>
      </c>
      <c r="F154" s="7">
        <f>VLOOKUP(A154,Лист2!A154:F657,4,0)</f>
        <v>129</v>
      </c>
      <c r="G154" s="7">
        <f>VLOOKUP(A154,Лист2!A154:F657,5,0)</f>
        <v>20243</v>
      </c>
      <c r="H154" s="7">
        <f>VLOOKUP(A154,Лист2!A154:F657,6,0)</f>
        <v>18711</v>
      </c>
      <c r="I154">
        <f t="shared" si="7"/>
        <v>276934.0581395349</v>
      </c>
      <c r="J154">
        <f t="shared" si="8"/>
        <v>22</v>
      </c>
    </row>
    <row r="155" spans="1:10" ht="14.25" customHeight="1" x14ac:dyDescent="0.3">
      <c r="A155" t="str">
        <f t="shared" si="6"/>
        <v>2020-00-06 Санкт-Петербург Север</v>
      </c>
      <c r="B155" s="8">
        <v>43957</v>
      </c>
      <c r="C155" s="9" t="s">
        <v>15</v>
      </c>
      <c r="D155" s="9">
        <v>355278</v>
      </c>
      <c r="E155" s="9">
        <v>38092344</v>
      </c>
      <c r="F155" s="7" t="e">
        <f>VLOOKUP(A155,Лист2!A155:F658,4,0)</f>
        <v>#N/A</v>
      </c>
      <c r="G155" s="7" t="e">
        <f>VLOOKUP(A155,Лист2!A155:F658,5,0)</f>
        <v>#N/A</v>
      </c>
      <c r="H155" s="7" t="e">
        <f>VLOOKUP(A155,Лист2!A155:F658,6,0)</f>
        <v>#N/A</v>
      </c>
      <c r="I155" t="e">
        <f t="shared" si="7"/>
        <v>#N/A</v>
      </c>
      <c r="J155">
        <f t="shared" si="8"/>
        <v>19</v>
      </c>
    </row>
    <row r="156" spans="1:10" ht="14.25" customHeight="1" x14ac:dyDescent="0.3">
      <c r="A156" t="str">
        <f t="shared" si="6"/>
        <v>2020-00-23 Санкт-Петербург Север</v>
      </c>
      <c r="B156" s="5">
        <v>43974</v>
      </c>
      <c r="C156" s="6" t="s">
        <v>15</v>
      </c>
      <c r="D156" s="6">
        <v>456885</v>
      </c>
      <c r="E156" s="6">
        <v>46408080</v>
      </c>
      <c r="F156" s="7">
        <f>VLOOKUP(A156,Лист2!A156:F659,4,0)</f>
        <v>125</v>
      </c>
      <c r="G156" s="7">
        <f>VLOOKUP(A156,Лист2!A156:F659,5,0)</f>
        <v>24574</v>
      </c>
      <c r="H156" s="7">
        <f>VLOOKUP(A156,Лист2!A156:F659,6,0)</f>
        <v>22609</v>
      </c>
      <c r="I156">
        <f t="shared" si="7"/>
        <v>371264.64</v>
      </c>
      <c r="J156">
        <f t="shared" si="8"/>
        <v>21</v>
      </c>
    </row>
    <row r="157" spans="1:10" ht="14.25" customHeight="1" x14ac:dyDescent="0.3">
      <c r="A157" t="str">
        <f t="shared" si="6"/>
        <v>2020-00-28 Санкт-Петербург Юг</v>
      </c>
      <c r="B157" s="8">
        <v>43979</v>
      </c>
      <c r="C157" s="9" t="s">
        <v>14</v>
      </c>
      <c r="D157" s="9">
        <v>278491.5</v>
      </c>
      <c r="E157" s="9">
        <v>28151004.75</v>
      </c>
      <c r="F157" s="7">
        <f>VLOOKUP(A157,Лист2!A157:F660,4,0)</f>
        <v>129</v>
      </c>
      <c r="G157" s="7">
        <f>VLOOKUP(A157,Лист2!A157:F660,5,0)</f>
        <v>16453</v>
      </c>
      <c r="H157" s="7">
        <f>VLOOKUP(A157,Лист2!A157:F660,6,0)</f>
        <v>15289</v>
      </c>
      <c r="I157">
        <f t="shared" si="7"/>
        <v>218224.84302325582</v>
      </c>
      <c r="J157">
        <f t="shared" si="8"/>
        <v>22</v>
      </c>
    </row>
    <row r="158" spans="1:10" ht="14.25" customHeight="1" x14ac:dyDescent="0.3">
      <c r="A158" t="str">
        <f t="shared" si="6"/>
        <v>2020-00-25 Санкт-Петербург Север</v>
      </c>
      <c r="B158" s="5">
        <v>43976</v>
      </c>
      <c r="C158" s="6" t="s">
        <v>15</v>
      </c>
      <c r="D158" s="6">
        <v>349734</v>
      </c>
      <c r="E158" s="6">
        <v>36883428</v>
      </c>
      <c r="F158" s="7">
        <f>VLOOKUP(A158,Лист2!A158:F661,4,0)</f>
        <v>124</v>
      </c>
      <c r="G158" s="7">
        <f>VLOOKUP(A158,Лист2!A158:F661,5,0)</f>
        <v>20358</v>
      </c>
      <c r="H158" s="7">
        <f>VLOOKUP(A158,Лист2!A158:F661,6,0)</f>
        <v>18890</v>
      </c>
      <c r="I158">
        <f t="shared" si="7"/>
        <v>297447</v>
      </c>
      <c r="J158">
        <f t="shared" si="8"/>
        <v>22</v>
      </c>
    </row>
    <row r="159" spans="1:10" ht="14.25" customHeight="1" x14ac:dyDescent="0.3">
      <c r="A159" t="str">
        <f t="shared" si="6"/>
        <v>2020-00-30 Санкт-Петербург Север</v>
      </c>
      <c r="B159" s="8">
        <v>43951</v>
      </c>
      <c r="C159" s="9" t="s">
        <v>15</v>
      </c>
      <c r="D159" s="9">
        <v>401580</v>
      </c>
      <c r="E159" s="9">
        <v>43028734.5</v>
      </c>
      <c r="F159" s="7">
        <f>VLOOKUP(A159,Лист2!A159:F662,4,0)</f>
        <v>124</v>
      </c>
      <c r="G159" s="7">
        <f>VLOOKUP(A159,Лист2!A159:F662,5,0)</f>
        <v>24325</v>
      </c>
      <c r="H159" s="7">
        <f>VLOOKUP(A159,Лист2!A159:F662,6,0)</f>
        <v>22469</v>
      </c>
      <c r="I159">
        <f t="shared" si="7"/>
        <v>347005.92338709679</v>
      </c>
      <c r="J159">
        <f t="shared" si="8"/>
        <v>18</v>
      </c>
    </row>
    <row r="160" spans="1:10" ht="14.25" customHeight="1" x14ac:dyDescent="0.3">
      <c r="A160" t="str">
        <f t="shared" si="6"/>
        <v>2020-00-10 Санкт-Петербург Север</v>
      </c>
      <c r="B160" s="5">
        <v>43961</v>
      </c>
      <c r="C160" s="6" t="s">
        <v>15</v>
      </c>
      <c r="D160" s="6">
        <v>368649</v>
      </c>
      <c r="E160" s="6">
        <v>39010875</v>
      </c>
      <c r="F160" s="7">
        <f>VLOOKUP(A160,Лист2!A160:F663,4,0)</f>
        <v>125</v>
      </c>
      <c r="G160" s="7">
        <f>VLOOKUP(A160,Лист2!A160:F663,5,0)</f>
        <v>20368</v>
      </c>
      <c r="H160" s="7">
        <f>VLOOKUP(A160,Лист2!A160:F663,6,0)</f>
        <v>18884</v>
      </c>
      <c r="I160">
        <f t="shared" si="7"/>
        <v>312087</v>
      </c>
      <c r="J160">
        <f t="shared" si="8"/>
        <v>19</v>
      </c>
    </row>
    <row r="161" spans="1:10" ht="14.25" customHeight="1" x14ac:dyDescent="0.3">
      <c r="A161" t="str">
        <f t="shared" si="6"/>
        <v>2020-00-08 Санкт-Петербург Север</v>
      </c>
      <c r="B161" s="8">
        <v>43959</v>
      </c>
      <c r="C161" s="9" t="s">
        <v>15</v>
      </c>
      <c r="D161" s="9">
        <v>463530</v>
      </c>
      <c r="E161" s="9">
        <v>49123180.5</v>
      </c>
      <c r="F161" s="7" t="e">
        <f>VLOOKUP(A161,Лист2!A161:F664,4,0)</f>
        <v>#N/A</v>
      </c>
      <c r="G161" s="7" t="e">
        <f>VLOOKUP(A161,Лист2!A161:F664,5,0)</f>
        <v>#N/A</v>
      </c>
      <c r="H161" s="7" t="e">
        <f>VLOOKUP(A161,Лист2!A161:F664,6,0)</f>
        <v>#N/A</v>
      </c>
      <c r="I161" t="e">
        <f t="shared" si="7"/>
        <v>#N/A</v>
      </c>
      <c r="J161">
        <f t="shared" si="8"/>
        <v>19</v>
      </c>
    </row>
    <row r="162" spans="1:10" ht="14.25" customHeight="1" x14ac:dyDescent="0.3">
      <c r="A162" t="str">
        <f t="shared" si="6"/>
        <v>2020-00-07 Санкт-Петербург Север</v>
      </c>
      <c r="B162" s="5">
        <v>43958</v>
      </c>
      <c r="C162" s="6" t="s">
        <v>15</v>
      </c>
      <c r="D162" s="6">
        <v>319110</v>
      </c>
      <c r="E162" s="6">
        <v>33763989</v>
      </c>
      <c r="F162" s="7" t="e">
        <f>VLOOKUP(A162,Лист2!A162:F665,4,0)</f>
        <v>#N/A</v>
      </c>
      <c r="G162" s="7" t="e">
        <f>VLOOKUP(A162,Лист2!A162:F665,5,0)</f>
        <v>#N/A</v>
      </c>
      <c r="H162" s="7" t="e">
        <f>VLOOKUP(A162,Лист2!A162:F665,6,0)</f>
        <v>#N/A</v>
      </c>
      <c r="I162" t="e">
        <f t="shared" si="7"/>
        <v>#N/A</v>
      </c>
      <c r="J162">
        <f t="shared" si="8"/>
        <v>19</v>
      </c>
    </row>
    <row r="163" spans="1:10" ht="14.25" customHeight="1" x14ac:dyDescent="0.3">
      <c r="A163" t="str">
        <f t="shared" si="6"/>
        <v>2020-00-24 Санкт-Петербург Север</v>
      </c>
      <c r="B163" s="8">
        <v>43975</v>
      </c>
      <c r="C163" s="9" t="s">
        <v>15</v>
      </c>
      <c r="D163" s="9">
        <v>375744</v>
      </c>
      <c r="E163" s="9">
        <v>38191381.5</v>
      </c>
      <c r="F163" s="7">
        <f>VLOOKUP(A163,Лист2!A163:F666,4,0)</f>
        <v>125</v>
      </c>
      <c r="G163" s="7">
        <f>VLOOKUP(A163,Лист2!A163:F666,5,0)</f>
        <v>21004</v>
      </c>
      <c r="H163" s="7">
        <f>VLOOKUP(A163,Лист2!A163:F666,6,0)</f>
        <v>19556</v>
      </c>
      <c r="I163">
        <f t="shared" si="7"/>
        <v>305531.05200000003</v>
      </c>
      <c r="J163">
        <f t="shared" si="8"/>
        <v>21</v>
      </c>
    </row>
    <row r="164" spans="1:10" ht="14.25" customHeight="1" x14ac:dyDescent="0.3">
      <c r="A164" t="str">
        <f t="shared" si="6"/>
        <v>2020-00-16 Волгоград</v>
      </c>
      <c r="B164" s="5">
        <v>43967</v>
      </c>
      <c r="C164" s="6" t="s">
        <v>16</v>
      </c>
      <c r="D164" s="6">
        <v>81331.5</v>
      </c>
      <c r="E164" s="6">
        <v>6652179</v>
      </c>
      <c r="F164" s="7">
        <f>VLOOKUP(A164,Лист2!A164:F667,4,0)</f>
        <v>36</v>
      </c>
      <c r="G164" s="7">
        <f>VLOOKUP(A164,Лист2!A164:F667,5,0)</f>
        <v>5286</v>
      </c>
      <c r="H164" s="7">
        <f>VLOOKUP(A164,Лист2!A164:F667,6,0)</f>
        <v>4867</v>
      </c>
      <c r="I164">
        <f t="shared" si="7"/>
        <v>184782.75</v>
      </c>
      <c r="J164">
        <f t="shared" si="8"/>
        <v>20</v>
      </c>
    </row>
    <row r="165" spans="1:10" ht="14.25" customHeight="1" x14ac:dyDescent="0.3">
      <c r="A165" t="str">
        <f t="shared" si="6"/>
        <v>2020-00-19 Волгоград</v>
      </c>
      <c r="B165" s="8">
        <v>43970</v>
      </c>
      <c r="C165" s="9" t="s">
        <v>16</v>
      </c>
      <c r="D165" s="9">
        <v>75796.5</v>
      </c>
      <c r="E165" s="9">
        <v>6173463</v>
      </c>
      <c r="F165" s="7">
        <f>VLOOKUP(A165,Лист2!A165:F668,4,0)</f>
        <v>36</v>
      </c>
      <c r="G165" s="7">
        <f>VLOOKUP(A165,Лист2!A165:F668,5,0)</f>
        <v>5094</v>
      </c>
      <c r="H165" s="7">
        <f>VLOOKUP(A165,Лист2!A165:F668,6,0)</f>
        <v>4716</v>
      </c>
      <c r="I165">
        <f t="shared" si="7"/>
        <v>171485.08333333334</v>
      </c>
      <c r="J165">
        <f t="shared" si="8"/>
        <v>21</v>
      </c>
    </row>
    <row r="166" spans="1:10" ht="14.25" customHeight="1" x14ac:dyDescent="0.3">
      <c r="A166" t="str">
        <f t="shared" si="6"/>
        <v>2020-00-17 Волгоград</v>
      </c>
      <c r="B166" s="5">
        <v>43968</v>
      </c>
      <c r="C166" s="6" t="s">
        <v>16</v>
      </c>
      <c r="D166" s="6">
        <v>72861</v>
      </c>
      <c r="E166" s="6">
        <v>5952802.5</v>
      </c>
      <c r="F166" s="7">
        <f>VLOOKUP(A166,Лист2!A166:F669,4,0)</f>
        <v>36</v>
      </c>
      <c r="G166" s="7">
        <f>VLOOKUP(A166,Лист2!A166:F669,5,0)</f>
        <v>4918</v>
      </c>
      <c r="H166" s="7">
        <f>VLOOKUP(A166,Лист2!A166:F669,6,0)</f>
        <v>4554</v>
      </c>
      <c r="I166">
        <f t="shared" si="7"/>
        <v>165355.625</v>
      </c>
      <c r="J166">
        <f t="shared" si="8"/>
        <v>20</v>
      </c>
    </row>
    <row r="167" spans="1:10" ht="14.25" customHeight="1" x14ac:dyDescent="0.3">
      <c r="A167" t="str">
        <f t="shared" si="6"/>
        <v>2020-00-09 Волгоград</v>
      </c>
      <c r="B167" s="8">
        <v>43960</v>
      </c>
      <c r="C167" s="9" t="s">
        <v>16</v>
      </c>
      <c r="D167" s="9">
        <v>83373</v>
      </c>
      <c r="E167" s="9">
        <v>7253427</v>
      </c>
      <c r="F167" s="7" t="e">
        <f>VLOOKUP(A167,Лист2!A167:F670,4,0)</f>
        <v>#N/A</v>
      </c>
      <c r="G167" s="7" t="e">
        <f>VLOOKUP(A167,Лист2!A167:F670,5,0)</f>
        <v>#N/A</v>
      </c>
      <c r="H167" s="7" t="e">
        <f>VLOOKUP(A167,Лист2!A167:F670,6,0)</f>
        <v>#N/A</v>
      </c>
      <c r="I167" t="e">
        <f t="shared" si="7"/>
        <v>#N/A</v>
      </c>
      <c r="J167">
        <f t="shared" si="8"/>
        <v>19</v>
      </c>
    </row>
    <row r="168" spans="1:10" ht="14.25" customHeight="1" x14ac:dyDescent="0.3">
      <c r="A168" t="str">
        <f t="shared" si="6"/>
        <v>2020-00-04 Волгоград</v>
      </c>
      <c r="B168" s="5">
        <v>43955</v>
      </c>
      <c r="C168" s="6" t="s">
        <v>16</v>
      </c>
      <c r="D168" s="6">
        <v>64108.5</v>
      </c>
      <c r="E168" s="6">
        <v>5561452.5</v>
      </c>
      <c r="F168" s="7" t="e">
        <f>VLOOKUP(A168,Лист2!A168:F671,4,0)</f>
        <v>#N/A</v>
      </c>
      <c r="G168" s="7" t="e">
        <f>VLOOKUP(A168,Лист2!A168:F671,5,0)</f>
        <v>#N/A</v>
      </c>
      <c r="H168" s="7" t="e">
        <f>VLOOKUP(A168,Лист2!A168:F671,6,0)</f>
        <v>#N/A</v>
      </c>
      <c r="I168" t="e">
        <f t="shared" si="7"/>
        <v>#N/A</v>
      </c>
      <c r="J168">
        <f t="shared" si="8"/>
        <v>19</v>
      </c>
    </row>
    <row r="169" spans="1:10" ht="14.25" customHeight="1" x14ac:dyDescent="0.3">
      <c r="A169" t="str">
        <f t="shared" si="6"/>
        <v>2020-00-29 Волгоград</v>
      </c>
      <c r="B169" s="8">
        <v>43950</v>
      </c>
      <c r="C169" s="9" t="s">
        <v>16</v>
      </c>
      <c r="D169" s="9">
        <v>74707.5</v>
      </c>
      <c r="E169" s="9">
        <v>6454458</v>
      </c>
      <c r="F169" s="7">
        <f>VLOOKUP(A169,Лист2!A169:F672,4,0)</f>
        <v>37</v>
      </c>
      <c r="G169" s="7">
        <f>VLOOKUP(A169,Лист2!A169:F672,5,0)</f>
        <v>5672</v>
      </c>
      <c r="H169" s="7">
        <f>VLOOKUP(A169,Лист2!A169:F672,6,0)</f>
        <v>5198</v>
      </c>
      <c r="I169">
        <f t="shared" si="7"/>
        <v>174444.8108108108</v>
      </c>
      <c r="J169">
        <f t="shared" si="8"/>
        <v>18</v>
      </c>
    </row>
    <row r="170" spans="1:10" ht="14.25" customHeight="1" x14ac:dyDescent="0.3">
      <c r="A170" t="str">
        <f t="shared" si="6"/>
        <v>2020-00-02 Волгоград</v>
      </c>
      <c r="B170" s="5">
        <v>43953</v>
      </c>
      <c r="C170" s="6" t="s">
        <v>16</v>
      </c>
      <c r="D170" s="6">
        <v>46216.5</v>
      </c>
      <c r="E170" s="6">
        <v>4118251.5</v>
      </c>
      <c r="F170" s="7" t="e">
        <f>VLOOKUP(A170,Лист2!A170:F673,4,0)</f>
        <v>#N/A</v>
      </c>
      <c r="G170" s="7" t="e">
        <f>VLOOKUP(A170,Лист2!A170:F673,5,0)</f>
        <v>#N/A</v>
      </c>
      <c r="H170" s="7" t="e">
        <f>VLOOKUP(A170,Лист2!A170:F673,6,0)</f>
        <v>#N/A</v>
      </c>
      <c r="I170" t="e">
        <f t="shared" si="7"/>
        <v>#N/A</v>
      </c>
      <c r="J170">
        <f t="shared" si="8"/>
        <v>18</v>
      </c>
    </row>
    <row r="171" spans="1:10" ht="14.25" customHeight="1" x14ac:dyDescent="0.3">
      <c r="A171" t="str">
        <f t="shared" si="6"/>
        <v>2020-00-26 Волгоград</v>
      </c>
      <c r="B171" s="8">
        <v>43977</v>
      </c>
      <c r="C171" s="9" t="s">
        <v>16</v>
      </c>
      <c r="D171" s="9">
        <v>67726.5</v>
      </c>
      <c r="E171" s="9">
        <v>5864989.5</v>
      </c>
      <c r="F171" s="7">
        <f>VLOOKUP(A171,Лист2!A171:F674,4,0)</f>
        <v>36</v>
      </c>
      <c r="G171" s="7">
        <f>VLOOKUP(A171,Лист2!A171:F674,5,0)</f>
        <v>4770</v>
      </c>
      <c r="H171" s="7">
        <f>VLOOKUP(A171,Лист2!A171:F674,6,0)</f>
        <v>4424</v>
      </c>
      <c r="I171">
        <f t="shared" si="7"/>
        <v>162916.375</v>
      </c>
      <c r="J171">
        <f t="shared" si="8"/>
        <v>22</v>
      </c>
    </row>
    <row r="172" spans="1:10" ht="14.25" customHeight="1" x14ac:dyDescent="0.3">
      <c r="A172" t="str">
        <f t="shared" si="6"/>
        <v>2020-00-01 Волгоград</v>
      </c>
      <c r="B172" s="5">
        <v>43952</v>
      </c>
      <c r="C172" s="6" t="s">
        <v>16</v>
      </c>
      <c r="D172" s="6">
        <v>82228.5</v>
      </c>
      <c r="E172" s="6">
        <v>7032225</v>
      </c>
      <c r="F172" s="7">
        <f>VLOOKUP(A172,Лист2!A172:F675,4,0)</f>
        <v>37</v>
      </c>
      <c r="G172" s="7">
        <f>VLOOKUP(A172,Лист2!A172:F675,5,0)</f>
        <v>4722</v>
      </c>
      <c r="H172" s="7">
        <f>VLOOKUP(A172,Лист2!A172:F675,6,0)</f>
        <v>4352</v>
      </c>
      <c r="I172">
        <f t="shared" si="7"/>
        <v>190060.13513513515</v>
      </c>
      <c r="J172">
        <f t="shared" si="8"/>
        <v>18</v>
      </c>
    </row>
    <row r="173" spans="1:10" ht="14.25" customHeight="1" x14ac:dyDescent="0.3">
      <c r="A173" t="str">
        <f t="shared" si="6"/>
        <v>2020-00-12 Волгоград</v>
      </c>
      <c r="B173" s="8">
        <v>43963</v>
      </c>
      <c r="C173" s="9" t="s">
        <v>16</v>
      </c>
      <c r="D173" s="9">
        <v>64390.5</v>
      </c>
      <c r="E173" s="9">
        <v>5523145.5</v>
      </c>
      <c r="F173" s="7">
        <f>VLOOKUP(A173,Лист2!A173:F676,4,0)</f>
        <v>36</v>
      </c>
      <c r="G173" s="7">
        <f>VLOOKUP(A173,Лист2!A173:F676,5,0)</f>
        <v>4418</v>
      </c>
      <c r="H173" s="7">
        <f>VLOOKUP(A173,Лист2!A173:F676,6,0)</f>
        <v>4088</v>
      </c>
      <c r="I173">
        <f t="shared" si="7"/>
        <v>153420.70833333334</v>
      </c>
      <c r="J173">
        <f t="shared" si="8"/>
        <v>20</v>
      </c>
    </row>
    <row r="174" spans="1:10" ht="14.25" customHeight="1" x14ac:dyDescent="0.3">
      <c r="A174" t="str">
        <f t="shared" si="6"/>
        <v>2020-00-21 Волгоград</v>
      </c>
      <c r="B174" s="5">
        <v>43972</v>
      </c>
      <c r="C174" s="6" t="s">
        <v>16</v>
      </c>
      <c r="D174" s="6">
        <v>73126.5</v>
      </c>
      <c r="E174" s="6">
        <v>5864085</v>
      </c>
      <c r="F174" s="7">
        <f>VLOOKUP(A174,Лист2!A174:F677,4,0)</f>
        <v>36</v>
      </c>
      <c r="G174" s="7">
        <f>VLOOKUP(A174,Лист2!A174:F677,5,0)</f>
        <v>4816</v>
      </c>
      <c r="H174" s="7">
        <f>VLOOKUP(A174,Лист2!A174:F677,6,0)</f>
        <v>4452</v>
      </c>
      <c r="I174">
        <f t="shared" si="7"/>
        <v>162891.25</v>
      </c>
      <c r="J174">
        <f t="shared" si="8"/>
        <v>21</v>
      </c>
    </row>
    <row r="175" spans="1:10" ht="14.25" customHeight="1" x14ac:dyDescent="0.3">
      <c r="A175" t="str">
        <f t="shared" si="6"/>
        <v>2020-00-20 Волгоград</v>
      </c>
      <c r="B175" s="8">
        <v>43971</v>
      </c>
      <c r="C175" s="9" t="s">
        <v>16</v>
      </c>
      <c r="D175" s="9">
        <v>99631.5</v>
      </c>
      <c r="E175" s="9">
        <v>7121946</v>
      </c>
      <c r="F175" s="7">
        <f>VLOOKUP(A175,Лист2!A175:F678,4,0)</f>
        <v>36</v>
      </c>
      <c r="G175" s="7">
        <f>VLOOKUP(A175,Лист2!A175:F678,5,0)</f>
        <v>5914</v>
      </c>
      <c r="H175" s="7">
        <f>VLOOKUP(A175,Лист2!A175:F678,6,0)</f>
        <v>5384</v>
      </c>
      <c r="I175">
        <f t="shared" si="7"/>
        <v>197831.83333333334</v>
      </c>
      <c r="J175">
        <f t="shared" si="8"/>
        <v>21</v>
      </c>
    </row>
    <row r="176" spans="1:10" ht="14.25" customHeight="1" x14ac:dyDescent="0.3">
      <c r="A176" t="str">
        <f t="shared" si="6"/>
        <v>2020-00-05 Волгоград</v>
      </c>
      <c r="B176" s="5">
        <v>43956</v>
      </c>
      <c r="C176" s="6" t="s">
        <v>16</v>
      </c>
      <c r="D176" s="6">
        <v>66396</v>
      </c>
      <c r="E176" s="6">
        <v>5770539</v>
      </c>
      <c r="F176" s="7" t="e">
        <f>VLOOKUP(A176,Лист2!A176:F679,4,0)</f>
        <v>#N/A</v>
      </c>
      <c r="G176" s="7" t="e">
        <f>VLOOKUP(A176,Лист2!A176:F679,5,0)</f>
        <v>#N/A</v>
      </c>
      <c r="H176" s="7" t="e">
        <f>VLOOKUP(A176,Лист2!A176:F679,6,0)</f>
        <v>#N/A</v>
      </c>
      <c r="I176" t="e">
        <f t="shared" si="7"/>
        <v>#N/A</v>
      </c>
      <c r="J176">
        <f t="shared" si="8"/>
        <v>19</v>
      </c>
    </row>
    <row r="177" spans="1:10" ht="14.25" customHeight="1" x14ac:dyDescent="0.3">
      <c r="A177" t="str">
        <f t="shared" si="6"/>
        <v>2020-00-28 Волгоград</v>
      </c>
      <c r="B177" s="8">
        <v>43949</v>
      </c>
      <c r="C177" s="9" t="s">
        <v>16</v>
      </c>
      <c r="D177" s="9">
        <v>73147.5</v>
      </c>
      <c r="E177" s="9">
        <v>6288246</v>
      </c>
      <c r="F177" s="7">
        <f>VLOOKUP(A177,Лист2!A177:F680,4,0)</f>
        <v>37</v>
      </c>
      <c r="G177" s="7">
        <f>VLOOKUP(A177,Лист2!A177:F680,5,0)</f>
        <v>4840</v>
      </c>
      <c r="H177" s="7">
        <f>VLOOKUP(A177,Лист2!A177:F680,6,0)</f>
        <v>4475</v>
      </c>
      <c r="I177">
        <f t="shared" si="7"/>
        <v>169952.59459459459</v>
      </c>
      <c r="J177">
        <f t="shared" si="8"/>
        <v>18</v>
      </c>
    </row>
    <row r="178" spans="1:10" ht="14.25" customHeight="1" x14ac:dyDescent="0.3">
      <c r="A178" t="str">
        <f t="shared" si="6"/>
        <v>2020-00-13 Волгоград</v>
      </c>
      <c r="B178" s="5">
        <v>43964</v>
      </c>
      <c r="C178" s="6" t="s">
        <v>16</v>
      </c>
      <c r="D178" s="6">
        <v>73062</v>
      </c>
      <c r="E178" s="6">
        <v>6333828</v>
      </c>
      <c r="F178" s="7">
        <f>VLOOKUP(A178,Лист2!A178:F681,4,0)</f>
        <v>36</v>
      </c>
      <c r="G178" s="7">
        <f>VLOOKUP(A178,Лист2!A178:F681,5,0)</f>
        <v>4967</v>
      </c>
      <c r="H178" s="7">
        <f>VLOOKUP(A178,Лист2!A178:F681,6,0)</f>
        <v>4583</v>
      </c>
      <c r="I178">
        <f t="shared" si="7"/>
        <v>175939.66666666666</v>
      </c>
      <c r="J178">
        <f t="shared" si="8"/>
        <v>20</v>
      </c>
    </row>
    <row r="179" spans="1:10" ht="14.25" customHeight="1" x14ac:dyDescent="0.3">
      <c r="A179" t="str">
        <f t="shared" si="6"/>
        <v>2020-00-31 Санкт-Петербург Север</v>
      </c>
      <c r="B179" s="8">
        <v>43982</v>
      </c>
      <c r="C179" s="9" t="s">
        <v>15</v>
      </c>
      <c r="D179" s="9">
        <v>379663.5</v>
      </c>
      <c r="E179" s="9">
        <v>39380178</v>
      </c>
      <c r="F179" s="7">
        <f>VLOOKUP(A179,Лист2!A179:F682,4,0)</f>
        <v>124</v>
      </c>
      <c r="G179" s="7">
        <f>VLOOKUP(A179,Лист2!A179:F682,5,0)</f>
        <v>21392</v>
      </c>
      <c r="H179" s="7">
        <f>VLOOKUP(A179,Лист2!A179:F682,6,0)</f>
        <v>19869</v>
      </c>
      <c r="I179">
        <f t="shared" si="7"/>
        <v>317582.08064516127</v>
      </c>
      <c r="J179">
        <f t="shared" si="8"/>
        <v>22</v>
      </c>
    </row>
    <row r="180" spans="1:10" ht="14.25" customHeight="1" x14ac:dyDescent="0.3">
      <c r="A180" t="str">
        <f t="shared" si="6"/>
        <v>2020-00-03 Волгоград</v>
      </c>
      <c r="B180" s="5">
        <v>43954</v>
      </c>
      <c r="C180" s="6" t="s">
        <v>16</v>
      </c>
      <c r="D180" s="6">
        <v>70581</v>
      </c>
      <c r="E180" s="6">
        <v>6221320.5</v>
      </c>
      <c r="F180" s="7" t="e">
        <f>VLOOKUP(A180,Лист2!A180:F683,4,0)</f>
        <v>#N/A</v>
      </c>
      <c r="G180" s="7" t="e">
        <f>VLOOKUP(A180,Лист2!A180:F683,5,0)</f>
        <v>#N/A</v>
      </c>
      <c r="H180" s="7" t="e">
        <f>VLOOKUP(A180,Лист2!A180:F683,6,0)</f>
        <v>#N/A</v>
      </c>
      <c r="I180" t="e">
        <f t="shared" si="7"/>
        <v>#N/A</v>
      </c>
      <c r="J180">
        <f t="shared" si="8"/>
        <v>18</v>
      </c>
    </row>
    <row r="181" spans="1:10" ht="14.25" customHeight="1" x14ac:dyDescent="0.3">
      <c r="A181" t="str">
        <f t="shared" si="6"/>
        <v>2020-00-30 Санкт-Петербург Север</v>
      </c>
      <c r="B181" s="8">
        <v>43981</v>
      </c>
      <c r="C181" s="9" t="s">
        <v>15</v>
      </c>
      <c r="D181" s="9">
        <v>453123</v>
      </c>
      <c r="E181" s="9">
        <v>46370904</v>
      </c>
      <c r="F181" s="7">
        <f>VLOOKUP(A181,Лист2!A181:F684,4,0)</f>
        <v>124</v>
      </c>
      <c r="G181" s="7">
        <f>VLOOKUP(A181,Лист2!A181:F684,5,0)</f>
        <v>24325</v>
      </c>
      <c r="H181" s="7">
        <f>VLOOKUP(A181,Лист2!A181:F684,6,0)</f>
        <v>22469</v>
      </c>
      <c r="I181">
        <f t="shared" si="7"/>
        <v>373958.90322580643</v>
      </c>
      <c r="J181">
        <f t="shared" si="8"/>
        <v>22</v>
      </c>
    </row>
    <row r="182" spans="1:10" ht="14.25" customHeight="1" x14ac:dyDescent="0.3">
      <c r="A182" t="str">
        <f t="shared" si="6"/>
        <v>2020-00-06 Волгоград</v>
      </c>
      <c r="B182" s="5">
        <v>43957</v>
      </c>
      <c r="C182" s="6" t="s">
        <v>16</v>
      </c>
      <c r="D182" s="6">
        <v>63012</v>
      </c>
      <c r="E182" s="6">
        <v>5454121.5</v>
      </c>
      <c r="F182" s="7" t="e">
        <f>VLOOKUP(A182,Лист2!A182:F685,4,0)</f>
        <v>#N/A</v>
      </c>
      <c r="G182" s="7" t="e">
        <f>VLOOKUP(A182,Лист2!A182:F685,5,0)</f>
        <v>#N/A</v>
      </c>
      <c r="H182" s="7" t="e">
        <f>VLOOKUP(A182,Лист2!A182:F685,6,0)</f>
        <v>#N/A</v>
      </c>
      <c r="I182" t="e">
        <f t="shared" si="7"/>
        <v>#N/A</v>
      </c>
      <c r="J182">
        <f t="shared" si="8"/>
        <v>19</v>
      </c>
    </row>
    <row r="183" spans="1:10" ht="14.25" customHeight="1" x14ac:dyDescent="0.3">
      <c r="A183" t="str">
        <f t="shared" si="6"/>
        <v>2020-00-23 Волгоград</v>
      </c>
      <c r="B183" s="8">
        <v>43974</v>
      </c>
      <c r="C183" s="9" t="s">
        <v>16</v>
      </c>
      <c r="D183" s="9">
        <v>89556</v>
      </c>
      <c r="E183" s="9">
        <v>7173117</v>
      </c>
      <c r="F183" s="7">
        <f>VLOOKUP(A183,Лист2!A183:F686,4,0)</f>
        <v>36</v>
      </c>
      <c r="G183" s="7">
        <f>VLOOKUP(A183,Лист2!A183:F686,5,0)</f>
        <v>5651</v>
      </c>
      <c r="H183" s="7">
        <f>VLOOKUP(A183,Лист2!A183:F686,6,0)</f>
        <v>5212</v>
      </c>
      <c r="I183">
        <f t="shared" si="7"/>
        <v>199253.25</v>
      </c>
      <c r="J183">
        <f t="shared" si="8"/>
        <v>21</v>
      </c>
    </row>
    <row r="184" spans="1:10" ht="14.25" customHeight="1" x14ac:dyDescent="0.3">
      <c r="A184" t="str">
        <f t="shared" si="6"/>
        <v>2020-00-28 Санкт-Петербург Север</v>
      </c>
      <c r="B184" s="5">
        <v>43979</v>
      </c>
      <c r="C184" s="6" t="s">
        <v>15</v>
      </c>
      <c r="D184" s="6">
        <v>364638</v>
      </c>
      <c r="E184" s="6">
        <v>37947688.5</v>
      </c>
      <c r="F184" s="7">
        <f>VLOOKUP(A184,Лист2!A184:F687,4,0)</f>
        <v>124</v>
      </c>
      <c r="G184" s="7">
        <f>VLOOKUP(A184,Лист2!A184:F687,5,0)</f>
        <v>20868</v>
      </c>
      <c r="H184" s="7">
        <f>VLOOKUP(A184,Лист2!A184:F687,6,0)</f>
        <v>19342</v>
      </c>
      <c r="I184">
        <f t="shared" si="7"/>
        <v>306029.74596774194</v>
      </c>
      <c r="J184">
        <f t="shared" si="8"/>
        <v>22</v>
      </c>
    </row>
    <row r="185" spans="1:10" ht="14.25" customHeight="1" x14ac:dyDescent="0.3">
      <c r="A185" t="str">
        <f t="shared" si="6"/>
        <v>2020-00-25 Волгоград</v>
      </c>
      <c r="B185" s="8">
        <v>43976</v>
      </c>
      <c r="C185" s="9" t="s">
        <v>16</v>
      </c>
      <c r="D185" s="9">
        <v>66316.5</v>
      </c>
      <c r="E185" s="9">
        <v>5704650</v>
      </c>
      <c r="F185" s="7">
        <f>VLOOKUP(A185,Лист2!A185:F688,4,0)</f>
        <v>36</v>
      </c>
      <c r="G185" s="7">
        <f>VLOOKUP(A185,Лист2!A185:F688,5,0)</f>
        <v>4641</v>
      </c>
      <c r="H185" s="7">
        <f>VLOOKUP(A185,Лист2!A185:F688,6,0)</f>
        <v>4274</v>
      </c>
      <c r="I185">
        <f t="shared" si="7"/>
        <v>158462.5</v>
      </c>
      <c r="J185">
        <f t="shared" si="8"/>
        <v>22</v>
      </c>
    </row>
    <row r="186" spans="1:10" ht="14.25" customHeight="1" x14ac:dyDescent="0.3">
      <c r="A186" t="str">
        <f t="shared" si="6"/>
        <v>2020-00-30 Волгоград</v>
      </c>
      <c r="B186" s="5">
        <v>43951</v>
      </c>
      <c r="C186" s="6" t="s">
        <v>16</v>
      </c>
      <c r="D186" s="6">
        <v>78235.5</v>
      </c>
      <c r="E186" s="6">
        <v>6819594</v>
      </c>
      <c r="F186" s="7">
        <f>VLOOKUP(A186,Лист2!A186:F689,4,0)</f>
        <v>37</v>
      </c>
      <c r="G186" s="7">
        <f>VLOOKUP(A186,Лист2!A186:F689,5,0)</f>
        <v>6645</v>
      </c>
      <c r="H186" s="7">
        <f>VLOOKUP(A186,Лист2!A186:F689,6,0)</f>
        <v>6122</v>
      </c>
      <c r="I186">
        <f t="shared" si="7"/>
        <v>184313.35135135136</v>
      </c>
      <c r="J186">
        <f t="shared" si="8"/>
        <v>18</v>
      </c>
    </row>
    <row r="187" spans="1:10" ht="14.25" customHeight="1" x14ac:dyDescent="0.3">
      <c r="A187" t="str">
        <f t="shared" si="6"/>
        <v>2020-00-10 Волгоград</v>
      </c>
      <c r="B187" s="8">
        <v>43961</v>
      </c>
      <c r="C187" s="9" t="s">
        <v>16</v>
      </c>
      <c r="D187" s="9">
        <v>88311</v>
      </c>
      <c r="E187" s="9">
        <v>7726069.5</v>
      </c>
      <c r="F187" s="7" t="e">
        <f>VLOOKUP(A187,Лист2!A187:F690,4,0)</f>
        <v>#N/A</v>
      </c>
      <c r="G187" s="7" t="e">
        <f>VLOOKUP(A187,Лист2!A187:F690,5,0)</f>
        <v>#N/A</v>
      </c>
      <c r="H187" s="7" t="e">
        <f>VLOOKUP(A187,Лист2!A187:F690,6,0)</f>
        <v>#N/A</v>
      </c>
      <c r="I187" t="e">
        <f t="shared" si="7"/>
        <v>#N/A</v>
      </c>
      <c r="J187">
        <f t="shared" si="8"/>
        <v>19</v>
      </c>
    </row>
    <row r="188" spans="1:10" ht="14.25" customHeight="1" x14ac:dyDescent="0.3">
      <c r="A188" t="str">
        <f t="shared" si="6"/>
        <v>2020-00-08 Волгоград</v>
      </c>
      <c r="B188" s="5">
        <v>43959</v>
      </c>
      <c r="C188" s="6" t="s">
        <v>16</v>
      </c>
      <c r="D188" s="6">
        <v>61804.5</v>
      </c>
      <c r="E188" s="6">
        <v>5365708.5</v>
      </c>
      <c r="F188" s="7" t="e">
        <f>VLOOKUP(A188,Лист2!A188:F691,4,0)</f>
        <v>#N/A</v>
      </c>
      <c r="G188" s="7" t="e">
        <f>VLOOKUP(A188,Лист2!A188:F691,5,0)</f>
        <v>#N/A</v>
      </c>
      <c r="H188" s="7" t="e">
        <f>VLOOKUP(A188,Лист2!A188:F691,6,0)</f>
        <v>#N/A</v>
      </c>
      <c r="I188" t="e">
        <f t="shared" si="7"/>
        <v>#N/A</v>
      </c>
      <c r="J188">
        <f t="shared" si="8"/>
        <v>19</v>
      </c>
    </row>
    <row r="189" spans="1:10" ht="14.25" customHeight="1" x14ac:dyDescent="0.3">
      <c r="A189" t="str">
        <f t="shared" si="6"/>
        <v>2020-00-07 Волгоград</v>
      </c>
      <c r="B189" s="8">
        <v>43958</v>
      </c>
      <c r="C189" s="9" t="s">
        <v>16</v>
      </c>
      <c r="D189" s="9">
        <v>71067</v>
      </c>
      <c r="E189" s="9">
        <v>6175837.5</v>
      </c>
      <c r="F189" s="7" t="e">
        <f>VLOOKUP(A189,Лист2!A189:F692,4,0)</f>
        <v>#N/A</v>
      </c>
      <c r="G189" s="7" t="e">
        <f>VLOOKUP(A189,Лист2!A189:F692,5,0)</f>
        <v>#N/A</v>
      </c>
      <c r="H189" s="7" t="e">
        <f>VLOOKUP(A189,Лист2!A189:F692,6,0)</f>
        <v>#N/A</v>
      </c>
      <c r="I189" t="e">
        <f t="shared" si="7"/>
        <v>#N/A</v>
      </c>
      <c r="J189">
        <f t="shared" si="8"/>
        <v>19</v>
      </c>
    </row>
    <row r="190" spans="1:10" ht="14.25" customHeight="1" x14ac:dyDescent="0.3">
      <c r="A190" t="str">
        <f t="shared" si="6"/>
        <v>2020-00-24 Волгоград</v>
      </c>
      <c r="B190" s="5">
        <v>43975</v>
      </c>
      <c r="C190" s="6" t="s">
        <v>16</v>
      </c>
      <c r="D190" s="6">
        <v>74649</v>
      </c>
      <c r="E190" s="6">
        <v>6098236.5</v>
      </c>
      <c r="F190" s="7">
        <f>VLOOKUP(A190,Лист2!A190:F693,4,0)</f>
        <v>36</v>
      </c>
      <c r="G190" s="7">
        <f>VLOOKUP(A190,Лист2!A190:F693,5,0)</f>
        <v>4915</v>
      </c>
      <c r="H190" s="7">
        <f>VLOOKUP(A190,Лист2!A190:F693,6,0)</f>
        <v>4562</v>
      </c>
      <c r="I190">
        <f t="shared" si="7"/>
        <v>169395.45833333334</v>
      </c>
      <c r="J190">
        <f t="shared" si="8"/>
        <v>21</v>
      </c>
    </row>
    <row r="191" spans="1:10" ht="14.25" customHeight="1" x14ac:dyDescent="0.3">
      <c r="A191" t="str">
        <f t="shared" si="6"/>
        <v>2020-00-16 Казань</v>
      </c>
      <c r="B191" s="8">
        <v>43967</v>
      </c>
      <c r="C191" s="9" t="s">
        <v>17</v>
      </c>
      <c r="D191" s="9">
        <v>44560.5</v>
      </c>
      <c r="E191" s="9">
        <v>4025148</v>
      </c>
      <c r="F191" s="7">
        <f>VLOOKUP(A191,Лист2!A191:F694,4,0)</f>
        <v>21</v>
      </c>
      <c r="G191" s="7">
        <f>VLOOKUP(A191,Лист2!A191:F694,5,0)</f>
        <v>2427</v>
      </c>
      <c r="H191" s="7">
        <f>VLOOKUP(A191,Лист2!A191:F694,6,0)</f>
        <v>2213</v>
      </c>
      <c r="I191">
        <f t="shared" si="7"/>
        <v>191673.71428571429</v>
      </c>
      <c r="J191">
        <f t="shared" si="8"/>
        <v>20</v>
      </c>
    </row>
    <row r="192" spans="1:10" ht="14.25" customHeight="1" x14ac:dyDescent="0.3">
      <c r="A192" t="str">
        <f t="shared" si="6"/>
        <v>2020-00-19 Казань</v>
      </c>
      <c r="B192" s="5">
        <v>43970</v>
      </c>
      <c r="C192" s="6" t="s">
        <v>17</v>
      </c>
      <c r="D192" s="6">
        <v>38250</v>
      </c>
      <c r="E192" s="6">
        <v>3552937.5</v>
      </c>
      <c r="F192" s="7">
        <f>VLOOKUP(A192,Лист2!A192:F695,4,0)</f>
        <v>21</v>
      </c>
      <c r="G192" s="7">
        <f>VLOOKUP(A192,Лист2!A192:F695,5,0)</f>
        <v>2245</v>
      </c>
      <c r="H192" s="7">
        <f>VLOOKUP(A192,Лист2!A192:F695,6,0)</f>
        <v>2053</v>
      </c>
      <c r="I192">
        <f t="shared" si="7"/>
        <v>169187.5</v>
      </c>
      <c r="J192">
        <f t="shared" si="8"/>
        <v>21</v>
      </c>
    </row>
    <row r="193" spans="1:10" ht="14.25" customHeight="1" x14ac:dyDescent="0.3">
      <c r="A193" t="str">
        <f t="shared" si="6"/>
        <v>2020-00-17 Казань</v>
      </c>
      <c r="B193" s="8">
        <v>43968</v>
      </c>
      <c r="C193" s="9" t="s">
        <v>17</v>
      </c>
      <c r="D193" s="9">
        <v>34830</v>
      </c>
      <c r="E193" s="9">
        <v>3191155.5</v>
      </c>
      <c r="F193" s="7">
        <f>VLOOKUP(A193,Лист2!A193:F696,4,0)</f>
        <v>21</v>
      </c>
      <c r="G193" s="7">
        <f>VLOOKUP(A193,Лист2!A193:F696,5,0)</f>
        <v>2054</v>
      </c>
      <c r="H193" s="7">
        <f>VLOOKUP(A193,Лист2!A193:F696,6,0)</f>
        <v>1883</v>
      </c>
      <c r="I193">
        <f t="shared" si="7"/>
        <v>151959.78571428571</v>
      </c>
      <c r="J193">
        <f t="shared" si="8"/>
        <v>20</v>
      </c>
    </row>
    <row r="194" spans="1:10" ht="14.25" customHeight="1" x14ac:dyDescent="0.3">
      <c r="A194" t="str">
        <f t="shared" si="6"/>
        <v>2020-00-09 Казань</v>
      </c>
      <c r="B194" s="5">
        <v>43960</v>
      </c>
      <c r="C194" s="6" t="s">
        <v>17</v>
      </c>
      <c r="D194" s="6">
        <v>32239.5</v>
      </c>
      <c r="E194" s="6">
        <v>3084892.5</v>
      </c>
      <c r="F194" s="7" t="e">
        <f>VLOOKUP(A194,Лист2!A194:F697,4,0)</f>
        <v>#N/A</v>
      </c>
      <c r="G194" s="7" t="e">
        <f>VLOOKUP(A194,Лист2!A194:F697,5,0)</f>
        <v>#N/A</v>
      </c>
      <c r="H194" s="7" t="e">
        <f>VLOOKUP(A194,Лист2!A194:F697,6,0)</f>
        <v>#N/A</v>
      </c>
      <c r="I194" t="e">
        <f t="shared" si="7"/>
        <v>#N/A</v>
      </c>
      <c r="J194">
        <f t="shared" si="8"/>
        <v>19</v>
      </c>
    </row>
    <row r="195" spans="1:10" ht="14.25" customHeight="1" x14ac:dyDescent="0.3">
      <c r="A195" t="str">
        <f t="shared" ref="A195:A258" si="9">TEXT(B195,"гггг-мм-дд")&amp;" "&amp;C195</f>
        <v>2020-00-04 Казань</v>
      </c>
      <c r="B195" s="8">
        <v>43955</v>
      </c>
      <c r="C195" s="9" t="s">
        <v>17</v>
      </c>
      <c r="D195" s="9">
        <v>30780</v>
      </c>
      <c r="E195" s="9">
        <v>2817853.5</v>
      </c>
      <c r="F195" s="7" t="e">
        <f>VLOOKUP(A195,Лист2!A195:F698,4,0)</f>
        <v>#N/A</v>
      </c>
      <c r="G195" s="7" t="e">
        <f>VLOOKUP(A195,Лист2!A195:F698,5,0)</f>
        <v>#N/A</v>
      </c>
      <c r="H195" s="7" t="e">
        <f>VLOOKUP(A195,Лист2!A195:F698,6,0)</f>
        <v>#N/A</v>
      </c>
      <c r="I195" t="e">
        <f t="shared" ref="I195:I258" si="10">E195/F195</f>
        <v>#N/A</v>
      </c>
      <c r="J195">
        <f t="shared" ref="J195:J258" si="11">WEEKNUM(B195,2)</f>
        <v>19</v>
      </c>
    </row>
    <row r="196" spans="1:10" ht="14.25" customHeight="1" x14ac:dyDescent="0.3">
      <c r="A196" t="str">
        <f t="shared" si="9"/>
        <v>2020-00-29 Казань</v>
      </c>
      <c r="B196" s="5">
        <v>43950</v>
      </c>
      <c r="C196" s="6" t="s">
        <v>17</v>
      </c>
      <c r="D196" s="6">
        <v>29142</v>
      </c>
      <c r="E196" s="6">
        <v>2627595</v>
      </c>
      <c r="F196" s="7">
        <f>VLOOKUP(A196,Лист2!A196:F699,4,0)</f>
        <v>22</v>
      </c>
      <c r="G196" s="7">
        <f>VLOOKUP(A196,Лист2!A196:F699,5,0)</f>
        <v>2597</v>
      </c>
      <c r="H196" s="7">
        <f>VLOOKUP(A196,Лист2!A196:F699,6,0)</f>
        <v>2379</v>
      </c>
      <c r="I196">
        <f t="shared" si="10"/>
        <v>119436.13636363637</v>
      </c>
      <c r="J196">
        <f t="shared" si="11"/>
        <v>18</v>
      </c>
    </row>
    <row r="197" spans="1:10" ht="14.25" customHeight="1" x14ac:dyDescent="0.3">
      <c r="A197" t="str">
        <f t="shared" si="9"/>
        <v>2020-00-02 Казань</v>
      </c>
      <c r="B197" s="8">
        <v>43953</v>
      </c>
      <c r="C197" s="9" t="s">
        <v>17</v>
      </c>
      <c r="D197" s="9">
        <v>26428.5</v>
      </c>
      <c r="E197" s="9">
        <v>2470465.5</v>
      </c>
      <c r="F197" s="7" t="e">
        <f>VLOOKUP(A197,Лист2!A197:F700,4,0)</f>
        <v>#N/A</v>
      </c>
      <c r="G197" s="7" t="e">
        <f>VLOOKUP(A197,Лист2!A197:F700,5,0)</f>
        <v>#N/A</v>
      </c>
      <c r="H197" s="7" t="e">
        <f>VLOOKUP(A197,Лист2!A197:F700,6,0)</f>
        <v>#N/A</v>
      </c>
      <c r="I197" t="e">
        <f t="shared" si="10"/>
        <v>#N/A</v>
      </c>
      <c r="J197">
        <f t="shared" si="11"/>
        <v>18</v>
      </c>
    </row>
    <row r="198" spans="1:10" ht="14.25" customHeight="1" x14ac:dyDescent="0.3">
      <c r="A198" t="str">
        <f t="shared" si="9"/>
        <v>2020-00-26 Казань</v>
      </c>
      <c r="B198" s="5">
        <v>43977</v>
      </c>
      <c r="C198" s="6" t="s">
        <v>17</v>
      </c>
      <c r="D198" s="6">
        <v>40744.5</v>
      </c>
      <c r="E198" s="6">
        <v>3700311</v>
      </c>
      <c r="F198" s="7">
        <f>VLOOKUP(A198,Лист2!A198:F701,4,0)</f>
        <v>21</v>
      </c>
      <c r="G198" s="7">
        <f>VLOOKUP(A198,Лист2!A198:F701,5,0)</f>
        <v>2418</v>
      </c>
      <c r="H198" s="7">
        <f>VLOOKUP(A198,Лист2!A198:F701,6,0)</f>
        <v>2215</v>
      </c>
      <c r="I198">
        <f t="shared" si="10"/>
        <v>176205.28571428571</v>
      </c>
      <c r="J198">
        <f t="shared" si="11"/>
        <v>22</v>
      </c>
    </row>
    <row r="199" spans="1:10" ht="14.25" customHeight="1" x14ac:dyDescent="0.3">
      <c r="A199" t="str">
        <f t="shared" si="9"/>
        <v>2020-00-01 Казань</v>
      </c>
      <c r="B199" s="8">
        <v>43952</v>
      </c>
      <c r="C199" s="9" t="s">
        <v>17</v>
      </c>
      <c r="D199" s="9">
        <v>46620</v>
      </c>
      <c r="E199" s="9">
        <v>4293241.5</v>
      </c>
      <c r="F199" s="7">
        <f>VLOOKUP(A199,Лист2!A199:F702,4,0)</f>
        <v>23</v>
      </c>
      <c r="G199" s="7">
        <f>VLOOKUP(A199,Лист2!A199:F702,5,0)</f>
        <v>2531</v>
      </c>
      <c r="H199" s="7">
        <f>VLOOKUP(A199,Лист2!A199:F702,6,0)</f>
        <v>2296</v>
      </c>
      <c r="I199">
        <f t="shared" si="10"/>
        <v>186662.67391304349</v>
      </c>
      <c r="J199">
        <f t="shared" si="11"/>
        <v>18</v>
      </c>
    </row>
    <row r="200" spans="1:10" ht="14.25" customHeight="1" x14ac:dyDescent="0.3">
      <c r="A200" t="str">
        <f t="shared" si="9"/>
        <v>2020-00-12 Казань</v>
      </c>
      <c r="B200" s="5">
        <v>43963</v>
      </c>
      <c r="C200" s="6" t="s">
        <v>17</v>
      </c>
      <c r="D200" s="6">
        <v>32419.5</v>
      </c>
      <c r="E200" s="6">
        <v>3080614.5</v>
      </c>
      <c r="F200" s="7" t="e">
        <f>VLOOKUP(A200,Лист2!A200:F703,4,0)</f>
        <v>#N/A</v>
      </c>
      <c r="G200" s="7" t="e">
        <f>VLOOKUP(A200,Лист2!A200:F703,5,0)</f>
        <v>#N/A</v>
      </c>
      <c r="H200" s="7" t="e">
        <f>VLOOKUP(A200,Лист2!A200:F703,6,0)</f>
        <v>#N/A</v>
      </c>
      <c r="I200" t="e">
        <f t="shared" si="10"/>
        <v>#N/A</v>
      </c>
      <c r="J200">
        <f t="shared" si="11"/>
        <v>20</v>
      </c>
    </row>
    <row r="201" spans="1:10" ht="14.25" customHeight="1" x14ac:dyDescent="0.3">
      <c r="A201" t="str">
        <f t="shared" si="9"/>
        <v>2020-00-21 Казань</v>
      </c>
      <c r="B201" s="8">
        <v>43972</v>
      </c>
      <c r="C201" s="9" t="s">
        <v>17</v>
      </c>
      <c r="D201" s="9">
        <v>40819.5</v>
      </c>
      <c r="E201" s="9">
        <v>3810394.5</v>
      </c>
      <c r="F201" s="7">
        <f>VLOOKUP(A201,Лист2!A201:F704,4,0)</f>
        <v>21</v>
      </c>
      <c r="G201" s="7">
        <f>VLOOKUP(A201,Лист2!A201:F704,5,0)</f>
        <v>2335</v>
      </c>
      <c r="H201" s="7">
        <f>VLOOKUP(A201,Лист2!A201:F704,6,0)</f>
        <v>2126</v>
      </c>
      <c r="I201">
        <f t="shared" si="10"/>
        <v>181447.35714285713</v>
      </c>
      <c r="J201">
        <f t="shared" si="11"/>
        <v>21</v>
      </c>
    </row>
    <row r="202" spans="1:10" ht="14.25" customHeight="1" x14ac:dyDescent="0.3">
      <c r="A202" t="str">
        <f t="shared" si="9"/>
        <v>2020-00-20 Казань</v>
      </c>
      <c r="B202" s="5">
        <v>43971</v>
      </c>
      <c r="C202" s="6" t="s">
        <v>17</v>
      </c>
      <c r="D202" s="6">
        <v>41391</v>
      </c>
      <c r="E202" s="6">
        <v>3918987</v>
      </c>
      <c r="F202" s="7">
        <f>VLOOKUP(A202,Лист2!A202:F705,4,0)</f>
        <v>21</v>
      </c>
      <c r="G202" s="7">
        <f>VLOOKUP(A202,Лист2!A202:F705,5,0)</f>
        <v>2410</v>
      </c>
      <c r="H202" s="7">
        <f>VLOOKUP(A202,Лист2!A202:F705,6,0)</f>
        <v>2202</v>
      </c>
      <c r="I202">
        <f t="shared" si="10"/>
        <v>186618.42857142858</v>
      </c>
      <c r="J202">
        <f t="shared" si="11"/>
        <v>21</v>
      </c>
    </row>
    <row r="203" spans="1:10" ht="14.25" customHeight="1" x14ac:dyDescent="0.3">
      <c r="A203" t="str">
        <f t="shared" si="9"/>
        <v>2020-00-05 Казань</v>
      </c>
      <c r="B203" s="8">
        <v>43956</v>
      </c>
      <c r="C203" s="9" t="s">
        <v>17</v>
      </c>
      <c r="D203" s="9">
        <v>29482.5</v>
      </c>
      <c r="E203" s="9">
        <v>2648688</v>
      </c>
      <c r="F203" s="7" t="e">
        <f>VLOOKUP(A203,Лист2!A203:F706,4,0)</f>
        <v>#N/A</v>
      </c>
      <c r="G203" s="7" t="e">
        <f>VLOOKUP(A203,Лист2!A203:F706,5,0)</f>
        <v>#N/A</v>
      </c>
      <c r="H203" s="7" t="e">
        <f>VLOOKUP(A203,Лист2!A203:F706,6,0)</f>
        <v>#N/A</v>
      </c>
      <c r="I203" t="e">
        <f t="shared" si="10"/>
        <v>#N/A</v>
      </c>
      <c r="J203">
        <f t="shared" si="11"/>
        <v>19</v>
      </c>
    </row>
    <row r="204" spans="1:10" ht="14.25" customHeight="1" x14ac:dyDescent="0.3">
      <c r="A204" t="str">
        <f t="shared" si="9"/>
        <v>2020-00-28 Казань</v>
      </c>
      <c r="B204" s="5">
        <v>43949</v>
      </c>
      <c r="C204" s="6" t="s">
        <v>17</v>
      </c>
      <c r="D204" s="6">
        <v>32181</v>
      </c>
      <c r="E204" s="6">
        <v>2863600.5</v>
      </c>
      <c r="F204" s="7">
        <f>VLOOKUP(A204,Лист2!A204:F707,4,0)</f>
        <v>22</v>
      </c>
      <c r="G204" s="7">
        <f>VLOOKUP(A204,Лист2!A204:F707,5,0)</f>
        <v>2454</v>
      </c>
      <c r="H204" s="7">
        <f>VLOOKUP(A204,Лист2!A204:F707,6,0)</f>
        <v>2239</v>
      </c>
      <c r="I204">
        <f t="shared" si="10"/>
        <v>130163.65909090909</v>
      </c>
      <c r="J204">
        <f t="shared" si="11"/>
        <v>18</v>
      </c>
    </row>
    <row r="205" spans="1:10" ht="14.25" customHeight="1" x14ac:dyDescent="0.3">
      <c r="A205" t="str">
        <f t="shared" si="9"/>
        <v>2020-00-13 Казань</v>
      </c>
      <c r="B205" s="8">
        <v>43964</v>
      </c>
      <c r="C205" s="9" t="s">
        <v>17</v>
      </c>
      <c r="D205" s="9">
        <v>35535</v>
      </c>
      <c r="E205" s="9">
        <v>3288069</v>
      </c>
      <c r="F205" s="7">
        <f>VLOOKUP(A205,Лист2!A205:F708,4,0)</f>
        <v>21</v>
      </c>
      <c r="G205" s="7">
        <f>VLOOKUP(A205,Лист2!A205:F708,5,0)</f>
        <v>2061</v>
      </c>
      <c r="H205" s="7">
        <f>VLOOKUP(A205,Лист2!A205:F708,6,0)</f>
        <v>1876</v>
      </c>
      <c r="I205">
        <f t="shared" si="10"/>
        <v>156574.71428571429</v>
      </c>
      <c r="J205">
        <f t="shared" si="11"/>
        <v>20</v>
      </c>
    </row>
    <row r="206" spans="1:10" ht="14.25" customHeight="1" x14ac:dyDescent="0.3">
      <c r="A206" t="str">
        <f t="shared" si="9"/>
        <v>2020-00-31 Волгоград</v>
      </c>
      <c r="B206" s="5">
        <v>43982</v>
      </c>
      <c r="C206" s="6" t="s">
        <v>16</v>
      </c>
      <c r="D206" s="6">
        <v>76234.5</v>
      </c>
      <c r="E206" s="6">
        <v>6500848.5</v>
      </c>
      <c r="F206" s="7">
        <f>VLOOKUP(A206,Лист2!A206:F709,4,0)</f>
        <v>37</v>
      </c>
      <c r="G206" s="7">
        <f>VLOOKUP(A206,Лист2!A206:F709,5,0)</f>
        <v>5215</v>
      </c>
      <c r="H206" s="7">
        <f>VLOOKUP(A206,Лист2!A206:F709,6,0)</f>
        <v>4848</v>
      </c>
      <c r="I206">
        <f t="shared" si="10"/>
        <v>175698.60810810811</v>
      </c>
      <c r="J206">
        <f t="shared" si="11"/>
        <v>22</v>
      </c>
    </row>
    <row r="207" spans="1:10" ht="14.25" customHeight="1" x14ac:dyDescent="0.3">
      <c r="A207" t="str">
        <f t="shared" si="9"/>
        <v>2020-00-03 Казань</v>
      </c>
      <c r="B207" s="8">
        <v>43954</v>
      </c>
      <c r="C207" s="9" t="s">
        <v>17</v>
      </c>
      <c r="D207" s="9">
        <v>29935.5</v>
      </c>
      <c r="E207" s="9">
        <v>2720002.5</v>
      </c>
      <c r="F207" s="7" t="e">
        <f>VLOOKUP(A207,Лист2!A207:F710,4,0)</f>
        <v>#N/A</v>
      </c>
      <c r="G207" s="7" t="e">
        <f>VLOOKUP(A207,Лист2!A207:F710,5,0)</f>
        <v>#N/A</v>
      </c>
      <c r="H207" s="7" t="e">
        <f>VLOOKUP(A207,Лист2!A207:F710,6,0)</f>
        <v>#N/A</v>
      </c>
      <c r="I207" t="e">
        <f t="shared" si="10"/>
        <v>#N/A</v>
      </c>
      <c r="J207">
        <f t="shared" si="11"/>
        <v>18</v>
      </c>
    </row>
    <row r="208" spans="1:10" ht="14.25" customHeight="1" x14ac:dyDescent="0.3">
      <c r="A208" t="str">
        <f t="shared" si="9"/>
        <v>2020-00-30 Волгоград</v>
      </c>
      <c r="B208" s="5">
        <v>43981</v>
      </c>
      <c r="C208" s="6" t="s">
        <v>16</v>
      </c>
      <c r="D208" s="6">
        <v>106926</v>
      </c>
      <c r="E208" s="6">
        <v>9098386.5</v>
      </c>
      <c r="F208" s="7">
        <f>VLOOKUP(A208,Лист2!A208:F711,4,0)</f>
        <v>37</v>
      </c>
      <c r="G208" s="7">
        <f>VLOOKUP(A208,Лист2!A208:F711,5,0)</f>
        <v>6645</v>
      </c>
      <c r="H208" s="7">
        <f>VLOOKUP(A208,Лист2!A208:F711,6,0)</f>
        <v>6122</v>
      </c>
      <c r="I208">
        <f t="shared" si="10"/>
        <v>245902.33783783784</v>
      </c>
      <c r="J208">
        <f t="shared" si="11"/>
        <v>22</v>
      </c>
    </row>
    <row r="209" spans="1:10" ht="14.25" customHeight="1" x14ac:dyDescent="0.3">
      <c r="A209" t="str">
        <f t="shared" si="9"/>
        <v>2020-00-06 Казань</v>
      </c>
      <c r="B209" s="8">
        <v>43957</v>
      </c>
      <c r="C209" s="9" t="s">
        <v>17</v>
      </c>
      <c r="D209" s="9">
        <v>30342</v>
      </c>
      <c r="E209" s="9">
        <v>2738127</v>
      </c>
      <c r="F209" s="7" t="e">
        <f>VLOOKUP(A209,Лист2!A209:F712,4,0)</f>
        <v>#N/A</v>
      </c>
      <c r="G209" s="7" t="e">
        <f>VLOOKUP(A209,Лист2!A209:F712,5,0)</f>
        <v>#N/A</v>
      </c>
      <c r="H209" s="7" t="e">
        <f>VLOOKUP(A209,Лист2!A209:F712,6,0)</f>
        <v>#N/A</v>
      </c>
      <c r="I209" t="e">
        <f t="shared" si="10"/>
        <v>#N/A</v>
      </c>
      <c r="J209">
        <f t="shared" si="11"/>
        <v>19</v>
      </c>
    </row>
    <row r="210" spans="1:10" ht="14.25" customHeight="1" x14ac:dyDescent="0.3">
      <c r="A210" t="str">
        <f t="shared" si="9"/>
        <v>2020-00-23 Казань</v>
      </c>
      <c r="B210" s="5">
        <v>43974</v>
      </c>
      <c r="C210" s="6" t="s">
        <v>17</v>
      </c>
      <c r="D210" s="6">
        <v>42999</v>
      </c>
      <c r="E210" s="6">
        <v>3883215</v>
      </c>
      <c r="F210" s="7">
        <f>VLOOKUP(A210,Лист2!A210:F713,4,0)</f>
        <v>21</v>
      </c>
      <c r="G210" s="7">
        <f>VLOOKUP(A210,Лист2!A210:F713,5,0)</f>
        <v>2460</v>
      </c>
      <c r="H210" s="7">
        <f>VLOOKUP(A210,Лист2!A210:F713,6,0)</f>
        <v>2226</v>
      </c>
      <c r="I210">
        <f t="shared" si="10"/>
        <v>184915</v>
      </c>
      <c r="J210">
        <f t="shared" si="11"/>
        <v>21</v>
      </c>
    </row>
    <row r="211" spans="1:10" ht="14.25" customHeight="1" x14ac:dyDescent="0.3">
      <c r="A211" t="str">
        <f t="shared" si="9"/>
        <v>2020-00-28 Волгоград</v>
      </c>
      <c r="B211" s="8">
        <v>43979</v>
      </c>
      <c r="C211" s="9" t="s">
        <v>16</v>
      </c>
      <c r="D211" s="9">
        <v>69945</v>
      </c>
      <c r="E211" s="9">
        <v>6101931</v>
      </c>
      <c r="F211" s="7">
        <f>VLOOKUP(A211,Лист2!A211:F714,4,0)</f>
        <v>37</v>
      </c>
      <c r="G211" s="7">
        <f>VLOOKUP(A211,Лист2!A211:F714,5,0)</f>
        <v>4840</v>
      </c>
      <c r="H211" s="7">
        <f>VLOOKUP(A211,Лист2!A211:F714,6,0)</f>
        <v>4475</v>
      </c>
      <c r="I211">
        <f t="shared" si="10"/>
        <v>164917.05405405405</v>
      </c>
      <c r="J211">
        <f t="shared" si="11"/>
        <v>22</v>
      </c>
    </row>
    <row r="212" spans="1:10" ht="14.25" customHeight="1" x14ac:dyDescent="0.3">
      <c r="A212" t="str">
        <f t="shared" si="9"/>
        <v>2020-00-25 Казань</v>
      </c>
      <c r="B212" s="5">
        <v>43976</v>
      </c>
      <c r="C212" s="6" t="s">
        <v>17</v>
      </c>
      <c r="D212" s="6">
        <v>38740.5</v>
      </c>
      <c r="E212" s="6">
        <v>3561655.5</v>
      </c>
      <c r="F212" s="7">
        <f>VLOOKUP(A212,Лист2!A212:F715,4,0)</f>
        <v>21</v>
      </c>
      <c r="G212" s="7">
        <f>VLOOKUP(A212,Лист2!A212:F715,5,0)</f>
        <v>2330</v>
      </c>
      <c r="H212" s="7">
        <f>VLOOKUP(A212,Лист2!A212:F715,6,0)</f>
        <v>2142</v>
      </c>
      <c r="I212">
        <f t="shared" si="10"/>
        <v>169602.64285714287</v>
      </c>
      <c r="J212">
        <f t="shared" si="11"/>
        <v>22</v>
      </c>
    </row>
    <row r="213" spans="1:10" ht="14.25" customHeight="1" x14ac:dyDescent="0.3">
      <c r="A213" t="str">
        <f t="shared" si="9"/>
        <v>2020-00-30 Казань</v>
      </c>
      <c r="B213" s="8">
        <v>43951</v>
      </c>
      <c r="C213" s="9" t="s">
        <v>17</v>
      </c>
      <c r="D213" s="9">
        <v>31231.5</v>
      </c>
      <c r="E213" s="9">
        <v>2853310.5</v>
      </c>
      <c r="F213" s="7">
        <f>VLOOKUP(A213,Лист2!A213:F716,4,0)</f>
        <v>22</v>
      </c>
      <c r="G213" s="7">
        <f>VLOOKUP(A213,Лист2!A213:F716,5,0)</f>
        <v>2793</v>
      </c>
      <c r="H213" s="7">
        <f>VLOOKUP(A213,Лист2!A213:F716,6,0)</f>
        <v>2539</v>
      </c>
      <c r="I213">
        <f t="shared" si="10"/>
        <v>129695.93181818182</v>
      </c>
      <c r="J213">
        <f t="shared" si="11"/>
        <v>18</v>
      </c>
    </row>
    <row r="214" spans="1:10" ht="14.25" customHeight="1" x14ac:dyDescent="0.3">
      <c r="A214" t="str">
        <f t="shared" si="9"/>
        <v>2020-00-10 Казань</v>
      </c>
      <c r="B214" s="5">
        <v>43961</v>
      </c>
      <c r="C214" s="6" t="s">
        <v>17</v>
      </c>
      <c r="D214" s="6">
        <v>37489.5</v>
      </c>
      <c r="E214" s="6">
        <v>3549097.5</v>
      </c>
      <c r="F214" s="7" t="e">
        <f>VLOOKUP(A214,Лист2!A214:F717,4,0)</f>
        <v>#N/A</v>
      </c>
      <c r="G214" s="7" t="e">
        <f>VLOOKUP(A214,Лист2!A214:F717,5,0)</f>
        <v>#N/A</v>
      </c>
      <c r="H214" s="7" t="e">
        <f>VLOOKUP(A214,Лист2!A214:F717,6,0)</f>
        <v>#N/A</v>
      </c>
      <c r="I214" t="e">
        <f t="shared" si="10"/>
        <v>#N/A</v>
      </c>
      <c r="J214">
        <f t="shared" si="11"/>
        <v>19</v>
      </c>
    </row>
    <row r="215" spans="1:10" ht="14.25" customHeight="1" x14ac:dyDescent="0.3">
      <c r="A215" t="str">
        <f t="shared" si="9"/>
        <v>2020-00-08 Казань</v>
      </c>
      <c r="B215" s="8">
        <v>43959</v>
      </c>
      <c r="C215" s="9" t="s">
        <v>17</v>
      </c>
      <c r="D215" s="9">
        <v>34399.5</v>
      </c>
      <c r="E215" s="9">
        <v>3201358.5</v>
      </c>
      <c r="F215" s="7" t="e">
        <f>VLOOKUP(A215,Лист2!A215:F718,4,0)</f>
        <v>#N/A</v>
      </c>
      <c r="G215" s="7" t="e">
        <f>VLOOKUP(A215,Лист2!A215:F718,5,0)</f>
        <v>#N/A</v>
      </c>
      <c r="H215" s="7" t="e">
        <f>VLOOKUP(A215,Лист2!A215:F718,6,0)</f>
        <v>#N/A</v>
      </c>
      <c r="I215" t="e">
        <f t="shared" si="10"/>
        <v>#N/A</v>
      </c>
      <c r="J215">
        <f t="shared" si="11"/>
        <v>19</v>
      </c>
    </row>
    <row r="216" spans="1:10" ht="14.25" customHeight="1" x14ac:dyDescent="0.3">
      <c r="A216" t="str">
        <f t="shared" si="9"/>
        <v>2020-00-07 Казань</v>
      </c>
      <c r="B216" s="5">
        <v>43958</v>
      </c>
      <c r="C216" s="6" t="s">
        <v>17</v>
      </c>
      <c r="D216" s="6">
        <v>32851.5</v>
      </c>
      <c r="E216" s="6">
        <v>2934504</v>
      </c>
      <c r="F216" s="7" t="e">
        <f>VLOOKUP(A216,Лист2!A216:F719,4,0)</f>
        <v>#N/A</v>
      </c>
      <c r="G216" s="7" t="e">
        <f>VLOOKUP(A216,Лист2!A216:F719,5,0)</f>
        <v>#N/A</v>
      </c>
      <c r="H216" s="7" t="e">
        <f>VLOOKUP(A216,Лист2!A216:F719,6,0)</f>
        <v>#N/A</v>
      </c>
      <c r="I216" t="e">
        <f t="shared" si="10"/>
        <v>#N/A</v>
      </c>
      <c r="J216">
        <f t="shared" si="11"/>
        <v>19</v>
      </c>
    </row>
    <row r="217" spans="1:10" ht="14.25" customHeight="1" x14ac:dyDescent="0.3">
      <c r="A217" t="str">
        <f t="shared" si="9"/>
        <v>2020-00-24 Казань</v>
      </c>
      <c r="B217" s="8">
        <v>43975</v>
      </c>
      <c r="C217" s="9" t="s">
        <v>17</v>
      </c>
      <c r="D217" s="9">
        <v>38194.5</v>
      </c>
      <c r="E217" s="9">
        <v>3449302.5</v>
      </c>
      <c r="F217" s="7">
        <f>VLOOKUP(A217,Лист2!A217:F720,4,0)</f>
        <v>21</v>
      </c>
      <c r="G217" s="7">
        <f>VLOOKUP(A217,Лист2!A217:F720,5,0)</f>
        <v>2254</v>
      </c>
      <c r="H217" s="7">
        <f>VLOOKUP(A217,Лист2!A217:F720,6,0)</f>
        <v>2061</v>
      </c>
      <c r="I217">
        <f t="shared" si="10"/>
        <v>164252.5</v>
      </c>
      <c r="J217">
        <f t="shared" si="11"/>
        <v>21</v>
      </c>
    </row>
    <row r="218" spans="1:10" ht="14.25" customHeight="1" x14ac:dyDescent="0.3">
      <c r="A218" t="str">
        <f t="shared" si="9"/>
        <v>2020-00-31 Казань</v>
      </c>
      <c r="B218" s="5">
        <v>43982</v>
      </c>
      <c r="C218" s="6" t="s">
        <v>17</v>
      </c>
      <c r="D218" s="6">
        <v>42423</v>
      </c>
      <c r="E218" s="6">
        <v>3994153.5</v>
      </c>
      <c r="F218" s="7">
        <f>VLOOKUP(A218,Лист2!A218:F721,4,0)</f>
        <v>23</v>
      </c>
      <c r="G218" s="7">
        <f>VLOOKUP(A218,Лист2!A218:F721,5,0)</f>
        <v>2522</v>
      </c>
      <c r="H218" s="7">
        <f>VLOOKUP(A218,Лист2!A218:F721,6,0)</f>
        <v>2295</v>
      </c>
      <c r="I218">
        <f t="shared" si="10"/>
        <v>173658.84782608695</v>
      </c>
      <c r="J218">
        <f t="shared" si="11"/>
        <v>22</v>
      </c>
    </row>
    <row r="219" spans="1:10" ht="14.25" customHeight="1" x14ac:dyDescent="0.3">
      <c r="A219" t="str">
        <f t="shared" si="9"/>
        <v>2020-00-30 Казань</v>
      </c>
      <c r="B219" s="8">
        <v>43981</v>
      </c>
      <c r="C219" s="9" t="s">
        <v>17</v>
      </c>
      <c r="D219" s="9">
        <v>48286.5</v>
      </c>
      <c r="E219" s="9">
        <v>4456441.5</v>
      </c>
      <c r="F219" s="7">
        <f>VLOOKUP(A219,Лист2!A219:F722,4,0)</f>
        <v>22</v>
      </c>
      <c r="G219" s="7">
        <f>VLOOKUP(A219,Лист2!A219:F722,5,0)</f>
        <v>2793</v>
      </c>
      <c r="H219" s="7">
        <f>VLOOKUP(A219,Лист2!A219:F722,6,0)</f>
        <v>2539</v>
      </c>
      <c r="I219">
        <f t="shared" si="10"/>
        <v>202565.52272727274</v>
      </c>
      <c r="J219">
        <f t="shared" si="11"/>
        <v>22</v>
      </c>
    </row>
    <row r="220" spans="1:10" ht="14.25" customHeight="1" x14ac:dyDescent="0.3">
      <c r="A220" t="str">
        <f t="shared" si="9"/>
        <v>2020-00-28 Казань</v>
      </c>
      <c r="B220" s="5">
        <v>43979</v>
      </c>
      <c r="C220" s="6" t="s">
        <v>17</v>
      </c>
      <c r="D220" s="6">
        <v>41442</v>
      </c>
      <c r="E220" s="6">
        <v>3893680.5</v>
      </c>
      <c r="F220" s="7">
        <f>VLOOKUP(A220,Лист2!A220:F723,4,0)</f>
        <v>22</v>
      </c>
      <c r="G220" s="7">
        <f>VLOOKUP(A220,Лист2!A220:F723,5,0)</f>
        <v>2454</v>
      </c>
      <c r="H220" s="7">
        <f>VLOOKUP(A220,Лист2!A220:F723,6,0)</f>
        <v>2239</v>
      </c>
      <c r="I220">
        <f t="shared" si="10"/>
        <v>176985.47727272726</v>
      </c>
      <c r="J220">
        <f t="shared" si="11"/>
        <v>22</v>
      </c>
    </row>
    <row r="221" spans="1:10" ht="14.25" customHeight="1" x14ac:dyDescent="0.3">
      <c r="A221" t="str">
        <f t="shared" si="9"/>
        <v>2020-00-16 Пермь</v>
      </c>
      <c r="B221" s="8">
        <v>43967</v>
      </c>
      <c r="C221" s="9" t="s">
        <v>18</v>
      </c>
      <c r="D221" s="9">
        <v>18600</v>
      </c>
      <c r="E221" s="9">
        <v>1601425.5</v>
      </c>
      <c r="F221" s="7">
        <f>VLOOKUP(A221,Лист2!A221:F724,4,0)</f>
        <v>15</v>
      </c>
      <c r="G221" s="7">
        <f>VLOOKUP(A221,Лист2!A221:F724,5,0)</f>
        <v>1111</v>
      </c>
      <c r="H221" s="7">
        <f>VLOOKUP(A221,Лист2!A221:F724,6,0)</f>
        <v>992</v>
      </c>
      <c r="I221">
        <f t="shared" si="10"/>
        <v>106761.7</v>
      </c>
      <c r="J221">
        <f t="shared" si="11"/>
        <v>20</v>
      </c>
    </row>
    <row r="222" spans="1:10" ht="14.25" customHeight="1" x14ac:dyDescent="0.3">
      <c r="A222" t="str">
        <f t="shared" si="9"/>
        <v>2020-00-19 Пермь</v>
      </c>
      <c r="B222" s="5">
        <v>43970</v>
      </c>
      <c r="C222" s="6" t="s">
        <v>18</v>
      </c>
      <c r="D222" s="6">
        <v>16638</v>
      </c>
      <c r="E222" s="6">
        <v>1364847</v>
      </c>
      <c r="F222" s="7">
        <f>VLOOKUP(A222,Лист2!A222:F725,4,0)</f>
        <v>16</v>
      </c>
      <c r="G222" s="7">
        <f>VLOOKUP(A222,Лист2!A222:F725,5,0)</f>
        <v>1012</v>
      </c>
      <c r="H222" s="7">
        <f>VLOOKUP(A222,Лист2!A222:F725,6,0)</f>
        <v>900</v>
      </c>
      <c r="I222">
        <f t="shared" si="10"/>
        <v>85302.9375</v>
      </c>
      <c r="J222">
        <f t="shared" si="11"/>
        <v>21</v>
      </c>
    </row>
    <row r="223" spans="1:10" ht="14.25" customHeight="1" x14ac:dyDescent="0.3">
      <c r="A223" t="str">
        <f t="shared" si="9"/>
        <v>2020-00-17 Пермь</v>
      </c>
      <c r="B223" s="8">
        <v>43968</v>
      </c>
      <c r="C223" s="9" t="s">
        <v>18</v>
      </c>
      <c r="D223" s="9">
        <v>15609</v>
      </c>
      <c r="E223" s="9">
        <v>1377577.5</v>
      </c>
      <c r="F223" s="7">
        <f>VLOOKUP(A223,Лист2!A223:F726,4,0)</f>
        <v>15</v>
      </c>
      <c r="G223" s="7">
        <f>VLOOKUP(A223,Лист2!A223:F726,5,0)</f>
        <v>971</v>
      </c>
      <c r="H223" s="7">
        <f>VLOOKUP(A223,Лист2!A223:F726,6,0)</f>
        <v>856</v>
      </c>
      <c r="I223">
        <f t="shared" si="10"/>
        <v>91838.5</v>
      </c>
      <c r="J223">
        <f t="shared" si="11"/>
        <v>20</v>
      </c>
    </row>
    <row r="224" spans="1:10" ht="14.25" customHeight="1" x14ac:dyDescent="0.3">
      <c r="A224" t="str">
        <f t="shared" si="9"/>
        <v>2020-00-09 Пермь</v>
      </c>
      <c r="B224" s="5">
        <v>43960</v>
      </c>
      <c r="C224" s="6" t="s">
        <v>18</v>
      </c>
      <c r="D224" s="6">
        <v>13948.5</v>
      </c>
      <c r="E224" s="6">
        <v>1222932</v>
      </c>
      <c r="F224" s="7" t="e">
        <f>VLOOKUP(A224,Лист2!A224:F727,4,0)</f>
        <v>#N/A</v>
      </c>
      <c r="G224" s="7" t="e">
        <f>VLOOKUP(A224,Лист2!A224:F727,5,0)</f>
        <v>#N/A</v>
      </c>
      <c r="H224" s="7" t="e">
        <f>VLOOKUP(A224,Лист2!A224:F727,6,0)</f>
        <v>#N/A</v>
      </c>
      <c r="I224" t="e">
        <f t="shared" si="10"/>
        <v>#N/A</v>
      </c>
      <c r="J224">
        <f t="shared" si="11"/>
        <v>19</v>
      </c>
    </row>
    <row r="225" spans="1:10" ht="14.25" customHeight="1" x14ac:dyDescent="0.3">
      <c r="A225" t="str">
        <f t="shared" si="9"/>
        <v>2020-00-04 Пермь</v>
      </c>
      <c r="B225" s="8">
        <v>43955</v>
      </c>
      <c r="C225" s="9" t="s">
        <v>18</v>
      </c>
      <c r="D225" s="9">
        <v>12301.5</v>
      </c>
      <c r="E225" s="9">
        <v>1085211</v>
      </c>
      <c r="F225" s="7" t="e">
        <f>VLOOKUP(A225,Лист2!A225:F728,4,0)</f>
        <v>#N/A</v>
      </c>
      <c r="G225" s="7" t="e">
        <f>VLOOKUP(A225,Лист2!A225:F728,5,0)</f>
        <v>#N/A</v>
      </c>
      <c r="H225" s="7" t="e">
        <f>VLOOKUP(A225,Лист2!A225:F728,6,0)</f>
        <v>#N/A</v>
      </c>
      <c r="I225" t="e">
        <f t="shared" si="10"/>
        <v>#N/A</v>
      </c>
      <c r="J225">
        <f t="shared" si="11"/>
        <v>19</v>
      </c>
    </row>
    <row r="226" spans="1:10" ht="14.25" customHeight="1" x14ac:dyDescent="0.3">
      <c r="A226" t="str">
        <f t="shared" si="9"/>
        <v>2020-00-29 Пермь</v>
      </c>
      <c r="B226" s="5">
        <v>43950</v>
      </c>
      <c r="C226" s="6" t="s">
        <v>18</v>
      </c>
      <c r="D226" s="6">
        <v>13014</v>
      </c>
      <c r="E226" s="6">
        <v>1115992.5</v>
      </c>
      <c r="F226" s="7">
        <f>VLOOKUP(A226,Лист2!A226:F729,4,0)</f>
        <v>17</v>
      </c>
      <c r="G226" s="7">
        <f>VLOOKUP(A226,Лист2!A226:F729,5,0)</f>
        <v>1296</v>
      </c>
      <c r="H226" s="7">
        <f>VLOOKUP(A226,Лист2!A226:F729,6,0)</f>
        <v>1153</v>
      </c>
      <c r="I226">
        <f t="shared" si="10"/>
        <v>65646.617647058825</v>
      </c>
      <c r="J226">
        <f t="shared" si="11"/>
        <v>18</v>
      </c>
    </row>
    <row r="227" spans="1:10" ht="14.25" customHeight="1" x14ac:dyDescent="0.3">
      <c r="A227" t="str">
        <f t="shared" si="9"/>
        <v>2020-00-02 Пермь</v>
      </c>
      <c r="B227" s="8">
        <v>43953</v>
      </c>
      <c r="C227" s="9" t="s">
        <v>18</v>
      </c>
      <c r="D227" s="9">
        <v>12313.5</v>
      </c>
      <c r="E227" s="9">
        <v>1053220.5</v>
      </c>
      <c r="F227" s="7" t="e">
        <f>VLOOKUP(A227,Лист2!A227:F730,4,0)</f>
        <v>#N/A</v>
      </c>
      <c r="G227" s="7" t="e">
        <f>VLOOKUP(A227,Лист2!A227:F730,5,0)</f>
        <v>#N/A</v>
      </c>
      <c r="H227" s="7" t="e">
        <f>VLOOKUP(A227,Лист2!A227:F730,6,0)</f>
        <v>#N/A</v>
      </c>
      <c r="I227" t="e">
        <f t="shared" si="10"/>
        <v>#N/A</v>
      </c>
      <c r="J227">
        <f t="shared" si="11"/>
        <v>18</v>
      </c>
    </row>
    <row r="228" spans="1:10" ht="14.25" customHeight="1" x14ac:dyDescent="0.3">
      <c r="A228" t="str">
        <f t="shared" si="9"/>
        <v>2020-00-26 Пермь</v>
      </c>
      <c r="B228" s="5">
        <v>43977</v>
      </c>
      <c r="C228" s="6" t="s">
        <v>18</v>
      </c>
      <c r="D228" s="6">
        <v>17391</v>
      </c>
      <c r="E228" s="6">
        <v>1489132.5</v>
      </c>
      <c r="F228" s="7">
        <f>VLOOKUP(A228,Лист2!A228:F731,4,0)</f>
        <v>17</v>
      </c>
      <c r="G228" s="7">
        <f>VLOOKUP(A228,Лист2!A228:F731,5,0)</f>
        <v>1140</v>
      </c>
      <c r="H228" s="7">
        <f>VLOOKUP(A228,Лист2!A228:F731,6,0)</f>
        <v>1016</v>
      </c>
      <c r="I228">
        <f t="shared" si="10"/>
        <v>87596.029411764699</v>
      </c>
      <c r="J228">
        <f t="shared" si="11"/>
        <v>22</v>
      </c>
    </row>
    <row r="229" spans="1:10" ht="14.25" customHeight="1" x14ac:dyDescent="0.3">
      <c r="A229" t="str">
        <f t="shared" si="9"/>
        <v>2020-00-01 Пермь</v>
      </c>
      <c r="B229" s="8">
        <v>43952</v>
      </c>
      <c r="C229" s="9" t="s">
        <v>18</v>
      </c>
      <c r="D229" s="9">
        <v>17113.5</v>
      </c>
      <c r="E229" s="9">
        <v>1465842</v>
      </c>
      <c r="F229" s="7">
        <f>VLOOKUP(A229,Лист2!A229:F732,4,0)</f>
        <v>17</v>
      </c>
      <c r="G229" s="7">
        <f>VLOOKUP(A229,Лист2!A229:F732,5,0)</f>
        <v>1185</v>
      </c>
      <c r="H229" s="7">
        <f>VLOOKUP(A229,Лист2!A229:F732,6,0)</f>
        <v>1042</v>
      </c>
      <c r="I229">
        <f t="shared" si="10"/>
        <v>86226</v>
      </c>
      <c r="J229">
        <f t="shared" si="11"/>
        <v>18</v>
      </c>
    </row>
    <row r="230" spans="1:10" ht="14.25" customHeight="1" x14ac:dyDescent="0.3">
      <c r="A230" t="str">
        <f t="shared" si="9"/>
        <v>2020-00-12 Пермь</v>
      </c>
      <c r="B230" s="5">
        <v>43963</v>
      </c>
      <c r="C230" s="6" t="s">
        <v>18</v>
      </c>
      <c r="D230" s="6">
        <v>12802.5</v>
      </c>
      <c r="E230" s="6">
        <v>1123830</v>
      </c>
      <c r="F230" s="7" t="e">
        <f>VLOOKUP(A230,Лист2!A230:F733,4,0)</f>
        <v>#N/A</v>
      </c>
      <c r="G230" s="7" t="e">
        <f>VLOOKUP(A230,Лист2!A230:F733,5,0)</f>
        <v>#N/A</v>
      </c>
      <c r="H230" s="7" t="e">
        <f>VLOOKUP(A230,Лист2!A230:F733,6,0)</f>
        <v>#N/A</v>
      </c>
      <c r="I230" t="e">
        <f t="shared" si="10"/>
        <v>#N/A</v>
      </c>
      <c r="J230">
        <f t="shared" si="11"/>
        <v>20</v>
      </c>
    </row>
    <row r="231" spans="1:10" ht="14.25" customHeight="1" x14ac:dyDescent="0.3">
      <c r="A231" t="str">
        <f t="shared" si="9"/>
        <v>2020-00-21 Пермь</v>
      </c>
      <c r="B231" s="8">
        <v>43972</v>
      </c>
      <c r="C231" s="9" t="s">
        <v>18</v>
      </c>
      <c r="D231" s="9">
        <v>16554</v>
      </c>
      <c r="E231" s="9">
        <v>1380751.5</v>
      </c>
      <c r="F231" s="7">
        <f>VLOOKUP(A231,Лист2!A231:F734,4,0)</f>
        <v>17</v>
      </c>
      <c r="G231" s="7">
        <f>VLOOKUP(A231,Лист2!A231:F734,5,0)</f>
        <v>1045</v>
      </c>
      <c r="H231" s="7">
        <f>VLOOKUP(A231,Лист2!A231:F734,6,0)</f>
        <v>930</v>
      </c>
      <c r="I231">
        <f t="shared" si="10"/>
        <v>81220.676470588238</v>
      </c>
      <c r="J231">
        <f t="shared" si="11"/>
        <v>21</v>
      </c>
    </row>
    <row r="232" spans="1:10" ht="14.25" customHeight="1" x14ac:dyDescent="0.3">
      <c r="A232" t="str">
        <f t="shared" si="9"/>
        <v>2020-00-20 Пермь</v>
      </c>
      <c r="B232" s="5">
        <v>43971</v>
      </c>
      <c r="C232" s="6" t="s">
        <v>18</v>
      </c>
      <c r="D232" s="6">
        <v>17329.5</v>
      </c>
      <c r="E232" s="6">
        <v>1430254.5</v>
      </c>
      <c r="F232" s="7">
        <f>VLOOKUP(A232,Лист2!A232:F735,4,0)</f>
        <v>16</v>
      </c>
      <c r="G232" s="7">
        <f>VLOOKUP(A232,Лист2!A232:F735,5,0)</f>
        <v>1050</v>
      </c>
      <c r="H232" s="7">
        <f>VLOOKUP(A232,Лист2!A232:F735,6,0)</f>
        <v>938</v>
      </c>
      <c r="I232">
        <f t="shared" si="10"/>
        <v>89390.90625</v>
      </c>
      <c r="J232">
        <f t="shared" si="11"/>
        <v>21</v>
      </c>
    </row>
    <row r="233" spans="1:10" ht="14.25" customHeight="1" x14ac:dyDescent="0.3">
      <c r="A233" t="str">
        <f t="shared" si="9"/>
        <v>2020-00-05 Пермь</v>
      </c>
      <c r="B233" s="8">
        <v>43956</v>
      </c>
      <c r="C233" s="9" t="s">
        <v>18</v>
      </c>
      <c r="D233" s="9">
        <v>15987</v>
      </c>
      <c r="E233" s="9">
        <v>1384179</v>
      </c>
      <c r="F233" s="7" t="e">
        <f>VLOOKUP(A233,Лист2!A233:F736,4,0)</f>
        <v>#N/A</v>
      </c>
      <c r="G233" s="7" t="e">
        <f>VLOOKUP(A233,Лист2!A233:F736,5,0)</f>
        <v>#N/A</v>
      </c>
      <c r="H233" s="7" t="e">
        <f>VLOOKUP(A233,Лист2!A233:F736,6,0)</f>
        <v>#N/A</v>
      </c>
      <c r="I233" t="e">
        <f t="shared" si="10"/>
        <v>#N/A</v>
      </c>
      <c r="J233">
        <f t="shared" si="11"/>
        <v>19</v>
      </c>
    </row>
    <row r="234" spans="1:10" ht="14.25" customHeight="1" x14ac:dyDescent="0.3">
      <c r="A234" t="str">
        <f t="shared" si="9"/>
        <v>2020-00-28 Пермь</v>
      </c>
      <c r="B234" s="5">
        <v>43949</v>
      </c>
      <c r="C234" s="6" t="s">
        <v>18</v>
      </c>
      <c r="D234" s="6">
        <v>13303.5</v>
      </c>
      <c r="E234" s="6">
        <v>1102887</v>
      </c>
      <c r="F234" s="7">
        <f>VLOOKUP(A234,Лист2!A234:F737,4,0)</f>
        <v>17</v>
      </c>
      <c r="G234" s="7">
        <f>VLOOKUP(A234,Лист2!A234:F737,5,0)</f>
        <v>1097</v>
      </c>
      <c r="H234" s="7">
        <f>VLOOKUP(A234,Лист2!A234:F737,6,0)</f>
        <v>968</v>
      </c>
      <c r="I234">
        <f t="shared" si="10"/>
        <v>64875.705882352944</v>
      </c>
      <c r="J234">
        <f t="shared" si="11"/>
        <v>18</v>
      </c>
    </row>
    <row r="235" spans="1:10" ht="14.25" customHeight="1" x14ac:dyDescent="0.3">
      <c r="A235" t="str">
        <f t="shared" si="9"/>
        <v>2020-00-13 Пермь</v>
      </c>
      <c r="B235" s="8">
        <v>43964</v>
      </c>
      <c r="C235" s="9" t="s">
        <v>18</v>
      </c>
      <c r="D235" s="9">
        <v>14305.5</v>
      </c>
      <c r="E235" s="9">
        <v>1243507.5</v>
      </c>
      <c r="F235" s="7" t="e">
        <f>VLOOKUP(A235,Лист2!A235:F738,4,0)</f>
        <v>#N/A</v>
      </c>
      <c r="G235" s="7" t="e">
        <f>VLOOKUP(A235,Лист2!A235:F738,5,0)</f>
        <v>#N/A</v>
      </c>
      <c r="H235" s="7" t="e">
        <f>VLOOKUP(A235,Лист2!A235:F738,6,0)</f>
        <v>#N/A</v>
      </c>
      <c r="I235" t="e">
        <f t="shared" si="10"/>
        <v>#N/A</v>
      </c>
      <c r="J235">
        <f t="shared" si="11"/>
        <v>20</v>
      </c>
    </row>
    <row r="236" spans="1:10" ht="14.25" customHeight="1" x14ac:dyDescent="0.3">
      <c r="A236" t="str">
        <f t="shared" si="9"/>
        <v>2020-00-03 Пермь</v>
      </c>
      <c r="B236" s="5">
        <v>43954</v>
      </c>
      <c r="C236" s="6" t="s">
        <v>18</v>
      </c>
      <c r="D236" s="6">
        <v>12924</v>
      </c>
      <c r="E236" s="6">
        <v>1120009.5</v>
      </c>
      <c r="F236" s="7" t="e">
        <f>VLOOKUP(A236,Лист2!A236:F739,4,0)</f>
        <v>#N/A</v>
      </c>
      <c r="G236" s="7" t="e">
        <f>VLOOKUP(A236,Лист2!A236:F739,5,0)</f>
        <v>#N/A</v>
      </c>
      <c r="H236" s="7" t="e">
        <f>VLOOKUP(A236,Лист2!A236:F739,6,0)</f>
        <v>#N/A</v>
      </c>
      <c r="I236" t="e">
        <f t="shared" si="10"/>
        <v>#N/A</v>
      </c>
      <c r="J236">
        <f t="shared" si="11"/>
        <v>18</v>
      </c>
    </row>
    <row r="237" spans="1:10" ht="14.25" customHeight="1" x14ac:dyDescent="0.3">
      <c r="A237" t="str">
        <f t="shared" si="9"/>
        <v>2020-00-06 Пермь</v>
      </c>
      <c r="B237" s="8">
        <v>43957</v>
      </c>
      <c r="C237" s="9" t="s">
        <v>18</v>
      </c>
      <c r="D237" s="9">
        <v>14061</v>
      </c>
      <c r="E237" s="9">
        <v>1221057</v>
      </c>
      <c r="F237" s="7" t="e">
        <f>VLOOKUP(A237,Лист2!A237:F740,4,0)</f>
        <v>#N/A</v>
      </c>
      <c r="G237" s="7" t="e">
        <f>VLOOKUP(A237,Лист2!A237:F740,5,0)</f>
        <v>#N/A</v>
      </c>
      <c r="H237" s="7" t="e">
        <f>VLOOKUP(A237,Лист2!A237:F740,6,0)</f>
        <v>#N/A</v>
      </c>
      <c r="I237" t="e">
        <f t="shared" si="10"/>
        <v>#N/A</v>
      </c>
      <c r="J237">
        <f t="shared" si="11"/>
        <v>19</v>
      </c>
    </row>
    <row r="238" spans="1:10" ht="14.25" customHeight="1" x14ac:dyDescent="0.3">
      <c r="A238" t="str">
        <f t="shared" si="9"/>
        <v>2020-00-23 Пермь</v>
      </c>
      <c r="B238" s="5">
        <v>43974</v>
      </c>
      <c r="C238" s="6" t="s">
        <v>18</v>
      </c>
      <c r="D238" s="6">
        <v>21958.5</v>
      </c>
      <c r="E238" s="6">
        <v>1854001.5</v>
      </c>
      <c r="F238" s="7">
        <f>VLOOKUP(A238,Лист2!A238:F741,4,0)</f>
        <v>17</v>
      </c>
      <c r="G238" s="7">
        <f>VLOOKUP(A238,Лист2!A238:F741,5,0)</f>
        <v>1294</v>
      </c>
      <c r="H238" s="7">
        <f>VLOOKUP(A238,Лист2!A238:F741,6,0)</f>
        <v>1155</v>
      </c>
      <c r="I238">
        <f t="shared" si="10"/>
        <v>109058.91176470589</v>
      </c>
      <c r="J238">
        <f t="shared" si="11"/>
        <v>21</v>
      </c>
    </row>
    <row r="239" spans="1:10" ht="14.25" customHeight="1" x14ac:dyDescent="0.3">
      <c r="A239" t="str">
        <f t="shared" si="9"/>
        <v>2020-00-25 Пермь</v>
      </c>
      <c r="B239" s="8">
        <v>43976</v>
      </c>
      <c r="C239" s="9" t="s">
        <v>18</v>
      </c>
      <c r="D239" s="9">
        <v>17211</v>
      </c>
      <c r="E239" s="9">
        <v>1507867.5</v>
      </c>
      <c r="F239" s="7">
        <f>VLOOKUP(A239,Лист2!A239:F742,4,0)</f>
        <v>17</v>
      </c>
      <c r="G239" s="7">
        <f>VLOOKUP(A239,Лист2!A239:F742,5,0)</f>
        <v>1142</v>
      </c>
      <c r="H239" s="7">
        <f>VLOOKUP(A239,Лист2!A239:F742,6,0)</f>
        <v>1020</v>
      </c>
      <c r="I239">
        <f t="shared" si="10"/>
        <v>88698.088235294112</v>
      </c>
      <c r="J239">
        <f t="shared" si="11"/>
        <v>22</v>
      </c>
    </row>
    <row r="240" spans="1:10" ht="14.25" customHeight="1" x14ac:dyDescent="0.3">
      <c r="A240" t="str">
        <f t="shared" si="9"/>
        <v>2020-00-30 Пермь</v>
      </c>
      <c r="B240" s="5">
        <v>43951</v>
      </c>
      <c r="C240" s="6" t="s">
        <v>18</v>
      </c>
      <c r="D240" s="6">
        <v>12753</v>
      </c>
      <c r="E240" s="6">
        <v>1103068.5</v>
      </c>
      <c r="F240" s="7">
        <f>VLOOKUP(A240,Лист2!A240:F743,4,0)</f>
        <v>17</v>
      </c>
      <c r="G240" s="7">
        <f>VLOOKUP(A240,Лист2!A240:F743,5,0)</f>
        <v>1697</v>
      </c>
      <c r="H240" s="7">
        <f>VLOOKUP(A240,Лист2!A240:F743,6,0)</f>
        <v>1499</v>
      </c>
      <c r="I240">
        <f t="shared" si="10"/>
        <v>64886.382352941175</v>
      </c>
      <c r="J240">
        <f t="shared" si="11"/>
        <v>18</v>
      </c>
    </row>
    <row r="241" spans="1:10" ht="14.25" customHeight="1" x14ac:dyDescent="0.3">
      <c r="A241" t="str">
        <f t="shared" si="9"/>
        <v>2020-00-10 Пермь</v>
      </c>
      <c r="B241" s="8">
        <v>43961</v>
      </c>
      <c r="C241" s="9" t="s">
        <v>18</v>
      </c>
      <c r="D241" s="9">
        <v>16435.5</v>
      </c>
      <c r="E241" s="9">
        <v>1471537.5</v>
      </c>
      <c r="F241" s="7" t="e">
        <f>VLOOKUP(A241,Лист2!A241:F744,4,0)</f>
        <v>#N/A</v>
      </c>
      <c r="G241" s="7" t="e">
        <f>VLOOKUP(A241,Лист2!A241:F744,5,0)</f>
        <v>#N/A</v>
      </c>
      <c r="H241" s="7" t="e">
        <f>VLOOKUP(A241,Лист2!A241:F744,6,0)</f>
        <v>#N/A</v>
      </c>
      <c r="I241" t="e">
        <f t="shared" si="10"/>
        <v>#N/A</v>
      </c>
      <c r="J241">
        <f t="shared" si="11"/>
        <v>19</v>
      </c>
    </row>
    <row r="242" spans="1:10" ht="14.25" customHeight="1" x14ac:dyDescent="0.3">
      <c r="A242" t="str">
        <f t="shared" si="9"/>
        <v>2020-00-08 Пермь</v>
      </c>
      <c r="B242" s="5">
        <v>43959</v>
      </c>
      <c r="C242" s="6" t="s">
        <v>18</v>
      </c>
      <c r="D242" s="6">
        <v>14494.5</v>
      </c>
      <c r="E242" s="6">
        <v>1269786</v>
      </c>
      <c r="F242" s="7" t="e">
        <f>VLOOKUP(A242,Лист2!A242:F745,4,0)</f>
        <v>#N/A</v>
      </c>
      <c r="G242" s="7" t="e">
        <f>VLOOKUP(A242,Лист2!A242:F745,5,0)</f>
        <v>#N/A</v>
      </c>
      <c r="H242" s="7" t="e">
        <f>VLOOKUP(A242,Лист2!A242:F745,6,0)</f>
        <v>#N/A</v>
      </c>
      <c r="I242" t="e">
        <f t="shared" si="10"/>
        <v>#N/A</v>
      </c>
      <c r="J242">
        <f t="shared" si="11"/>
        <v>19</v>
      </c>
    </row>
    <row r="243" spans="1:10" ht="14.25" customHeight="1" x14ac:dyDescent="0.3">
      <c r="A243" t="str">
        <f t="shared" si="9"/>
        <v>2020-00-07 Пермь</v>
      </c>
      <c r="B243" s="8">
        <v>43958</v>
      </c>
      <c r="C243" s="9" t="s">
        <v>18</v>
      </c>
      <c r="D243" s="9">
        <v>12705</v>
      </c>
      <c r="E243" s="9">
        <v>1123894.5</v>
      </c>
      <c r="F243" s="7" t="e">
        <f>VLOOKUP(A243,Лист2!A243:F746,4,0)</f>
        <v>#N/A</v>
      </c>
      <c r="G243" s="7" t="e">
        <f>VLOOKUP(A243,Лист2!A243:F746,5,0)</f>
        <v>#N/A</v>
      </c>
      <c r="H243" s="7" t="e">
        <f>VLOOKUP(A243,Лист2!A243:F746,6,0)</f>
        <v>#N/A</v>
      </c>
      <c r="I243" t="e">
        <f t="shared" si="10"/>
        <v>#N/A</v>
      </c>
      <c r="J243">
        <f t="shared" si="11"/>
        <v>19</v>
      </c>
    </row>
    <row r="244" spans="1:10" ht="14.25" customHeight="1" x14ac:dyDescent="0.3">
      <c r="A244" t="str">
        <f t="shared" si="9"/>
        <v>2020-00-24 Пермь</v>
      </c>
      <c r="B244" s="5">
        <v>43975</v>
      </c>
      <c r="C244" s="6" t="s">
        <v>18</v>
      </c>
      <c r="D244" s="6">
        <v>18075</v>
      </c>
      <c r="E244" s="6">
        <v>1548099</v>
      </c>
      <c r="F244" s="7">
        <f>VLOOKUP(A244,Лист2!A244:F747,4,0)</f>
        <v>17</v>
      </c>
      <c r="G244" s="7">
        <f>VLOOKUP(A244,Лист2!A244:F747,5,0)</f>
        <v>1128</v>
      </c>
      <c r="H244" s="7">
        <f>VLOOKUP(A244,Лист2!A244:F747,6,0)</f>
        <v>1001</v>
      </c>
      <c r="I244">
        <f t="shared" si="10"/>
        <v>91064.647058823524</v>
      </c>
      <c r="J244">
        <f t="shared" si="11"/>
        <v>21</v>
      </c>
    </row>
    <row r="245" spans="1:10" ht="14.25" customHeight="1" x14ac:dyDescent="0.3">
      <c r="A245" t="str">
        <f t="shared" si="9"/>
        <v>2020-00-16 Ростов-на-Дону</v>
      </c>
      <c r="B245" s="8">
        <v>43967</v>
      </c>
      <c r="C245" s="9" t="s">
        <v>19</v>
      </c>
      <c r="D245" s="9">
        <v>13120.5</v>
      </c>
      <c r="E245" s="9">
        <v>1215033</v>
      </c>
      <c r="F245" s="7">
        <f>VLOOKUP(A245,Лист2!A245:F748,4,0)</f>
        <v>15</v>
      </c>
      <c r="G245" s="7">
        <f>VLOOKUP(A245,Лист2!A245:F748,5,0)</f>
        <v>747</v>
      </c>
      <c r="H245" s="7">
        <f>VLOOKUP(A245,Лист2!A245:F748,6,0)</f>
        <v>647</v>
      </c>
      <c r="I245">
        <f t="shared" si="10"/>
        <v>81002.2</v>
      </c>
      <c r="J245">
        <f t="shared" si="11"/>
        <v>20</v>
      </c>
    </row>
    <row r="246" spans="1:10" ht="14.25" customHeight="1" x14ac:dyDescent="0.3">
      <c r="A246" t="str">
        <f t="shared" si="9"/>
        <v>2020-00-19 Ростов-на-Дону</v>
      </c>
      <c r="B246" s="5">
        <v>43970</v>
      </c>
      <c r="C246" s="6" t="s">
        <v>19</v>
      </c>
      <c r="D246" s="6">
        <v>16237.5</v>
      </c>
      <c r="E246" s="6">
        <v>1403047.5</v>
      </c>
      <c r="F246" s="7">
        <f>VLOOKUP(A246,Лист2!A246:F749,4,0)</f>
        <v>15</v>
      </c>
      <c r="G246" s="7">
        <f>VLOOKUP(A246,Лист2!A246:F749,5,0)</f>
        <v>930</v>
      </c>
      <c r="H246" s="7">
        <f>VLOOKUP(A246,Лист2!A246:F749,6,0)</f>
        <v>827</v>
      </c>
      <c r="I246">
        <f t="shared" si="10"/>
        <v>93536.5</v>
      </c>
      <c r="J246">
        <f t="shared" si="11"/>
        <v>21</v>
      </c>
    </row>
    <row r="247" spans="1:10" ht="14.25" customHeight="1" x14ac:dyDescent="0.3">
      <c r="A247" t="str">
        <f t="shared" si="9"/>
        <v>2020-00-17 Ростов-на-Дону</v>
      </c>
      <c r="B247" s="8">
        <v>43968</v>
      </c>
      <c r="C247" s="9" t="s">
        <v>19</v>
      </c>
      <c r="D247" s="9">
        <v>11967</v>
      </c>
      <c r="E247" s="9">
        <v>1060489.5</v>
      </c>
      <c r="F247" s="7">
        <f>VLOOKUP(A247,Лист2!A247:F750,4,0)</f>
        <v>15</v>
      </c>
      <c r="G247" s="7">
        <f>VLOOKUP(A247,Лист2!A247:F750,5,0)</f>
        <v>692</v>
      </c>
      <c r="H247" s="7">
        <f>VLOOKUP(A247,Лист2!A247:F750,6,0)</f>
        <v>591</v>
      </c>
      <c r="I247">
        <f t="shared" si="10"/>
        <v>70699.3</v>
      </c>
      <c r="J247">
        <f t="shared" si="11"/>
        <v>20</v>
      </c>
    </row>
    <row r="248" spans="1:10" ht="14.25" customHeight="1" x14ac:dyDescent="0.3">
      <c r="A248" t="str">
        <f t="shared" si="9"/>
        <v>2020-00-09 Ростов-на-Дону</v>
      </c>
      <c r="B248" s="5">
        <v>43960</v>
      </c>
      <c r="C248" s="6" t="s">
        <v>19</v>
      </c>
      <c r="D248" s="6">
        <v>12037.5</v>
      </c>
      <c r="E248" s="6">
        <v>1081216.5</v>
      </c>
      <c r="F248" s="7" t="e">
        <f>VLOOKUP(A248,Лист2!A248:F751,4,0)</f>
        <v>#N/A</v>
      </c>
      <c r="G248" s="7" t="e">
        <f>VLOOKUP(A248,Лист2!A248:F751,5,0)</f>
        <v>#N/A</v>
      </c>
      <c r="H248" s="7" t="e">
        <f>VLOOKUP(A248,Лист2!A248:F751,6,0)</f>
        <v>#N/A</v>
      </c>
      <c r="I248" t="e">
        <f t="shared" si="10"/>
        <v>#N/A</v>
      </c>
      <c r="J248">
        <f t="shared" si="11"/>
        <v>19</v>
      </c>
    </row>
    <row r="249" spans="1:10" ht="14.25" customHeight="1" x14ac:dyDescent="0.3">
      <c r="A249" t="str">
        <f t="shared" si="9"/>
        <v>2020-00-04 Ростов-на-Дону</v>
      </c>
      <c r="B249" s="8">
        <v>43955</v>
      </c>
      <c r="C249" s="9" t="s">
        <v>19</v>
      </c>
      <c r="D249" s="9">
        <v>7087.5</v>
      </c>
      <c r="E249" s="9">
        <v>610855.5</v>
      </c>
      <c r="F249" s="7" t="e">
        <f>VLOOKUP(A249,Лист2!A249:F752,4,0)</f>
        <v>#N/A</v>
      </c>
      <c r="G249" s="7" t="e">
        <f>VLOOKUP(A249,Лист2!A249:F752,5,0)</f>
        <v>#N/A</v>
      </c>
      <c r="H249" s="7" t="e">
        <f>VLOOKUP(A249,Лист2!A249:F752,6,0)</f>
        <v>#N/A</v>
      </c>
      <c r="I249" t="e">
        <f t="shared" si="10"/>
        <v>#N/A</v>
      </c>
      <c r="J249">
        <f t="shared" si="11"/>
        <v>19</v>
      </c>
    </row>
    <row r="250" spans="1:10" ht="14.25" customHeight="1" x14ac:dyDescent="0.3">
      <c r="A250" t="str">
        <f t="shared" si="9"/>
        <v>2020-00-29 Краснодар</v>
      </c>
      <c r="B250" s="5">
        <v>43950</v>
      </c>
      <c r="C250" s="6" t="s">
        <v>20</v>
      </c>
      <c r="D250" s="6">
        <v>25816.5</v>
      </c>
      <c r="E250" s="6">
        <v>2360914.5</v>
      </c>
      <c r="F250" s="7">
        <f>VLOOKUP(A250,Лист2!A250:F753,4,0)</f>
        <v>20</v>
      </c>
      <c r="G250" s="7">
        <f>VLOOKUP(A250,Лист2!A250:F753,5,0)</f>
        <v>2064</v>
      </c>
      <c r="H250" s="7">
        <f>VLOOKUP(A250,Лист2!A250:F753,6,0)</f>
        <v>1896</v>
      </c>
      <c r="I250">
        <f t="shared" si="10"/>
        <v>118045.72500000001</v>
      </c>
      <c r="J250">
        <f t="shared" si="11"/>
        <v>18</v>
      </c>
    </row>
    <row r="251" spans="1:10" ht="14.25" customHeight="1" x14ac:dyDescent="0.3">
      <c r="A251" t="str">
        <f t="shared" si="9"/>
        <v>2020-00-02 Ростов-на-Дону</v>
      </c>
      <c r="B251" s="8">
        <v>43953</v>
      </c>
      <c r="C251" s="9" t="s">
        <v>19</v>
      </c>
      <c r="D251" s="9">
        <v>4624.5</v>
      </c>
      <c r="E251" s="9">
        <v>433243.5</v>
      </c>
      <c r="F251" s="7" t="e">
        <f>VLOOKUP(A251,Лист2!A251:F754,4,0)</f>
        <v>#N/A</v>
      </c>
      <c r="G251" s="7" t="e">
        <f>VLOOKUP(A251,Лист2!A251:F754,5,0)</f>
        <v>#N/A</v>
      </c>
      <c r="H251" s="7" t="e">
        <f>VLOOKUP(A251,Лист2!A251:F754,6,0)</f>
        <v>#N/A</v>
      </c>
      <c r="I251" t="e">
        <f t="shared" si="10"/>
        <v>#N/A</v>
      </c>
      <c r="J251">
        <f t="shared" si="11"/>
        <v>18</v>
      </c>
    </row>
    <row r="252" spans="1:10" ht="14.25" customHeight="1" x14ac:dyDescent="0.3">
      <c r="A252" t="str">
        <f t="shared" si="9"/>
        <v>2020-00-26 Ростов-на-Дону</v>
      </c>
      <c r="B252" s="5">
        <v>43977</v>
      </c>
      <c r="C252" s="6" t="s">
        <v>19</v>
      </c>
      <c r="D252" s="6">
        <v>12259.5</v>
      </c>
      <c r="E252" s="6">
        <v>1152054</v>
      </c>
      <c r="F252" s="7">
        <f>VLOOKUP(A252,Лист2!A252:F755,4,0)</f>
        <v>15</v>
      </c>
      <c r="G252" s="7">
        <f>VLOOKUP(A252,Лист2!A252:F755,5,0)</f>
        <v>812</v>
      </c>
      <c r="H252" s="7">
        <f>VLOOKUP(A252,Лист2!A252:F755,6,0)</f>
        <v>711</v>
      </c>
      <c r="I252">
        <f t="shared" si="10"/>
        <v>76803.600000000006</v>
      </c>
      <c r="J252">
        <f t="shared" si="11"/>
        <v>22</v>
      </c>
    </row>
    <row r="253" spans="1:10" ht="14.25" customHeight="1" x14ac:dyDescent="0.3">
      <c r="A253" t="str">
        <f t="shared" si="9"/>
        <v>2020-00-01 Ростов-на-Дону</v>
      </c>
      <c r="B253" s="8">
        <v>43952</v>
      </c>
      <c r="C253" s="9" t="s">
        <v>19</v>
      </c>
      <c r="D253" s="9">
        <v>5446.5</v>
      </c>
      <c r="E253" s="9">
        <v>505572</v>
      </c>
      <c r="F253" s="7">
        <f>VLOOKUP(A253,Лист2!A253:F756,4,0)</f>
        <v>16</v>
      </c>
      <c r="G253" s="7">
        <f>VLOOKUP(A253,Лист2!A253:F756,5,0)</f>
        <v>1019</v>
      </c>
      <c r="H253" s="7">
        <f>VLOOKUP(A253,Лист2!A253:F756,6,0)</f>
        <v>895</v>
      </c>
      <c r="I253">
        <f t="shared" si="10"/>
        <v>31598.25</v>
      </c>
      <c r="J253">
        <f t="shared" si="11"/>
        <v>18</v>
      </c>
    </row>
    <row r="254" spans="1:10" ht="14.25" customHeight="1" x14ac:dyDescent="0.3">
      <c r="A254" t="str">
        <f t="shared" si="9"/>
        <v>2020-00-12 Ростов-на-Дону</v>
      </c>
      <c r="B254" s="5">
        <v>43963</v>
      </c>
      <c r="C254" s="6" t="s">
        <v>19</v>
      </c>
      <c r="D254" s="6">
        <v>11296.5</v>
      </c>
      <c r="E254" s="6">
        <v>989632.5</v>
      </c>
      <c r="F254" s="7" t="e">
        <f>VLOOKUP(A254,Лист2!A254:F757,4,0)</f>
        <v>#N/A</v>
      </c>
      <c r="G254" s="7" t="e">
        <f>VLOOKUP(A254,Лист2!A254:F757,5,0)</f>
        <v>#N/A</v>
      </c>
      <c r="H254" s="7" t="e">
        <f>VLOOKUP(A254,Лист2!A254:F757,6,0)</f>
        <v>#N/A</v>
      </c>
      <c r="I254" t="e">
        <f t="shared" si="10"/>
        <v>#N/A</v>
      </c>
      <c r="J254">
        <f t="shared" si="11"/>
        <v>20</v>
      </c>
    </row>
    <row r="255" spans="1:10" ht="14.25" customHeight="1" x14ac:dyDescent="0.3">
      <c r="A255" t="str">
        <f t="shared" si="9"/>
        <v>2020-00-21 Ростов-на-Дону</v>
      </c>
      <c r="B255" s="8">
        <v>43972</v>
      </c>
      <c r="C255" s="9" t="s">
        <v>19</v>
      </c>
      <c r="D255" s="9">
        <v>12135</v>
      </c>
      <c r="E255" s="9">
        <v>1103623.5</v>
      </c>
      <c r="F255" s="7">
        <f>VLOOKUP(A255,Лист2!A255:F758,4,0)</f>
        <v>15</v>
      </c>
      <c r="G255" s="7">
        <f>VLOOKUP(A255,Лист2!A255:F758,5,0)</f>
        <v>749</v>
      </c>
      <c r="H255" s="7">
        <f>VLOOKUP(A255,Лист2!A255:F758,6,0)</f>
        <v>652</v>
      </c>
      <c r="I255">
        <f t="shared" si="10"/>
        <v>73574.899999999994</v>
      </c>
      <c r="J255">
        <f t="shared" si="11"/>
        <v>21</v>
      </c>
    </row>
    <row r="256" spans="1:10" ht="14.25" customHeight="1" x14ac:dyDescent="0.3">
      <c r="A256" t="str">
        <f t="shared" si="9"/>
        <v>2020-00-20 Ростов-на-Дону</v>
      </c>
      <c r="B256" s="5">
        <v>43971</v>
      </c>
      <c r="C256" s="6" t="s">
        <v>19</v>
      </c>
      <c r="D256" s="6">
        <v>12630</v>
      </c>
      <c r="E256" s="6">
        <v>1104858</v>
      </c>
      <c r="F256" s="7">
        <f>VLOOKUP(A256,Лист2!A256:F759,4,0)</f>
        <v>15</v>
      </c>
      <c r="G256" s="7">
        <f>VLOOKUP(A256,Лист2!A256:F759,5,0)</f>
        <v>760</v>
      </c>
      <c r="H256" s="7">
        <f>VLOOKUP(A256,Лист2!A256:F759,6,0)</f>
        <v>664</v>
      </c>
      <c r="I256">
        <f t="shared" si="10"/>
        <v>73657.2</v>
      </c>
      <c r="J256">
        <f t="shared" si="11"/>
        <v>21</v>
      </c>
    </row>
    <row r="257" spans="1:10" ht="14.25" customHeight="1" x14ac:dyDescent="0.3">
      <c r="A257" t="str">
        <f t="shared" si="9"/>
        <v>2020-00-05 Ростов-на-Дону</v>
      </c>
      <c r="B257" s="8">
        <v>43956</v>
      </c>
      <c r="C257" s="9" t="s">
        <v>19</v>
      </c>
      <c r="D257" s="9">
        <v>8223</v>
      </c>
      <c r="E257" s="9">
        <v>694593</v>
      </c>
      <c r="F257" s="7" t="e">
        <f>VLOOKUP(A257,Лист2!A257:F760,4,0)</f>
        <v>#N/A</v>
      </c>
      <c r="G257" s="7" t="e">
        <f>VLOOKUP(A257,Лист2!A257:F760,5,0)</f>
        <v>#N/A</v>
      </c>
      <c r="H257" s="7" t="e">
        <f>VLOOKUP(A257,Лист2!A257:F760,6,0)</f>
        <v>#N/A</v>
      </c>
      <c r="I257" t="e">
        <f t="shared" si="10"/>
        <v>#N/A</v>
      </c>
      <c r="J257">
        <f t="shared" si="11"/>
        <v>19</v>
      </c>
    </row>
    <row r="258" spans="1:10" ht="14.25" customHeight="1" x14ac:dyDescent="0.3">
      <c r="A258" t="str">
        <f t="shared" si="9"/>
        <v>2020-00-28 Краснодар</v>
      </c>
      <c r="B258" s="5">
        <v>43949</v>
      </c>
      <c r="C258" s="6" t="s">
        <v>20</v>
      </c>
      <c r="D258" s="6">
        <v>25149</v>
      </c>
      <c r="E258" s="6">
        <v>2277072</v>
      </c>
      <c r="F258" s="7">
        <f>VLOOKUP(A258,Лист2!A258:F761,4,0)</f>
        <v>20</v>
      </c>
      <c r="G258" s="7">
        <f>VLOOKUP(A258,Лист2!A258:F761,5,0)</f>
        <v>1875</v>
      </c>
      <c r="H258" s="7">
        <f>VLOOKUP(A258,Лист2!A258:F761,6,0)</f>
        <v>1701</v>
      </c>
      <c r="I258">
        <f t="shared" si="10"/>
        <v>113853.6</v>
      </c>
      <c r="J258">
        <f t="shared" si="11"/>
        <v>18</v>
      </c>
    </row>
    <row r="259" spans="1:10" ht="14.25" customHeight="1" x14ac:dyDescent="0.3">
      <c r="A259" t="str">
        <f t="shared" ref="A259:A322" si="12">TEXT(B259,"гггг-мм-дд")&amp;" "&amp;C259</f>
        <v>2020-00-13 Ростов-на-Дону</v>
      </c>
      <c r="B259" s="8">
        <v>43964</v>
      </c>
      <c r="C259" s="9" t="s">
        <v>19</v>
      </c>
      <c r="D259" s="9">
        <v>10401</v>
      </c>
      <c r="E259" s="9">
        <v>949912.5</v>
      </c>
      <c r="F259" s="7" t="e">
        <f>VLOOKUP(A259,Лист2!A259:F762,4,0)</f>
        <v>#N/A</v>
      </c>
      <c r="G259" s="7" t="e">
        <f>VLOOKUP(A259,Лист2!A259:F762,5,0)</f>
        <v>#N/A</v>
      </c>
      <c r="H259" s="7" t="e">
        <f>VLOOKUP(A259,Лист2!A259:F762,6,0)</f>
        <v>#N/A</v>
      </c>
      <c r="I259" t="e">
        <f t="shared" ref="I259:I322" si="13">E259/F259</f>
        <v>#N/A</v>
      </c>
      <c r="J259">
        <f t="shared" ref="J259:J322" si="14">WEEKNUM(B259,2)</f>
        <v>20</v>
      </c>
    </row>
    <row r="260" spans="1:10" ht="14.25" customHeight="1" x14ac:dyDescent="0.3">
      <c r="A260" t="str">
        <f t="shared" si="12"/>
        <v>2020-00-31 Пермь</v>
      </c>
      <c r="B260" s="5">
        <v>43982</v>
      </c>
      <c r="C260" s="6" t="s">
        <v>18</v>
      </c>
      <c r="D260" s="6">
        <v>17689.5</v>
      </c>
      <c r="E260" s="6">
        <v>1592119.5</v>
      </c>
      <c r="F260" s="7">
        <f>VLOOKUP(A260,Лист2!A260:F763,4,0)</f>
        <v>17</v>
      </c>
      <c r="G260" s="7">
        <f>VLOOKUP(A260,Лист2!A260:F763,5,0)</f>
        <v>1186</v>
      </c>
      <c r="H260" s="7">
        <f>VLOOKUP(A260,Лист2!A260:F763,6,0)</f>
        <v>1054</v>
      </c>
      <c r="I260">
        <f t="shared" si="13"/>
        <v>93654.088235294112</v>
      </c>
      <c r="J260">
        <f t="shared" si="14"/>
        <v>22</v>
      </c>
    </row>
    <row r="261" spans="1:10" ht="14.25" customHeight="1" x14ac:dyDescent="0.3">
      <c r="A261" t="str">
        <f t="shared" si="12"/>
        <v>2020-00-03 Ростов-на-Дону</v>
      </c>
      <c r="B261" s="8">
        <v>43954</v>
      </c>
      <c r="C261" s="9" t="s">
        <v>19</v>
      </c>
      <c r="D261" s="9">
        <v>8127</v>
      </c>
      <c r="E261" s="9">
        <v>665302.5</v>
      </c>
      <c r="F261" s="7" t="e">
        <f>VLOOKUP(A261,Лист2!A261:F764,4,0)</f>
        <v>#N/A</v>
      </c>
      <c r="G261" s="7" t="e">
        <f>VLOOKUP(A261,Лист2!A261:F764,5,0)</f>
        <v>#N/A</v>
      </c>
      <c r="H261" s="7" t="e">
        <f>VLOOKUP(A261,Лист2!A261:F764,6,0)</f>
        <v>#N/A</v>
      </c>
      <c r="I261" t="e">
        <f t="shared" si="13"/>
        <v>#N/A</v>
      </c>
      <c r="J261">
        <f t="shared" si="14"/>
        <v>18</v>
      </c>
    </row>
    <row r="262" spans="1:10" ht="14.25" customHeight="1" x14ac:dyDescent="0.3">
      <c r="A262" t="str">
        <f t="shared" si="12"/>
        <v>2020-00-30 Пермь</v>
      </c>
      <c r="B262" s="5">
        <v>43981</v>
      </c>
      <c r="C262" s="6" t="s">
        <v>18</v>
      </c>
      <c r="D262" s="6">
        <v>27250.5</v>
      </c>
      <c r="E262" s="6">
        <v>2457252</v>
      </c>
      <c r="F262" s="7">
        <f>VLOOKUP(A262,Лист2!A262:F765,4,0)</f>
        <v>17</v>
      </c>
      <c r="G262" s="7">
        <f>VLOOKUP(A262,Лист2!A262:F765,5,0)</f>
        <v>1697</v>
      </c>
      <c r="H262" s="7">
        <f>VLOOKUP(A262,Лист2!A262:F765,6,0)</f>
        <v>1499</v>
      </c>
      <c r="I262">
        <f t="shared" si="13"/>
        <v>144544.23529411765</v>
      </c>
      <c r="J262">
        <f t="shared" si="14"/>
        <v>22</v>
      </c>
    </row>
    <row r="263" spans="1:10" ht="14.25" customHeight="1" x14ac:dyDescent="0.3">
      <c r="A263" t="str">
        <f t="shared" si="12"/>
        <v>2020-00-06 Ростов-на-Дону</v>
      </c>
      <c r="B263" s="8">
        <v>43957</v>
      </c>
      <c r="C263" s="9" t="s">
        <v>19</v>
      </c>
      <c r="D263" s="9">
        <v>8464.5</v>
      </c>
      <c r="E263" s="9">
        <v>739291.5</v>
      </c>
      <c r="F263" s="7" t="e">
        <f>VLOOKUP(A263,Лист2!A263:F766,4,0)</f>
        <v>#N/A</v>
      </c>
      <c r="G263" s="7" t="e">
        <f>VLOOKUP(A263,Лист2!A263:F766,5,0)</f>
        <v>#N/A</v>
      </c>
      <c r="H263" s="7" t="e">
        <f>VLOOKUP(A263,Лист2!A263:F766,6,0)</f>
        <v>#N/A</v>
      </c>
      <c r="I263" t="e">
        <f t="shared" si="13"/>
        <v>#N/A</v>
      </c>
      <c r="J263">
        <f t="shared" si="14"/>
        <v>19</v>
      </c>
    </row>
    <row r="264" spans="1:10" ht="14.25" customHeight="1" x14ac:dyDescent="0.3">
      <c r="A264" t="str">
        <f t="shared" si="12"/>
        <v>2020-00-23 Ростов-на-Дону</v>
      </c>
      <c r="B264" s="5">
        <v>43974</v>
      </c>
      <c r="C264" s="6" t="s">
        <v>19</v>
      </c>
      <c r="D264" s="6">
        <v>14167.5</v>
      </c>
      <c r="E264" s="6">
        <v>1315075.5</v>
      </c>
      <c r="F264" s="7">
        <f>VLOOKUP(A264,Лист2!A264:F767,4,0)</f>
        <v>15</v>
      </c>
      <c r="G264" s="7">
        <f>VLOOKUP(A264,Лист2!A264:F767,5,0)</f>
        <v>840</v>
      </c>
      <c r="H264" s="7">
        <f>VLOOKUP(A264,Лист2!A264:F767,6,0)</f>
        <v>725</v>
      </c>
      <c r="I264">
        <f t="shared" si="13"/>
        <v>87671.7</v>
      </c>
      <c r="J264">
        <f t="shared" si="14"/>
        <v>21</v>
      </c>
    </row>
    <row r="265" spans="1:10" ht="14.25" customHeight="1" x14ac:dyDescent="0.3">
      <c r="A265" t="str">
        <f t="shared" si="12"/>
        <v>2020-00-28 Пермь</v>
      </c>
      <c r="B265" s="8">
        <v>43979</v>
      </c>
      <c r="C265" s="9" t="s">
        <v>18</v>
      </c>
      <c r="D265" s="9">
        <v>16500</v>
      </c>
      <c r="E265" s="9">
        <v>1487928</v>
      </c>
      <c r="F265" s="7">
        <f>VLOOKUP(A265,Лист2!A265:F768,4,0)</f>
        <v>17</v>
      </c>
      <c r="G265" s="7">
        <f>VLOOKUP(A265,Лист2!A265:F768,5,0)</f>
        <v>1097</v>
      </c>
      <c r="H265" s="7">
        <f>VLOOKUP(A265,Лист2!A265:F768,6,0)</f>
        <v>968</v>
      </c>
      <c r="I265">
        <f t="shared" si="13"/>
        <v>87525.176470588238</v>
      </c>
      <c r="J265">
        <f t="shared" si="14"/>
        <v>22</v>
      </c>
    </row>
    <row r="266" spans="1:10" ht="14.25" customHeight="1" x14ac:dyDescent="0.3">
      <c r="A266" t="str">
        <f t="shared" si="12"/>
        <v>2020-00-25 Ростов-на-Дону</v>
      </c>
      <c r="B266" s="5">
        <v>43976</v>
      </c>
      <c r="C266" s="6" t="s">
        <v>19</v>
      </c>
      <c r="D266" s="6">
        <v>13260</v>
      </c>
      <c r="E266" s="6">
        <v>1230687</v>
      </c>
      <c r="F266" s="7">
        <f>VLOOKUP(A266,Лист2!A266:F769,4,0)</f>
        <v>15</v>
      </c>
      <c r="G266" s="7">
        <f>VLOOKUP(A266,Лист2!A266:F769,5,0)</f>
        <v>835</v>
      </c>
      <c r="H266" s="7">
        <f>VLOOKUP(A266,Лист2!A266:F769,6,0)</f>
        <v>736</v>
      </c>
      <c r="I266">
        <f t="shared" si="13"/>
        <v>82045.8</v>
      </c>
      <c r="J266">
        <f t="shared" si="14"/>
        <v>22</v>
      </c>
    </row>
    <row r="267" spans="1:10" ht="14.25" customHeight="1" x14ac:dyDescent="0.3">
      <c r="A267" t="str">
        <f t="shared" si="12"/>
        <v>2020-00-30 Ростов-на-Дону</v>
      </c>
      <c r="B267" s="8">
        <v>43951</v>
      </c>
      <c r="C267" s="9" t="s">
        <v>19</v>
      </c>
      <c r="D267" s="9">
        <v>4285.5</v>
      </c>
      <c r="E267" s="9">
        <v>404691</v>
      </c>
      <c r="F267" s="7">
        <f>VLOOKUP(A267,Лист2!A267:F770,4,0)</f>
        <v>16</v>
      </c>
      <c r="G267" s="7">
        <f>VLOOKUP(A267,Лист2!A267:F770,5,0)</f>
        <v>1048</v>
      </c>
      <c r="H267" s="7">
        <f>VLOOKUP(A267,Лист2!A267:F770,6,0)</f>
        <v>918</v>
      </c>
      <c r="I267">
        <f t="shared" si="13"/>
        <v>25293.1875</v>
      </c>
      <c r="J267">
        <f t="shared" si="14"/>
        <v>18</v>
      </c>
    </row>
    <row r="268" spans="1:10" ht="14.25" customHeight="1" x14ac:dyDescent="0.3">
      <c r="A268" t="str">
        <f t="shared" si="12"/>
        <v>2020-00-10 Ростов-на-Дону</v>
      </c>
      <c r="B268" s="5">
        <v>43961</v>
      </c>
      <c r="C268" s="6" t="s">
        <v>19</v>
      </c>
      <c r="D268" s="6">
        <v>13440</v>
      </c>
      <c r="E268" s="6">
        <v>1198285.5</v>
      </c>
      <c r="F268" s="7" t="e">
        <f>VLOOKUP(A268,Лист2!A268:F771,4,0)</f>
        <v>#N/A</v>
      </c>
      <c r="G268" s="7" t="e">
        <f>VLOOKUP(A268,Лист2!A268:F771,5,0)</f>
        <v>#N/A</v>
      </c>
      <c r="H268" s="7" t="e">
        <f>VLOOKUP(A268,Лист2!A268:F771,6,0)</f>
        <v>#N/A</v>
      </c>
      <c r="I268" t="e">
        <f t="shared" si="13"/>
        <v>#N/A</v>
      </c>
      <c r="J268">
        <f t="shared" si="14"/>
        <v>19</v>
      </c>
    </row>
    <row r="269" spans="1:10" ht="14.25" customHeight="1" x14ac:dyDescent="0.3">
      <c r="A269" t="str">
        <f t="shared" si="12"/>
        <v>2020-00-08 Ростов-на-Дону</v>
      </c>
      <c r="B269" s="8">
        <v>43959</v>
      </c>
      <c r="C269" s="9" t="s">
        <v>19</v>
      </c>
      <c r="D269" s="9">
        <v>9058.5</v>
      </c>
      <c r="E269" s="9">
        <v>798759</v>
      </c>
      <c r="F269" s="7" t="e">
        <f>VLOOKUP(A269,Лист2!A269:F772,4,0)</f>
        <v>#N/A</v>
      </c>
      <c r="G269" s="7" t="e">
        <f>VLOOKUP(A269,Лист2!A269:F772,5,0)</f>
        <v>#N/A</v>
      </c>
      <c r="H269" s="7" t="e">
        <f>VLOOKUP(A269,Лист2!A269:F772,6,0)</f>
        <v>#N/A</v>
      </c>
      <c r="I269" t="e">
        <f t="shared" si="13"/>
        <v>#N/A</v>
      </c>
      <c r="J269">
        <f t="shared" si="14"/>
        <v>19</v>
      </c>
    </row>
    <row r="270" spans="1:10" ht="14.25" customHeight="1" x14ac:dyDescent="0.3">
      <c r="A270" t="str">
        <f t="shared" si="12"/>
        <v>2020-00-07 Ростов-на-Дону</v>
      </c>
      <c r="B270" s="5">
        <v>43958</v>
      </c>
      <c r="C270" s="6" t="s">
        <v>19</v>
      </c>
      <c r="D270" s="6">
        <v>8719.5</v>
      </c>
      <c r="E270" s="6">
        <v>769276.5</v>
      </c>
      <c r="F270" s="7" t="e">
        <f>VLOOKUP(A270,Лист2!A270:F773,4,0)</f>
        <v>#N/A</v>
      </c>
      <c r="G270" s="7" t="e">
        <f>VLOOKUP(A270,Лист2!A270:F773,5,0)</f>
        <v>#N/A</v>
      </c>
      <c r="H270" s="7" t="e">
        <f>VLOOKUP(A270,Лист2!A270:F773,6,0)</f>
        <v>#N/A</v>
      </c>
      <c r="I270" t="e">
        <f t="shared" si="13"/>
        <v>#N/A</v>
      </c>
      <c r="J270">
        <f t="shared" si="14"/>
        <v>19</v>
      </c>
    </row>
    <row r="271" spans="1:10" ht="14.25" customHeight="1" x14ac:dyDescent="0.3">
      <c r="A271" t="str">
        <f t="shared" si="12"/>
        <v>2020-00-24 Ростов-на-Дону</v>
      </c>
      <c r="B271" s="8">
        <v>43975</v>
      </c>
      <c r="C271" s="9" t="s">
        <v>19</v>
      </c>
      <c r="D271" s="9">
        <v>12666</v>
      </c>
      <c r="E271" s="9">
        <v>1184865</v>
      </c>
      <c r="F271" s="7">
        <f>VLOOKUP(A271,Лист2!A271:F774,4,0)</f>
        <v>15</v>
      </c>
      <c r="G271" s="7">
        <f>VLOOKUP(A271,Лист2!A271:F774,5,0)</f>
        <v>779</v>
      </c>
      <c r="H271" s="7">
        <f>VLOOKUP(A271,Лист2!A271:F774,6,0)</f>
        <v>673</v>
      </c>
      <c r="I271">
        <f t="shared" si="13"/>
        <v>78991</v>
      </c>
      <c r="J271">
        <f t="shared" si="14"/>
        <v>21</v>
      </c>
    </row>
    <row r="272" spans="1:10" ht="14.25" customHeight="1" x14ac:dyDescent="0.3">
      <c r="A272" t="str">
        <f t="shared" si="12"/>
        <v>2020-00-16 Краснодар</v>
      </c>
      <c r="B272" s="5">
        <v>43967</v>
      </c>
      <c r="C272" s="6" t="s">
        <v>20</v>
      </c>
      <c r="D272" s="6">
        <v>34563</v>
      </c>
      <c r="E272" s="6">
        <v>2922883.5</v>
      </c>
      <c r="F272" s="7" t="e">
        <f>VLOOKUP(A272,Лист2!A272:F775,4,0)</f>
        <v>#N/A</v>
      </c>
      <c r="G272" s="7" t="e">
        <f>VLOOKUP(A272,Лист2!A272:F775,5,0)</f>
        <v>#N/A</v>
      </c>
      <c r="H272" s="7" t="e">
        <f>VLOOKUP(A272,Лист2!A272:F775,6,0)</f>
        <v>#N/A</v>
      </c>
      <c r="I272" t="e">
        <f t="shared" si="13"/>
        <v>#N/A</v>
      </c>
      <c r="J272">
        <f t="shared" si="14"/>
        <v>20</v>
      </c>
    </row>
    <row r="273" spans="1:10" ht="14.25" customHeight="1" x14ac:dyDescent="0.3">
      <c r="A273" t="str">
        <f t="shared" si="12"/>
        <v>2020-00-19 Краснодар</v>
      </c>
      <c r="B273" s="8">
        <v>43970</v>
      </c>
      <c r="C273" s="9" t="s">
        <v>20</v>
      </c>
      <c r="D273" s="9">
        <v>28882.5</v>
      </c>
      <c r="E273" s="9">
        <v>2446530</v>
      </c>
      <c r="F273" s="7">
        <f>VLOOKUP(A273,Лист2!A273:F776,4,0)</f>
        <v>19</v>
      </c>
      <c r="G273" s="7">
        <f>VLOOKUP(A273,Лист2!A273:F776,5,0)</f>
        <v>1831</v>
      </c>
      <c r="H273" s="7">
        <f>VLOOKUP(A273,Лист2!A273:F776,6,0)</f>
        <v>1667</v>
      </c>
      <c r="I273">
        <f t="shared" si="13"/>
        <v>128764.73684210527</v>
      </c>
      <c r="J273">
        <f t="shared" si="14"/>
        <v>21</v>
      </c>
    </row>
    <row r="274" spans="1:10" ht="14.25" customHeight="1" x14ac:dyDescent="0.3">
      <c r="A274" t="str">
        <f t="shared" si="12"/>
        <v>2020-00-17 Краснодар</v>
      </c>
      <c r="B274" s="5">
        <v>43968</v>
      </c>
      <c r="C274" s="6" t="s">
        <v>20</v>
      </c>
      <c r="D274" s="6">
        <v>28275</v>
      </c>
      <c r="E274" s="6">
        <v>2435632.5</v>
      </c>
      <c r="F274" s="7" t="e">
        <f>VLOOKUP(A274,Лист2!A274:F777,4,0)</f>
        <v>#N/A</v>
      </c>
      <c r="G274" s="7" t="e">
        <f>VLOOKUP(A274,Лист2!A274:F777,5,0)</f>
        <v>#N/A</v>
      </c>
      <c r="H274" s="7" t="e">
        <f>VLOOKUP(A274,Лист2!A274:F777,6,0)</f>
        <v>#N/A</v>
      </c>
      <c r="I274" t="e">
        <f t="shared" si="13"/>
        <v>#N/A</v>
      </c>
      <c r="J274">
        <f t="shared" si="14"/>
        <v>20</v>
      </c>
    </row>
    <row r="275" spans="1:10" ht="14.25" customHeight="1" x14ac:dyDescent="0.3">
      <c r="A275" t="str">
        <f t="shared" si="12"/>
        <v>2020-00-09 Краснодар</v>
      </c>
      <c r="B275" s="8">
        <v>43960</v>
      </c>
      <c r="C275" s="9" t="s">
        <v>20</v>
      </c>
      <c r="D275" s="9">
        <v>26271</v>
      </c>
      <c r="E275" s="9">
        <v>2384937</v>
      </c>
      <c r="F275" s="7" t="e">
        <f>VLOOKUP(A275,Лист2!A275:F778,4,0)</f>
        <v>#N/A</v>
      </c>
      <c r="G275" s="7" t="e">
        <f>VLOOKUP(A275,Лист2!A275:F778,5,0)</f>
        <v>#N/A</v>
      </c>
      <c r="H275" s="7" t="e">
        <f>VLOOKUP(A275,Лист2!A275:F778,6,0)</f>
        <v>#N/A</v>
      </c>
      <c r="I275" t="e">
        <f t="shared" si="13"/>
        <v>#N/A</v>
      </c>
      <c r="J275">
        <f t="shared" si="14"/>
        <v>19</v>
      </c>
    </row>
    <row r="276" spans="1:10" ht="14.25" customHeight="1" x14ac:dyDescent="0.3">
      <c r="A276" t="str">
        <f t="shared" si="12"/>
        <v>2020-00-04 Краснодар</v>
      </c>
      <c r="B276" s="5">
        <v>43955</v>
      </c>
      <c r="C276" s="6" t="s">
        <v>20</v>
      </c>
      <c r="D276" s="6">
        <v>23587.5</v>
      </c>
      <c r="E276" s="6">
        <v>2155668</v>
      </c>
      <c r="F276" s="7" t="e">
        <f>VLOOKUP(A276,Лист2!A276:F779,4,0)</f>
        <v>#N/A</v>
      </c>
      <c r="G276" s="7" t="e">
        <f>VLOOKUP(A276,Лист2!A276:F779,5,0)</f>
        <v>#N/A</v>
      </c>
      <c r="H276" s="7" t="e">
        <f>VLOOKUP(A276,Лист2!A276:F779,6,0)</f>
        <v>#N/A</v>
      </c>
      <c r="I276" t="e">
        <f t="shared" si="13"/>
        <v>#N/A</v>
      </c>
      <c r="J276">
        <f t="shared" si="14"/>
        <v>19</v>
      </c>
    </row>
    <row r="277" spans="1:10" ht="14.25" customHeight="1" x14ac:dyDescent="0.3">
      <c r="A277" t="str">
        <f t="shared" si="12"/>
        <v>2020-00-02 Краснодар</v>
      </c>
      <c r="B277" s="8">
        <v>43953</v>
      </c>
      <c r="C277" s="9" t="s">
        <v>20</v>
      </c>
      <c r="D277" s="9">
        <v>18427.5</v>
      </c>
      <c r="E277" s="9">
        <v>1682851.5</v>
      </c>
      <c r="F277" s="7" t="e">
        <f>VLOOKUP(A277,Лист2!A277:F780,4,0)</f>
        <v>#N/A</v>
      </c>
      <c r="G277" s="7" t="e">
        <f>VLOOKUP(A277,Лист2!A277:F780,5,0)</f>
        <v>#N/A</v>
      </c>
      <c r="H277" s="7" t="e">
        <f>VLOOKUP(A277,Лист2!A277:F780,6,0)</f>
        <v>#N/A</v>
      </c>
      <c r="I277" t="e">
        <f t="shared" si="13"/>
        <v>#N/A</v>
      </c>
      <c r="J277">
        <f t="shared" si="14"/>
        <v>18</v>
      </c>
    </row>
    <row r="278" spans="1:10" ht="14.25" customHeight="1" x14ac:dyDescent="0.3">
      <c r="A278" t="str">
        <f t="shared" si="12"/>
        <v>2020-00-26 Краснодар</v>
      </c>
      <c r="B278" s="5">
        <v>43977</v>
      </c>
      <c r="C278" s="6" t="s">
        <v>20</v>
      </c>
      <c r="D278" s="6">
        <v>27156</v>
      </c>
      <c r="E278" s="6">
        <v>2410803</v>
      </c>
      <c r="F278" s="7">
        <f>VLOOKUP(A278,Лист2!A278:F781,4,0)</f>
        <v>20</v>
      </c>
      <c r="G278" s="7">
        <f>VLOOKUP(A278,Лист2!A278:F781,5,0)</f>
        <v>1814</v>
      </c>
      <c r="H278" s="7">
        <f>VLOOKUP(A278,Лист2!A278:F781,6,0)</f>
        <v>1655</v>
      </c>
      <c r="I278">
        <f t="shared" si="13"/>
        <v>120540.15</v>
      </c>
      <c r="J278">
        <f t="shared" si="14"/>
        <v>22</v>
      </c>
    </row>
    <row r="279" spans="1:10" ht="14.25" customHeight="1" x14ac:dyDescent="0.3">
      <c r="A279" t="str">
        <f t="shared" si="12"/>
        <v>2020-00-01 Краснодар</v>
      </c>
      <c r="B279" s="8">
        <v>43952</v>
      </c>
      <c r="C279" s="9" t="s">
        <v>20</v>
      </c>
      <c r="D279" s="9">
        <v>35190</v>
      </c>
      <c r="E279" s="9">
        <v>3168510</v>
      </c>
      <c r="F279" s="7">
        <f>VLOOKUP(A279,Лист2!A279:F782,4,0)</f>
        <v>21</v>
      </c>
      <c r="G279" s="7">
        <f>VLOOKUP(A279,Лист2!A279:F782,5,0)</f>
        <v>1879</v>
      </c>
      <c r="H279" s="7">
        <f>VLOOKUP(A279,Лист2!A279:F782,6,0)</f>
        <v>1720</v>
      </c>
      <c r="I279">
        <f t="shared" si="13"/>
        <v>150881.42857142858</v>
      </c>
      <c r="J279">
        <f t="shared" si="14"/>
        <v>18</v>
      </c>
    </row>
    <row r="280" spans="1:10" ht="14.25" customHeight="1" x14ac:dyDescent="0.3">
      <c r="A280" t="str">
        <f t="shared" si="12"/>
        <v>2020-00-12 Краснодар</v>
      </c>
      <c r="B280" s="5">
        <v>43963</v>
      </c>
      <c r="C280" s="6" t="s">
        <v>20</v>
      </c>
      <c r="D280" s="6">
        <v>25483.5</v>
      </c>
      <c r="E280" s="6">
        <v>2243160</v>
      </c>
      <c r="F280" s="7" t="e">
        <f>VLOOKUP(A280,Лист2!A280:F783,4,0)</f>
        <v>#N/A</v>
      </c>
      <c r="G280" s="7" t="e">
        <f>VLOOKUP(A280,Лист2!A280:F783,5,0)</f>
        <v>#N/A</v>
      </c>
      <c r="H280" s="7" t="e">
        <f>VLOOKUP(A280,Лист2!A280:F783,6,0)</f>
        <v>#N/A</v>
      </c>
      <c r="I280" t="e">
        <f t="shared" si="13"/>
        <v>#N/A</v>
      </c>
      <c r="J280">
        <f t="shared" si="14"/>
        <v>20</v>
      </c>
    </row>
    <row r="281" spans="1:10" ht="14.25" customHeight="1" x14ac:dyDescent="0.3">
      <c r="A281" t="str">
        <f t="shared" si="12"/>
        <v>2020-00-21 Краснодар</v>
      </c>
      <c r="B281" s="8">
        <v>43972</v>
      </c>
      <c r="C281" s="9" t="s">
        <v>20</v>
      </c>
      <c r="D281" s="9">
        <v>25362</v>
      </c>
      <c r="E281" s="9">
        <v>2198935.5</v>
      </c>
      <c r="F281" s="7">
        <f>VLOOKUP(A281,Лист2!A281:F784,4,0)</f>
        <v>19</v>
      </c>
      <c r="G281" s="7">
        <f>VLOOKUP(A281,Лист2!A281:F784,5,0)</f>
        <v>1650</v>
      </c>
      <c r="H281" s="7">
        <f>VLOOKUP(A281,Лист2!A281:F784,6,0)</f>
        <v>1505</v>
      </c>
      <c r="I281">
        <f t="shared" si="13"/>
        <v>115733.44736842105</v>
      </c>
      <c r="J281">
        <f t="shared" si="14"/>
        <v>21</v>
      </c>
    </row>
    <row r="282" spans="1:10" ht="14.25" customHeight="1" x14ac:dyDescent="0.3">
      <c r="A282" t="str">
        <f t="shared" si="12"/>
        <v>2020-00-20 Краснодар</v>
      </c>
      <c r="B282" s="5">
        <v>43971</v>
      </c>
      <c r="C282" s="6" t="s">
        <v>20</v>
      </c>
      <c r="D282" s="6">
        <v>28849.5</v>
      </c>
      <c r="E282" s="6">
        <v>2520759</v>
      </c>
      <c r="F282" s="7">
        <f>VLOOKUP(A282,Лист2!A282:F785,4,0)</f>
        <v>19</v>
      </c>
      <c r="G282" s="7">
        <f>VLOOKUP(A282,Лист2!A282:F785,5,0)</f>
        <v>1823</v>
      </c>
      <c r="H282" s="7">
        <f>VLOOKUP(A282,Лист2!A282:F785,6,0)</f>
        <v>1678</v>
      </c>
      <c r="I282">
        <f t="shared" si="13"/>
        <v>132671.52631578947</v>
      </c>
      <c r="J282">
        <f t="shared" si="14"/>
        <v>21</v>
      </c>
    </row>
    <row r="283" spans="1:10" ht="14.25" customHeight="1" x14ac:dyDescent="0.3">
      <c r="A283" t="str">
        <f t="shared" si="12"/>
        <v>2020-00-05 Краснодар</v>
      </c>
      <c r="B283" s="8">
        <v>43956</v>
      </c>
      <c r="C283" s="9" t="s">
        <v>20</v>
      </c>
      <c r="D283" s="9">
        <v>26367</v>
      </c>
      <c r="E283" s="9">
        <v>2380333.5</v>
      </c>
      <c r="F283" s="7" t="e">
        <f>VLOOKUP(A283,Лист2!A283:F786,4,0)</f>
        <v>#N/A</v>
      </c>
      <c r="G283" s="7" t="e">
        <f>VLOOKUP(A283,Лист2!A283:F786,5,0)</f>
        <v>#N/A</v>
      </c>
      <c r="H283" s="7" t="e">
        <f>VLOOKUP(A283,Лист2!A283:F786,6,0)</f>
        <v>#N/A</v>
      </c>
      <c r="I283" t="e">
        <f t="shared" si="13"/>
        <v>#N/A</v>
      </c>
      <c r="J283">
        <f t="shared" si="14"/>
        <v>19</v>
      </c>
    </row>
    <row r="284" spans="1:10" ht="14.25" customHeight="1" x14ac:dyDescent="0.3">
      <c r="A284" t="str">
        <f t="shared" si="12"/>
        <v>2020-00-13 Краснодар</v>
      </c>
      <c r="B284" s="5">
        <v>43964</v>
      </c>
      <c r="C284" s="6" t="s">
        <v>20</v>
      </c>
      <c r="D284" s="6">
        <v>25539</v>
      </c>
      <c r="E284" s="6">
        <v>2263651.5</v>
      </c>
      <c r="F284" s="7" t="e">
        <f>VLOOKUP(A284,Лист2!A284:F787,4,0)</f>
        <v>#N/A</v>
      </c>
      <c r="G284" s="7" t="e">
        <f>VLOOKUP(A284,Лист2!A284:F787,5,0)</f>
        <v>#N/A</v>
      </c>
      <c r="H284" s="7" t="e">
        <f>VLOOKUP(A284,Лист2!A284:F787,6,0)</f>
        <v>#N/A</v>
      </c>
      <c r="I284" t="e">
        <f t="shared" si="13"/>
        <v>#N/A</v>
      </c>
      <c r="J284">
        <f t="shared" si="14"/>
        <v>20</v>
      </c>
    </row>
    <row r="285" spans="1:10" ht="14.25" customHeight="1" x14ac:dyDescent="0.3">
      <c r="A285" t="str">
        <f t="shared" si="12"/>
        <v>2020-00-31 Ростов-на-Дону</v>
      </c>
      <c r="B285" s="8">
        <v>43982</v>
      </c>
      <c r="C285" s="9" t="s">
        <v>19</v>
      </c>
      <c r="D285" s="9">
        <v>14808</v>
      </c>
      <c r="E285" s="9">
        <v>1336789.5</v>
      </c>
      <c r="F285" s="7">
        <f>VLOOKUP(A285,Лист2!A285:F788,4,0)</f>
        <v>16</v>
      </c>
      <c r="G285" s="7">
        <f>VLOOKUP(A285,Лист2!A285:F788,5,0)</f>
        <v>917</v>
      </c>
      <c r="H285" s="7">
        <f>VLOOKUP(A285,Лист2!A285:F788,6,0)</f>
        <v>802</v>
      </c>
      <c r="I285">
        <f t="shared" si="13"/>
        <v>83549.34375</v>
      </c>
      <c r="J285">
        <f t="shared" si="14"/>
        <v>22</v>
      </c>
    </row>
    <row r="286" spans="1:10" ht="14.25" customHeight="1" x14ac:dyDescent="0.3">
      <c r="A286" t="str">
        <f t="shared" si="12"/>
        <v>2020-00-03 Краснодар</v>
      </c>
      <c r="B286" s="5">
        <v>43954</v>
      </c>
      <c r="C286" s="6" t="s">
        <v>20</v>
      </c>
      <c r="D286" s="6">
        <v>21343.5</v>
      </c>
      <c r="E286" s="6">
        <v>1906557</v>
      </c>
      <c r="F286" s="7" t="e">
        <f>VLOOKUP(A286,Лист2!A286:F789,4,0)</f>
        <v>#N/A</v>
      </c>
      <c r="G286" s="7" t="e">
        <f>VLOOKUP(A286,Лист2!A286:F789,5,0)</f>
        <v>#N/A</v>
      </c>
      <c r="H286" s="7" t="e">
        <f>VLOOKUP(A286,Лист2!A286:F789,6,0)</f>
        <v>#N/A</v>
      </c>
      <c r="I286" t="e">
        <f t="shared" si="13"/>
        <v>#N/A</v>
      </c>
      <c r="J286">
        <f t="shared" si="14"/>
        <v>18</v>
      </c>
    </row>
    <row r="287" spans="1:10" ht="14.25" customHeight="1" x14ac:dyDescent="0.3">
      <c r="A287" t="str">
        <f t="shared" si="12"/>
        <v>2020-00-30 Ростов-на-Дону</v>
      </c>
      <c r="B287" s="8">
        <v>43981</v>
      </c>
      <c r="C287" s="9" t="s">
        <v>19</v>
      </c>
      <c r="D287" s="9">
        <v>17946</v>
      </c>
      <c r="E287" s="9">
        <v>1609090.5</v>
      </c>
      <c r="F287" s="7">
        <f>VLOOKUP(A287,Лист2!A287:F790,4,0)</f>
        <v>16</v>
      </c>
      <c r="G287" s="7">
        <f>VLOOKUP(A287,Лист2!A287:F790,5,0)</f>
        <v>1048</v>
      </c>
      <c r="H287" s="7">
        <f>VLOOKUP(A287,Лист2!A287:F790,6,0)</f>
        <v>918</v>
      </c>
      <c r="I287">
        <f t="shared" si="13"/>
        <v>100568.15625</v>
      </c>
      <c r="J287">
        <f t="shared" si="14"/>
        <v>22</v>
      </c>
    </row>
    <row r="288" spans="1:10" ht="14.25" customHeight="1" x14ac:dyDescent="0.3">
      <c r="A288" t="str">
        <f t="shared" si="12"/>
        <v>2020-00-06 Краснодар</v>
      </c>
      <c r="B288" s="5">
        <v>43957</v>
      </c>
      <c r="C288" s="6" t="s">
        <v>20</v>
      </c>
      <c r="D288" s="6">
        <v>24337.5</v>
      </c>
      <c r="E288" s="6">
        <v>2159350.5</v>
      </c>
      <c r="F288" s="7" t="e">
        <f>VLOOKUP(A288,Лист2!A288:F791,4,0)</f>
        <v>#N/A</v>
      </c>
      <c r="G288" s="7" t="e">
        <f>VLOOKUP(A288,Лист2!A288:F791,5,0)</f>
        <v>#N/A</v>
      </c>
      <c r="H288" s="7" t="e">
        <f>VLOOKUP(A288,Лист2!A288:F791,6,0)</f>
        <v>#N/A</v>
      </c>
      <c r="I288" t="e">
        <f t="shared" si="13"/>
        <v>#N/A</v>
      </c>
      <c r="J288">
        <f t="shared" si="14"/>
        <v>19</v>
      </c>
    </row>
    <row r="289" spans="1:10" ht="14.25" customHeight="1" x14ac:dyDescent="0.3">
      <c r="A289" t="str">
        <f t="shared" si="12"/>
        <v>2020-00-23 Краснодар</v>
      </c>
      <c r="B289" s="8">
        <v>43974</v>
      </c>
      <c r="C289" s="9" t="s">
        <v>20</v>
      </c>
      <c r="D289" s="9">
        <v>36997.5</v>
      </c>
      <c r="E289" s="9">
        <v>3089140.5</v>
      </c>
      <c r="F289" s="7">
        <f>VLOOKUP(A289,Лист2!A289:F792,4,0)</f>
        <v>19</v>
      </c>
      <c r="G289" s="7">
        <f>VLOOKUP(A289,Лист2!A289:F792,5,0)</f>
        <v>2195</v>
      </c>
      <c r="H289" s="7">
        <f>VLOOKUP(A289,Лист2!A289:F792,6,0)</f>
        <v>1999</v>
      </c>
      <c r="I289">
        <f t="shared" si="13"/>
        <v>162586.34210526315</v>
      </c>
      <c r="J289">
        <f t="shared" si="14"/>
        <v>21</v>
      </c>
    </row>
    <row r="290" spans="1:10" ht="14.25" customHeight="1" x14ac:dyDescent="0.3">
      <c r="A290" t="str">
        <f t="shared" si="12"/>
        <v>2020-00-28 Ростов-на-Дону</v>
      </c>
      <c r="B290" s="5">
        <v>43979</v>
      </c>
      <c r="C290" s="6" t="s">
        <v>19</v>
      </c>
      <c r="D290" s="6">
        <v>13864.5</v>
      </c>
      <c r="E290" s="6">
        <v>1239747</v>
      </c>
      <c r="F290" s="7">
        <f>VLOOKUP(A290,Лист2!A290:F793,4,0)</f>
        <v>16</v>
      </c>
      <c r="G290" s="7">
        <f>VLOOKUP(A290,Лист2!A290:F793,5,0)</f>
        <v>876</v>
      </c>
      <c r="H290" s="7">
        <f>VLOOKUP(A290,Лист2!A290:F793,6,0)</f>
        <v>762</v>
      </c>
      <c r="I290">
        <f t="shared" si="13"/>
        <v>77484.1875</v>
      </c>
      <c r="J290">
        <f t="shared" si="14"/>
        <v>22</v>
      </c>
    </row>
    <row r="291" spans="1:10" ht="14.25" customHeight="1" x14ac:dyDescent="0.3">
      <c r="A291" t="str">
        <f t="shared" si="12"/>
        <v>2020-00-25 Краснодар</v>
      </c>
      <c r="B291" s="8">
        <v>43976</v>
      </c>
      <c r="C291" s="9" t="s">
        <v>20</v>
      </c>
      <c r="D291" s="9">
        <v>28494</v>
      </c>
      <c r="E291" s="9">
        <v>2512803</v>
      </c>
      <c r="F291" s="7">
        <f>VLOOKUP(A291,Лист2!A291:F794,4,0)</f>
        <v>20</v>
      </c>
      <c r="G291" s="7">
        <f>VLOOKUP(A291,Лист2!A291:F794,5,0)</f>
        <v>1899</v>
      </c>
      <c r="H291" s="7">
        <f>VLOOKUP(A291,Лист2!A291:F794,6,0)</f>
        <v>1738</v>
      </c>
      <c r="I291">
        <f t="shared" si="13"/>
        <v>125640.15</v>
      </c>
      <c r="J291">
        <f t="shared" si="14"/>
        <v>22</v>
      </c>
    </row>
    <row r="292" spans="1:10" ht="14.25" customHeight="1" x14ac:dyDescent="0.3">
      <c r="A292" t="str">
        <f t="shared" si="12"/>
        <v>2020-00-30 Краснодар</v>
      </c>
      <c r="B292" s="5">
        <v>43951</v>
      </c>
      <c r="C292" s="6" t="s">
        <v>20</v>
      </c>
      <c r="D292" s="6">
        <v>27883.5</v>
      </c>
      <c r="E292" s="6">
        <v>2560080</v>
      </c>
      <c r="F292" s="7">
        <f>VLOOKUP(A292,Лист2!A292:F795,4,0)</f>
        <v>20</v>
      </c>
      <c r="G292" s="7">
        <f>VLOOKUP(A292,Лист2!A292:F795,5,0)</f>
        <v>2174</v>
      </c>
      <c r="H292" s="7">
        <f>VLOOKUP(A292,Лист2!A292:F795,6,0)</f>
        <v>1957</v>
      </c>
      <c r="I292">
        <f t="shared" si="13"/>
        <v>128004</v>
      </c>
      <c r="J292">
        <f t="shared" si="14"/>
        <v>18</v>
      </c>
    </row>
    <row r="293" spans="1:10" ht="14.25" customHeight="1" x14ac:dyDescent="0.3">
      <c r="A293" t="str">
        <f t="shared" si="12"/>
        <v>2020-00-10 Краснодар</v>
      </c>
      <c r="B293" s="8">
        <v>43961</v>
      </c>
      <c r="C293" s="9" t="s">
        <v>20</v>
      </c>
      <c r="D293" s="9">
        <v>31224</v>
      </c>
      <c r="E293" s="9">
        <v>2767270.5</v>
      </c>
      <c r="F293" s="7" t="e">
        <f>VLOOKUP(A293,Лист2!A293:F796,4,0)</f>
        <v>#N/A</v>
      </c>
      <c r="G293" s="7" t="e">
        <f>VLOOKUP(A293,Лист2!A293:F796,5,0)</f>
        <v>#N/A</v>
      </c>
      <c r="H293" s="7" t="e">
        <f>VLOOKUP(A293,Лист2!A293:F796,6,0)</f>
        <v>#N/A</v>
      </c>
      <c r="I293" t="e">
        <f t="shared" si="13"/>
        <v>#N/A</v>
      </c>
      <c r="J293">
        <f t="shared" si="14"/>
        <v>19</v>
      </c>
    </row>
    <row r="294" spans="1:10" ht="14.25" customHeight="1" x14ac:dyDescent="0.3">
      <c r="A294" t="str">
        <f t="shared" si="12"/>
        <v>2020-00-08 Краснодар</v>
      </c>
      <c r="B294" s="5">
        <v>43959</v>
      </c>
      <c r="C294" s="6" t="s">
        <v>20</v>
      </c>
      <c r="D294" s="6">
        <v>25020</v>
      </c>
      <c r="E294" s="6">
        <v>2235960</v>
      </c>
      <c r="F294" s="7" t="e">
        <f>VLOOKUP(A294,Лист2!A294:F797,4,0)</f>
        <v>#N/A</v>
      </c>
      <c r="G294" s="7" t="e">
        <f>VLOOKUP(A294,Лист2!A294:F797,5,0)</f>
        <v>#N/A</v>
      </c>
      <c r="H294" s="7" t="e">
        <f>VLOOKUP(A294,Лист2!A294:F797,6,0)</f>
        <v>#N/A</v>
      </c>
      <c r="I294" t="e">
        <f t="shared" si="13"/>
        <v>#N/A</v>
      </c>
      <c r="J294">
        <f t="shared" si="14"/>
        <v>19</v>
      </c>
    </row>
    <row r="295" spans="1:10" ht="14.25" customHeight="1" x14ac:dyDescent="0.3">
      <c r="A295" t="str">
        <f t="shared" si="12"/>
        <v>2020-00-07 Краснодар</v>
      </c>
      <c r="B295" s="8">
        <v>43958</v>
      </c>
      <c r="C295" s="9" t="s">
        <v>20</v>
      </c>
      <c r="D295" s="9">
        <v>26184</v>
      </c>
      <c r="E295" s="9">
        <v>2308336.5</v>
      </c>
      <c r="F295" s="7" t="e">
        <f>VLOOKUP(A295,Лист2!A295:F798,4,0)</f>
        <v>#N/A</v>
      </c>
      <c r="G295" s="7" t="e">
        <f>VLOOKUP(A295,Лист2!A295:F798,5,0)</f>
        <v>#N/A</v>
      </c>
      <c r="H295" s="7" t="e">
        <f>VLOOKUP(A295,Лист2!A295:F798,6,0)</f>
        <v>#N/A</v>
      </c>
      <c r="I295" t="e">
        <f t="shared" si="13"/>
        <v>#N/A</v>
      </c>
      <c r="J295">
        <f t="shared" si="14"/>
        <v>19</v>
      </c>
    </row>
    <row r="296" spans="1:10" ht="14.25" customHeight="1" x14ac:dyDescent="0.3">
      <c r="A296" t="str">
        <f t="shared" si="12"/>
        <v>2020-00-24 Краснодар</v>
      </c>
      <c r="B296" s="5">
        <v>43975</v>
      </c>
      <c r="C296" s="6" t="s">
        <v>20</v>
      </c>
      <c r="D296" s="6">
        <v>29824.5</v>
      </c>
      <c r="E296" s="6">
        <v>2526909</v>
      </c>
      <c r="F296" s="7">
        <f>VLOOKUP(A296,Лист2!A296:F799,4,0)</f>
        <v>19</v>
      </c>
      <c r="G296" s="7">
        <f>VLOOKUP(A296,Лист2!A296:F799,5,0)</f>
        <v>1868</v>
      </c>
      <c r="H296" s="7">
        <f>VLOOKUP(A296,Лист2!A296:F799,6,0)</f>
        <v>1706</v>
      </c>
      <c r="I296">
        <f t="shared" si="13"/>
        <v>132995.21052631579</v>
      </c>
      <c r="J296">
        <f t="shared" si="14"/>
        <v>21</v>
      </c>
    </row>
    <row r="297" spans="1:10" ht="14.25" customHeight="1" x14ac:dyDescent="0.3">
      <c r="A297" t="str">
        <f t="shared" si="12"/>
        <v>2020-00-29 Москва Запад</v>
      </c>
      <c r="B297" s="8">
        <v>43950</v>
      </c>
      <c r="C297" s="9" t="s">
        <v>21</v>
      </c>
      <c r="D297" s="9">
        <v>208351.5</v>
      </c>
      <c r="E297" s="9">
        <v>21615333</v>
      </c>
      <c r="F297" s="7">
        <f>VLOOKUP(A297,Лист2!A297:F800,4,0)</f>
        <v>59</v>
      </c>
      <c r="G297" s="7">
        <f>VLOOKUP(A297,Лист2!A297:F800,5,0)</f>
        <v>14507</v>
      </c>
      <c r="H297" s="7">
        <f>VLOOKUP(A297,Лист2!A297:F800,6,0)</f>
        <v>13386</v>
      </c>
      <c r="I297">
        <f t="shared" si="13"/>
        <v>366361.57627118647</v>
      </c>
      <c r="J297">
        <f t="shared" si="14"/>
        <v>18</v>
      </c>
    </row>
    <row r="298" spans="1:10" ht="14.25" customHeight="1" x14ac:dyDescent="0.3">
      <c r="A298" t="str">
        <f t="shared" si="12"/>
        <v>2020-00-28 Москва Запад</v>
      </c>
      <c r="B298" s="5">
        <v>43949</v>
      </c>
      <c r="C298" s="6" t="s">
        <v>21</v>
      </c>
      <c r="D298" s="6">
        <v>204637.5</v>
      </c>
      <c r="E298" s="6">
        <v>21114898.5</v>
      </c>
      <c r="F298" s="7">
        <f>VLOOKUP(A298,Лист2!A298:F801,4,0)</f>
        <v>60</v>
      </c>
      <c r="G298" s="7">
        <f>VLOOKUP(A298,Лист2!A298:F801,5,0)</f>
        <v>12854</v>
      </c>
      <c r="H298" s="7">
        <f>VLOOKUP(A298,Лист2!A298:F801,6,0)</f>
        <v>11954</v>
      </c>
      <c r="I298">
        <f t="shared" si="13"/>
        <v>351914.97499999998</v>
      </c>
      <c r="J298">
        <f t="shared" si="14"/>
        <v>18</v>
      </c>
    </row>
    <row r="299" spans="1:10" ht="14.25" customHeight="1" x14ac:dyDescent="0.3">
      <c r="A299" t="str">
        <f t="shared" si="12"/>
        <v>2020-00-31 Краснодар</v>
      </c>
      <c r="B299" s="8">
        <v>43982</v>
      </c>
      <c r="C299" s="9" t="s">
        <v>20</v>
      </c>
      <c r="D299" s="9">
        <v>31372.5</v>
      </c>
      <c r="E299" s="9">
        <v>2794324.5</v>
      </c>
      <c r="F299" s="7">
        <f>VLOOKUP(A299,Лист2!A299:F802,4,0)</f>
        <v>21</v>
      </c>
      <c r="G299" s="7">
        <f>VLOOKUP(A299,Лист2!A299:F802,5,0)</f>
        <v>2056</v>
      </c>
      <c r="H299" s="7">
        <f>VLOOKUP(A299,Лист2!A299:F802,6,0)</f>
        <v>1879</v>
      </c>
      <c r="I299">
        <f t="shared" si="13"/>
        <v>133063.07142857142</v>
      </c>
      <c r="J299">
        <f t="shared" si="14"/>
        <v>22</v>
      </c>
    </row>
    <row r="300" spans="1:10" ht="14.25" customHeight="1" x14ac:dyDescent="0.3">
      <c r="A300" t="str">
        <f t="shared" si="12"/>
        <v>2020-00-30 Краснодар</v>
      </c>
      <c r="B300" s="5">
        <v>43981</v>
      </c>
      <c r="C300" s="6" t="s">
        <v>20</v>
      </c>
      <c r="D300" s="6">
        <v>34681.5</v>
      </c>
      <c r="E300" s="6">
        <v>3005334</v>
      </c>
      <c r="F300" s="7">
        <f>VLOOKUP(A300,Лист2!A300:F803,4,0)</f>
        <v>20</v>
      </c>
      <c r="G300" s="7">
        <f>VLOOKUP(A300,Лист2!A300:F803,5,0)</f>
        <v>2174</v>
      </c>
      <c r="H300" s="7">
        <f>VLOOKUP(A300,Лист2!A300:F803,6,0)</f>
        <v>1957</v>
      </c>
      <c r="I300">
        <f t="shared" si="13"/>
        <v>150266.70000000001</v>
      </c>
      <c r="J300">
        <f t="shared" si="14"/>
        <v>22</v>
      </c>
    </row>
    <row r="301" spans="1:10" ht="14.25" customHeight="1" x14ac:dyDescent="0.3">
      <c r="A301" t="str">
        <f t="shared" si="12"/>
        <v>2020-00-28 Краснодар</v>
      </c>
      <c r="B301" s="8">
        <v>43979</v>
      </c>
      <c r="C301" s="9" t="s">
        <v>20</v>
      </c>
      <c r="D301" s="9">
        <v>28197</v>
      </c>
      <c r="E301" s="9">
        <v>2559211.5</v>
      </c>
      <c r="F301" s="7">
        <f>VLOOKUP(A301,Лист2!A301:F804,4,0)</f>
        <v>20</v>
      </c>
      <c r="G301" s="7">
        <f>VLOOKUP(A301,Лист2!A301:F804,5,0)</f>
        <v>1875</v>
      </c>
      <c r="H301" s="7">
        <f>VLOOKUP(A301,Лист2!A301:F804,6,0)</f>
        <v>1701</v>
      </c>
      <c r="I301">
        <f t="shared" si="13"/>
        <v>127960.575</v>
      </c>
      <c r="J301">
        <f t="shared" si="14"/>
        <v>22</v>
      </c>
    </row>
    <row r="302" spans="1:10" ht="14.25" customHeight="1" x14ac:dyDescent="0.3">
      <c r="A302" t="str">
        <f t="shared" si="12"/>
        <v>2020-00-16 Москва Запад</v>
      </c>
      <c r="B302" s="5">
        <v>43967</v>
      </c>
      <c r="C302" s="6" t="s">
        <v>21</v>
      </c>
      <c r="D302" s="6">
        <v>236551.5</v>
      </c>
      <c r="E302" s="6">
        <v>23689383</v>
      </c>
      <c r="F302" s="7" t="e">
        <f>VLOOKUP(A302,Лист2!A302:F805,4,0)</f>
        <v>#N/A</v>
      </c>
      <c r="G302" s="7" t="e">
        <f>VLOOKUP(A302,Лист2!A302:F805,5,0)</f>
        <v>#N/A</v>
      </c>
      <c r="H302" s="7" t="e">
        <f>VLOOKUP(A302,Лист2!A302:F805,6,0)</f>
        <v>#N/A</v>
      </c>
      <c r="I302" t="e">
        <f t="shared" si="13"/>
        <v>#N/A</v>
      </c>
      <c r="J302">
        <f t="shared" si="14"/>
        <v>20</v>
      </c>
    </row>
    <row r="303" spans="1:10" ht="14.25" customHeight="1" x14ac:dyDescent="0.3">
      <c r="A303" t="str">
        <f t="shared" si="12"/>
        <v>2020-00-19 Москва Запад</v>
      </c>
      <c r="B303" s="8">
        <v>43970</v>
      </c>
      <c r="C303" s="9" t="s">
        <v>21</v>
      </c>
      <c r="D303" s="9">
        <v>223597.5</v>
      </c>
      <c r="E303" s="9">
        <v>21945858</v>
      </c>
      <c r="F303" s="7" t="e">
        <f>VLOOKUP(A303,Лист2!A303:F806,4,0)</f>
        <v>#N/A</v>
      </c>
      <c r="G303" s="7" t="e">
        <f>VLOOKUP(A303,Лист2!A303:F806,5,0)</f>
        <v>#N/A</v>
      </c>
      <c r="H303" s="7" t="e">
        <f>VLOOKUP(A303,Лист2!A303:F806,6,0)</f>
        <v>#N/A</v>
      </c>
      <c r="I303" t="e">
        <f t="shared" si="13"/>
        <v>#N/A</v>
      </c>
      <c r="J303">
        <f t="shared" si="14"/>
        <v>21</v>
      </c>
    </row>
    <row r="304" spans="1:10" ht="14.25" customHeight="1" x14ac:dyDescent="0.3">
      <c r="A304" t="str">
        <f t="shared" si="12"/>
        <v>2020-00-17 Москва Запад</v>
      </c>
      <c r="B304" s="5">
        <v>43968</v>
      </c>
      <c r="C304" s="6" t="s">
        <v>21</v>
      </c>
      <c r="D304" s="6">
        <v>193363.5</v>
      </c>
      <c r="E304" s="6">
        <v>19546386</v>
      </c>
      <c r="F304" s="7" t="e">
        <f>VLOOKUP(A304,Лист2!A304:F807,4,0)</f>
        <v>#N/A</v>
      </c>
      <c r="G304" s="7" t="e">
        <f>VLOOKUP(A304,Лист2!A304:F807,5,0)</f>
        <v>#N/A</v>
      </c>
      <c r="H304" s="7" t="e">
        <f>VLOOKUP(A304,Лист2!A304:F807,6,0)</f>
        <v>#N/A</v>
      </c>
      <c r="I304" t="e">
        <f t="shared" si="13"/>
        <v>#N/A</v>
      </c>
      <c r="J304">
        <f t="shared" si="14"/>
        <v>20</v>
      </c>
    </row>
    <row r="305" spans="1:10" ht="14.25" customHeight="1" x14ac:dyDescent="0.3">
      <c r="A305" t="str">
        <f t="shared" si="12"/>
        <v>2020-00-09 Москва Запад</v>
      </c>
      <c r="B305" s="8">
        <v>43960</v>
      </c>
      <c r="C305" s="9" t="s">
        <v>21</v>
      </c>
      <c r="D305" s="9">
        <v>188319</v>
      </c>
      <c r="E305" s="9">
        <v>19218631.5</v>
      </c>
      <c r="F305" s="7" t="e">
        <f>VLOOKUP(A305,Лист2!A305:F808,4,0)</f>
        <v>#N/A</v>
      </c>
      <c r="G305" s="7" t="e">
        <f>VLOOKUP(A305,Лист2!A305:F808,5,0)</f>
        <v>#N/A</v>
      </c>
      <c r="H305" s="7" t="e">
        <f>VLOOKUP(A305,Лист2!A305:F808,6,0)</f>
        <v>#N/A</v>
      </c>
      <c r="I305" t="e">
        <f t="shared" si="13"/>
        <v>#N/A</v>
      </c>
      <c r="J305">
        <f t="shared" si="14"/>
        <v>19</v>
      </c>
    </row>
    <row r="306" spans="1:10" ht="14.25" customHeight="1" x14ac:dyDescent="0.3">
      <c r="A306" t="str">
        <f t="shared" si="12"/>
        <v>2020-00-04 Москва Запад</v>
      </c>
      <c r="B306" s="5">
        <v>43955</v>
      </c>
      <c r="C306" s="6" t="s">
        <v>21</v>
      </c>
      <c r="D306" s="6">
        <v>237544.5</v>
      </c>
      <c r="E306" s="6">
        <v>24292218</v>
      </c>
      <c r="F306" s="7" t="e">
        <f>VLOOKUP(A306,Лист2!A306:F809,4,0)</f>
        <v>#N/A</v>
      </c>
      <c r="G306" s="7" t="e">
        <f>VLOOKUP(A306,Лист2!A306:F809,5,0)</f>
        <v>#N/A</v>
      </c>
      <c r="H306" s="7" t="e">
        <f>VLOOKUP(A306,Лист2!A306:F809,6,0)</f>
        <v>#N/A</v>
      </c>
      <c r="I306" t="e">
        <f t="shared" si="13"/>
        <v>#N/A</v>
      </c>
      <c r="J306">
        <f t="shared" si="14"/>
        <v>19</v>
      </c>
    </row>
    <row r="307" spans="1:10" ht="14.25" customHeight="1" x14ac:dyDescent="0.3">
      <c r="A307" t="str">
        <f t="shared" si="12"/>
        <v>2020-00-29 Москва Восток</v>
      </c>
      <c r="B307" s="8">
        <v>43950</v>
      </c>
      <c r="C307" s="9" t="s">
        <v>22</v>
      </c>
      <c r="D307" s="9">
        <v>203209.5</v>
      </c>
      <c r="E307" s="9">
        <v>20871391.5</v>
      </c>
      <c r="F307" s="7">
        <f>VLOOKUP(A307,Лист2!A307:F810,4,0)</f>
        <v>54</v>
      </c>
      <c r="G307" s="7">
        <f>VLOOKUP(A307,Лист2!A307:F810,5,0)</f>
        <v>14031</v>
      </c>
      <c r="H307" s="7">
        <f>VLOOKUP(A307,Лист2!A307:F810,6,0)</f>
        <v>12943</v>
      </c>
      <c r="I307">
        <f t="shared" si="13"/>
        <v>386507.25</v>
      </c>
      <c r="J307">
        <f t="shared" si="14"/>
        <v>18</v>
      </c>
    </row>
    <row r="308" spans="1:10" ht="14.25" customHeight="1" x14ac:dyDescent="0.3">
      <c r="A308" t="str">
        <f t="shared" si="12"/>
        <v>2020-00-02 Москва Запад</v>
      </c>
      <c r="B308" s="5">
        <v>43953</v>
      </c>
      <c r="C308" s="6" t="s">
        <v>21</v>
      </c>
      <c r="D308" s="6">
        <v>185979</v>
      </c>
      <c r="E308" s="6">
        <v>19625364</v>
      </c>
      <c r="F308" s="7" t="e">
        <f>VLOOKUP(A308,Лист2!A308:F811,4,0)</f>
        <v>#N/A</v>
      </c>
      <c r="G308" s="7" t="e">
        <f>VLOOKUP(A308,Лист2!A308:F811,5,0)</f>
        <v>#N/A</v>
      </c>
      <c r="H308" s="7" t="e">
        <f>VLOOKUP(A308,Лист2!A308:F811,6,0)</f>
        <v>#N/A</v>
      </c>
      <c r="I308" t="e">
        <f t="shared" si="13"/>
        <v>#N/A</v>
      </c>
      <c r="J308">
        <f t="shared" si="14"/>
        <v>18</v>
      </c>
    </row>
    <row r="309" spans="1:10" ht="14.25" customHeight="1" x14ac:dyDescent="0.3">
      <c r="A309" t="str">
        <f t="shared" si="12"/>
        <v>2020-00-26 Москва Запад</v>
      </c>
      <c r="B309" s="8">
        <v>43977</v>
      </c>
      <c r="C309" s="9" t="s">
        <v>21</v>
      </c>
      <c r="D309" s="9">
        <v>244905</v>
      </c>
      <c r="E309" s="9">
        <v>25163431.5</v>
      </c>
      <c r="F309" s="7">
        <f>VLOOKUP(A309,Лист2!A309:F812,4,0)</f>
        <v>59</v>
      </c>
      <c r="G309" s="7">
        <f>VLOOKUP(A309,Лист2!A309:F812,5,0)</f>
        <v>15369</v>
      </c>
      <c r="H309" s="7">
        <f>VLOOKUP(A309,Лист2!A309:F812,6,0)</f>
        <v>14299</v>
      </c>
      <c r="I309">
        <f t="shared" si="13"/>
        <v>426498.83898305084</v>
      </c>
      <c r="J309">
        <f t="shared" si="14"/>
        <v>22</v>
      </c>
    </row>
    <row r="310" spans="1:10" ht="14.25" customHeight="1" x14ac:dyDescent="0.3">
      <c r="A310" t="str">
        <f t="shared" si="12"/>
        <v>2020-00-01 Москва Запад</v>
      </c>
      <c r="B310" s="5">
        <v>43952</v>
      </c>
      <c r="C310" s="6" t="s">
        <v>21</v>
      </c>
      <c r="D310" s="6">
        <v>239409</v>
      </c>
      <c r="E310" s="6">
        <v>25413351</v>
      </c>
      <c r="F310" s="7">
        <f>VLOOKUP(A310,Лист2!A310:F813,4,0)</f>
        <v>59</v>
      </c>
      <c r="G310" s="7">
        <f>VLOOKUP(A310,Лист2!A310:F813,5,0)</f>
        <v>12299</v>
      </c>
      <c r="H310" s="7">
        <f>VLOOKUP(A310,Лист2!A310:F813,6,0)</f>
        <v>11448</v>
      </c>
      <c r="I310">
        <f t="shared" si="13"/>
        <v>430734.76271186443</v>
      </c>
      <c r="J310">
        <f t="shared" si="14"/>
        <v>18</v>
      </c>
    </row>
    <row r="311" spans="1:10" ht="14.25" customHeight="1" x14ac:dyDescent="0.3">
      <c r="A311" t="str">
        <f t="shared" si="12"/>
        <v>2020-00-12 Москва Запад</v>
      </c>
      <c r="B311" s="8">
        <v>43963</v>
      </c>
      <c r="C311" s="9" t="s">
        <v>21</v>
      </c>
      <c r="D311" s="9">
        <v>192886.5</v>
      </c>
      <c r="E311" s="9">
        <v>19205179.5</v>
      </c>
      <c r="F311" s="7" t="e">
        <f>VLOOKUP(A311,Лист2!A311:F814,4,0)</f>
        <v>#N/A</v>
      </c>
      <c r="G311" s="7" t="e">
        <f>VLOOKUP(A311,Лист2!A311:F814,5,0)</f>
        <v>#N/A</v>
      </c>
      <c r="H311" s="7" t="e">
        <f>VLOOKUP(A311,Лист2!A311:F814,6,0)</f>
        <v>#N/A</v>
      </c>
      <c r="I311" t="e">
        <f t="shared" si="13"/>
        <v>#N/A</v>
      </c>
      <c r="J311">
        <f t="shared" si="14"/>
        <v>20</v>
      </c>
    </row>
    <row r="312" spans="1:10" ht="14.25" customHeight="1" x14ac:dyDescent="0.3">
      <c r="A312" t="str">
        <f t="shared" si="12"/>
        <v>2020-00-21 Москва Запад</v>
      </c>
      <c r="B312" s="5">
        <v>43972</v>
      </c>
      <c r="C312" s="6" t="s">
        <v>21</v>
      </c>
      <c r="D312" s="6">
        <v>224233.5</v>
      </c>
      <c r="E312" s="6">
        <v>22253295</v>
      </c>
      <c r="F312" s="7">
        <f>VLOOKUP(A312,Лист2!A312:F815,4,0)</f>
        <v>60</v>
      </c>
      <c r="G312" s="7">
        <f>VLOOKUP(A312,Лист2!A312:F815,5,0)</f>
        <v>14005</v>
      </c>
      <c r="H312" s="7">
        <f>VLOOKUP(A312,Лист2!A312:F815,6,0)</f>
        <v>13002</v>
      </c>
      <c r="I312">
        <f t="shared" si="13"/>
        <v>370888.25</v>
      </c>
      <c r="J312">
        <f t="shared" si="14"/>
        <v>21</v>
      </c>
    </row>
    <row r="313" spans="1:10" ht="14.25" customHeight="1" x14ac:dyDescent="0.3">
      <c r="A313" t="str">
        <f t="shared" si="12"/>
        <v>2020-00-20 Москва Запад</v>
      </c>
      <c r="B313" s="8">
        <v>43971</v>
      </c>
      <c r="C313" s="9" t="s">
        <v>21</v>
      </c>
      <c r="D313" s="9">
        <v>219622.5</v>
      </c>
      <c r="E313" s="9">
        <v>21959286</v>
      </c>
      <c r="F313" s="7">
        <f>VLOOKUP(A313,Лист2!A313:F816,4,0)</f>
        <v>60</v>
      </c>
      <c r="G313" s="7">
        <f>VLOOKUP(A313,Лист2!A313:F816,5,0)</f>
        <v>13792</v>
      </c>
      <c r="H313" s="7">
        <f>VLOOKUP(A313,Лист2!A313:F816,6,0)</f>
        <v>12834</v>
      </c>
      <c r="I313">
        <f t="shared" si="13"/>
        <v>365988.1</v>
      </c>
      <c r="J313">
        <f t="shared" si="14"/>
        <v>21</v>
      </c>
    </row>
    <row r="314" spans="1:10" ht="14.25" customHeight="1" x14ac:dyDescent="0.3">
      <c r="A314" t="str">
        <f t="shared" si="12"/>
        <v>2020-00-05 Москва Запад</v>
      </c>
      <c r="B314" s="5">
        <v>43956</v>
      </c>
      <c r="C314" s="6" t="s">
        <v>21</v>
      </c>
      <c r="D314" s="6">
        <v>213582</v>
      </c>
      <c r="E314" s="6">
        <v>21919435.5</v>
      </c>
      <c r="F314" s="7" t="e">
        <f>VLOOKUP(A314,Лист2!A314:F817,4,0)</f>
        <v>#N/A</v>
      </c>
      <c r="G314" s="7" t="e">
        <f>VLOOKUP(A314,Лист2!A314:F817,5,0)</f>
        <v>#N/A</v>
      </c>
      <c r="H314" s="7" t="e">
        <f>VLOOKUP(A314,Лист2!A314:F817,6,0)</f>
        <v>#N/A</v>
      </c>
      <c r="I314" t="e">
        <f t="shared" si="13"/>
        <v>#N/A</v>
      </c>
      <c r="J314">
        <f t="shared" si="14"/>
        <v>19</v>
      </c>
    </row>
    <row r="315" spans="1:10" ht="14.25" customHeight="1" x14ac:dyDescent="0.3">
      <c r="A315" t="str">
        <f t="shared" si="12"/>
        <v>2020-00-28 Москва Восток</v>
      </c>
      <c r="B315" s="8">
        <v>43949</v>
      </c>
      <c r="C315" s="9" t="s">
        <v>22</v>
      </c>
      <c r="D315" s="9">
        <v>195705</v>
      </c>
      <c r="E315" s="9">
        <v>20003263.5</v>
      </c>
      <c r="F315" s="7">
        <f>VLOOKUP(A315,Лист2!A315:F818,4,0)</f>
        <v>54</v>
      </c>
      <c r="G315" s="7">
        <f>VLOOKUP(A315,Лист2!A315:F818,5,0)</f>
        <v>12409</v>
      </c>
      <c r="H315" s="7">
        <f>VLOOKUP(A315,Лист2!A315:F818,6,0)</f>
        <v>11582</v>
      </c>
      <c r="I315">
        <f t="shared" si="13"/>
        <v>370430.80555555556</v>
      </c>
      <c r="J315">
        <f t="shared" si="14"/>
        <v>18</v>
      </c>
    </row>
    <row r="316" spans="1:10" ht="14.25" customHeight="1" x14ac:dyDescent="0.3">
      <c r="A316" t="str">
        <f t="shared" si="12"/>
        <v>2020-00-13 Москва Запад</v>
      </c>
      <c r="B316" s="5">
        <v>43964</v>
      </c>
      <c r="C316" s="6" t="s">
        <v>21</v>
      </c>
      <c r="D316" s="6">
        <v>193722</v>
      </c>
      <c r="E316" s="6">
        <v>19437273</v>
      </c>
      <c r="F316" s="7" t="e">
        <f>VLOOKUP(A316,Лист2!A316:F819,4,0)</f>
        <v>#N/A</v>
      </c>
      <c r="G316" s="7" t="e">
        <f>VLOOKUP(A316,Лист2!A316:F819,5,0)</f>
        <v>#N/A</v>
      </c>
      <c r="H316" s="7" t="e">
        <f>VLOOKUP(A316,Лист2!A316:F819,6,0)</f>
        <v>#N/A</v>
      </c>
      <c r="I316" t="e">
        <f t="shared" si="13"/>
        <v>#N/A</v>
      </c>
      <c r="J316">
        <f t="shared" si="14"/>
        <v>20</v>
      </c>
    </row>
    <row r="317" spans="1:10" ht="14.25" customHeight="1" x14ac:dyDescent="0.3">
      <c r="A317" t="str">
        <f t="shared" si="12"/>
        <v>2020-00-03 Москва Запад</v>
      </c>
      <c r="B317" s="8">
        <v>43954</v>
      </c>
      <c r="C317" s="9" t="s">
        <v>21</v>
      </c>
      <c r="D317" s="9">
        <v>257215.5</v>
      </c>
      <c r="E317" s="9">
        <v>26492278.5</v>
      </c>
      <c r="F317" s="7" t="e">
        <f>VLOOKUP(A317,Лист2!A317:F820,4,0)</f>
        <v>#N/A</v>
      </c>
      <c r="G317" s="7" t="e">
        <f>VLOOKUP(A317,Лист2!A317:F820,5,0)</f>
        <v>#N/A</v>
      </c>
      <c r="H317" s="7" t="e">
        <f>VLOOKUP(A317,Лист2!A317:F820,6,0)</f>
        <v>#N/A</v>
      </c>
      <c r="I317" t="e">
        <f t="shared" si="13"/>
        <v>#N/A</v>
      </c>
      <c r="J317">
        <f t="shared" si="14"/>
        <v>18</v>
      </c>
    </row>
    <row r="318" spans="1:10" ht="14.25" customHeight="1" x14ac:dyDescent="0.3">
      <c r="A318" t="str">
        <f t="shared" si="12"/>
        <v>2020-00-06 Москва Запад</v>
      </c>
      <c r="B318" s="5">
        <v>43957</v>
      </c>
      <c r="C318" s="6" t="s">
        <v>21</v>
      </c>
      <c r="D318" s="6">
        <v>224779.5</v>
      </c>
      <c r="E318" s="6">
        <v>23032992</v>
      </c>
      <c r="F318" s="7" t="e">
        <f>VLOOKUP(A318,Лист2!A318:F821,4,0)</f>
        <v>#N/A</v>
      </c>
      <c r="G318" s="7" t="e">
        <f>VLOOKUP(A318,Лист2!A318:F821,5,0)</f>
        <v>#N/A</v>
      </c>
      <c r="H318" s="7" t="e">
        <f>VLOOKUP(A318,Лист2!A318:F821,6,0)</f>
        <v>#N/A</v>
      </c>
      <c r="I318" t="e">
        <f t="shared" si="13"/>
        <v>#N/A</v>
      </c>
      <c r="J318">
        <f t="shared" si="14"/>
        <v>19</v>
      </c>
    </row>
    <row r="319" spans="1:10" ht="14.25" customHeight="1" x14ac:dyDescent="0.3">
      <c r="A319" t="str">
        <f t="shared" si="12"/>
        <v>2020-00-23 Москва Запад</v>
      </c>
      <c r="B319" s="8">
        <v>43974</v>
      </c>
      <c r="C319" s="9" t="s">
        <v>21</v>
      </c>
      <c r="D319" s="9">
        <v>292018.5</v>
      </c>
      <c r="E319" s="9">
        <v>28590910.5</v>
      </c>
      <c r="F319" s="7">
        <f>VLOOKUP(A319,Лист2!A319:F822,4,0)</f>
        <v>60</v>
      </c>
      <c r="G319" s="7">
        <f>VLOOKUP(A319,Лист2!A319:F822,5,0)</f>
        <v>17295</v>
      </c>
      <c r="H319" s="7">
        <f>VLOOKUP(A319,Лист2!A319:F822,6,0)</f>
        <v>16010</v>
      </c>
      <c r="I319">
        <f t="shared" si="13"/>
        <v>476515.17499999999</v>
      </c>
      <c r="J319">
        <f t="shared" si="14"/>
        <v>21</v>
      </c>
    </row>
    <row r="320" spans="1:10" ht="14.25" customHeight="1" x14ac:dyDescent="0.3">
      <c r="A320" t="str">
        <f t="shared" si="12"/>
        <v>2020-00-25 Москва Запад</v>
      </c>
      <c r="B320" s="5">
        <v>43976</v>
      </c>
      <c r="C320" s="6" t="s">
        <v>21</v>
      </c>
      <c r="D320" s="6">
        <v>198751.5</v>
      </c>
      <c r="E320" s="6">
        <v>20582743.5</v>
      </c>
      <c r="F320" s="7">
        <f>VLOOKUP(A320,Лист2!A320:F823,4,0)</f>
        <v>59</v>
      </c>
      <c r="G320" s="7">
        <f>VLOOKUP(A320,Лист2!A320:F823,5,0)</f>
        <v>12983</v>
      </c>
      <c r="H320" s="7">
        <f>VLOOKUP(A320,Лист2!A320:F823,6,0)</f>
        <v>12056</v>
      </c>
      <c r="I320">
        <f t="shared" si="13"/>
        <v>348860.05932203389</v>
      </c>
      <c r="J320">
        <f t="shared" si="14"/>
        <v>22</v>
      </c>
    </row>
    <row r="321" spans="1:10" ht="14.25" customHeight="1" x14ac:dyDescent="0.3">
      <c r="A321" t="str">
        <f t="shared" si="12"/>
        <v>2020-00-30 Москва Запад</v>
      </c>
      <c r="B321" s="8">
        <v>43951</v>
      </c>
      <c r="C321" s="9" t="s">
        <v>21</v>
      </c>
      <c r="D321" s="9">
        <v>214386</v>
      </c>
      <c r="E321" s="9">
        <v>22530000</v>
      </c>
      <c r="F321" s="7">
        <f>VLOOKUP(A321,Лист2!A321:F824,4,0)</f>
        <v>59</v>
      </c>
      <c r="G321" s="7">
        <f>VLOOKUP(A321,Лист2!A321:F824,5,0)</f>
        <v>15030</v>
      </c>
      <c r="H321" s="7">
        <f>VLOOKUP(A321,Лист2!A321:F824,6,0)</f>
        <v>13956</v>
      </c>
      <c r="I321">
        <f t="shared" si="13"/>
        <v>381864.40677966102</v>
      </c>
      <c r="J321">
        <f t="shared" si="14"/>
        <v>18</v>
      </c>
    </row>
    <row r="322" spans="1:10" ht="14.25" customHeight="1" x14ac:dyDescent="0.3">
      <c r="A322" t="str">
        <f t="shared" si="12"/>
        <v>2020-00-10 Москва Запад</v>
      </c>
      <c r="B322" s="5">
        <v>43961</v>
      </c>
      <c r="C322" s="6" t="s">
        <v>21</v>
      </c>
      <c r="D322" s="6">
        <v>243825</v>
      </c>
      <c r="E322" s="6">
        <v>24890404.5</v>
      </c>
      <c r="F322" s="7" t="e">
        <f>VLOOKUP(A322,Лист2!A322:F825,4,0)</f>
        <v>#N/A</v>
      </c>
      <c r="G322" s="7" t="e">
        <f>VLOOKUP(A322,Лист2!A322:F825,5,0)</f>
        <v>#N/A</v>
      </c>
      <c r="H322" s="7" t="e">
        <f>VLOOKUP(A322,Лист2!A322:F825,6,0)</f>
        <v>#N/A</v>
      </c>
      <c r="I322" t="e">
        <f t="shared" si="13"/>
        <v>#N/A</v>
      </c>
      <c r="J322">
        <f t="shared" si="14"/>
        <v>19</v>
      </c>
    </row>
    <row r="323" spans="1:10" ht="14.25" customHeight="1" x14ac:dyDescent="0.3">
      <c r="A323" t="str">
        <f t="shared" ref="A323:A386" si="15">TEXT(B323,"гггг-мм-дд")&amp;" "&amp;C323</f>
        <v>2020-00-08 Москва Запад</v>
      </c>
      <c r="B323" s="8">
        <v>43959</v>
      </c>
      <c r="C323" s="9" t="s">
        <v>21</v>
      </c>
      <c r="D323" s="9">
        <v>232701</v>
      </c>
      <c r="E323" s="9">
        <v>23881948.5</v>
      </c>
      <c r="F323" s="7" t="e">
        <f>VLOOKUP(A323,Лист2!A323:F826,4,0)</f>
        <v>#N/A</v>
      </c>
      <c r="G323" s="7" t="e">
        <f>VLOOKUP(A323,Лист2!A323:F826,5,0)</f>
        <v>#N/A</v>
      </c>
      <c r="H323" s="7" t="e">
        <f>VLOOKUP(A323,Лист2!A323:F826,6,0)</f>
        <v>#N/A</v>
      </c>
      <c r="I323" t="e">
        <f t="shared" ref="I323:I386" si="16">E323/F323</f>
        <v>#N/A</v>
      </c>
      <c r="J323">
        <f t="shared" ref="J323:J386" si="17">WEEKNUM(B323,2)</f>
        <v>19</v>
      </c>
    </row>
    <row r="324" spans="1:10" ht="14.25" customHeight="1" x14ac:dyDescent="0.3">
      <c r="A324" t="str">
        <f t="shared" si="15"/>
        <v>2020-00-07 Москва Запад</v>
      </c>
      <c r="B324" s="5">
        <v>43958</v>
      </c>
      <c r="C324" s="6" t="s">
        <v>21</v>
      </c>
      <c r="D324" s="6">
        <v>219411</v>
      </c>
      <c r="E324" s="6">
        <v>22460130</v>
      </c>
      <c r="F324" s="7" t="e">
        <f>VLOOKUP(A324,Лист2!A324:F827,4,0)</f>
        <v>#N/A</v>
      </c>
      <c r="G324" s="7" t="e">
        <f>VLOOKUP(A324,Лист2!A324:F827,5,0)</f>
        <v>#N/A</v>
      </c>
      <c r="H324" s="7" t="e">
        <f>VLOOKUP(A324,Лист2!A324:F827,6,0)</f>
        <v>#N/A</v>
      </c>
      <c r="I324" t="e">
        <f t="shared" si="16"/>
        <v>#N/A</v>
      </c>
      <c r="J324">
        <f t="shared" si="17"/>
        <v>19</v>
      </c>
    </row>
    <row r="325" spans="1:10" ht="14.25" customHeight="1" x14ac:dyDescent="0.3">
      <c r="A325" t="str">
        <f t="shared" si="15"/>
        <v>2020-00-24 Москва Запад</v>
      </c>
      <c r="B325" s="8">
        <v>43975</v>
      </c>
      <c r="C325" s="9" t="s">
        <v>21</v>
      </c>
      <c r="D325" s="9">
        <v>200029.5</v>
      </c>
      <c r="E325" s="9">
        <v>19959801</v>
      </c>
      <c r="F325" s="7">
        <f>VLOOKUP(A325,Лист2!A325:F828,4,0)</f>
        <v>60</v>
      </c>
      <c r="G325" s="7">
        <f>VLOOKUP(A325,Лист2!A325:F828,5,0)</f>
        <v>12822</v>
      </c>
      <c r="H325" s="7">
        <f>VLOOKUP(A325,Лист2!A325:F828,6,0)</f>
        <v>11916</v>
      </c>
      <c r="I325">
        <f t="shared" si="16"/>
        <v>332663.34999999998</v>
      </c>
      <c r="J325">
        <f t="shared" si="17"/>
        <v>21</v>
      </c>
    </row>
    <row r="326" spans="1:10" ht="14.25" customHeight="1" x14ac:dyDescent="0.3">
      <c r="A326" t="str">
        <f t="shared" si="15"/>
        <v>2020-00-16 Москва Восток</v>
      </c>
      <c r="B326" s="5">
        <v>43967</v>
      </c>
      <c r="C326" s="6" t="s">
        <v>22</v>
      </c>
      <c r="D326" s="6">
        <v>225480</v>
      </c>
      <c r="E326" s="6">
        <v>22355338.5</v>
      </c>
      <c r="F326" s="7" t="e">
        <f>VLOOKUP(A326,Лист2!A326:F829,4,0)</f>
        <v>#N/A</v>
      </c>
      <c r="G326" s="7" t="e">
        <f>VLOOKUP(A326,Лист2!A326:F829,5,0)</f>
        <v>#N/A</v>
      </c>
      <c r="H326" s="7" t="e">
        <f>VLOOKUP(A326,Лист2!A326:F829,6,0)</f>
        <v>#N/A</v>
      </c>
      <c r="I326" t="e">
        <f t="shared" si="16"/>
        <v>#N/A</v>
      </c>
      <c r="J326">
        <f t="shared" si="17"/>
        <v>20</v>
      </c>
    </row>
    <row r="327" spans="1:10" ht="14.25" customHeight="1" x14ac:dyDescent="0.3">
      <c r="A327" t="str">
        <f t="shared" si="15"/>
        <v>2020-00-19 Москва Восток</v>
      </c>
      <c r="B327" s="8">
        <v>43970</v>
      </c>
      <c r="C327" s="9" t="s">
        <v>22</v>
      </c>
      <c r="D327" s="9">
        <v>211453.5</v>
      </c>
      <c r="E327" s="9">
        <v>20590072.5</v>
      </c>
      <c r="F327" s="7" t="e">
        <f>VLOOKUP(A327,Лист2!A327:F830,4,0)</f>
        <v>#N/A</v>
      </c>
      <c r="G327" s="7" t="e">
        <f>VLOOKUP(A327,Лист2!A327:F830,5,0)</f>
        <v>#N/A</v>
      </c>
      <c r="H327" s="7" t="e">
        <f>VLOOKUP(A327,Лист2!A327:F830,6,0)</f>
        <v>#N/A</v>
      </c>
      <c r="I327" t="e">
        <f t="shared" si="16"/>
        <v>#N/A</v>
      </c>
      <c r="J327">
        <f t="shared" si="17"/>
        <v>21</v>
      </c>
    </row>
    <row r="328" spans="1:10" ht="14.25" customHeight="1" x14ac:dyDescent="0.3">
      <c r="A328" t="str">
        <f t="shared" si="15"/>
        <v>2020-00-17 Москва Восток</v>
      </c>
      <c r="B328" s="5">
        <v>43968</v>
      </c>
      <c r="C328" s="6" t="s">
        <v>22</v>
      </c>
      <c r="D328" s="6">
        <v>184801.5</v>
      </c>
      <c r="E328" s="6">
        <v>18449091</v>
      </c>
      <c r="F328" s="7" t="e">
        <f>VLOOKUP(A328,Лист2!A328:F831,4,0)</f>
        <v>#N/A</v>
      </c>
      <c r="G328" s="7" t="e">
        <f>VLOOKUP(A328,Лист2!A328:F831,5,0)</f>
        <v>#N/A</v>
      </c>
      <c r="H328" s="7" t="e">
        <f>VLOOKUP(A328,Лист2!A328:F831,6,0)</f>
        <v>#N/A</v>
      </c>
      <c r="I328" t="e">
        <f t="shared" si="16"/>
        <v>#N/A</v>
      </c>
      <c r="J328">
        <f t="shared" si="17"/>
        <v>20</v>
      </c>
    </row>
    <row r="329" spans="1:10" ht="14.25" customHeight="1" x14ac:dyDescent="0.3">
      <c r="A329" t="str">
        <f t="shared" si="15"/>
        <v>2020-00-09 Москва Восток</v>
      </c>
      <c r="B329" s="8">
        <v>43960</v>
      </c>
      <c r="C329" s="9" t="s">
        <v>22</v>
      </c>
      <c r="D329" s="9">
        <v>177976.5</v>
      </c>
      <c r="E329" s="9">
        <v>18085798.5</v>
      </c>
      <c r="F329" s="7" t="e">
        <f>VLOOKUP(A329,Лист2!A329:F832,4,0)</f>
        <v>#N/A</v>
      </c>
      <c r="G329" s="7" t="e">
        <f>VLOOKUP(A329,Лист2!A329:F832,5,0)</f>
        <v>#N/A</v>
      </c>
      <c r="H329" s="7" t="e">
        <f>VLOOKUP(A329,Лист2!A329:F832,6,0)</f>
        <v>#N/A</v>
      </c>
      <c r="I329" t="e">
        <f t="shared" si="16"/>
        <v>#N/A</v>
      </c>
      <c r="J329">
        <f t="shared" si="17"/>
        <v>19</v>
      </c>
    </row>
    <row r="330" spans="1:10" ht="14.25" customHeight="1" x14ac:dyDescent="0.3">
      <c r="A330" t="str">
        <f t="shared" si="15"/>
        <v>2020-00-04 Москва Восток</v>
      </c>
      <c r="B330" s="5">
        <v>43955</v>
      </c>
      <c r="C330" s="6" t="s">
        <v>22</v>
      </c>
      <c r="D330" s="6">
        <v>223617</v>
      </c>
      <c r="E330" s="6">
        <v>22796827.5</v>
      </c>
      <c r="F330" s="7" t="e">
        <f>VLOOKUP(A330,Лист2!A330:F833,4,0)</f>
        <v>#N/A</v>
      </c>
      <c r="G330" s="7" t="e">
        <f>VLOOKUP(A330,Лист2!A330:F833,5,0)</f>
        <v>#N/A</v>
      </c>
      <c r="H330" s="7" t="e">
        <f>VLOOKUP(A330,Лист2!A330:F833,6,0)</f>
        <v>#N/A</v>
      </c>
      <c r="I330" t="e">
        <f t="shared" si="16"/>
        <v>#N/A</v>
      </c>
      <c r="J330">
        <f t="shared" si="17"/>
        <v>19</v>
      </c>
    </row>
    <row r="331" spans="1:10" ht="14.25" customHeight="1" x14ac:dyDescent="0.3">
      <c r="A331" t="str">
        <f t="shared" si="15"/>
        <v>2020-00-02 Москва Восток</v>
      </c>
      <c r="B331" s="8">
        <v>43953</v>
      </c>
      <c r="C331" s="9" t="s">
        <v>22</v>
      </c>
      <c r="D331" s="9">
        <v>176397</v>
      </c>
      <c r="E331" s="9">
        <v>18625921.5</v>
      </c>
      <c r="F331" s="7" t="e">
        <f>VLOOKUP(A331,Лист2!A331:F834,4,0)</f>
        <v>#N/A</v>
      </c>
      <c r="G331" s="7" t="e">
        <f>VLOOKUP(A331,Лист2!A331:F834,5,0)</f>
        <v>#N/A</v>
      </c>
      <c r="H331" s="7" t="e">
        <f>VLOOKUP(A331,Лист2!A331:F834,6,0)</f>
        <v>#N/A</v>
      </c>
      <c r="I331" t="e">
        <f t="shared" si="16"/>
        <v>#N/A</v>
      </c>
      <c r="J331">
        <f t="shared" si="17"/>
        <v>18</v>
      </c>
    </row>
    <row r="332" spans="1:10" ht="14.25" customHeight="1" x14ac:dyDescent="0.3">
      <c r="A332" t="str">
        <f t="shared" si="15"/>
        <v>2020-00-26 Москва Восток</v>
      </c>
      <c r="B332" s="5">
        <v>43977</v>
      </c>
      <c r="C332" s="6" t="s">
        <v>22</v>
      </c>
      <c r="D332" s="6">
        <v>232369.5</v>
      </c>
      <c r="E332" s="6">
        <v>23856345</v>
      </c>
      <c r="F332" s="7">
        <f>VLOOKUP(A332,Лист2!A332:F835,4,0)</f>
        <v>54</v>
      </c>
      <c r="G332" s="7">
        <f>VLOOKUP(A332,Лист2!A332:F835,5,0)</f>
        <v>14482</v>
      </c>
      <c r="H332" s="7">
        <f>VLOOKUP(A332,Лист2!A332:F835,6,0)</f>
        <v>13510</v>
      </c>
      <c r="I332">
        <f t="shared" si="16"/>
        <v>441784.16666666669</v>
      </c>
      <c r="J332">
        <f t="shared" si="17"/>
        <v>22</v>
      </c>
    </row>
    <row r="333" spans="1:10" ht="14.25" customHeight="1" x14ac:dyDescent="0.3">
      <c r="A333" t="str">
        <f t="shared" si="15"/>
        <v>2020-00-01 Москва Восток</v>
      </c>
      <c r="B333" s="8">
        <v>43952</v>
      </c>
      <c r="C333" s="9" t="s">
        <v>22</v>
      </c>
      <c r="D333" s="9">
        <v>226540.5</v>
      </c>
      <c r="E333" s="9">
        <v>23953536</v>
      </c>
      <c r="F333" s="7">
        <f>VLOOKUP(A333,Лист2!A333:F836,4,0)</f>
        <v>54</v>
      </c>
      <c r="G333" s="7">
        <f>VLOOKUP(A333,Лист2!A333:F836,5,0)</f>
        <v>11864</v>
      </c>
      <c r="H333" s="7">
        <f>VLOOKUP(A333,Лист2!A333:F836,6,0)</f>
        <v>11071</v>
      </c>
      <c r="I333">
        <f t="shared" si="16"/>
        <v>443584</v>
      </c>
      <c r="J333">
        <f t="shared" si="17"/>
        <v>18</v>
      </c>
    </row>
    <row r="334" spans="1:10" ht="14.25" customHeight="1" x14ac:dyDescent="0.3">
      <c r="A334" t="str">
        <f t="shared" si="15"/>
        <v>2020-00-12 Москва Восток</v>
      </c>
      <c r="B334" s="5">
        <v>43963</v>
      </c>
      <c r="C334" s="6" t="s">
        <v>22</v>
      </c>
      <c r="D334" s="6">
        <v>189679.5</v>
      </c>
      <c r="E334" s="6">
        <v>18718036.5</v>
      </c>
      <c r="F334" s="7" t="e">
        <f>VLOOKUP(A334,Лист2!A334:F837,4,0)</f>
        <v>#N/A</v>
      </c>
      <c r="G334" s="7" t="e">
        <f>VLOOKUP(A334,Лист2!A334:F837,5,0)</f>
        <v>#N/A</v>
      </c>
      <c r="H334" s="7" t="e">
        <f>VLOOKUP(A334,Лист2!A334:F837,6,0)</f>
        <v>#N/A</v>
      </c>
      <c r="I334" t="e">
        <f t="shared" si="16"/>
        <v>#N/A</v>
      </c>
      <c r="J334">
        <f t="shared" si="17"/>
        <v>20</v>
      </c>
    </row>
    <row r="335" spans="1:10" ht="14.25" customHeight="1" x14ac:dyDescent="0.3">
      <c r="A335" t="str">
        <f t="shared" si="15"/>
        <v>2020-00-21 Москва Восток</v>
      </c>
      <c r="B335" s="8">
        <v>43972</v>
      </c>
      <c r="C335" s="9" t="s">
        <v>22</v>
      </c>
      <c r="D335" s="9">
        <v>213640.5</v>
      </c>
      <c r="E335" s="9">
        <v>21042673.5</v>
      </c>
      <c r="F335" s="7" t="e">
        <f>VLOOKUP(A335,Лист2!A335:F838,4,0)</f>
        <v>#N/A</v>
      </c>
      <c r="G335" s="7" t="e">
        <f>VLOOKUP(A335,Лист2!A335:F838,5,0)</f>
        <v>#N/A</v>
      </c>
      <c r="H335" s="7" t="e">
        <f>VLOOKUP(A335,Лист2!A335:F838,6,0)</f>
        <v>#N/A</v>
      </c>
      <c r="I335" t="e">
        <f t="shared" si="16"/>
        <v>#N/A</v>
      </c>
      <c r="J335">
        <f t="shared" si="17"/>
        <v>21</v>
      </c>
    </row>
    <row r="336" spans="1:10" ht="14.25" customHeight="1" x14ac:dyDescent="0.3">
      <c r="A336" t="str">
        <f t="shared" si="15"/>
        <v>2020-00-20 Москва Восток</v>
      </c>
      <c r="B336" s="5">
        <v>43971</v>
      </c>
      <c r="C336" s="6" t="s">
        <v>22</v>
      </c>
      <c r="D336" s="6">
        <v>214885.5</v>
      </c>
      <c r="E336" s="6">
        <v>21411349.5</v>
      </c>
      <c r="F336" s="7" t="e">
        <f>VLOOKUP(A336,Лист2!A336:F839,4,0)</f>
        <v>#N/A</v>
      </c>
      <c r="G336" s="7" t="e">
        <f>VLOOKUP(A336,Лист2!A336:F839,5,0)</f>
        <v>#N/A</v>
      </c>
      <c r="H336" s="7" t="e">
        <f>VLOOKUP(A336,Лист2!A336:F839,6,0)</f>
        <v>#N/A</v>
      </c>
      <c r="I336" t="e">
        <f t="shared" si="16"/>
        <v>#N/A</v>
      </c>
      <c r="J336">
        <f t="shared" si="17"/>
        <v>21</v>
      </c>
    </row>
    <row r="337" spans="1:10" ht="14.25" customHeight="1" x14ac:dyDescent="0.3">
      <c r="A337" t="str">
        <f t="shared" si="15"/>
        <v>2020-00-05 Москва Восток</v>
      </c>
      <c r="B337" s="8">
        <v>43956</v>
      </c>
      <c r="C337" s="9" t="s">
        <v>22</v>
      </c>
      <c r="D337" s="9">
        <v>203832</v>
      </c>
      <c r="E337" s="9">
        <v>20880142.5</v>
      </c>
      <c r="F337" s="7" t="e">
        <f>VLOOKUP(A337,Лист2!A337:F840,4,0)</f>
        <v>#N/A</v>
      </c>
      <c r="G337" s="7" t="e">
        <f>VLOOKUP(A337,Лист2!A337:F840,5,0)</f>
        <v>#N/A</v>
      </c>
      <c r="H337" s="7" t="e">
        <f>VLOOKUP(A337,Лист2!A337:F840,6,0)</f>
        <v>#N/A</v>
      </c>
      <c r="I337" t="e">
        <f t="shared" si="16"/>
        <v>#N/A</v>
      </c>
      <c r="J337">
        <f t="shared" si="17"/>
        <v>19</v>
      </c>
    </row>
    <row r="338" spans="1:10" ht="14.25" customHeight="1" x14ac:dyDescent="0.3">
      <c r="A338" t="str">
        <f t="shared" si="15"/>
        <v>2020-00-13 Москва Восток</v>
      </c>
      <c r="B338" s="5">
        <v>43964</v>
      </c>
      <c r="C338" s="6" t="s">
        <v>22</v>
      </c>
      <c r="D338" s="6">
        <v>188662.5</v>
      </c>
      <c r="E338" s="6">
        <v>18784000.5</v>
      </c>
      <c r="F338" s="7" t="e">
        <f>VLOOKUP(A338,Лист2!A338:F841,4,0)</f>
        <v>#N/A</v>
      </c>
      <c r="G338" s="7" t="e">
        <f>VLOOKUP(A338,Лист2!A338:F841,5,0)</f>
        <v>#N/A</v>
      </c>
      <c r="H338" s="7" t="e">
        <f>VLOOKUP(A338,Лист2!A338:F841,6,0)</f>
        <v>#N/A</v>
      </c>
      <c r="I338" t="e">
        <f t="shared" si="16"/>
        <v>#N/A</v>
      </c>
      <c r="J338">
        <f t="shared" si="17"/>
        <v>20</v>
      </c>
    </row>
    <row r="339" spans="1:10" ht="14.25" customHeight="1" x14ac:dyDescent="0.3">
      <c r="A339" t="str">
        <f t="shared" si="15"/>
        <v>2020-00-31 Москва Запад</v>
      </c>
      <c r="B339" s="8">
        <v>43982</v>
      </c>
      <c r="C339" s="9" t="s">
        <v>21</v>
      </c>
      <c r="D339" s="9">
        <v>215277</v>
      </c>
      <c r="E339" s="9">
        <v>21585316.5</v>
      </c>
      <c r="F339" s="7">
        <f>VLOOKUP(A339,Лист2!A339:F842,4,0)</f>
        <v>59</v>
      </c>
      <c r="G339" s="7">
        <f>VLOOKUP(A339,Лист2!A339:F842,5,0)</f>
        <v>13684</v>
      </c>
      <c r="H339" s="7">
        <f>VLOOKUP(A339,Лист2!A339:F842,6,0)</f>
        <v>12690</v>
      </c>
      <c r="I339">
        <f t="shared" si="16"/>
        <v>365852.82203389832</v>
      </c>
      <c r="J339">
        <f t="shared" si="17"/>
        <v>22</v>
      </c>
    </row>
    <row r="340" spans="1:10" ht="14.25" customHeight="1" x14ac:dyDescent="0.3">
      <c r="A340" t="str">
        <f t="shared" si="15"/>
        <v>2020-00-03 Москва Восток</v>
      </c>
      <c r="B340" s="5">
        <v>43954</v>
      </c>
      <c r="C340" s="6" t="s">
        <v>22</v>
      </c>
      <c r="D340" s="6">
        <v>248148</v>
      </c>
      <c r="E340" s="6">
        <v>25519072.5</v>
      </c>
      <c r="F340" s="7" t="e">
        <f>VLOOKUP(A340,Лист2!A340:F843,4,0)</f>
        <v>#N/A</v>
      </c>
      <c r="G340" s="7" t="e">
        <f>VLOOKUP(A340,Лист2!A340:F843,5,0)</f>
        <v>#N/A</v>
      </c>
      <c r="H340" s="7" t="e">
        <f>VLOOKUP(A340,Лист2!A340:F843,6,0)</f>
        <v>#N/A</v>
      </c>
      <c r="I340" t="e">
        <f t="shared" si="16"/>
        <v>#N/A</v>
      </c>
      <c r="J340">
        <f t="shared" si="17"/>
        <v>18</v>
      </c>
    </row>
    <row r="341" spans="1:10" ht="14.25" customHeight="1" x14ac:dyDescent="0.3">
      <c r="A341" t="str">
        <f t="shared" si="15"/>
        <v>2020-00-30 Москва Запад</v>
      </c>
      <c r="B341" s="8">
        <v>43981</v>
      </c>
      <c r="C341" s="9" t="s">
        <v>21</v>
      </c>
      <c r="D341" s="9">
        <v>246414</v>
      </c>
      <c r="E341" s="9">
        <v>24527245.5</v>
      </c>
      <c r="F341" s="7">
        <f>VLOOKUP(A341,Лист2!A341:F844,4,0)</f>
        <v>59</v>
      </c>
      <c r="G341" s="7">
        <f>VLOOKUP(A341,Лист2!A341:F844,5,0)</f>
        <v>15030</v>
      </c>
      <c r="H341" s="7">
        <f>VLOOKUP(A341,Лист2!A341:F844,6,0)</f>
        <v>13956</v>
      </c>
      <c r="I341">
        <f t="shared" si="16"/>
        <v>415716.0254237288</v>
      </c>
      <c r="J341">
        <f t="shared" si="17"/>
        <v>22</v>
      </c>
    </row>
    <row r="342" spans="1:10" ht="14.25" customHeight="1" x14ac:dyDescent="0.3">
      <c r="A342" t="str">
        <f t="shared" si="15"/>
        <v>2020-00-06 Москва Восток</v>
      </c>
      <c r="B342" s="5">
        <v>43957</v>
      </c>
      <c r="C342" s="6" t="s">
        <v>22</v>
      </c>
      <c r="D342" s="6">
        <v>216498</v>
      </c>
      <c r="E342" s="6">
        <v>22126444.5</v>
      </c>
      <c r="F342" s="7" t="e">
        <f>VLOOKUP(A342,Лист2!A342:F845,4,0)</f>
        <v>#N/A</v>
      </c>
      <c r="G342" s="7" t="e">
        <f>VLOOKUP(A342,Лист2!A342:F845,5,0)</f>
        <v>#N/A</v>
      </c>
      <c r="H342" s="7" t="e">
        <f>VLOOKUP(A342,Лист2!A342:F845,6,0)</f>
        <v>#N/A</v>
      </c>
      <c r="I342" t="e">
        <f t="shared" si="16"/>
        <v>#N/A</v>
      </c>
      <c r="J342">
        <f t="shared" si="17"/>
        <v>19</v>
      </c>
    </row>
    <row r="343" spans="1:10" ht="14.25" customHeight="1" x14ac:dyDescent="0.3">
      <c r="A343" t="str">
        <f t="shared" si="15"/>
        <v>2020-00-23 Москва Восток</v>
      </c>
      <c r="B343" s="8">
        <v>43974</v>
      </c>
      <c r="C343" s="9" t="s">
        <v>22</v>
      </c>
      <c r="D343" s="9">
        <v>275793</v>
      </c>
      <c r="E343" s="9">
        <v>26806626</v>
      </c>
      <c r="F343" s="7">
        <f>VLOOKUP(A343,Лист2!A343:F846,4,0)</f>
        <v>54</v>
      </c>
      <c r="G343" s="7">
        <f>VLOOKUP(A343,Лист2!A343:F846,5,0)</f>
        <v>16221</v>
      </c>
      <c r="H343" s="7">
        <f>VLOOKUP(A343,Лист2!A343:F846,6,0)</f>
        <v>15065</v>
      </c>
      <c r="I343">
        <f t="shared" si="16"/>
        <v>496419</v>
      </c>
      <c r="J343">
        <f t="shared" si="17"/>
        <v>21</v>
      </c>
    </row>
    <row r="344" spans="1:10" ht="14.25" customHeight="1" x14ac:dyDescent="0.3">
      <c r="A344" t="str">
        <f t="shared" si="15"/>
        <v>2020-00-28 Москва Запад</v>
      </c>
      <c r="B344" s="5">
        <v>43979</v>
      </c>
      <c r="C344" s="6" t="s">
        <v>21</v>
      </c>
      <c r="D344" s="6">
        <v>199753.5</v>
      </c>
      <c r="E344" s="6">
        <v>20535733.5</v>
      </c>
      <c r="F344" s="7">
        <f>VLOOKUP(A344,Лист2!A344:F847,4,0)</f>
        <v>60</v>
      </c>
      <c r="G344" s="7">
        <f>VLOOKUP(A344,Лист2!A344:F847,5,0)</f>
        <v>12854</v>
      </c>
      <c r="H344" s="7">
        <f>VLOOKUP(A344,Лист2!A344:F847,6,0)</f>
        <v>11954</v>
      </c>
      <c r="I344">
        <f t="shared" si="16"/>
        <v>342262.22499999998</v>
      </c>
      <c r="J344">
        <f t="shared" si="17"/>
        <v>22</v>
      </c>
    </row>
    <row r="345" spans="1:10" ht="14.25" customHeight="1" x14ac:dyDescent="0.3">
      <c r="A345" t="str">
        <f t="shared" si="15"/>
        <v>2020-00-25 Москва Восток</v>
      </c>
      <c r="B345" s="8">
        <v>43976</v>
      </c>
      <c r="C345" s="9" t="s">
        <v>22</v>
      </c>
      <c r="D345" s="9">
        <v>192948</v>
      </c>
      <c r="E345" s="9">
        <v>19806927</v>
      </c>
      <c r="F345" s="7">
        <f>VLOOKUP(A345,Лист2!A345:F848,4,0)</f>
        <v>54</v>
      </c>
      <c r="G345" s="7">
        <f>VLOOKUP(A345,Лист2!A345:F848,5,0)</f>
        <v>12336</v>
      </c>
      <c r="H345" s="7">
        <f>VLOOKUP(A345,Лист2!A345:F848,6,0)</f>
        <v>11519</v>
      </c>
      <c r="I345">
        <f t="shared" si="16"/>
        <v>366794.94444444444</v>
      </c>
      <c r="J345">
        <f t="shared" si="17"/>
        <v>22</v>
      </c>
    </row>
    <row r="346" spans="1:10" ht="14.25" customHeight="1" x14ac:dyDescent="0.3">
      <c r="A346" t="str">
        <f t="shared" si="15"/>
        <v>2020-00-30 Москва Восток</v>
      </c>
      <c r="B346" s="5">
        <v>43951</v>
      </c>
      <c r="C346" s="6" t="s">
        <v>22</v>
      </c>
      <c r="D346" s="6">
        <v>206038.5</v>
      </c>
      <c r="E346" s="6">
        <v>21740460</v>
      </c>
      <c r="F346" s="7">
        <f>VLOOKUP(A346,Лист2!A346:F849,4,0)</f>
        <v>54</v>
      </c>
      <c r="G346" s="7">
        <f>VLOOKUP(A346,Лист2!A346:F849,5,0)</f>
        <v>14590</v>
      </c>
      <c r="H346" s="7">
        <f>VLOOKUP(A346,Лист2!A346:F849,6,0)</f>
        <v>13551</v>
      </c>
      <c r="I346">
        <f t="shared" si="16"/>
        <v>402601.11111111112</v>
      </c>
      <c r="J346">
        <f t="shared" si="17"/>
        <v>18</v>
      </c>
    </row>
    <row r="347" spans="1:10" ht="14.25" customHeight="1" x14ac:dyDescent="0.3">
      <c r="A347" t="str">
        <f t="shared" si="15"/>
        <v>2020-00-10 Москва Восток</v>
      </c>
      <c r="B347" s="8">
        <v>43961</v>
      </c>
      <c r="C347" s="9" t="s">
        <v>22</v>
      </c>
      <c r="D347" s="9">
        <v>231559.5</v>
      </c>
      <c r="E347" s="9">
        <v>23443725</v>
      </c>
      <c r="F347" s="7" t="e">
        <f>VLOOKUP(A347,Лист2!A347:F850,4,0)</f>
        <v>#N/A</v>
      </c>
      <c r="G347" s="7" t="e">
        <f>VLOOKUP(A347,Лист2!A347:F850,5,0)</f>
        <v>#N/A</v>
      </c>
      <c r="H347" s="7" t="e">
        <f>VLOOKUP(A347,Лист2!A347:F850,6,0)</f>
        <v>#N/A</v>
      </c>
      <c r="I347" t="e">
        <f t="shared" si="16"/>
        <v>#N/A</v>
      </c>
      <c r="J347">
        <f t="shared" si="17"/>
        <v>19</v>
      </c>
    </row>
    <row r="348" spans="1:10" ht="14.25" customHeight="1" x14ac:dyDescent="0.3">
      <c r="A348" t="str">
        <f t="shared" si="15"/>
        <v>2020-00-08 Москва Восток</v>
      </c>
      <c r="B348" s="5">
        <v>43959</v>
      </c>
      <c r="C348" s="6" t="s">
        <v>22</v>
      </c>
      <c r="D348" s="6">
        <v>225076.5</v>
      </c>
      <c r="E348" s="6">
        <v>22846078.5</v>
      </c>
      <c r="F348" s="7" t="e">
        <f>VLOOKUP(A348,Лист2!A348:F851,4,0)</f>
        <v>#N/A</v>
      </c>
      <c r="G348" s="7" t="e">
        <f>VLOOKUP(A348,Лист2!A348:F851,5,0)</f>
        <v>#N/A</v>
      </c>
      <c r="H348" s="7" t="e">
        <f>VLOOKUP(A348,Лист2!A348:F851,6,0)</f>
        <v>#N/A</v>
      </c>
      <c r="I348" t="e">
        <f t="shared" si="16"/>
        <v>#N/A</v>
      </c>
      <c r="J348">
        <f t="shared" si="17"/>
        <v>19</v>
      </c>
    </row>
    <row r="349" spans="1:10" ht="14.25" customHeight="1" x14ac:dyDescent="0.3">
      <c r="A349" t="str">
        <f t="shared" si="15"/>
        <v>2020-00-07 Москва Восток</v>
      </c>
      <c r="B349" s="8">
        <v>43958</v>
      </c>
      <c r="C349" s="9" t="s">
        <v>22</v>
      </c>
      <c r="D349" s="9">
        <v>209415</v>
      </c>
      <c r="E349" s="9">
        <v>21463023</v>
      </c>
      <c r="F349" s="7" t="e">
        <f>VLOOKUP(A349,Лист2!A349:F852,4,0)</f>
        <v>#N/A</v>
      </c>
      <c r="G349" s="7" t="e">
        <f>VLOOKUP(A349,Лист2!A349:F852,5,0)</f>
        <v>#N/A</v>
      </c>
      <c r="H349" s="7" t="e">
        <f>VLOOKUP(A349,Лист2!A349:F852,6,0)</f>
        <v>#N/A</v>
      </c>
      <c r="I349" t="e">
        <f t="shared" si="16"/>
        <v>#N/A</v>
      </c>
      <c r="J349">
        <f t="shared" si="17"/>
        <v>19</v>
      </c>
    </row>
    <row r="350" spans="1:10" ht="14.25" customHeight="1" x14ac:dyDescent="0.3">
      <c r="A350" t="str">
        <f t="shared" si="15"/>
        <v>2020-00-24 Москва Восток</v>
      </c>
      <c r="B350" s="5">
        <v>43975</v>
      </c>
      <c r="C350" s="6" t="s">
        <v>22</v>
      </c>
      <c r="D350" s="6">
        <v>193719</v>
      </c>
      <c r="E350" s="6">
        <v>19071117</v>
      </c>
      <c r="F350" s="7">
        <f>VLOOKUP(A350,Лист2!A350:F853,4,0)</f>
        <v>54</v>
      </c>
      <c r="G350" s="7">
        <f>VLOOKUP(A350,Лист2!A350:F853,5,0)</f>
        <v>12211</v>
      </c>
      <c r="H350" s="7">
        <f>VLOOKUP(A350,Лист2!A350:F853,6,0)</f>
        <v>11427</v>
      </c>
      <c r="I350">
        <f t="shared" si="16"/>
        <v>353168.83333333331</v>
      </c>
      <c r="J350">
        <f t="shared" si="17"/>
        <v>21</v>
      </c>
    </row>
    <row r="351" spans="1:10" ht="14.25" customHeight="1" x14ac:dyDescent="0.3">
      <c r="A351" t="str">
        <f t="shared" si="15"/>
        <v>2020-00-29 Новосибирск</v>
      </c>
      <c r="B351" s="8">
        <v>43950</v>
      </c>
      <c r="C351" s="9" t="s">
        <v>23</v>
      </c>
      <c r="D351" s="9">
        <v>12250.5</v>
      </c>
      <c r="E351" s="9">
        <v>981519</v>
      </c>
      <c r="F351" s="7">
        <f>VLOOKUP(A351,Лист2!A351:F854,4,0)</f>
        <v>18</v>
      </c>
      <c r="G351" s="7">
        <f>VLOOKUP(A351,Лист2!A351:F854,5,0)</f>
        <v>1014</v>
      </c>
      <c r="H351" s="7">
        <f>VLOOKUP(A351,Лист2!A351:F854,6,0)</f>
        <v>893</v>
      </c>
      <c r="I351">
        <f t="shared" si="16"/>
        <v>54528.833333333336</v>
      </c>
      <c r="J351">
        <f t="shared" si="17"/>
        <v>18</v>
      </c>
    </row>
    <row r="352" spans="1:10" ht="14.25" customHeight="1" x14ac:dyDescent="0.3">
      <c r="A352" t="str">
        <f t="shared" si="15"/>
        <v>2020-00-28 Новосибирск</v>
      </c>
      <c r="B352" s="5">
        <v>43949</v>
      </c>
      <c r="C352" s="6" t="s">
        <v>23</v>
      </c>
      <c r="D352" s="6">
        <v>12541.5</v>
      </c>
      <c r="E352" s="6">
        <v>992541</v>
      </c>
      <c r="F352" s="7">
        <f>VLOOKUP(A352,Лист2!A352:F855,4,0)</f>
        <v>18</v>
      </c>
      <c r="G352" s="7">
        <f>VLOOKUP(A352,Лист2!A352:F855,5,0)</f>
        <v>1020</v>
      </c>
      <c r="H352" s="7">
        <f>VLOOKUP(A352,Лист2!A352:F855,6,0)</f>
        <v>911</v>
      </c>
      <c r="I352">
        <f t="shared" si="16"/>
        <v>55141.166666666664</v>
      </c>
      <c r="J352">
        <f t="shared" si="17"/>
        <v>18</v>
      </c>
    </row>
    <row r="353" spans="1:10" ht="14.25" customHeight="1" x14ac:dyDescent="0.3">
      <c r="A353" t="str">
        <f t="shared" si="15"/>
        <v>2020-00-31 Москва Восток</v>
      </c>
      <c r="B353" s="8">
        <v>43982</v>
      </c>
      <c r="C353" s="9" t="s">
        <v>22</v>
      </c>
      <c r="D353" s="9">
        <v>206758.5</v>
      </c>
      <c r="E353" s="9">
        <v>20717248.5</v>
      </c>
      <c r="F353" s="7">
        <f>VLOOKUP(A353,Лист2!A353:F856,4,0)</f>
        <v>54</v>
      </c>
      <c r="G353" s="7">
        <f>VLOOKUP(A353,Лист2!A353:F856,5,0)</f>
        <v>13106</v>
      </c>
      <c r="H353" s="7">
        <f>VLOOKUP(A353,Лист2!A353:F856,6,0)</f>
        <v>12164</v>
      </c>
      <c r="I353">
        <f t="shared" si="16"/>
        <v>383652.75</v>
      </c>
      <c r="J353">
        <f t="shared" si="17"/>
        <v>22</v>
      </c>
    </row>
    <row r="354" spans="1:10" ht="14.25" customHeight="1" x14ac:dyDescent="0.3">
      <c r="A354" t="str">
        <f t="shared" si="15"/>
        <v>2020-00-30 Москва Восток</v>
      </c>
      <c r="B354" s="5">
        <v>43981</v>
      </c>
      <c r="C354" s="6" t="s">
        <v>22</v>
      </c>
      <c r="D354" s="6">
        <v>244734</v>
      </c>
      <c r="E354" s="6">
        <v>24151980</v>
      </c>
      <c r="F354" s="7">
        <f>VLOOKUP(A354,Лист2!A354:F857,4,0)</f>
        <v>54</v>
      </c>
      <c r="G354" s="7">
        <f>VLOOKUP(A354,Лист2!A354:F857,5,0)</f>
        <v>14590</v>
      </c>
      <c r="H354" s="7">
        <f>VLOOKUP(A354,Лист2!A354:F857,6,0)</f>
        <v>13551</v>
      </c>
      <c r="I354">
        <f t="shared" si="16"/>
        <v>447258.88888888888</v>
      </c>
      <c r="J354">
        <f t="shared" si="17"/>
        <v>22</v>
      </c>
    </row>
    <row r="355" spans="1:10" ht="14.25" customHeight="1" x14ac:dyDescent="0.3">
      <c r="A355" t="str">
        <f t="shared" si="15"/>
        <v>2020-00-28 Москва Восток</v>
      </c>
      <c r="B355" s="8">
        <v>43979</v>
      </c>
      <c r="C355" s="9" t="s">
        <v>22</v>
      </c>
      <c r="D355" s="9">
        <v>191641.5</v>
      </c>
      <c r="E355" s="9">
        <v>19549036.5</v>
      </c>
      <c r="F355" s="7">
        <f>VLOOKUP(A355,Лист2!A355:F858,4,0)</f>
        <v>54</v>
      </c>
      <c r="G355" s="7">
        <f>VLOOKUP(A355,Лист2!A355:F858,5,0)</f>
        <v>12409</v>
      </c>
      <c r="H355" s="7">
        <f>VLOOKUP(A355,Лист2!A355:F858,6,0)</f>
        <v>11582</v>
      </c>
      <c r="I355">
        <f t="shared" si="16"/>
        <v>362019.19444444444</v>
      </c>
      <c r="J355">
        <f t="shared" si="17"/>
        <v>22</v>
      </c>
    </row>
    <row r="356" spans="1:10" ht="14.25" customHeight="1" x14ac:dyDescent="0.3">
      <c r="A356" t="str">
        <f t="shared" si="15"/>
        <v>2020-00-16 Новосибирск</v>
      </c>
      <c r="B356" s="5">
        <v>43967</v>
      </c>
      <c r="C356" s="6" t="s">
        <v>23</v>
      </c>
      <c r="D356" s="6">
        <v>16368</v>
      </c>
      <c r="E356" s="6">
        <v>1316350.5</v>
      </c>
      <c r="F356" s="7" t="e">
        <f>VLOOKUP(A356,Лист2!A356:F859,4,0)</f>
        <v>#N/A</v>
      </c>
      <c r="G356" s="7" t="e">
        <f>VLOOKUP(A356,Лист2!A356:F859,5,0)</f>
        <v>#N/A</v>
      </c>
      <c r="H356" s="7" t="e">
        <f>VLOOKUP(A356,Лист2!A356:F859,6,0)</f>
        <v>#N/A</v>
      </c>
      <c r="I356" t="e">
        <f t="shared" si="16"/>
        <v>#N/A</v>
      </c>
      <c r="J356">
        <f t="shared" si="17"/>
        <v>20</v>
      </c>
    </row>
    <row r="357" spans="1:10" ht="14.25" customHeight="1" x14ac:dyDescent="0.3">
      <c r="A357" t="str">
        <f t="shared" si="15"/>
        <v>2020-00-19 Новосибирск</v>
      </c>
      <c r="B357" s="8">
        <v>43970</v>
      </c>
      <c r="C357" s="9" t="s">
        <v>23</v>
      </c>
      <c r="D357" s="9">
        <v>14427</v>
      </c>
      <c r="E357" s="9">
        <v>1126810.5</v>
      </c>
      <c r="F357" s="7" t="e">
        <f>VLOOKUP(A357,Лист2!A357:F860,4,0)</f>
        <v>#N/A</v>
      </c>
      <c r="G357" s="7" t="e">
        <f>VLOOKUP(A357,Лист2!A357:F860,5,0)</f>
        <v>#N/A</v>
      </c>
      <c r="H357" s="7" t="e">
        <f>VLOOKUP(A357,Лист2!A357:F860,6,0)</f>
        <v>#N/A</v>
      </c>
      <c r="I357" t="e">
        <f t="shared" si="16"/>
        <v>#N/A</v>
      </c>
      <c r="J357">
        <f t="shared" si="17"/>
        <v>21</v>
      </c>
    </row>
    <row r="358" spans="1:10" ht="14.25" customHeight="1" x14ac:dyDescent="0.3">
      <c r="A358" t="str">
        <f t="shared" si="15"/>
        <v>2020-00-17 Новосибирск</v>
      </c>
      <c r="B358" s="5">
        <v>43968</v>
      </c>
      <c r="C358" s="6" t="s">
        <v>23</v>
      </c>
      <c r="D358" s="6">
        <v>13440</v>
      </c>
      <c r="E358" s="6">
        <v>1157529</v>
      </c>
      <c r="F358" s="7" t="e">
        <f>VLOOKUP(A358,Лист2!A358:F861,4,0)</f>
        <v>#N/A</v>
      </c>
      <c r="G358" s="7" t="e">
        <f>VLOOKUP(A358,Лист2!A358:F861,5,0)</f>
        <v>#N/A</v>
      </c>
      <c r="H358" s="7" t="e">
        <f>VLOOKUP(A358,Лист2!A358:F861,6,0)</f>
        <v>#N/A</v>
      </c>
      <c r="I358" t="e">
        <f t="shared" si="16"/>
        <v>#N/A</v>
      </c>
      <c r="J358">
        <f t="shared" si="17"/>
        <v>20</v>
      </c>
    </row>
    <row r="359" spans="1:10" ht="14.25" customHeight="1" x14ac:dyDescent="0.3">
      <c r="A359" t="str">
        <f t="shared" si="15"/>
        <v>2020-00-09 Новосибирск</v>
      </c>
      <c r="B359" s="8">
        <v>43960</v>
      </c>
      <c r="C359" s="9" t="s">
        <v>23</v>
      </c>
      <c r="D359" s="9">
        <v>11745</v>
      </c>
      <c r="E359" s="9">
        <v>955801.5</v>
      </c>
      <c r="F359" s="7" t="e">
        <f>VLOOKUP(A359,Лист2!A359:F862,4,0)</f>
        <v>#N/A</v>
      </c>
      <c r="G359" s="7" t="e">
        <f>VLOOKUP(A359,Лист2!A359:F862,5,0)</f>
        <v>#N/A</v>
      </c>
      <c r="H359" s="7" t="e">
        <f>VLOOKUP(A359,Лист2!A359:F862,6,0)</f>
        <v>#N/A</v>
      </c>
      <c r="I359" t="e">
        <f t="shared" si="16"/>
        <v>#N/A</v>
      </c>
      <c r="J359">
        <f t="shared" si="17"/>
        <v>19</v>
      </c>
    </row>
    <row r="360" spans="1:10" ht="14.25" customHeight="1" x14ac:dyDescent="0.3">
      <c r="A360" t="str">
        <f t="shared" si="15"/>
        <v>2020-00-04 Новосибирск</v>
      </c>
      <c r="B360" s="5">
        <v>43955</v>
      </c>
      <c r="C360" s="6" t="s">
        <v>23</v>
      </c>
      <c r="D360" s="6">
        <v>11062.5</v>
      </c>
      <c r="E360" s="6">
        <v>906343.5</v>
      </c>
      <c r="F360" s="7" t="e">
        <f>VLOOKUP(A360,Лист2!A360:F863,4,0)</f>
        <v>#N/A</v>
      </c>
      <c r="G360" s="7" t="e">
        <f>VLOOKUP(A360,Лист2!A360:F863,5,0)</f>
        <v>#N/A</v>
      </c>
      <c r="H360" s="7" t="e">
        <f>VLOOKUP(A360,Лист2!A360:F863,6,0)</f>
        <v>#N/A</v>
      </c>
      <c r="I360" t="e">
        <f t="shared" si="16"/>
        <v>#N/A</v>
      </c>
      <c r="J360">
        <f t="shared" si="17"/>
        <v>19</v>
      </c>
    </row>
    <row r="361" spans="1:10" ht="14.25" customHeight="1" x14ac:dyDescent="0.3">
      <c r="A361" t="str">
        <f t="shared" si="15"/>
        <v>2020-00-02 Новосибирск</v>
      </c>
      <c r="B361" s="8">
        <v>43953</v>
      </c>
      <c r="C361" s="9" t="s">
        <v>23</v>
      </c>
      <c r="D361" s="9">
        <v>10018.5</v>
      </c>
      <c r="E361" s="9">
        <v>816859.5</v>
      </c>
      <c r="F361" s="7" t="e">
        <f>VLOOKUP(A361,Лист2!A361:F864,4,0)</f>
        <v>#N/A</v>
      </c>
      <c r="G361" s="7" t="e">
        <f>VLOOKUP(A361,Лист2!A361:F864,5,0)</f>
        <v>#N/A</v>
      </c>
      <c r="H361" s="7" t="e">
        <f>VLOOKUP(A361,Лист2!A361:F864,6,0)</f>
        <v>#N/A</v>
      </c>
      <c r="I361" t="e">
        <f t="shared" si="16"/>
        <v>#N/A</v>
      </c>
      <c r="J361">
        <f t="shared" si="17"/>
        <v>18</v>
      </c>
    </row>
    <row r="362" spans="1:10" ht="14.25" customHeight="1" x14ac:dyDescent="0.3">
      <c r="A362" t="str">
        <f t="shared" si="15"/>
        <v>2020-00-26 Тюмень</v>
      </c>
      <c r="B362" s="5">
        <v>43977</v>
      </c>
      <c r="C362" s="6" t="s">
        <v>24</v>
      </c>
      <c r="D362" s="6">
        <v>10437</v>
      </c>
      <c r="E362" s="6">
        <v>833815.5</v>
      </c>
      <c r="F362" s="7">
        <f>VLOOKUP(A362,Лист2!A362:F865,4,0)</f>
        <v>7</v>
      </c>
      <c r="G362" s="7">
        <f>VLOOKUP(A362,Лист2!A362:F865,5,0)</f>
        <v>577</v>
      </c>
      <c r="H362" s="7">
        <f>VLOOKUP(A362,Лист2!A362:F865,6,0)</f>
        <v>389</v>
      </c>
      <c r="I362">
        <f t="shared" si="16"/>
        <v>119116.5</v>
      </c>
      <c r="J362">
        <f t="shared" si="17"/>
        <v>22</v>
      </c>
    </row>
    <row r="363" spans="1:10" ht="14.25" customHeight="1" x14ac:dyDescent="0.3">
      <c r="A363" t="str">
        <f t="shared" si="15"/>
        <v>2020-00-01 Новосибирск</v>
      </c>
      <c r="B363" s="8">
        <v>43952</v>
      </c>
      <c r="C363" s="9" t="s">
        <v>23</v>
      </c>
      <c r="D363" s="9">
        <v>13644</v>
      </c>
      <c r="E363" s="9">
        <v>1134444</v>
      </c>
      <c r="F363" s="7">
        <f>VLOOKUP(A363,Лист2!A363:F866,4,0)</f>
        <v>18</v>
      </c>
      <c r="G363" s="7">
        <f>VLOOKUP(A363,Лист2!A363:F866,5,0)</f>
        <v>923</v>
      </c>
      <c r="H363" s="7">
        <f>VLOOKUP(A363,Лист2!A363:F866,6,0)</f>
        <v>824</v>
      </c>
      <c r="I363">
        <f t="shared" si="16"/>
        <v>63024.666666666664</v>
      </c>
      <c r="J363">
        <f t="shared" si="17"/>
        <v>18</v>
      </c>
    </row>
    <row r="364" spans="1:10" ht="14.25" customHeight="1" x14ac:dyDescent="0.3">
      <c r="A364" t="str">
        <f t="shared" si="15"/>
        <v>2020-00-12 Новосибирск</v>
      </c>
      <c r="B364" s="5">
        <v>43963</v>
      </c>
      <c r="C364" s="6" t="s">
        <v>23</v>
      </c>
      <c r="D364" s="6">
        <v>13443</v>
      </c>
      <c r="E364" s="6">
        <v>1092277.5</v>
      </c>
      <c r="F364" s="7" t="e">
        <f>VLOOKUP(A364,Лист2!A364:F867,4,0)</f>
        <v>#N/A</v>
      </c>
      <c r="G364" s="7" t="e">
        <f>VLOOKUP(A364,Лист2!A364:F867,5,0)</f>
        <v>#N/A</v>
      </c>
      <c r="H364" s="7" t="e">
        <f>VLOOKUP(A364,Лист2!A364:F867,6,0)</f>
        <v>#N/A</v>
      </c>
      <c r="I364" t="e">
        <f t="shared" si="16"/>
        <v>#N/A</v>
      </c>
      <c r="J364">
        <f t="shared" si="17"/>
        <v>20</v>
      </c>
    </row>
    <row r="365" spans="1:10" ht="14.25" customHeight="1" x14ac:dyDescent="0.3">
      <c r="A365" t="str">
        <f t="shared" si="15"/>
        <v>2020-00-21 Новосибирск</v>
      </c>
      <c r="B365" s="8">
        <v>43972</v>
      </c>
      <c r="C365" s="9" t="s">
        <v>23</v>
      </c>
      <c r="D365" s="9">
        <v>14182.5</v>
      </c>
      <c r="E365" s="9">
        <v>1172574</v>
      </c>
      <c r="F365" s="7" t="e">
        <f>VLOOKUP(A365,Лист2!A365:F868,4,0)</f>
        <v>#N/A</v>
      </c>
      <c r="G365" s="7" t="e">
        <f>VLOOKUP(A365,Лист2!A365:F868,5,0)</f>
        <v>#N/A</v>
      </c>
      <c r="H365" s="7" t="e">
        <f>VLOOKUP(A365,Лист2!A365:F868,6,0)</f>
        <v>#N/A</v>
      </c>
      <c r="I365" t="e">
        <f t="shared" si="16"/>
        <v>#N/A</v>
      </c>
      <c r="J365">
        <f t="shared" si="17"/>
        <v>21</v>
      </c>
    </row>
    <row r="366" spans="1:10" ht="14.25" customHeight="1" x14ac:dyDescent="0.3">
      <c r="A366" t="str">
        <f t="shared" si="15"/>
        <v>2020-00-20 Новосибирск</v>
      </c>
      <c r="B366" s="5">
        <v>43971</v>
      </c>
      <c r="C366" s="6" t="s">
        <v>23</v>
      </c>
      <c r="D366" s="6">
        <v>14928</v>
      </c>
      <c r="E366" s="6">
        <v>1217749.5</v>
      </c>
      <c r="F366" s="7" t="e">
        <f>VLOOKUP(A366,Лист2!A366:F869,4,0)</f>
        <v>#N/A</v>
      </c>
      <c r="G366" s="7" t="e">
        <f>VLOOKUP(A366,Лист2!A366:F869,5,0)</f>
        <v>#N/A</v>
      </c>
      <c r="H366" s="7" t="e">
        <f>VLOOKUP(A366,Лист2!A366:F869,6,0)</f>
        <v>#N/A</v>
      </c>
      <c r="I366" t="e">
        <f t="shared" si="16"/>
        <v>#N/A</v>
      </c>
      <c r="J366">
        <f t="shared" si="17"/>
        <v>21</v>
      </c>
    </row>
    <row r="367" spans="1:10" ht="14.25" customHeight="1" x14ac:dyDescent="0.3">
      <c r="A367" t="str">
        <f t="shared" si="15"/>
        <v>2020-00-05 Новосибирск</v>
      </c>
      <c r="B367" s="8">
        <v>43956</v>
      </c>
      <c r="C367" s="9" t="s">
        <v>23</v>
      </c>
      <c r="D367" s="9">
        <v>13941</v>
      </c>
      <c r="E367" s="9">
        <v>1145575.5</v>
      </c>
      <c r="F367" s="7" t="e">
        <f>VLOOKUP(A367,Лист2!A367:F870,4,0)</f>
        <v>#N/A</v>
      </c>
      <c r="G367" s="7" t="e">
        <f>VLOOKUP(A367,Лист2!A367:F870,5,0)</f>
        <v>#N/A</v>
      </c>
      <c r="H367" s="7" t="e">
        <f>VLOOKUP(A367,Лист2!A367:F870,6,0)</f>
        <v>#N/A</v>
      </c>
      <c r="I367" t="e">
        <f t="shared" si="16"/>
        <v>#N/A</v>
      </c>
      <c r="J367">
        <f t="shared" si="17"/>
        <v>19</v>
      </c>
    </row>
    <row r="368" spans="1:10" ht="14.25" customHeight="1" x14ac:dyDescent="0.3">
      <c r="A368" t="str">
        <f t="shared" si="15"/>
        <v>2020-00-13 Новосибирск</v>
      </c>
      <c r="B368" s="5">
        <v>43964</v>
      </c>
      <c r="C368" s="6" t="s">
        <v>23</v>
      </c>
      <c r="D368" s="6">
        <v>14643</v>
      </c>
      <c r="E368" s="6">
        <v>1172691</v>
      </c>
      <c r="F368" s="7" t="e">
        <f>VLOOKUP(A368,Лист2!A368:F871,4,0)</f>
        <v>#N/A</v>
      </c>
      <c r="G368" s="7" t="e">
        <f>VLOOKUP(A368,Лист2!A368:F871,5,0)</f>
        <v>#N/A</v>
      </c>
      <c r="H368" s="7" t="e">
        <f>VLOOKUP(A368,Лист2!A368:F871,6,0)</f>
        <v>#N/A</v>
      </c>
      <c r="I368" t="e">
        <f t="shared" si="16"/>
        <v>#N/A</v>
      </c>
      <c r="J368">
        <f t="shared" si="17"/>
        <v>20</v>
      </c>
    </row>
    <row r="369" spans="1:10" ht="14.25" customHeight="1" x14ac:dyDescent="0.3">
      <c r="A369" t="str">
        <f t="shared" si="15"/>
        <v>2020-00-03 Новосибирск</v>
      </c>
      <c r="B369" s="8">
        <v>43954</v>
      </c>
      <c r="C369" s="9" t="s">
        <v>23</v>
      </c>
      <c r="D369" s="9">
        <v>10032</v>
      </c>
      <c r="E369" s="9">
        <v>816150</v>
      </c>
      <c r="F369" s="7" t="e">
        <f>VLOOKUP(A369,Лист2!A369:F872,4,0)</f>
        <v>#N/A</v>
      </c>
      <c r="G369" s="7" t="e">
        <f>VLOOKUP(A369,Лист2!A369:F872,5,0)</f>
        <v>#N/A</v>
      </c>
      <c r="H369" s="7" t="e">
        <f>VLOOKUP(A369,Лист2!A369:F872,6,0)</f>
        <v>#N/A</v>
      </c>
      <c r="I369" t="e">
        <f t="shared" si="16"/>
        <v>#N/A</v>
      </c>
      <c r="J369">
        <f t="shared" si="17"/>
        <v>18</v>
      </c>
    </row>
    <row r="370" spans="1:10" ht="14.25" customHeight="1" x14ac:dyDescent="0.3">
      <c r="A370" t="str">
        <f t="shared" si="15"/>
        <v>2020-00-06 Новосибирск</v>
      </c>
      <c r="B370" s="5">
        <v>43957</v>
      </c>
      <c r="C370" s="6" t="s">
        <v>23</v>
      </c>
      <c r="D370" s="6">
        <v>12468</v>
      </c>
      <c r="E370" s="6">
        <v>1016566.5</v>
      </c>
      <c r="F370" s="7" t="e">
        <f>VLOOKUP(A370,Лист2!A370:F873,4,0)</f>
        <v>#N/A</v>
      </c>
      <c r="G370" s="7" t="e">
        <f>VLOOKUP(A370,Лист2!A370:F873,5,0)</f>
        <v>#N/A</v>
      </c>
      <c r="H370" s="7" t="e">
        <f>VLOOKUP(A370,Лист2!A370:F873,6,0)</f>
        <v>#N/A</v>
      </c>
      <c r="I370" t="e">
        <f t="shared" si="16"/>
        <v>#N/A</v>
      </c>
      <c r="J370">
        <f t="shared" si="17"/>
        <v>19</v>
      </c>
    </row>
    <row r="371" spans="1:10" ht="14.25" customHeight="1" x14ac:dyDescent="0.3">
      <c r="A371" t="str">
        <f t="shared" si="15"/>
        <v>2020-00-23 Новосибирск</v>
      </c>
      <c r="B371" s="8">
        <v>43974</v>
      </c>
      <c r="C371" s="9" t="s">
        <v>23</v>
      </c>
      <c r="D371" s="9">
        <v>17943</v>
      </c>
      <c r="E371" s="9">
        <v>1457391</v>
      </c>
      <c r="F371" s="7" t="e">
        <f>VLOOKUP(A371,Лист2!A371:F874,4,0)</f>
        <v>#N/A</v>
      </c>
      <c r="G371" s="7" t="e">
        <f>VLOOKUP(A371,Лист2!A371:F874,5,0)</f>
        <v>#N/A</v>
      </c>
      <c r="H371" s="7" t="e">
        <f>VLOOKUP(A371,Лист2!A371:F874,6,0)</f>
        <v>#N/A</v>
      </c>
      <c r="I371" t="e">
        <f t="shared" si="16"/>
        <v>#N/A</v>
      </c>
      <c r="J371">
        <f t="shared" si="17"/>
        <v>21</v>
      </c>
    </row>
    <row r="372" spans="1:10" ht="14.25" customHeight="1" x14ac:dyDescent="0.3">
      <c r="A372" t="str">
        <f t="shared" si="15"/>
        <v>2020-00-25 Новосибирск</v>
      </c>
      <c r="B372" s="5">
        <v>43976</v>
      </c>
      <c r="C372" s="6" t="s">
        <v>23</v>
      </c>
      <c r="D372" s="6">
        <v>15807</v>
      </c>
      <c r="E372" s="6">
        <v>1326705</v>
      </c>
      <c r="F372" s="7">
        <f>VLOOKUP(A372,Лист2!A372:F875,4,0)</f>
        <v>18</v>
      </c>
      <c r="G372" s="7">
        <f>VLOOKUP(A372,Лист2!A372:F875,5,0)</f>
        <v>989</v>
      </c>
      <c r="H372" s="7">
        <f>VLOOKUP(A372,Лист2!A372:F875,6,0)</f>
        <v>887</v>
      </c>
      <c r="I372">
        <f t="shared" si="16"/>
        <v>73705.833333333328</v>
      </c>
      <c r="J372">
        <f t="shared" si="17"/>
        <v>22</v>
      </c>
    </row>
    <row r="373" spans="1:10" ht="14.25" customHeight="1" x14ac:dyDescent="0.3">
      <c r="A373" t="str">
        <f t="shared" si="15"/>
        <v>2020-00-30 Новосибирск</v>
      </c>
      <c r="B373" s="8">
        <v>43951</v>
      </c>
      <c r="C373" s="9" t="s">
        <v>23</v>
      </c>
      <c r="D373" s="9">
        <v>11976</v>
      </c>
      <c r="E373" s="9">
        <v>1004511</v>
      </c>
      <c r="F373" s="7">
        <f>VLOOKUP(A373,Лист2!A373:F876,4,0)</f>
        <v>18</v>
      </c>
      <c r="G373" s="7">
        <f>VLOOKUP(A373,Лист2!A373:F876,5,0)</f>
        <v>1216</v>
      </c>
      <c r="H373" s="7">
        <f>VLOOKUP(A373,Лист2!A373:F876,6,0)</f>
        <v>1101</v>
      </c>
      <c r="I373">
        <f t="shared" si="16"/>
        <v>55806.166666666664</v>
      </c>
      <c r="J373">
        <f t="shared" si="17"/>
        <v>18</v>
      </c>
    </row>
    <row r="374" spans="1:10" ht="14.25" customHeight="1" x14ac:dyDescent="0.3">
      <c r="A374" t="str">
        <f t="shared" si="15"/>
        <v>2020-00-10 Новосибирск</v>
      </c>
      <c r="B374" s="5">
        <v>43961</v>
      </c>
      <c r="C374" s="6" t="s">
        <v>23</v>
      </c>
      <c r="D374" s="6">
        <v>14566.5</v>
      </c>
      <c r="E374" s="6">
        <v>1216557</v>
      </c>
      <c r="F374" s="7" t="e">
        <f>VLOOKUP(A374,Лист2!A374:F877,4,0)</f>
        <v>#N/A</v>
      </c>
      <c r="G374" s="7" t="e">
        <f>VLOOKUP(A374,Лист2!A374:F877,5,0)</f>
        <v>#N/A</v>
      </c>
      <c r="H374" s="7" t="e">
        <f>VLOOKUP(A374,Лист2!A374:F877,6,0)</f>
        <v>#N/A</v>
      </c>
      <c r="I374" t="e">
        <f t="shared" si="16"/>
        <v>#N/A</v>
      </c>
      <c r="J374">
        <f t="shared" si="17"/>
        <v>19</v>
      </c>
    </row>
    <row r="375" spans="1:10" ht="14.25" customHeight="1" x14ac:dyDescent="0.3">
      <c r="A375" t="str">
        <f t="shared" si="15"/>
        <v>2020-00-08 Новосибирск</v>
      </c>
      <c r="B375" s="8">
        <v>43959</v>
      </c>
      <c r="C375" s="9" t="s">
        <v>23</v>
      </c>
      <c r="D375" s="9">
        <v>12976.5</v>
      </c>
      <c r="E375" s="9">
        <v>1046848.5</v>
      </c>
      <c r="F375" s="7" t="e">
        <f>VLOOKUP(A375,Лист2!A375:F878,4,0)</f>
        <v>#N/A</v>
      </c>
      <c r="G375" s="7" t="e">
        <f>VLOOKUP(A375,Лист2!A375:F878,5,0)</f>
        <v>#N/A</v>
      </c>
      <c r="H375" s="7" t="e">
        <f>VLOOKUP(A375,Лист2!A375:F878,6,0)</f>
        <v>#N/A</v>
      </c>
      <c r="I375" t="e">
        <f t="shared" si="16"/>
        <v>#N/A</v>
      </c>
      <c r="J375">
        <f t="shared" si="17"/>
        <v>19</v>
      </c>
    </row>
    <row r="376" spans="1:10" ht="14.25" customHeight="1" x14ac:dyDescent="0.3">
      <c r="A376" t="str">
        <f t="shared" si="15"/>
        <v>2020-00-07 Новосибирск</v>
      </c>
      <c r="B376" s="5">
        <v>43958</v>
      </c>
      <c r="C376" s="6" t="s">
        <v>23</v>
      </c>
      <c r="D376" s="6">
        <v>11719.5</v>
      </c>
      <c r="E376" s="6">
        <v>965880</v>
      </c>
      <c r="F376" s="7" t="e">
        <f>VLOOKUP(A376,Лист2!A376:F879,4,0)</f>
        <v>#N/A</v>
      </c>
      <c r="G376" s="7" t="e">
        <f>VLOOKUP(A376,Лист2!A376:F879,5,0)</f>
        <v>#N/A</v>
      </c>
      <c r="H376" s="7" t="e">
        <f>VLOOKUP(A376,Лист2!A376:F879,6,0)</f>
        <v>#N/A</v>
      </c>
      <c r="I376" t="e">
        <f t="shared" si="16"/>
        <v>#N/A</v>
      </c>
      <c r="J376">
        <f t="shared" si="17"/>
        <v>19</v>
      </c>
    </row>
    <row r="377" spans="1:10" ht="14.25" customHeight="1" x14ac:dyDescent="0.3">
      <c r="A377" t="str">
        <f t="shared" si="15"/>
        <v>2020-00-24 Новосибирск</v>
      </c>
      <c r="B377" s="8">
        <v>43975</v>
      </c>
      <c r="C377" s="9" t="s">
        <v>23</v>
      </c>
      <c r="D377" s="9">
        <v>17197.5</v>
      </c>
      <c r="E377" s="9">
        <v>1386262.5</v>
      </c>
      <c r="F377" s="7" t="e">
        <f>VLOOKUP(A377,Лист2!A377:F880,4,0)</f>
        <v>#N/A</v>
      </c>
      <c r="G377" s="7" t="e">
        <f>VLOOKUP(A377,Лист2!A377:F880,5,0)</f>
        <v>#N/A</v>
      </c>
      <c r="H377" s="7" t="e">
        <f>VLOOKUP(A377,Лист2!A377:F880,6,0)</f>
        <v>#N/A</v>
      </c>
      <c r="I377" t="e">
        <f t="shared" si="16"/>
        <v>#N/A</v>
      </c>
      <c r="J377">
        <f t="shared" si="17"/>
        <v>21</v>
      </c>
    </row>
    <row r="378" spans="1:10" ht="14.25" customHeight="1" x14ac:dyDescent="0.3">
      <c r="A378" t="str">
        <f t="shared" si="15"/>
        <v>2020-00-26 Новосибирск</v>
      </c>
      <c r="B378" s="5">
        <v>43977</v>
      </c>
      <c r="C378" s="6" t="s">
        <v>23</v>
      </c>
      <c r="D378" s="6">
        <v>14419.5</v>
      </c>
      <c r="E378" s="6">
        <v>1210456.5</v>
      </c>
      <c r="F378" s="7">
        <f>VLOOKUP(A378,Лист2!A378:F881,4,0)</f>
        <v>18</v>
      </c>
      <c r="G378" s="7">
        <f>VLOOKUP(A378,Лист2!A378:F881,5,0)</f>
        <v>914</v>
      </c>
      <c r="H378" s="7">
        <f>VLOOKUP(A378,Лист2!A378:F881,6,0)</f>
        <v>804</v>
      </c>
      <c r="I378">
        <f t="shared" si="16"/>
        <v>67247.583333333328</v>
      </c>
      <c r="J378">
        <f t="shared" si="17"/>
        <v>22</v>
      </c>
    </row>
    <row r="379" spans="1:10" ht="14.25" customHeight="1" x14ac:dyDescent="0.3">
      <c r="A379" t="str">
        <f t="shared" si="15"/>
        <v>2020-00-01 Самара</v>
      </c>
      <c r="B379" s="8">
        <v>43983</v>
      </c>
      <c r="C379" s="9" t="s">
        <v>9</v>
      </c>
      <c r="D379" s="9">
        <v>7816.5</v>
      </c>
      <c r="E379" s="9">
        <v>636345</v>
      </c>
      <c r="F379" s="7">
        <f>VLOOKUP(A379,Лист2!A379:F882,4,0)</f>
        <v>15</v>
      </c>
      <c r="G379" s="7">
        <f>VLOOKUP(A379,Лист2!A379:F882,5,0)</f>
        <v>453</v>
      </c>
      <c r="H379" s="7">
        <f>VLOOKUP(A379,Лист2!A379:F882,6,0)</f>
        <v>370</v>
      </c>
      <c r="I379">
        <f t="shared" si="16"/>
        <v>42423</v>
      </c>
      <c r="J379">
        <f t="shared" si="17"/>
        <v>23</v>
      </c>
    </row>
    <row r="380" spans="1:10" ht="14.25" customHeight="1" x14ac:dyDescent="0.3">
      <c r="A380" t="str">
        <f t="shared" si="15"/>
        <v>2020-00-31 Томск</v>
      </c>
      <c r="B380" s="5">
        <v>43982</v>
      </c>
      <c r="C380" s="6" t="s">
        <v>25</v>
      </c>
      <c r="D380" s="6">
        <v>6409.5</v>
      </c>
      <c r="E380" s="6">
        <v>493893</v>
      </c>
      <c r="F380" s="7">
        <f>VLOOKUP(A380,Лист2!A380:F883,4,0)</f>
        <v>9</v>
      </c>
      <c r="G380" s="7">
        <f>VLOOKUP(A380,Лист2!A380:F883,5,0)</f>
        <v>345</v>
      </c>
      <c r="H380" s="7">
        <f>VLOOKUP(A380,Лист2!A380:F883,6,0)</f>
        <v>255</v>
      </c>
      <c r="I380">
        <f t="shared" si="16"/>
        <v>54877</v>
      </c>
      <c r="J380">
        <f t="shared" si="17"/>
        <v>22</v>
      </c>
    </row>
    <row r="381" spans="1:10" ht="14.25" customHeight="1" x14ac:dyDescent="0.3">
      <c r="A381" t="str">
        <f t="shared" si="15"/>
        <v>2020-00-30 Тюмень</v>
      </c>
      <c r="B381" s="8">
        <v>43981</v>
      </c>
      <c r="C381" s="9" t="s">
        <v>24</v>
      </c>
      <c r="D381" s="9">
        <v>11220</v>
      </c>
      <c r="E381" s="9">
        <v>928675.5</v>
      </c>
      <c r="F381" s="7">
        <f>VLOOKUP(A381,Лист2!A381:F884,4,0)</f>
        <v>7</v>
      </c>
      <c r="G381" s="7">
        <f>VLOOKUP(A381,Лист2!A381:F884,5,0)</f>
        <v>532</v>
      </c>
      <c r="H381" s="7">
        <f>VLOOKUP(A381,Лист2!A381:F884,6,0)</f>
        <v>449</v>
      </c>
      <c r="I381">
        <f t="shared" si="16"/>
        <v>132667.92857142858</v>
      </c>
      <c r="J381">
        <f t="shared" si="17"/>
        <v>22</v>
      </c>
    </row>
    <row r="382" spans="1:10" ht="14.25" customHeight="1" x14ac:dyDescent="0.3">
      <c r="A382" t="str">
        <f t="shared" si="15"/>
        <v>2020-00-29 Самара</v>
      </c>
      <c r="B382" s="5">
        <v>43980</v>
      </c>
      <c r="C382" s="6" t="s">
        <v>9</v>
      </c>
      <c r="D382" s="6">
        <v>8350.5</v>
      </c>
      <c r="E382" s="6">
        <v>651237</v>
      </c>
      <c r="F382" s="7">
        <f>VLOOKUP(A382,Лист2!A382:F885,4,0)</f>
        <v>15</v>
      </c>
      <c r="G382" s="7">
        <f>VLOOKUP(A382,Лист2!A382:F885,5,0)</f>
        <v>400</v>
      </c>
      <c r="H382" s="7">
        <f>VLOOKUP(A382,Лист2!A382:F885,6,0)</f>
        <v>329</v>
      </c>
      <c r="I382">
        <f t="shared" si="16"/>
        <v>43415.8</v>
      </c>
      <c r="J382">
        <f t="shared" si="17"/>
        <v>22</v>
      </c>
    </row>
    <row r="383" spans="1:10" ht="14.25" customHeight="1" x14ac:dyDescent="0.3">
      <c r="A383" t="str">
        <f t="shared" si="15"/>
        <v>2020-00-28 Тюмень</v>
      </c>
      <c r="B383" s="8">
        <v>43979</v>
      </c>
      <c r="C383" s="9" t="s">
        <v>24</v>
      </c>
      <c r="D383" s="9">
        <v>8428.5</v>
      </c>
      <c r="E383" s="9">
        <v>694669.5</v>
      </c>
      <c r="F383" s="7">
        <f>VLOOKUP(A383,Лист2!A383:F886,4,0)</f>
        <v>7</v>
      </c>
      <c r="G383" s="7">
        <f>VLOOKUP(A383,Лист2!A383:F886,5,0)</f>
        <v>420</v>
      </c>
      <c r="H383" s="7">
        <f>VLOOKUP(A383,Лист2!A383:F886,6,0)</f>
        <v>347</v>
      </c>
      <c r="I383">
        <f t="shared" si="16"/>
        <v>99238.5</v>
      </c>
      <c r="J383">
        <f t="shared" si="17"/>
        <v>22</v>
      </c>
    </row>
    <row r="384" spans="1:10" ht="14.25" customHeight="1" x14ac:dyDescent="0.3">
      <c r="A384" t="str">
        <f t="shared" si="15"/>
        <v>2020-00-27 Кемерово</v>
      </c>
      <c r="B384" s="5">
        <v>43978</v>
      </c>
      <c r="C384" s="6" t="s">
        <v>10</v>
      </c>
      <c r="D384" s="6">
        <v>32817</v>
      </c>
      <c r="E384" s="6">
        <v>3015751.5</v>
      </c>
      <c r="F384" s="7">
        <f>VLOOKUP(A384,Лист2!A384:F887,4,0)</f>
        <v>20</v>
      </c>
      <c r="G384" s="7">
        <f>VLOOKUP(A384,Лист2!A384:F887,5,0)</f>
        <v>2079</v>
      </c>
      <c r="H384" s="7">
        <f>VLOOKUP(A384,Лист2!A384:F887,6,0)</f>
        <v>1893</v>
      </c>
      <c r="I384">
        <f t="shared" si="16"/>
        <v>150787.57500000001</v>
      </c>
      <c r="J384">
        <f t="shared" si="17"/>
        <v>22</v>
      </c>
    </row>
    <row r="385" spans="1:10" ht="14.25" customHeight="1" x14ac:dyDescent="0.3">
      <c r="A385" t="str">
        <f t="shared" si="15"/>
        <v>2020-00-22 Кемерово</v>
      </c>
      <c r="B385" s="8">
        <v>43973</v>
      </c>
      <c r="C385" s="9" t="s">
        <v>10</v>
      </c>
      <c r="D385" s="9">
        <v>36031.5</v>
      </c>
      <c r="E385" s="9">
        <v>3091069.5</v>
      </c>
      <c r="F385" s="7" t="e">
        <f>VLOOKUP(A385,Лист2!A385:F888,4,0)</f>
        <v>#N/A</v>
      </c>
      <c r="G385" s="7" t="e">
        <f>VLOOKUP(A385,Лист2!A385:F888,5,0)</f>
        <v>#N/A</v>
      </c>
      <c r="H385" s="7" t="e">
        <f>VLOOKUP(A385,Лист2!A385:F888,6,0)</f>
        <v>#N/A</v>
      </c>
      <c r="I385" t="e">
        <f t="shared" si="16"/>
        <v>#N/A</v>
      </c>
      <c r="J385">
        <f t="shared" si="17"/>
        <v>21</v>
      </c>
    </row>
    <row r="386" spans="1:10" ht="14.25" customHeight="1" x14ac:dyDescent="0.3">
      <c r="A386" t="str">
        <f t="shared" si="15"/>
        <v>2020-00-31 Уфа</v>
      </c>
      <c r="B386" s="5">
        <v>43982</v>
      </c>
      <c r="C386" s="6" t="s">
        <v>26</v>
      </c>
      <c r="D386" s="6">
        <v>5127</v>
      </c>
      <c r="E386" s="6">
        <v>468835.5</v>
      </c>
      <c r="F386" s="7">
        <f>VLOOKUP(A386,Лист2!A386:F889,4,0)</f>
        <v>6</v>
      </c>
      <c r="G386" s="7">
        <f>VLOOKUP(A386,Лист2!A386:F889,5,0)</f>
        <v>261</v>
      </c>
      <c r="H386" s="7">
        <f>VLOOKUP(A386,Лист2!A386:F889,6,0)</f>
        <v>188</v>
      </c>
      <c r="I386">
        <f t="shared" si="16"/>
        <v>78139.25</v>
      </c>
      <c r="J386">
        <f t="shared" si="17"/>
        <v>22</v>
      </c>
    </row>
    <row r="387" spans="1:10" ht="14.25" customHeight="1" x14ac:dyDescent="0.3">
      <c r="A387" t="str">
        <f t="shared" ref="A387:A450" si="18">TEXT(B387,"гггг-мм-дд")&amp;" "&amp;C387</f>
        <v>2020-00-11 Кемерово</v>
      </c>
      <c r="B387" s="8">
        <v>43962</v>
      </c>
      <c r="C387" s="9" t="s">
        <v>10</v>
      </c>
      <c r="D387" s="9">
        <v>27187.5</v>
      </c>
      <c r="E387" s="9">
        <v>2479396.5</v>
      </c>
      <c r="F387" s="7" t="e">
        <f>VLOOKUP(A387,Лист2!A387:F890,4,0)</f>
        <v>#N/A</v>
      </c>
      <c r="G387" s="7" t="e">
        <f>VLOOKUP(A387,Лист2!A387:F890,5,0)</f>
        <v>#N/A</v>
      </c>
      <c r="H387" s="7" t="e">
        <f>VLOOKUP(A387,Лист2!A387:F890,6,0)</f>
        <v>#N/A</v>
      </c>
      <c r="I387" t="e">
        <f t="shared" ref="I387:I450" si="19">E387/F387</f>
        <v>#N/A</v>
      </c>
      <c r="J387">
        <f t="shared" ref="J387:J450" si="20">WEEKNUM(B387,2)</f>
        <v>20</v>
      </c>
    </row>
    <row r="388" spans="1:10" ht="14.25" customHeight="1" x14ac:dyDescent="0.3">
      <c r="A388" t="str">
        <f t="shared" si="18"/>
        <v>2020-00-30 Новосибирск</v>
      </c>
      <c r="B388" s="5">
        <v>43981</v>
      </c>
      <c r="C388" s="6" t="s">
        <v>23</v>
      </c>
      <c r="D388" s="6">
        <v>20688</v>
      </c>
      <c r="E388" s="6">
        <v>1773154.5</v>
      </c>
      <c r="F388" s="7">
        <f>VLOOKUP(A388,Лист2!A388:F891,4,0)</f>
        <v>18</v>
      </c>
      <c r="G388" s="7">
        <f>VLOOKUP(A388,Лист2!A388:F891,5,0)</f>
        <v>1216</v>
      </c>
      <c r="H388" s="7">
        <f>VLOOKUP(A388,Лист2!A388:F891,6,0)</f>
        <v>1101</v>
      </c>
      <c r="I388">
        <f t="shared" si="19"/>
        <v>98508.583333333328</v>
      </c>
      <c r="J388">
        <f t="shared" si="20"/>
        <v>22</v>
      </c>
    </row>
    <row r="389" spans="1:10" ht="14.25" customHeight="1" x14ac:dyDescent="0.3">
      <c r="A389" t="str">
        <f t="shared" si="18"/>
        <v>2020-00-28 Новосибирск</v>
      </c>
      <c r="B389" s="8">
        <v>43979</v>
      </c>
      <c r="C389" s="9" t="s">
        <v>23</v>
      </c>
      <c r="D389" s="9">
        <v>15678</v>
      </c>
      <c r="E389" s="9">
        <v>1387443</v>
      </c>
      <c r="F389" s="7">
        <f>VLOOKUP(A389,Лист2!A389:F892,4,0)</f>
        <v>18</v>
      </c>
      <c r="G389" s="7">
        <f>VLOOKUP(A389,Лист2!A389:F892,5,0)</f>
        <v>1020</v>
      </c>
      <c r="H389" s="7">
        <f>VLOOKUP(A389,Лист2!A389:F892,6,0)</f>
        <v>911</v>
      </c>
      <c r="I389">
        <f t="shared" si="19"/>
        <v>77080.166666666672</v>
      </c>
      <c r="J389">
        <f t="shared" si="20"/>
        <v>22</v>
      </c>
    </row>
    <row r="390" spans="1:10" ht="14.25" customHeight="1" x14ac:dyDescent="0.3">
      <c r="A390" t="str">
        <f t="shared" si="18"/>
        <v>2020-00-18 Кемерово</v>
      </c>
      <c r="B390" s="5">
        <v>43969</v>
      </c>
      <c r="C390" s="6" t="s">
        <v>10</v>
      </c>
      <c r="D390" s="6">
        <v>31329</v>
      </c>
      <c r="E390" s="6">
        <v>2826379.5</v>
      </c>
      <c r="F390" s="7" t="e">
        <f>VLOOKUP(A390,Лист2!A390:F893,4,0)</f>
        <v>#N/A</v>
      </c>
      <c r="G390" s="7" t="e">
        <f>VLOOKUP(A390,Лист2!A390:F893,5,0)</f>
        <v>#N/A</v>
      </c>
      <c r="H390" s="7" t="e">
        <f>VLOOKUP(A390,Лист2!A390:F893,6,0)</f>
        <v>#N/A</v>
      </c>
      <c r="I390" t="e">
        <f t="shared" si="19"/>
        <v>#N/A</v>
      </c>
      <c r="J390">
        <f t="shared" si="20"/>
        <v>21</v>
      </c>
    </row>
    <row r="391" spans="1:10" ht="14.25" customHeight="1" x14ac:dyDescent="0.3">
      <c r="A391" t="str">
        <f t="shared" si="18"/>
        <v>2020-00-14 Кемерово</v>
      </c>
      <c r="B391" s="8">
        <v>43965</v>
      </c>
      <c r="C391" s="9" t="s">
        <v>10</v>
      </c>
      <c r="D391" s="9">
        <v>29658</v>
      </c>
      <c r="E391" s="9">
        <v>2703132</v>
      </c>
      <c r="F391" s="7" t="e">
        <f>VLOOKUP(A391,Лист2!A391:F894,4,0)</f>
        <v>#N/A</v>
      </c>
      <c r="G391" s="7" t="e">
        <f>VLOOKUP(A391,Лист2!A391:F894,5,0)</f>
        <v>#N/A</v>
      </c>
      <c r="H391" s="7" t="e">
        <f>VLOOKUP(A391,Лист2!A391:F894,6,0)</f>
        <v>#N/A</v>
      </c>
      <c r="I391" t="e">
        <f t="shared" si="19"/>
        <v>#N/A</v>
      </c>
      <c r="J391">
        <f t="shared" si="20"/>
        <v>20</v>
      </c>
    </row>
    <row r="392" spans="1:10" ht="14.25" customHeight="1" x14ac:dyDescent="0.3">
      <c r="A392" t="str">
        <f t="shared" si="18"/>
        <v>2020-00-15 Кемерово</v>
      </c>
      <c r="B392" s="5">
        <v>43966</v>
      </c>
      <c r="C392" s="6" t="s">
        <v>10</v>
      </c>
      <c r="D392" s="6">
        <v>34150.5</v>
      </c>
      <c r="E392" s="6">
        <v>3038293.5</v>
      </c>
      <c r="F392" s="7" t="e">
        <f>VLOOKUP(A392,Лист2!A392:F895,4,0)</f>
        <v>#N/A</v>
      </c>
      <c r="G392" s="7" t="e">
        <f>VLOOKUP(A392,Лист2!A392:F895,5,0)</f>
        <v>#N/A</v>
      </c>
      <c r="H392" s="7" t="e">
        <f>VLOOKUP(A392,Лист2!A392:F895,6,0)</f>
        <v>#N/A</v>
      </c>
      <c r="I392" t="e">
        <f t="shared" si="19"/>
        <v>#N/A</v>
      </c>
      <c r="J392">
        <f t="shared" si="20"/>
        <v>20</v>
      </c>
    </row>
    <row r="393" spans="1:10" ht="14.25" customHeight="1" x14ac:dyDescent="0.3">
      <c r="A393" t="str">
        <f t="shared" si="18"/>
        <v>2020-00-01 Кемерово</v>
      </c>
      <c r="B393" s="8">
        <v>43983</v>
      </c>
      <c r="C393" s="9" t="s">
        <v>10</v>
      </c>
      <c r="D393" s="9">
        <v>31947</v>
      </c>
      <c r="E393" s="9">
        <v>2945035.5</v>
      </c>
      <c r="F393" s="7">
        <f>VLOOKUP(A393,Лист2!A393:F896,4,0)</f>
        <v>21</v>
      </c>
      <c r="G393" s="7">
        <f>VLOOKUP(A393,Лист2!A393:F896,5,0)</f>
        <v>2025</v>
      </c>
      <c r="H393" s="7">
        <f>VLOOKUP(A393,Лист2!A393:F896,6,0)</f>
        <v>1849</v>
      </c>
      <c r="I393">
        <f t="shared" si="19"/>
        <v>140239.78571428571</v>
      </c>
      <c r="J393">
        <f t="shared" si="20"/>
        <v>23</v>
      </c>
    </row>
    <row r="394" spans="1:10" ht="14.25" customHeight="1" x14ac:dyDescent="0.3">
      <c r="A394" t="str">
        <f t="shared" si="18"/>
        <v>2020-00-31 Тюмень</v>
      </c>
      <c r="B394" s="5">
        <v>43982</v>
      </c>
      <c r="C394" s="6" t="s">
        <v>24</v>
      </c>
      <c r="D394" s="6">
        <v>10416</v>
      </c>
      <c r="E394" s="6">
        <v>866023.5</v>
      </c>
      <c r="F394" s="7">
        <f>VLOOKUP(A394,Лист2!A394:F897,4,0)</f>
        <v>7</v>
      </c>
      <c r="G394" s="7">
        <f>VLOOKUP(A394,Лист2!A394:F897,5,0)</f>
        <v>530</v>
      </c>
      <c r="H394" s="7">
        <f>VLOOKUP(A394,Лист2!A394:F897,6,0)</f>
        <v>447</v>
      </c>
      <c r="I394">
        <f t="shared" si="19"/>
        <v>123717.64285714286</v>
      </c>
      <c r="J394">
        <f t="shared" si="20"/>
        <v>22</v>
      </c>
    </row>
    <row r="395" spans="1:10" ht="14.25" customHeight="1" x14ac:dyDescent="0.3">
      <c r="A395" t="str">
        <f t="shared" si="18"/>
        <v>2020-00-29 Кемерово</v>
      </c>
      <c r="B395" s="8">
        <v>43980</v>
      </c>
      <c r="C395" s="9" t="s">
        <v>10</v>
      </c>
      <c r="D395" s="9">
        <v>35431.5</v>
      </c>
      <c r="E395" s="9">
        <v>3193167</v>
      </c>
      <c r="F395" s="7">
        <f>VLOOKUP(A395,Лист2!A395:F898,4,0)</f>
        <v>20</v>
      </c>
      <c r="G395" s="7">
        <f>VLOOKUP(A395,Лист2!A395:F898,5,0)</f>
        <v>2111</v>
      </c>
      <c r="H395" s="7">
        <f>VLOOKUP(A395,Лист2!A395:F898,6,0)</f>
        <v>1917</v>
      </c>
      <c r="I395">
        <f t="shared" si="19"/>
        <v>159658.35</v>
      </c>
      <c r="J395">
        <f t="shared" si="20"/>
        <v>22</v>
      </c>
    </row>
    <row r="396" spans="1:10" ht="14.25" customHeight="1" x14ac:dyDescent="0.3">
      <c r="A396" t="str">
        <f t="shared" si="18"/>
        <v>2020-00-27 Екатеринбург</v>
      </c>
      <c r="B396" s="5">
        <v>43978</v>
      </c>
      <c r="C396" s="6" t="s">
        <v>11</v>
      </c>
      <c r="D396" s="6">
        <v>78544.5</v>
      </c>
      <c r="E396" s="6">
        <v>6701083.5</v>
      </c>
      <c r="F396" s="7">
        <f>VLOOKUP(A396,Лист2!A396:F899,4,0)</f>
        <v>31</v>
      </c>
      <c r="G396" s="7">
        <f>VLOOKUP(A396,Лист2!A396:F899,5,0)</f>
        <v>5330</v>
      </c>
      <c r="H396" s="7">
        <f>VLOOKUP(A396,Лист2!A396:F899,6,0)</f>
        <v>4977</v>
      </c>
      <c r="I396">
        <f t="shared" si="19"/>
        <v>216163.98387096773</v>
      </c>
      <c r="J396">
        <f t="shared" si="20"/>
        <v>22</v>
      </c>
    </row>
    <row r="397" spans="1:10" ht="14.25" customHeight="1" x14ac:dyDescent="0.3">
      <c r="A397" t="str">
        <f t="shared" si="18"/>
        <v>2020-00-22 Екатеринбург</v>
      </c>
      <c r="B397" s="8">
        <v>43973</v>
      </c>
      <c r="C397" s="9" t="s">
        <v>11</v>
      </c>
      <c r="D397" s="9">
        <v>97963.5</v>
      </c>
      <c r="E397" s="9">
        <v>7728465</v>
      </c>
      <c r="F397" s="7" t="e">
        <f>VLOOKUP(A397,Лист2!A397:F900,4,0)</f>
        <v>#N/A</v>
      </c>
      <c r="G397" s="7" t="e">
        <f>VLOOKUP(A397,Лист2!A397:F900,5,0)</f>
        <v>#N/A</v>
      </c>
      <c r="H397" s="7" t="e">
        <f>VLOOKUP(A397,Лист2!A397:F900,6,0)</f>
        <v>#N/A</v>
      </c>
      <c r="I397" t="e">
        <f t="shared" si="19"/>
        <v>#N/A</v>
      </c>
      <c r="J397">
        <f t="shared" si="20"/>
        <v>21</v>
      </c>
    </row>
    <row r="398" spans="1:10" ht="14.25" customHeight="1" x14ac:dyDescent="0.3">
      <c r="A398" t="str">
        <f t="shared" si="18"/>
        <v>2020-00-01 Екатеринбург</v>
      </c>
      <c r="B398" s="5">
        <v>43983</v>
      </c>
      <c r="C398" s="6" t="s">
        <v>11</v>
      </c>
      <c r="D398" s="6">
        <v>77269.5</v>
      </c>
      <c r="E398" s="6">
        <v>6829921.5</v>
      </c>
      <c r="F398" s="7">
        <f>VLOOKUP(A398,Лист2!A398:F901,4,0)</f>
        <v>31</v>
      </c>
      <c r="G398" s="7">
        <f>VLOOKUP(A398,Лист2!A398:F901,5,0)</f>
        <v>5468</v>
      </c>
      <c r="H398" s="7">
        <f>VLOOKUP(A398,Лист2!A398:F901,6,0)</f>
        <v>5081</v>
      </c>
      <c r="I398">
        <f t="shared" si="19"/>
        <v>220320.04838709679</v>
      </c>
      <c r="J398">
        <f t="shared" si="20"/>
        <v>23</v>
      </c>
    </row>
    <row r="399" spans="1:10" ht="14.25" customHeight="1" x14ac:dyDescent="0.3">
      <c r="A399" t="str">
        <f t="shared" si="18"/>
        <v>2020-00-31 Новосибирск</v>
      </c>
      <c r="B399" s="8">
        <v>43982</v>
      </c>
      <c r="C399" s="9" t="s">
        <v>23</v>
      </c>
      <c r="D399" s="9">
        <v>16143</v>
      </c>
      <c r="E399" s="9">
        <v>1423410</v>
      </c>
      <c r="F399" s="7">
        <f>VLOOKUP(A399,Лист2!A399:F902,4,0)</f>
        <v>18</v>
      </c>
      <c r="G399" s="7">
        <f>VLOOKUP(A399,Лист2!A399:F902,5,0)</f>
        <v>1029</v>
      </c>
      <c r="H399" s="7">
        <f>VLOOKUP(A399,Лист2!A399:F902,6,0)</f>
        <v>925</v>
      </c>
      <c r="I399">
        <f t="shared" si="19"/>
        <v>79078.333333333328</v>
      </c>
      <c r="J399">
        <f t="shared" si="20"/>
        <v>22</v>
      </c>
    </row>
    <row r="400" spans="1:10" ht="14.25" customHeight="1" x14ac:dyDescent="0.3">
      <c r="A400" t="str">
        <f t="shared" si="18"/>
        <v>2020-00-11 Екатеринбург</v>
      </c>
      <c r="B400" s="5">
        <v>43962</v>
      </c>
      <c r="C400" s="6" t="s">
        <v>11</v>
      </c>
      <c r="D400" s="6">
        <v>72220.5</v>
      </c>
      <c r="E400" s="6">
        <v>6398719.5</v>
      </c>
      <c r="F400" s="7" t="e">
        <f>VLOOKUP(A400,Лист2!A400:F903,4,0)</f>
        <v>#N/A</v>
      </c>
      <c r="G400" s="7" t="e">
        <f>VLOOKUP(A400,Лист2!A400:F903,5,0)</f>
        <v>#N/A</v>
      </c>
      <c r="H400" s="7" t="e">
        <f>VLOOKUP(A400,Лист2!A400:F903,6,0)</f>
        <v>#N/A</v>
      </c>
      <c r="I400" t="e">
        <f t="shared" si="19"/>
        <v>#N/A</v>
      </c>
      <c r="J400">
        <f t="shared" si="20"/>
        <v>20</v>
      </c>
    </row>
    <row r="401" spans="1:10" ht="14.25" customHeight="1" x14ac:dyDescent="0.3">
      <c r="A401" t="str">
        <f t="shared" si="18"/>
        <v>2020-00-18 Екатеринбург</v>
      </c>
      <c r="B401" s="8">
        <v>43969</v>
      </c>
      <c r="C401" s="9" t="s">
        <v>11</v>
      </c>
      <c r="D401" s="9">
        <v>78058.5</v>
      </c>
      <c r="E401" s="9">
        <v>6609714</v>
      </c>
      <c r="F401" s="7" t="e">
        <f>VLOOKUP(A401,Лист2!A401:F904,4,0)</f>
        <v>#N/A</v>
      </c>
      <c r="G401" s="7" t="e">
        <f>VLOOKUP(A401,Лист2!A401:F904,5,0)</f>
        <v>#N/A</v>
      </c>
      <c r="H401" s="7" t="e">
        <f>VLOOKUP(A401,Лист2!A401:F904,6,0)</f>
        <v>#N/A</v>
      </c>
      <c r="I401" t="e">
        <f t="shared" si="19"/>
        <v>#N/A</v>
      </c>
      <c r="J401">
        <f t="shared" si="20"/>
        <v>21</v>
      </c>
    </row>
    <row r="402" spans="1:10" ht="14.25" customHeight="1" x14ac:dyDescent="0.3">
      <c r="A402" t="str">
        <f t="shared" si="18"/>
        <v>2020-00-14 Екатеринбург</v>
      </c>
      <c r="B402" s="5">
        <v>43965</v>
      </c>
      <c r="C402" s="6" t="s">
        <v>11</v>
      </c>
      <c r="D402" s="6">
        <v>70498.5</v>
      </c>
      <c r="E402" s="6">
        <v>6053649</v>
      </c>
      <c r="F402" s="7" t="e">
        <f>VLOOKUP(A402,Лист2!A402:F905,4,0)</f>
        <v>#N/A</v>
      </c>
      <c r="G402" s="7" t="e">
        <f>VLOOKUP(A402,Лист2!A402:F905,5,0)</f>
        <v>#N/A</v>
      </c>
      <c r="H402" s="7" t="e">
        <f>VLOOKUP(A402,Лист2!A402:F905,6,0)</f>
        <v>#N/A</v>
      </c>
      <c r="I402" t="e">
        <f t="shared" si="19"/>
        <v>#N/A</v>
      </c>
      <c r="J402">
        <f t="shared" si="20"/>
        <v>20</v>
      </c>
    </row>
    <row r="403" spans="1:10" ht="14.25" customHeight="1" x14ac:dyDescent="0.3">
      <c r="A403" t="str">
        <f t="shared" si="18"/>
        <v>2020-00-15 Екатеринбург</v>
      </c>
      <c r="B403" s="8">
        <v>43966</v>
      </c>
      <c r="C403" s="9" t="s">
        <v>11</v>
      </c>
      <c r="D403" s="9">
        <v>78961.5</v>
      </c>
      <c r="E403" s="9">
        <v>6876454.5</v>
      </c>
      <c r="F403" s="7" t="e">
        <f>VLOOKUP(A403,Лист2!A403:F906,4,0)</f>
        <v>#N/A</v>
      </c>
      <c r="G403" s="7" t="e">
        <f>VLOOKUP(A403,Лист2!A403:F906,5,0)</f>
        <v>#N/A</v>
      </c>
      <c r="H403" s="7" t="e">
        <f>VLOOKUP(A403,Лист2!A403:F906,6,0)</f>
        <v>#N/A</v>
      </c>
      <c r="I403" t="e">
        <f t="shared" si="19"/>
        <v>#N/A</v>
      </c>
      <c r="J403">
        <f t="shared" si="20"/>
        <v>20</v>
      </c>
    </row>
    <row r="404" spans="1:10" ht="14.25" customHeight="1" x14ac:dyDescent="0.3">
      <c r="A404" t="str">
        <f t="shared" si="18"/>
        <v>2020-00-27 Тольятти</v>
      </c>
      <c r="B404" s="5">
        <v>43978</v>
      </c>
      <c r="C404" s="6" t="s">
        <v>12</v>
      </c>
      <c r="D404" s="6">
        <v>12490.5</v>
      </c>
      <c r="E404" s="6">
        <v>1054798.5</v>
      </c>
      <c r="F404" s="7">
        <f>VLOOKUP(A404,Лист2!A404:F907,4,0)</f>
        <v>10</v>
      </c>
      <c r="G404" s="7">
        <f>VLOOKUP(A404,Лист2!A404:F907,5,0)</f>
        <v>757</v>
      </c>
      <c r="H404" s="7">
        <f>VLOOKUP(A404,Лист2!A404:F907,6,0)</f>
        <v>660</v>
      </c>
      <c r="I404">
        <f t="shared" si="19"/>
        <v>105479.85</v>
      </c>
      <c r="J404">
        <f t="shared" si="20"/>
        <v>22</v>
      </c>
    </row>
    <row r="405" spans="1:10" ht="14.25" customHeight="1" x14ac:dyDescent="0.3">
      <c r="A405" t="str">
        <f t="shared" si="18"/>
        <v>2020-00-22 Тольятти</v>
      </c>
      <c r="B405" s="8">
        <v>43973</v>
      </c>
      <c r="C405" s="9" t="s">
        <v>12</v>
      </c>
      <c r="D405" s="9">
        <v>18036</v>
      </c>
      <c r="E405" s="9">
        <v>1455049.5</v>
      </c>
      <c r="F405" s="7" t="e">
        <f>VLOOKUP(A405,Лист2!A405:F908,4,0)</f>
        <v>#N/A</v>
      </c>
      <c r="G405" s="7" t="e">
        <f>VLOOKUP(A405,Лист2!A405:F908,5,0)</f>
        <v>#N/A</v>
      </c>
      <c r="H405" s="7" t="e">
        <f>VLOOKUP(A405,Лист2!A405:F908,6,0)</f>
        <v>#N/A</v>
      </c>
      <c r="I405" t="e">
        <f t="shared" si="19"/>
        <v>#N/A</v>
      </c>
      <c r="J405">
        <f t="shared" si="20"/>
        <v>21</v>
      </c>
    </row>
    <row r="406" spans="1:10" ht="14.25" customHeight="1" x14ac:dyDescent="0.3">
      <c r="A406" t="str">
        <f t="shared" si="18"/>
        <v>2020-00-01 Тольятти</v>
      </c>
      <c r="B406" s="5">
        <v>43983</v>
      </c>
      <c r="C406" s="6" t="s">
        <v>12</v>
      </c>
      <c r="D406" s="6">
        <v>11416.5</v>
      </c>
      <c r="E406" s="6">
        <v>1007742</v>
      </c>
      <c r="F406" s="7">
        <f>VLOOKUP(A406,Лист2!A406:F909,4,0)</f>
        <v>10</v>
      </c>
      <c r="G406" s="7">
        <f>VLOOKUP(A406,Лист2!A406:F909,5,0)</f>
        <v>719</v>
      </c>
      <c r="H406" s="7">
        <f>VLOOKUP(A406,Лист2!A406:F909,6,0)</f>
        <v>627</v>
      </c>
      <c r="I406">
        <f t="shared" si="19"/>
        <v>100774.2</v>
      </c>
      <c r="J406">
        <f t="shared" si="20"/>
        <v>23</v>
      </c>
    </row>
    <row r="407" spans="1:10" ht="14.25" customHeight="1" x14ac:dyDescent="0.3">
      <c r="A407" t="str">
        <f t="shared" si="18"/>
        <v>2020-00-11 Тольятти</v>
      </c>
      <c r="B407" s="8">
        <v>43962</v>
      </c>
      <c r="C407" s="9" t="s">
        <v>12</v>
      </c>
      <c r="D407" s="9">
        <v>9007.5</v>
      </c>
      <c r="E407" s="9">
        <v>734335.5</v>
      </c>
      <c r="F407" s="7" t="e">
        <f>VLOOKUP(A407,Лист2!A407:F910,4,0)</f>
        <v>#N/A</v>
      </c>
      <c r="G407" s="7" t="e">
        <f>VLOOKUP(A407,Лист2!A407:F910,5,0)</f>
        <v>#N/A</v>
      </c>
      <c r="H407" s="7" t="e">
        <f>VLOOKUP(A407,Лист2!A407:F910,6,0)</f>
        <v>#N/A</v>
      </c>
      <c r="I407" t="e">
        <f t="shared" si="19"/>
        <v>#N/A</v>
      </c>
      <c r="J407">
        <f t="shared" si="20"/>
        <v>20</v>
      </c>
    </row>
    <row r="408" spans="1:10" ht="14.25" customHeight="1" x14ac:dyDescent="0.3">
      <c r="A408" t="str">
        <f t="shared" si="18"/>
        <v>2020-00-29 Екатеринбург</v>
      </c>
      <c r="B408" s="5">
        <v>43980</v>
      </c>
      <c r="C408" s="6" t="s">
        <v>11</v>
      </c>
      <c r="D408" s="6">
        <v>87552</v>
      </c>
      <c r="E408" s="6">
        <v>7387116</v>
      </c>
      <c r="F408" s="7">
        <f>VLOOKUP(A408,Лист2!A408:F911,4,0)</f>
        <v>31</v>
      </c>
      <c r="G408" s="7">
        <f>VLOOKUP(A408,Лист2!A408:F911,5,0)</f>
        <v>5751</v>
      </c>
      <c r="H408" s="7">
        <f>VLOOKUP(A408,Лист2!A408:F911,6,0)</f>
        <v>5319</v>
      </c>
      <c r="I408">
        <f t="shared" si="19"/>
        <v>238294.06451612903</v>
      </c>
      <c r="J408">
        <f t="shared" si="20"/>
        <v>22</v>
      </c>
    </row>
    <row r="409" spans="1:10" ht="14.25" customHeight="1" x14ac:dyDescent="0.3">
      <c r="A409" t="str">
        <f t="shared" si="18"/>
        <v>2020-00-18 Тольятти</v>
      </c>
      <c r="B409" s="8">
        <v>43969</v>
      </c>
      <c r="C409" s="9" t="s">
        <v>12</v>
      </c>
      <c r="D409" s="9">
        <v>11680.5</v>
      </c>
      <c r="E409" s="9">
        <v>936427.5</v>
      </c>
      <c r="F409" s="7" t="e">
        <f>VLOOKUP(A409,Лист2!A409:F912,4,0)</f>
        <v>#N/A</v>
      </c>
      <c r="G409" s="7" t="e">
        <f>VLOOKUP(A409,Лист2!A409:F912,5,0)</f>
        <v>#N/A</v>
      </c>
      <c r="H409" s="7" t="e">
        <f>VLOOKUP(A409,Лист2!A409:F912,6,0)</f>
        <v>#N/A</v>
      </c>
      <c r="I409" t="e">
        <f t="shared" si="19"/>
        <v>#N/A</v>
      </c>
      <c r="J409">
        <f t="shared" si="20"/>
        <v>21</v>
      </c>
    </row>
    <row r="410" spans="1:10" ht="14.25" customHeight="1" x14ac:dyDescent="0.3">
      <c r="A410" t="str">
        <f t="shared" si="18"/>
        <v>2020-00-14 Тольятти</v>
      </c>
      <c r="B410" s="5">
        <v>43965</v>
      </c>
      <c r="C410" s="6" t="s">
        <v>12</v>
      </c>
      <c r="D410" s="6">
        <v>12037.5</v>
      </c>
      <c r="E410" s="6">
        <v>981564</v>
      </c>
      <c r="F410" s="7" t="e">
        <f>VLOOKUP(A410,Лист2!A410:F913,4,0)</f>
        <v>#N/A</v>
      </c>
      <c r="G410" s="7" t="e">
        <f>VLOOKUP(A410,Лист2!A410:F913,5,0)</f>
        <v>#N/A</v>
      </c>
      <c r="H410" s="7" t="e">
        <f>VLOOKUP(A410,Лист2!A410:F913,6,0)</f>
        <v>#N/A</v>
      </c>
      <c r="I410" t="e">
        <f t="shared" si="19"/>
        <v>#N/A</v>
      </c>
      <c r="J410">
        <f t="shared" si="20"/>
        <v>20</v>
      </c>
    </row>
    <row r="411" spans="1:10" ht="14.25" customHeight="1" x14ac:dyDescent="0.3">
      <c r="A411" t="str">
        <f t="shared" si="18"/>
        <v>2020-00-15 Тольятти</v>
      </c>
      <c r="B411" s="8">
        <v>43966</v>
      </c>
      <c r="C411" s="9" t="s">
        <v>12</v>
      </c>
      <c r="D411" s="9">
        <v>14421</v>
      </c>
      <c r="E411" s="9">
        <v>1150579.5</v>
      </c>
      <c r="F411" s="7" t="e">
        <f>VLOOKUP(A411,Лист2!A411:F914,4,0)</f>
        <v>#N/A</v>
      </c>
      <c r="G411" s="7" t="e">
        <f>VLOOKUP(A411,Лист2!A411:F914,5,0)</f>
        <v>#N/A</v>
      </c>
      <c r="H411" s="7" t="e">
        <f>VLOOKUP(A411,Лист2!A411:F914,6,0)</f>
        <v>#N/A</v>
      </c>
      <c r="I411" t="e">
        <f t="shared" si="19"/>
        <v>#N/A</v>
      </c>
      <c r="J411">
        <f t="shared" si="20"/>
        <v>20</v>
      </c>
    </row>
    <row r="412" spans="1:10" ht="14.25" customHeight="1" x14ac:dyDescent="0.3">
      <c r="A412" t="str">
        <f t="shared" si="18"/>
        <v>2020-00-29 Тольятти</v>
      </c>
      <c r="B412" s="5">
        <v>43980</v>
      </c>
      <c r="C412" s="6" t="s">
        <v>12</v>
      </c>
      <c r="D412" s="6">
        <v>14823</v>
      </c>
      <c r="E412" s="6">
        <v>1273464</v>
      </c>
      <c r="F412" s="7">
        <f>VLOOKUP(A412,Лист2!A412:F915,4,0)</f>
        <v>10</v>
      </c>
      <c r="G412" s="7">
        <f>VLOOKUP(A412,Лист2!A412:F915,5,0)</f>
        <v>873</v>
      </c>
      <c r="H412" s="7">
        <f>VLOOKUP(A412,Лист2!A412:F915,6,0)</f>
        <v>770</v>
      </c>
      <c r="I412">
        <f t="shared" si="19"/>
        <v>127346.4</v>
      </c>
      <c r="J412">
        <f t="shared" si="20"/>
        <v>22</v>
      </c>
    </row>
    <row r="413" spans="1:10" ht="14.25" customHeight="1" x14ac:dyDescent="0.3">
      <c r="A413" t="str">
        <f t="shared" si="18"/>
        <v>2020-00-27 Нижний Новгород</v>
      </c>
      <c r="B413" s="8">
        <v>43978</v>
      </c>
      <c r="C413" s="9" t="s">
        <v>13</v>
      </c>
      <c r="D413" s="9">
        <v>31257</v>
      </c>
      <c r="E413" s="9">
        <v>2924133</v>
      </c>
      <c r="F413" s="7">
        <f>VLOOKUP(A413,Лист2!A413:F916,4,0)</f>
        <v>20</v>
      </c>
      <c r="G413" s="7">
        <f>VLOOKUP(A413,Лист2!A413:F916,5,0)</f>
        <v>2079</v>
      </c>
      <c r="H413" s="7">
        <f>VLOOKUP(A413,Лист2!A413:F916,6,0)</f>
        <v>1856</v>
      </c>
      <c r="I413">
        <f t="shared" si="19"/>
        <v>146206.65</v>
      </c>
      <c r="J413">
        <f t="shared" si="20"/>
        <v>22</v>
      </c>
    </row>
    <row r="414" spans="1:10" ht="14.25" customHeight="1" x14ac:dyDescent="0.3">
      <c r="A414" t="str">
        <f t="shared" si="18"/>
        <v>2020-00-22 Нижний Новгород</v>
      </c>
      <c r="B414" s="5">
        <v>43973</v>
      </c>
      <c r="C414" s="6" t="s">
        <v>13</v>
      </c>
      <c r="D414" s="6">
        <v>38074.5</v>
      </c>
      <c r="E414" s="6">
        <v>3414180</v>
      </c>
      <c r="F414" s="7" t="e">
        <f>VLOOKUP(A414,Лист2!A414:F917,4,0)</f>
        <v>#N/A</v>
      </c>
      <c r="G414" s="7" t="e">
        <f>VLOOKUP(A414,Лист2!A414:F917,5,0)</f>
        <v>#N/A</v>
      </c>
      <c r="H414" s="7" t="e">
        <f>VLOOKUP(A414,Лист2!A414:F917,6,0)</f>
        <v>#N/A</v>
      </c>
      <c r="I414" t="e">
        <f t="shared" si="19"/>
        <v>#N/A</v>
      </c>
      <c r="J414">
        <f t="shared" si="20"/>
        <v>21</v>
      </c>
    </row>
    <row r="415" spans="1:10" ht="14.25" customHeight="1" x14ac:dyDescent="0.3">
      <c r="A415" t="str">
        <f t="shared" si="18"/>
        <v>2020-00-01 Нижний Новгород</v>
      </c>
      <c r="B415" s="8">
        <v>43983</v>
      </c>
      <c r="C415" s="9" t="s">
        <v>13</v>
      </c>
      <c r="D415" s="9">
        <v>32170.5</v>
      </c>
      <c r="E415" s="9">
        <v>3013512</v>
      </c>
      <c r="F415" s="7">
        <f>VLOOKUP(A415,Лист2!A415:F918,4,0)</f>
        <v>20</v>
      </c>
      <c r="G415" s="7">
        <f>VLOOKUP(A415,Лист2!A415:F918,5,0)</f>
        <v>2136</v>
      </c>
      <c r="H415" s="7">
        <f>VLOOKUP(A415,Лист2!A415:F918,6,0)</f>
        <v>1899</v>
      </c>
      <c r="I415">
        <f t="shared" si="19"/>
        <v>150675.6</v>
      </c>
      <c r="J415">
        <f t="shared" si="20"/>
        <v>23</v>
      </c>
    </row>
    <row r="416" spans="1:10" ht="14.25" customHeight="1" x14ac:dyDescent="0.3">
      <c r="A416" t="str">
        <f t="shared" si="18"/>
        <v>2020-00-11 Нижний Новгород</v>
      </c>
      <c r="B416" s="5">
        <v>43962</v>
      </c>
      <c r="C416" s="6" t="s">
        <v>13</v>
      </c>
      <c r="D416" s="6">
        <v>42397.5</v>
      </c>
      <c r="E416" s="6">
        <v>3911979</v>
      </c>
      <c r="F416" s="7" t="e">
        <f>VLOOKUP(A416,Лист2!A416:F919,4,0)</f>
        <v>#N/A</v>
      </c>
      <c r="G416" s="7" t="e">
        <f>VLOOKUP(A416,Лист2!A416:F919,5,0)</f>
        <v>#N/A</v>
      </c>
      <c r="H416" s="7" t="e">
        <f>VLOOKUP(A416,Лист2!A416:F919,6,0)</f>
        <v>#N/A</v>
      </c>
      <c r="I416" t="e">
        <f t="shared" si="19"/>
        <v>#N/A</v>
      </c>
      <c r="J416">
        <f t="shared" si="20"/>
        <v>20</v>
      </c>
    </row>
    <row r="417" spans="1:10" ht="14.25" customHeight="1" x14ac:dyDescent="0.3">
      <c r="A417" t="str">
        <f t="shared" si="18"/>
        <v>2020-00-18 Нижний Новгород</v>
      </c>
      <c r="B417" s="8">
        <v>43969</v>
      </c>
      <c r="C417" s="9" t="s">
        <v>13</v>
      </c>
      <c r="D417" s="9">
        <v>28668</v>
      </c>
      <c r="E417" s="9">
        <v>2588148</v>
      </c>
      <c r="F417" s="7" t="e">
        <f>VLOOKUP(A417,Лист2!A417:F920,4,0)</f>
        <v>#N/A</v>
      </c>
      <c r="G417" s="7" t="e">
        <f>VLOOKUP(A417,Лист2!A417:F920,5,0)</f>
        <v>#N/A</v>
      </c>
      <c r="H417" s="7" t="e">
        <f>VLOOKUP(A417,Лист2!A417:F920,6,0)</f>
        <v>#N/A</v>
      </c>
      <c r="I417" t="e">
        <f t="shared" si="19"/>
        <v>#N/A</v>
      </c>
      <c r="J417">
        <f t="shared" si="20"/>
        <v>21</v>
      </c>
    </row>
    <row r="418" spans="1:10" ht="14.25" customHeight="1" x14ac:dyDescent="0.3">
      <c r="A418" t="str">
        <f t="shared" si="18"/>
        <v>2020-00-14 Нижний Новгород</v>
      </c>
      <c r="B418" s="5">
        <v>43965</v>
      </c>
      <c r="C418" s="6" t="s">
        <v>13</v>
      </c>
      <c r="D418" s="6">
        <v>27411</v>
      </c>
      <c r="E418" s="6">
        <v>2441520</v>
      </c>
      <c r="F418" s="7" t="e">
        <f>VLOOKUP(A418,Лист2!A418:F921,4,0)</f>
        <v>#N/A</v>
      </c>
      <c r="G418" s="7" t="e">
        <f>VLOOKUP(A418,Лист2!A418:F921,5,0)</f>
        <v>#N/A</v>
      </c>
      <c r="H418" s="7" t="e">
        <f>VLOOKUP(A418,Лист2!A418:F921,6,0)</f>
        <v>#N/A</v>
      </c>
      <c r="I418" t="e">
        <f t="shared" si="19"/>
        <v>#N/A</v>
      </c>
      <c r="J418">
        <f t="shared" si="20"/>
        <v>20</v>
      </c>
    </row>
    <row r="419" spans="1:10" ht="14.25" customHeight="1" x14ac:dyDescent="0.3">
      <c r="A419" t="str">
        <f t="shared" si="18"/>
        <v>2020-00-15 Нижний Новгород</v>
      </c>
      <c r="B419" s="8">
        <v>43966</v>
      </c>
      <c r="C419" s="9" t="s">
        <v>13</v>
      </c>
      <c r="D419" s="9">
        <v>32854.5</v>
      </c>
      <c r="E419" s="9">
        <v>2949078</v>
      </c>
      <c r="F419" s="7" t="e">
        <f>VLOOKUP(A419,Лист2!A419:F922,4,0)</f>
        <v>#N/A</v>
      </c>
      <c r="G419" s="7" t="e">
        <f>VLOOKUP(A419,Лист2!A419:F922,5,0)</f>
        <v>#N/A</v>
      </c>
      <c r="H419" s="7" t="e">
        <f>VLOOKUP(A419,Лист2!A419:F922,6,0)</f>
        <v>#N/A</v>
      </c>
      <c r="I419" t="e">
        <f t="shared" si="19"/>
        <v>#N/A</v>
      </c>
      <c r="J419">
        <f t="shared" si="20"/>
        <v>20</v>
      </c>
    </row>
    <row r="420" spans="1:10" ht="14.25" customHeight="1" x14ac:dyDescent="0.3">
      <c r="A420" t="str">
        <f t="shared" si="18"/>
        <v>2020-00-29 Нижний Новгород</v>
      </c>
      <c r="B420" s="5">
        <v>43980</v>
      </c>
      <c r="C420" s="6" t="s">
        <v>13</v>
      </c>
      <c r="D420" s="6">
        <v>35346</v>
      </c>
      <c r="E420" s="6">
        <v>3258054</v>
      </c>
      <c r="F420" s="7">
        <f>VLOOKUP(A420,Лист2!A420:F923,4,0)</f>
        <v>20</v>
      </c>
      <c r="G420" s="7">
        <f>VLOOKUP(A420,Лист2!A420:F923,5,0)</f>
        <v>2249</v>
      </c>
      <c r="H420" s="7">
        <f>VLOOKUP(A420,Лист2!A420:F923,6,0)</f>
        <v>2000</v>
      </c>
      <c r="I420">
        <f t="shared" si="19"/>
        <v>162902.70000000001</v>
      </c>
      <c r="J420">
        <f t="shared" si="20"/>
        <v>22</v>
      </c>
    </row>
    <row r="421" spans="1:10" ht="14.25" customHeight="1" x14ac:dyDescent="0.3">
      <c r="A421" t="str">
        <f t="shared" si="18"/>
        <v>2020-00-27 Санкт-Петербург Юг</v>
      </c>
      <c r="B421" s="8">
        <v>43978</v>
      </c>
      <c r="C421" s="9" t="s">
        <v>14</v>
      </c>
      <c r="D421" s="9">
        <v>286558.5</v>
      </c>
      <c r="E421" s="9">
        <v>29256993</v>
      </c>
      <c r="F421" s="7" t="e">
        <f>VLOOKUP(A421,Лист2!A421:F924,4,0)</f>
        <v>#N/A</v>
      </c>
      <c r="G421" s="7" t="e">
        <f>VLOOKUP(A421,Лист2!A421:F924,5,0)</f>
        <v>#N/A</v>
      </c>
      <c r="H421" s="7" t="e">
        <f>VLOOKUP(A421,Лист2!A421:F924,6,0)</f>
        <v>#N/A</v>
      </c>
      <c r="I421" t="e">
        <f t="shared" si="19"/>
        <v>#N/A</v>
      </c>
      <c r="J421">
        <f t="shared" si="20"/>
        <v>22</v>
      </c>
    </row>
    <row r="422" spans="1:10" ht="14.25" customHeight="1" x14ac:dyDescent="0.3">
      <c r="A422" t="str">
        <f t="shared" si="18"/>
        <v>2020-00-22 Санкт-Петербург Юг</v>
      </c>
      <c r="B422" s="5">
        <v>43973</v>
      </c>
      <c r="C422" s="6" t="s">
        <v>14</v>
      </c>
      <c r="D422" s="6">
        <v>304092</v>
      </c>
      <c r="E422" s="6">
        <v>29465769</v>
      </c>
      <c r="F422" s="7" t="e">
        <f>VLOOKUP(A422,Лист2!A422:F925,4,0)</f>
        <v>#N/A</v>
      </c>
      <c r="G422" s="7" t="e">
        <f>VLOOKUP(A422,Лист2!A422:F925,5,0)</f>
        <v>#N/A</v>
      </c>
      <c r="H422" s="7" t="e">
        <f>VLOOKUP(A422,Лист2!A422:F925,6,0)</f>
        <v>#N/A</v>
      </c>
      <c r="I422" t="e">
        <f t="shared" si="19"/>
        <v>#N/A</v>
      </c>
      <c r="J422">
        <f t="shared" si="20"/>
        <v>21</v>
      </c>
    </row>
    <row r="423" spans="1:10" ht="14.25" customHeight="1" x14ac:dyDescent="0.3">
      <c r="A423" t="str">
        <f t="shared" si="18"/>
        <v>2020-00-01 Санкт-Петербург Юг</v>
      </c>
      <c r="B423" s="8">
        <v>43983</v>
      </c>
      <c r="C423" s="9" t="s">
        <v>14</v>
      </c>
      <c r="D423" s="9">
        <v>272926.5</v>
      </c>
      <c r="E423" s="9">
        <v>27770092.5</v>
      </c>
      <c r="F423" s="7">
        <f>VLOOKUP(A423,Лист2!A423:F926,4,0)</f>
        <v>128</v>
      </c>
      <c r="G423" s="7">
        <f>VLOOKUP(A423,Лист2!A423:F926,5,0)</f>
        <v>16285</v>
      </c>
      <c r="H423" s="7">
        <f>VLOOKUP(A423,Лист2!A423:F926,6,0)</f>
        <v>15130</v>
      </c>
      <c r="I423">
        <f t="shared" si="19"/>
        <v>216953.84765625</v>
      </c>
      <c r="J423">
        <f t="shared" si="20"/>
        <v>23</v>
      </c>
    </row>
    <row r="424" spans="1:10" ht="14.25" customHeight="1" x14ac:dyDescent="0.3">
      <c r="A424" t="str">
        <f t="shared" si="18"/>
        <v>2020-00-11 Санкт-Петербург Юг</v>
      </c>
      <c r="B424" s="5">
        <v>43962</v>
      </c>
      <c r="C424" s="6" t="s">
        <v>14</v>
      </c>
      <c r="D424" s="6">
        <v>237099</v>
      </c>
      <c r="E424" s="6">
        <v>24628233.223949999</v>
      </c>
      <c r="F424" s="7" t="e">
        <f>VLOOKUP(A424,Лист2!A424:F927,4,0)</f>
        <v>#N/A</v>
      </c>
      <c r="G424" s="7" t="e">
        <f>VLOOKUP(A424,Лист2!A424:F927,5,0)</f>
        <v>#N/A</v>
      </c>
      <c r="H424" s="7" t="e">
        <f>VLOOKUP(A424,Лист2!A424:F927,6,0)</f>
        <v>#N/A</v>
      </c>
      <c r="I424" t="e">
        <f t="shared" si="19"/>
        <v>#N/A</v>
      </c>
      <c r="J424">
        <f t="shared" si="20"/>
        <v>20</v>
      </c>
    </row>
    <row r="425" spans="1:10" ht="14.25" customHeight="1" x14ac:dyDescent="0.3">
      <c r="A425" t="str">
        <f t="shared" si="18"/>
        <v>2020-00-18 Санкт-Петербург Юг</v>
      </c>
      <c r="B425" s="8">
        <v>43969</v>
      </c>
      <c r="C425" s="9" t="s">
        <v>14</v>
      </c>
      <c r="D425" s="9">
        <v>273900</v>
      </c>
      <c r="E425" s="9">
        <v>27535284.147600003</v>
      </c>
      <c r="F425" s="7" t="e">
        <f>VLOOKUP(A425,Лист2!A425:F928,4,0)</f>
        <v>#N/A</v>
      </c>
      <c r="G425" s="7" t="e">
        <f>VLOOKUP(A425,Лист2!A425:F928,5,0)</f>
        <v>#N/A</v>
      </c>
      <c r="H425" s="7" t="e">
        <f>VLOOKUP(A425,Лист2!A425:F928,6,0)</f>
        <v>#N/A</v>
      </c>
      <c r="I425" t="e">
        <f t="shared" si="19"/>
        <v>#N/A</v>
      </c>
      <c r="J425">
        <f t="shared" si="20"/>
        <v>21</v>
      </c>
    </row>
    <row r="426" spans="1:10" ht="14.25" customHeight="1" x14ac:dyDescent="0.3">
      <c r="A426" t="str">
        <f t="shared" si="18"/>
        <v>2020-00-14 Санкт-Петербург Юг</v>
      </c>
      <c r="B426" s="5">
        <v>43965</v>
      </c>
      <c r="C426" s="6" t="s">
        <v>14</v>
      </c>
      <c r="D426" s="6">
        <v>274059</v>
      </c>
      <c r="E426" s="6">
        <v>28181292</v>
      </c>
      <c r="F426" s="7" t="e">
        <f>VLOOKUP(A426,Лист2!A426:F929,4,0)</f>
        <v>#N/A</v>
      </c>
      <c r="G426" s="7" t="e">
        <f>VLOOKUP(A426,Лист2!A426:F929,5,0)</f>
        <v>#N/A</v>
      </c>
      <c r="H426" s="7" t="e">
        <f>VLOOKUP(A426,Лист2!A426:F929,6,0)</f>
        <v>#N/A</v>
      </c>
      <c r="I426" t="e">
        <f t="shared" si="19"/>
        <v>#N/A</v>
      </c>
      <c r="J426">
        <f t="shared" si="20"/>
        <v>20</v>
      </c>
    </row>
    <row r="427" spans="1:10" ht="14.25" customHeight="1" x14ac:dyDescent="0.3">
      <c r="A427" t="str">
        <f t="shared" si="18"/>
        <v>2020-00-15 Санкт-Петербург Юг</v>
      </c>
      <c r="B427" s="8">
        <v>43966</v>
      </c>
      <c r="C427" s="9" t="s">
        <v>14</v>
      </c>
      <c r="D427" s="9">
        <v>318816</v>
      </c>
      <c r="E427" s="9">
        <v>32354331</v>
      </c>
      <c r="F427" s="7" t="e">
        <f>VLOOKUP(A427,Лист2!A427:F930,4,0)</f>
        <v>#N/A</v>
      </c>
      <c r="G427" s="7" t="e">
        <f>VLOOKUP(A427,Лист2!A427:F930,5,0)</f>
        <v>#N/A</v>
      </c>
      <c r="H427" s="7" t="e">
        <f>VLOOKUP(A427,Лист2!A427:F930,6,0)</f>
        <v>#N/A</v>
      </c>
      <c r="I427" t="e">
        <f t="shared" si="19"/>
        <v>#N/A</v>
      </c>
      <c r="J427">
        <f t="shared" si="20"/>
        <v>20</v>
      </c>
    </row>
    <row r="428" spans="1:10" ht="14.25" customHeight="1" x14ac:dyDescent="0.3">
      <c r="A428" t="str">
        <f t="shared" si="18"/>
        <v>2020-00-27 Санкт-Петербург Север</v>
      </c>
      <c r="B428" s="5">
        <v>43978</v>
      </c>
      <c r="C428" s="6" t="s">
        <v>15</v>
      </c>
      <c r="D428" s="6">
        <v>370012.5</v>
      </c>
      <c r="E428" s="6">
        <v>39034861.5</v>
      </c>
      <c r="F428" s="7" t="e">
        <f>VLOOKUP(A428,Лист2!A428:F931,4,0)</f>
        <v>#N/A</v>
      </c>
      <c r="G428" s="7" t="e">
        <f>VLOOKUP(A428,Лист2!A428:F931,5,0)</f>
        <v>#N/A</v>
      </c>
      <c r="H428" s="7" t="e">
        <f>VLOOKUP(A428,Лист2!A428:F931,6,0)</f>
        <v>#N/A</v>
      </c>
      <c r="I428" t="e">
        <f t="shared" si="19"/>
        <v>#N/A</v>
      </c>
      <c r="J428">
        <f t="shared" si="20"/>
        <v>22</v>
      </c>
    </row>
    <row r="429" spans="1:10" ht="14.25" customHeight="1" x14ac:dyDescent="0.3">
      <c r="A429" t="str">
        <f t="shared" si="18"/>
        <v>2020-00-22 Санкт-Петербург Север</v>
      </c>
      <c r="B429" s="8">
        <v>43973</v>
      </c>
      <c r="C429" s="9" t="s">
        <v>15</v>
      </c>
      <c r="D429" s="9">
        <v>393018</v>
      </c>
      <c r="E429" s="9">
        <v>39498373.5</v>
      </c>
      <c r="F429" s="7" t="e">
        <f>VLOOKUP(A429,Лист2!A429:F932,4,0)</f>
        <v>#N/A</v>
      </c>
      <c r="G429" s="7" t="e">
        <f>VLOOKUP(A429,Лист2!A429:F932,5,0)</f>
        <v>#N/A</v>
      </c>
      <c r="H429" s="7" t="e">
        <f>VLOOKUP(A429,Лист2!A429:F932,6,0)</f>
        <v>#N/A</v>
      </c>
      <c r="I429" t="e">
        <f t="shared" si="19"/>
        <v>#N/A</v>
      </c>
      <c r="J429">
        <f t="shared" si="20"/>
        <v>21</v>
      </c>
    </row>
    <row r="430" spans="1:10" ht="14.25" customHeight="1" x14ac:dyDescent="0.3">
      <c r="A430" t="str">
        <f t="shared" si="18"/>
        <v>2020-00-01 Санкт-Петербург Север</v>
      </c>
      <c r="B430" s="5">
        <v>43983</v>
      </c>
      <c r="C430" s="6" t="s">
        <v>15</v>
      </c>
      <c r="D430" s="6">
        <v>349699.5</v>
      </c>
      <c r="E430" s="6">
        <v>37257840.18135</v>
      </c>
      <c r="F430" s="7">
        <f>VLOOKUP(A430,Лист2!A430:F933,4,0)</f>
        <v>123</v>
      </c>
      <c r="G430" s="7">
        <f>VLOOKUP(A430,Лист2!A430:F933,5,0)</f>
        <v>20325</v>
      </c>
      <c r="H430" s="7">
        <f>VLOOKUP(A430,Лист2!A430:F933,6,0)</f>
        <v>18935</v>
      </c>
      <c r="I430">
        <f t="shared" si="19"/>
        <v>302909.26976707316</v>
      </c>
      <c r="J430">
        <f t="shared" si="20"/>
        <v>23</v>
      </c>
    </row>
    <row r="431" spans="1:10" ht="14.25" customHeight="1" x14ac:dyDescent="0.3">
      <c r="A431" t="str">
        <f t="shared" si="18"/>
        <v>2020-00-11 Санкт-Петербург Север</v>
      </c>
      <c r="B431" s="8">
        <v>43962</v>
      </c>
      <c r="C431" s="9" t="s">
        <v>15</v>
      </c>
      <c r="D431" s="9">
        <v>318565.5</v>
      </c>
      <c r="E431" s="9">
        <v>33781581</v>
      </c>
      <c r="F431" s="7" t="e">
        <f>VLOOKUP(A431,Лист2!A431:F934,4,0)</f>
        <v>#N/A</v>
      </c>
      <c r="G431" s="7" t="e">
        <f>VLOOKUP(A431,Лист2!A431:F934,5,0)</f>
        <v>#N/A</v>
      </c>
      <c r="H431" s="7" t="e">
        <f>VLOOKUP(A431,Лист2!A431:F934,6,0)</f>
        <v>#N/A</v>
      </c>
      <c r="I431" t="e">
        <f t="shared" si="19"/>
        <v>#N/A</v>
      </c>
      <c r="J431">
        <f t="shared" si="20"/>
        <v>20</v>
      </c>
    </row>
    <row r="432" spans="1:10" ht="14.25" customHeight="1" x14ac:dyDescent="0.3">
      <c r="A432" t="str">
        <f t="shared" si="18"/>
        <v>2020-00-29 Санкт-Петербург Юг</v>
      </c>
      <c r="B432" s="5">
        <v>43980</v>
      </c>
      <c r="C432" s="6" t="s">
        <v>14</v>
      </c>
      <c r="D432" s="6">
        <v>422965.5</v>
      </c>
      <c r="E432" s="6">
        <v>41767140.105000004</v>
      </c>
      <c r="F432" s="7">
        <f>VLOOKUP(A432,Лист2!A432:F935,4,0)</f>
        <v>129</v>
      </c>
      <c r="G432" s="7">
        <f>VLOOKUP(A432,Лист2!A432:F935,5,0)</f>
        <v>22403</v>
      </c>
      <c r="H432" s="7">
        <f>VLOOKUP(A432,Лист2!A432:F935,6,0)</f>
        <v>20676</v>
      </c>
      <c r="I432">
        <f t="shared" si="19"/>
        <v>323776.27988372097</v>
      </c>
      <c r="J432">
        <f t="shared" si="20"/>
        <v>22</v>
      </c>
    </row>
    <row r="433" spans="1:10" ht="14.25" customHeight="1" x14ac:dyDescent="0.3">
      <c r="A433" t="str">
        <f t="shared" si="18"/>
        <v>2020-00-18 Санкт-Петербург Север</v>
      </c>
      <c r="B433" s="8">
        <v>43969</v>
      </c>
      <c r="C433" s="9" t="s">
        <v>15</v>
      </c>
      <c r="D433" s="9">
        <v>355081.5</v>
      </c>
      <c r="E433" s="9">
        <v>36876888</v>
      </c>
      <c r="F433" s="7" t="e">
        <f>VLOOKUP(A433,Лист2!A433:F936,4,0)</f>
        <v>#N/A</v>
      </c>
      <c r="G433" s="7" t="e">
        <f>VLOOKUP(A433,Лист2!A433:F936,5,0)</f>
        <v>#N/A</v>
      </c>
      <c r="H433" s="7" t="e">
        <f>VLOOKUP(A433,Лист2!A433:F936,6,0)</f>
        <v>#N/A</v>
      </c>
      <c r="I433" t="e">
        <f t="shared" si="19"/>
        <v>#N/A</v>
      </c>
      <c r="J433">
        <f t="shared" si="20"/>
        <v>21</v>
      </c>
    </row>
    <row r="434" spans="1:10" ht="14.25" customHeight="1" x14ac:dyDescent="0.3">
      <c r="A434" t="str">
        <f t="shared" si="18"/>
        <v>2020-00-14 Санкт-Петербург Север</v>
      </c>
      <c r="B434" s="5">
        <v>43965</v>
      </c>
      <c r="C434" s="6" t="s">
        <v>15</v>
      </c>
      <c r="D434" s="6">
        <v>358387.5</v>
      </c>
      <c r="E434" s="6">
        <v>37963150.5</v>
      </c>
      <c r="F434" s="7" t="e">
        <f>VLOOKUP(A434,Лист2!A434:F937,4,0)</f>
        <v>#N/A</v>
      </c>
      <c r="G434" s="7" t="e">
        <f>VLOOKUP(A434,Лист2!A434:F937,5,0)</f>
        <v>#N/A</v>
      </c>
      <c r="H434" s="7" t="e">
        <f>VLOOKUP(A434,Лист2!A434:F937,6,0)</f>
        <v>#N/A</v>
      </c>
      <c r="I434" t="e">
        <f t="shared" si="19"/>
        <v>#N/A</v>
      </c>
      <c r="J434">
        <f t="shared" si="20"/>
        <v>20</v>
      </c>
    </row>
    <row r="435" spans="1:10" ht="14.25" customHeight="1" x14ac:dyDescent="0.3">
      <c r="A435" t="str">
        <f t="shared" si="18"/>
        <v>2020-00-15 Санкт-Петербург Север</v>
      </c>
      <c r="B435" s="8">
        <v>43966</v>
      </c>
      <c r="C435" s="9" t="s">
        <v>15</v>
      </c>
      <c r="D435" s="9">
        <v>403261.5</v>
      </c>
      <c r="E435" s="9">
        <v>42271377</v>
      </c>
      <c r="F435" s="7" t="e">
        <f>VLOOKUP(A435,Лист2!A435:F938,4,0)</f>
        <v>#N/A</v>
      </c>
      <c r="G435" s="7" t="e">
        <f>VLOOKUP(A435,Лист2!A435:F938,5,0)</f>
        <v>#N/A</v>
      </c>
      <c r="H435" s="7" t="e">
        <f>VLOOKUP(A435,Лист2!A435:F938,6,0)</f>
        <v>#N/A</v>
      </c>
      <c r="I435" t="e">
        <f t="shared" si="19"/>
        <v>#N/A</v>
      </c>
      <c r="J435">
        <f t="shared" si="20"/>
        <v>20</v>
      </c>
    </row>
    <row r="436" spans="1:10" ht="14.25" customHeight="1" x14ac:dyDescent="0.3">
      <c r="A436" t="str">
        <f t="shared" si="18"/>
        <v>2020-00-27 Волгоград</v>
      </c>
      <c r="B436" s="5">
        <v>43978</v>
      </c>
      <c r="C436" s="6" t="s">
        <v>16</v>
      </c>
      <c r="D436" s="6">
        <v>69010.5</v>
      </c>
      <c r="E436" s="6">
        <v>5985894</v>
      </c>
      <c r="F436" s="7" t="e">
        <f>VLOOKUP(A436,Лист2!A436:F939,4,0)</f>
        <v>#N/A</v>
      </c>
      <c r="G436" s="7" t="e">
        <f>VLOOKUP(A436,Лист2!A436:F939,5,0)</f>
        <v>#N/A</v>
      </c>
      <c r="H436" s="7" t="e">
        <f>VLOOKUP(A436,Лист2!A436:F939,6,0)</f>
        <v>#N/A</v>
      </c>
      <c r="I436" t="e">
        <f t="shared" si="19"/>
        <v>#N/A</v>
      </c>
      <c r="J436">
        <f t="shared" si="20"/>
        <v>22</v>
      </c>
    </row>
    <row r="437" spans="1:10" ht="14.25" customHeight="1" x14ac:dyDescent="0.3">
      <c r="A437" t="str">
        <f t="shared" si="18"/>
        <v>2020-00-22 Волгоград</v>
      </c>
      <c r="B437" s="8">
        <v>43973</v>
      </c>
      <c r="C437" s="9" t="s">
        <v>16</v>
      </c>
      <c r="D437" s="9">
        <v>75820.5</v>
      </c>
      <c r="E437" s="9">
        <v>5943489</v>
      </c>
      <c r="F437" s="7" t="e">
        <f>VLOOKUP(A437,Лист2!A437:F940,4,0)</f>
        <v>#N/A</v>
      </c>
      <c r="G437" s="7" t="e">
        <f>VLOOKUP(A437,Лист2!A437:F940,5,0)</f>
        <v>#N/A</v>
      </c>
      <c r="H437" s="7" t="e">
        <f>VLOOKUP(A437,Лист2!A437:F940,6,0)</f>
        <v>#N/A</v>
      </c>
      <c r="I437" t="e">
        <f t="shared" si="19"/>
        <v>#N/A</v>
      </c>
      <c r="J437">
        <f t="shared" si="20"/>
        <v>21</v>
      </c>
    </row>
    <row r="438" spans="1:10" ht="14.25" customHeight="1" x14ac:dyDescent="0.3">
      <c r="A438" t="str">
        <f t="shared" si="18"/>
        <v>2020-00-01 Волгоград</v>
      </c>
      <c r="B438" s="5">
        <v>43983</v>
      </c>
      <c r="C438" s="6" t="s">
        <v>16</v>
      </c>
      <c r="D438" s="6">
        <v>64740</v>
      </c>
      <c r="E438" s="6">
        <v>5800290</v>
      </c>
      <c r="F438" s="7">
        <f>VLOOKUP(A438,Лист2!A438:F941,4,0)</f>
        <v>37</v>
      </c>
      <c r="G438" s="7">
        <f>VLOOKUP(A438,Лист2!A438:F941,5,0)</f>
        <v>4722</v>
      </c>
      <c r="H438" s="7">
        <f>VLOOKUP(A438,Лист2!A438:F941,6,0)</f>
        <v>4352</v>
      </c>
      <c r="I438">
        <f t="shared" si="19"/>
        <v>156764.59459459459</v>
      </c>
      <c r="J438">
        <f t="shared" si="20"/>
        <v>23</v>
      </c>
    </row>
    <row r="439" spans="1:10" ht="14.25" customHeight="1" x14ac:dyDescent="0.3">
      <c r="A439" t="str">
        <f t="shared" si="18"/>
        <v>2020-00-11 Волгоград</v>
      </c>
      <c r="B439" s="8">
        <v>43962</v>
      </c>
      <c r="C439" s="9" t="s">
        <v>16</v>
      </c>
      <c r="D439" s="9">
        <v>59574</v>
      </c>
      <c r="E439" s="9">
        <v>5178169.5</v>
      </c>
      <c r="F439" s="7" t="e">
        <f>VLOOKUP(A439,Лист2!A439:F942,4,0)</f>
        <v>#N/A</v>
      </c>
      <c r="G439" s="7" t="e">
        <f>VLOOKUP(A439,Лист2!A439:F942,5,0)</f>
        <v>#N/A</v>
      </c>
      <c r="H439" s="7" t="e">
        <f>VLOOKUP(A439,Лист2!A439:F942,6,0)</f>
        <v>#N/A</v>
      </c>
      <c r="I439" t="e">
        <f t="shared" si="19"/>
        <v>#N/A</v>
      </c>
      <c r="J439">
        <f t="shared" si="20"/>
        <v>20</v>
      </c>
    </row>
    <row r="440" spans="1:10" ht="14.25" customHeight="1" x14ac:dyDescent="0.3">
      <c r="A440" t="str">
        <f t="shared" si="18"/>
        <v>2020-00-29 Санкт-Петербург Север</v>
      </c>
      <c r="B440" s="5">
        <v>43980</v>
      </c>
      <c r="C440" s="6" t="s">
        <v>15</v>
      </c>
      <c r="D440" s="6">
        <v>524481</v>
      </c>
      <c r="E440" s="6">
        <v>54172029</v>
      </c>
      <c r="F440" s="7">
        <f>VLOOKUP(A440,Лист2!A440:F943,4,0)</f>
        <v>124</v>
      </c>
      <c r="G440" s="7">
        <f>VLOOKUP(A440,Лист2!A440:F943,5,0)</f>
        <v>25828</v>
      </c>
      <c r="H440" s="7">
        <f>VLOOKUP(A440,Лист2!A440:F943,6,0)</f>
        <v>23974</v>
      </c>
      <c r="I440">
        <f t="shared" si="19"/>
        <v>436871.20161290321</v>
      </c>
      <c r="J440">
        <f t="shared" si="20"/>
        <v>22</v>
      </c>
    </row>
    <row r="441" spans="1:10" ht="14.25" customHeight="1" x14ac:dyDescent="0.3">
      <c r="A441" t="str">
        <f t="shared" si="18"/>
        <v>2020-00-18 Волгоград</v>
      </c>
      <c r="B441" s="8">
        <v>43969</v>
      </c>
      <c r="C441" s="9" t="s">
        <v>16</v>
      </c>
      <c r="D441" s="9">
        <v>70278</v>
      </c>
      <c r="E441" s="9">
        <v>5798476.5</v>
      </c>
      <c r="F441" s="7" t="e">
        <f>VLOOKUP(A441,Лист2!A441:F944,4,0)</f>
        <v>#N/A</v>
      </c>
      <c r="G441" s="7" t="e">
        <f>VLOOKUP(A441,Лист2!A441:F944,5,0)</f>
        <v>#N/A</v>
      </c>
      <c r="H441" s="7" t="e">
        <f>VLOOKUP(A441,Лист2!A441:F944,6,0)</f>
        <v>#N/A</v>
      </c>
      <c r="I441" t="e">
        <f t="shared" si="19"/>
        <v>#N/A</v>
      </c>
      <c r="J441">
        <f t="shared" si="20"/>
        <v>21</v>
      </c>
    </row>
    <row r="442" spans="1:10" ht="14.25" customHeight="1" x14ac:dyDescent="0.3">
      <c r="A442" t="str">
        <f t="shared" si="18"/>
        <v>2020-00-14 Волгоград</v>
      </c>
      <c r="B442" s="5">
        <v>43965</v>
      </c>
      <c r="C442" s="6" t="s">
        <v>16</v>
      </c>
      <c r="D442" s="6">
        <v>63645</v>
      </c>
      <c r="E442" s="6">
        <v>5366602.5</v>
      </c>
      <c r="F442" s="7" t="e">
        <f>VLOOKUP(A442,Лист2!A442:F945,4,0)</f>
        <v>#N/A</v>
      </c>
      <c r="G442" s="7" t="e">
        <f>VLOOKUP(A442,Лист2!A442:F945,5,0)</f>
        <v>#N/A</v>
      </c>
      <c r="H442" s="7" t="e">
        <f>VLOOKUP(A442,Лист2!A442:F945,6,0)</f>
        <v>#N/A</v>
      </c>
      <c r="I442" t="e">
        <f t="shared" si="19"/>
        <v>#N/A</v>
      </c>
      <c r="J442">
        <f t="shared" si="20"/>
        <v>20</v>
      </c>
    </row>
    <row r="443" spans="1:10" ht="14.25" customHeight="1" x14ac:dyDescent="0.3">
      <c r="A443" t="str">
        <f t="shared" si="18"/>
        <v>2020-00-15 Волгоград</v>
      </c>
      <c r="B443" s="8">
        <v>43966</v>
      </c>
      <c r="C443" s="9" t="s">
        <v>16</v>
      </c>
      <c r="D443" s="9">
        <v>75642</v>
      </c>
      <c r="E443" s="9">
        <v>6293952</v>
      </c>
      <c r="F443" s="7" t="e">
        <f>VLOOKUP(A443,Лист2!A443:F946,4,0)</f>
        <v>#N/A</v>
      </c>
      <c r="G443" s="7" t="e">
        <f>VLOOKUP(A443,Лист2!A443:F946,5,0)</f>
        <v>#N/A</v>
      </c>
      <c r="H443" s="7" t="e">
        <f>VLOOKUP(A443,Лист2!A443:F946,6,0)</f>
        <v>#N/A</v>
      </c>
      <c r="I443" t="e">
        <f t="shared" si="19"/>
        <v>#N/A</v>
      </c>
      <c r="J443">
        <f t="shared" si="20"/>
        <v>20</v>
      </c>
    </row>
    <row r="444" spans="1:10" ht="14.25" customHeight="1" x14ac:dyDescent="0.3">
      <c r="A444" t="str">
        <f t="shared" si="18"/>
        <v>2020-00-27 Казань</v>
      </c>
      <c r="B444" s="5">
        <v>43978</v>
      </c>
      <c r="C444" s="6" t="s">
        <v>17</v>
      </c>
      <c r="D444" s="6">
        <v>40420.5</v>
      </c>
      <c r="E444" s="6">
        <v>3780852</v>
      </c>
      <c r="F444" s="7" t="e">
        <f>VLOOKUP(A444,Лист2!A444:F947,4,0)</f>
        <v>#N/A</v>
      </c>
      <c r="G444" s="7" t="e">
        <f>VLOOKUP(A444,Лист2!A444:F947,5,0)</f>
        <v>#N/A</v>
      </c>
      <c r="H444" s="7" t="e">
        <f>VLOOKUP(A444,Лист2!A444:F947,6,0)</f>
        <v>#N/A</v>
      </c>
      <c r="I444" t="e">
        <f t="shared" si="19"/>
        <v>#N/A</v>
      </c>
      <c r="J444">
        <f t="shared" si="20"/>
        <v>22</v>
      </c>
    </row>
    <row r="445" spans="1:10" ht="14.25" customHeight="1" x14ac:dyDescent="0.3">
      <c r="A445" t="str">
        <f t="shared" si="18"/>
        <v>2020-00-22 Казань</v>
      </c>
      <c r="B445" s="8">
        <v>43973</v>
      </c>
      <c r="C445" s="9" t="s">
        <v>17</v>
      </c>
      <c r="D445" s="9">
        <v>53838</v>
      </c>
      <c r="E445" s="9">
        <v>4840833</v>
      </c>
      <c r="F445" s="7" t="e">
        <f>VLOOKUP(A445,Лист2!A445:F948,4,0)</f>
        <v>#N/A</v>
      </c>
      <c r="G445" s="7" t="e">
        <f>VLOOKUP(A445,Лист2!A445:F948,5,0)</f>
        <v>#N/A</v>
      </c>
      <c r="H445" s="7" t="e">
        <f>VLOOKUP(A445,Лист2!A445:F948,6,0)</f>
        <v>#N/A</v>
      </c>
      <c r="I445" t="e">
        <f t="shared" si="19"/>
        <v>#N/A</v>
      </c>
      <c r="J445">
        <f t="shared" si="20"/>
        <v>21</v>
      </c>
    </row>
    <row r="446" spans="1:10" ht="14.25" customHeight="1" x14ac:dyDescent="0.3">
      <c r="A446" t="str">
        <f t="shared" si="18"/>
        <v>2020-00-01 Казань</v>
      </c>
      <c r="B446" s="5">
        <v>43983</v>
      </c>
      <c r="C446" s="6" t="s">
        <v>17</v>
      </c>
      <c r="D446" s="6">
        <v>40528.5</v>
      </c>
      <c r="E446" s="6">
        <v>3865251</v>
      </c>
      <c r="F446" s="7">
        <f>VLOOKUP(A446,Лист2!A446:F949,4,0)</f>
        <v>23</v>
      </c>
      <c r="G446" s="7">
        <f>VLOOKUP(A446,Лист2!A446:F949,5,0)</f>
        <v>2531</v>
      </c>
      <c r="H446" s="7">
        <f>VLOOKUP(A446,Лист2!A446:F949,6,0)</f>
        <v>2296</v>
      </c>
      <c r="I446">
        <f t="shared" si="19"/>
        <v>168054.39130434784</v>
      </c>
      <c r="J446">
        <f t="shared" si="20"/>
        <v>23</v>
      </c>
    </row>
    <row r="447" spans="1:10" ht="14.25" customHeight="1" x14ac:dyDescent="0.3">
      <c r="A447" t="str">
        <f t="shared" si="18"/>
        <v>2020-00-11 Казань</v>
      </c>
      <c r="B447" s="8">
        <v>43962</v>
      </c>
      <c r="C447" s="9" t="s">
        <v>17</v>
      </c>
      <c r="D447" s="9">
        <v>32733</v>
      </c>
      <c r="E447" s="9">
        <v>3079630.5</v>
      </c>
      <c r="F447" s="7" t="e">
        <f>VLOOKUP(A447,Лист2!A447:F950,4,0)</f>
        <v>#N/A</v>
      </c>
      <c r="G447" s="7" t="e">
        <f>VLOOKUP(A447,Лист2!A447:F950,5,0)</f>
        <v>#N/A</v>
      </c>
      <c r="H447" s="7" t="e">
        <f>VLOOKUP(A447,Лист2!A447:F950,6,0)</f>
        <v>#N/A</v>
      </c>
      <c r="I447" t="e">
        <f t="shared" si="19"/>
        <v>#N/A</v>
      </c>
      <c r="J447">
        <f t="shared" si="20"/>
        <v>20</v>
      </c>
    </row>
    <row r="448" spans="1:10" ht="14.25" customHeight="1" x14ac:dyDescent="0.3">
      <c r="A448" t="str">
        <f t="shared" si="18"/>
        <v>2020-00-29 Волгоград</v>
      </c>
      <c r="B448" s="5">
        <v>43980</v>
      </c>
      <c r="C448" s="6" t="s">
        <v>16</v>
      </c>
      <c r="D448" s="6">
        <v>84433.5</v>
      </c>
      <c r="E448" s="6">
        <v>7228395</v>
      </c>
      <c r="F448" s="7" t="e">
        <f>VLOOKUP(A448,Лист2!A448:F951,4,0)</f>
        <v>#N/A</v>
      </c>
      <c r="G448" s="7" t="e">
        <f>VLOOKUP(A448,Лист2!A448:F951,5,0)</f>
        <v>#N/A</v>
      </c>
      <c r="H448" s="7" t="e">
        <f>VLOOKUP(A448,Лист2!A448:F951,6,0)</f>
        <v>#N/A</v>
      </c>
      <c r="I448" t="e">
        <f t="shared" si="19"/>
        <v>#N/A</v>
      </c>
      <c r="J448">
        <f t="shared" si="20"/>
        <v>22</v>
      </c>
    </row>
    <row r="449" spans="1:10" ht="14.25" customHeight="1" x14ac:dyDescent="0.3">
      <c r="A449" t="str">
        <f t="shared" si="18"/>
        <v>2020-00-18 Казань</v>
      </c>
      <c r="B449" s="8">
        <v>43969</v>
      </c>
      <c r="C449" s="9" t="s">
        <v>17</v>
      </c>
      <c r="D449" s="9">
        <v>36655.5</v>
      </c>
      <c r="E449" s="9">
        <v>3360135</v>
      </c>
      <c r="F449" s="7" t="e">
        <f>VLOOKUP(A449,Лист2!A449:F952,4,0)</f>
        <v>#N/A</v>
      </c>
      <c r="G449" s="7" t="e">
        <f>VLOOKUP(A449,Лист2!A449:F952,5,0)</f>
        <v>#N/A</v>
      </c>
      <c r="H449" s="7" t="e">
        <f>VLOOKUP(A449,Лист2!A449:F952,6,0)</f>
        <v>#N/A</v>
      </c>
      <c r="I449" t="e">
        <f t="shared" si="19"/>
        <v>#N/A</v>
      </c>
      <c r="J449">
        <f t="shared" si="20"/>
        <v>21</v>
      </c>
    </row>
    <row r="450" spans="1:10" ht="14.25" customHeight="1" x14ac:dyDescent="0.3">
      <c r="A450" t="str">
        <f t="shared" si="18"/>
        <v>2020-00-14 Казань</v>
      </c>
      <c r="B450" s="5">
        <v>43965</v>
      </c>
      <c r="C450" s="6" t="s">
        <v>17</v>
      </c>
      <c r="D450" s="6">
        <v>33886.5</v>
      </c>
      <c r="E450" s="6">
        <v>3166479</v>
      </c>
      <c r="F450" s="7" t="e">
        <f>VLOOKUP(A450,Лист2!A450:F953,4,0)</f>
        <v>#N/A</v>
      </c>
      <c r="G450" s="7" t="e">
        <f>VLOOKUP(A450,Лист2!A450:F953,5,0)</f>
        <v>#N/A</v>
      </c>
      <c r="H450" s="7" t="e">
        <f>VLOOKUP(A450,Лист2!A450:F953,6,0)</f>
        <v>#N/A</v>
      </c>
      <c r="I450" t="e">
        <f t="shared" si="19"/>
        <v>#N/A</v>
      </c>
      <c r="J450">
        <f t="shared" si="20"/>
        <v>20</v>
      </c>
    </row>
    <row r="451" spans="1:10" ht="14.25" customHeight="1" x14ac:dyDescent="0.3">
      <c r="A451" t="str">
        <f t="shared" ref="A451:A505" si="21">TEXT(B451,"гггг-мм-дд")&amp;" "&amp;C451</f>
        <v>2020-00-15 Казань</v>
      </c>
      <c r="B451" s="8">
        <v>43966</v>
      </c>
      <c r="C451" s="9" t="s">
        <v>17</v>
      </c>
      <c r="D451" s="9">
        <v>41697</v>
      </c>
      <c r="E451" s="9">
        <v>3772258.5</v>
      </c>
      <c r="F451" s="7" t="e">
        <f>VLOOKUP(A451,Лист2!A451:F954,4,0)</f>
        <v>#N/A</v>
      </c>
      <c r="G451" s="7" t="e">
        <f>VLOOKUP(A451,Лист2!A451:F954,5,0)</f>
        <v>#N/A</v>
      </c>
      <c r="H451" s="7" t="e">
        <f>VLOOKUP(A451,Лист2!A451:F954,6,0)</f>
        <v>#N/A</v>
      </c>
      <c r="I451" t="e">
        <f t="shared" ref="I451:I505" si="22">E451/F451</f>
        <v>#N/A</v>
      </c>
      <c r="J451">
        <f t="shared" ref="J451:J505" si="23">WEEKNUM(B451,2)</f>
        <v>20</v>
      </c>
    </row>
    <row r="452" spans="1:10" ht="14.25" customHeight="1" x14ac:dyDescent="0.3">
      <c r="A452" t="str">
        <f t="shared" si="21"/>
        <v>2020-00-29 Казань</v>
      </c>
      <c r="B452" s="5">
        <v>43980</v>
      </c>
      <c r="C452" s="6" t="s">
        <v>17</v>
      </c>
      <c r="D452" s="6">
        <v>44569.5</v>
      </c>
      <c r="E452" s="6">
        <v>4108596</v>
      </c>
      <c r="F452" s="7" t="e">
        <f>VLOOKUP(A452,Лист2!A452:F955,4,0)</f>
        <v>#N/A</v>
      </c>
      <c r="G452" s="7" t="e">
        <f>VLOOKUP(A452,Лист2!A452:F955,5,0)</f>
        <v>#N/A</v>
      </c>
      <c r="H452" s="7" t="e">
        <f>VLOOKUP(A452,Лист2!A452:F955,6,0)</f>
        <v>#N/A</v>
      </c>
      <c r="I452" t="e">
        <f t="shared" si="22"/>
        <v>#N/A</v>
      </c>
      <c r="J452">
        <f t="shared" si="23"/>
        <v>22</v>
      </c>
    </row>
    <row r="453" spans="1:10" ht="14.25" customHeight="1" x14ac:dyDescent="0.3">
      <c r="A453" t="str">
        <f t="shared" si="21"/>
        <v>2020-00-27 Пермь</v>
      </c>
      <c r="B453" s="8">
        <v>43978</v>
      </c>
      <c r="C453" s="9" t="s">
        <v>18</v>
      </c>
      <c r="D453" s="9">
        <v>18069</v>
      </c>
      <c r="E453" s="9">
        <v>1603084.5</v>
      </c>
      <c r="F453" s="7" t="e">
        <f>VLOOKUP(A453,Лист2!A453:F956,4,0)</f>
        <v>#N/A</v>
      </c>
      <c r="G453" s="7" t="e">
        <f>VLOOKUP(A453,Лист2!A453:F956,5,0)</f>
        <v>#N/A</v>
      </c>
      <c r="H453" s="7" t="e">
        <f>VLOOKUP(A453,Лист2!A453:F956,6,0)</f>
        <v>#N/A</v>
      </c>
      <c r="I453" t="e">
        <f t="shared" si="22"/>
        <v>#N/A</v>
      </c>
      <c r="J453">
        <f t="shared" si="23"/>
        <v>22</v>
      </c>
    </row>
    <row r="454" spans="1:10" ht="14.25" customHeight="1" x14ac:dyDescent="0.3">
      <c r="A454" t="str">
        <f t="shared" si="21"/>
        <v>2020-00-22 Пермь</v>
      </c>
      <c r="B454" s="5">
        <v>43973</v>
      </c>
      <c r="C454" s="6" t="s">
        <v>18</v>
      </c>
      <c r="D454" s="6">
        <v>21483</v>
      </c>
      <c r="E454" s="6">
        <v>1774329</v>
      </c>
      <c r="F454" s="7" t="e">
        <f>VLOOKUP(A454,Лист2!A454:F957,4,0)</f>
        <v>#N/A</v>
      </c>
      <c r="G454" s="7" t="e">
        <f>VLOOKUP(A454,Лист2!A454:F957,5,0)</f>
        <v>#N/A</v>
      </c>
      <c r="H454" s="7" t="e">
        <f>VLOOKUP(A454,Лист2!A454:F957,6,0)</f>
        <v>#N/A</v>
      </c>
      <c r="I454" t="e">
        <f t="shared" si="22"/>
        <v>#N/A</v>
      </c>
      <c r="J454">
        <f t="shared" si="23"/>
        <v>21</v>
      </c>
    </row>
    <row r="455" spans="1:10" ht="14.25" customHeight="1" x14ac:dyDescent="0.3">
      <c r="A455" t="str">
        <f t="shared" si="21"/>
        <v>2020-00-01 Пермь</v>
      </c>
      <c r="B455" s="8">
        <v>43983</v>
      </c>
      <c r="C455" s="9" t="s">
        <v>18</v>
      </c>
      <c r="D455" s="9">
        <v>16687.5</v>
      </c>
      <c r="E455" s="9">
        <v>1526608.5</v>
      </c>
      <c r="F455" s="7">
        <f>VLOOKUP(A455,Лист2!A455:F958,4,0)</f>
        <v>17</v>
      </c>
      <c r="G455" s="7">
        <f>VLOOKUP(A455,Лист2!A455:F958,5,0)</f>
        <v>1185</v>
      </c>
      <c r="H455" s="7">
        <f>VLOOKUP(A455,Лист2!A455:F958,6,0)</f>
        <v>1042</v>
      </c>
      <c r="I455">
        <f t="shared" si="22"/>
        <v>89800.5</v>
      </c>
      <c r="J455">
        <f t="shared" si="23"/>
        <v>23</v>
      </c>
    </row>
    <row r="456" spans="1:10" ht="14.25" customHeight="1" x14ac:dyDescent="0.3">
      <c r="A456" t="str">
        <f t="shared" si="21"/>
        <v>2020-00-11 Пермь</v>
      </c>
      <c r="B456" s="5">
        <v>43962</v>
      </c>
      <c r="C456" s="6" t="s">
        <v>18</v>
      </c>
      <c r="D456" s="6">
        <v>12238.5</v>
      </c>
      <c r="E456" s="6">
        <v>1096002</v>
      </c>
      <c r="F456" s="7" t="e">
        <f>VLOOKUP(A456,Лист2!A456:F959,4,0)</f>
        <v>#N/A</v>
      </c>
      <c r="G456" s="7" t="e">
        <f>VLOOKUP(A456,Лист2!A456:F959,5,0)</f>
        <v>#N/A</v>
      </c>
      <c r="H456" s="7" t="e">
        <f>VLOOKUP(A456,Лист2!A456:F959,6,0)</f>
        <v>#N/A</v>
      </c>
      <c r="I456" t="e">
        <f t="shared" si="22"/>
        <v>#N/A</v>
      </c>
      <c r="J456">
        <f t="shared" si="23"/>
        <v>20</v>
      </c>
    </row>
    <row r="457" spans="1:10" ht="14.25" customHeight="1" x14ac:dyDescent="0.3">
      <c r="A457" t="str">
        <f t="shared" si="21"/>
        <v>2020-00-18 Пермь</v>
      </c>
      <c r="B457" s="8">
        <v>43969</v>
      </c>
      <c r="C457" s="9" t="s">
        <v>18</v>
      </c>
      <c r="D457" s="9">
        <v>14290.5</v>
      </c>
      <c r="E457" s="9">
        <v>1246162.5</v>
      </c>
      <c r="F457" s="7" t="e">
        <f>VLOOKUP(A457,Лист2!A457:F960,4,0)</f>
        <v>#N/A</v>
      </c>
      <c r="G457" s="7" t="e">
        <f>VLOOKUP(A457,Лист2!A457:F960,5,0)</f>
        <v>#N/A</v>
      </c>
      <c r="H457" s="7" t="e">
        <f>VLOOKUP(A457,Лист2!A457:F960,6,0)</f>
        <v>#N/A</v>
      </c>
      <c r="I457" t="e">
        <f t="shared" si="22"/>
        <v>#N/A</v>
      </c>
      <c r="J457">
        <f t="shared" si="23"/>
        <v>21</v>
      </c>
    </row>
    <row r="458" spans="1:10" ht="14.25" customHeight="1" x14ac:dyDescent="0.3">
      <c r="A458" t="str">
        <f t="shared" si="21"/>
        <v>2020-00-14 Пермь</v>
      </c>
      <c r="B458" s="5">
        <v>43965</v>
      </c>
      <c r="C458" s="6" t="s">
        <v>18</v>
      </c>
      <c r="D458" s="6">
        <v>14385</v>
      </c>
      <c r="E458" s="6">
        <v>1223491.5</v>
      </c>
      <c r="F458" s="7" t="e">
        <f>VLOOKUP(A458,Лист2!A458:F961,4,0)</f>
        <v>#N/A</v>
      </c>
      <c r="G458" s="7" t="e">
        <f>VLOOKUP(A458,Лист2!A458:F961,5,0)</f>
        <v>#N/A</v>
      </c>
      <c r="H458" s="7" t="e">
        <f>VLOOKUP(A458,Лист2!A458:F961,6,0)</f>
        <v>#N/A</v>
      </c>
      <c r="I458" t="e">
        <f t="shared" si="22"/>
        <v>#N/A</v>
      </c>
      <c r="J458">
        <f t="shared" si="23"/>
        <v>20</v>
      </c>
    </row>
    <row r="459" spans="1:10" ht="14.25" customHeight="1" x14ac:dyDescent="0.3">
      <c r="A459" t="str">
        <f t="shared" si="21"/>
        <v>2020-00-15 Пермь</v>
      </c>
      <c r="B459" s="8">
        <v>43966</v>
      </c>
      <c r="C459" s="9" t="s">
        <v>18</v>
      </c>
      <c r="D459" s="9">
        <v>16498.5</v>
      </c>
      <c r="E459" s="9">
        <v>1370482.5</v>
      </c>
      <c r="F459" s="7" t="e">
        <f>VLOOKUP(A459,Лист2!A459:F962,4,0)</f>
        <v>#N/A</v>
      </c>
      <c r="G459" s="7" t="e">
        <f>VLOOKUP(A459,Лист2!A459:F962,5,0)</f>
        <v>#N/A</v>
      </c>
      <c r="H459" s="7" t="e">
        <f>VLOOKUP(A459,Лист2!A459:F962,6,0)</f>
        <v>#N/A</v>
      </c>
      <c r="I459" t="e">
        <f t="shared" si="22"/>
        <v>#N/A</v>
      </c>
      <c r="J459">
        <f t="shared" si="23"/>
        <v>20</v>
      </c>
    </row>
    <row r="460" spans="1:10" ht="14.25" customHeight="1" x14ac:dyDescent="0.3">
      <c r="A460" t="str">
        <f t="shared" si="21"/>
        <v>2020-00-27 Ростов-на-Дону</v>
      </c>
      <c r="B460" s="5">
        <v>43978</v>
      </c>
      <c r="C460" s="6" t="s">
        <v>19</v>
      </c>
      <c r="D460" s="6">
        <v>13203</v>
      </c>
      <c r="E460" s="6">
        <v>1211457</v>
      </c>
      <c r="F460" s="7" t="e">
        <f>VLOOKUP(A460,Лист2!A460:F963,4,0)</f>
        <v>#N/A</v>
      </c>
      <c r="G460" s="7" t="e">
        <f>VLOOKUP(A460,Лист2!A460:F963,5,0)</f>
        <v>#N/A</v>
      </c>
      <c r="H460" s="7" t="e">
        <f>VLOOKUP(A460,Лист2!A460:F963,6,0)</f>
        <v>#N/A</v>
      </c>
      <c r="I460" t="e">
        <f t="shared" si="22"/>
        <v>#N/A</v>
      </c>
      <c r="J460">
        <f t="shared" si="23"/>
        <v>22</v>
      </c>
    </row>
    <row r="461" spans="1:10" ht="14.25" customHeight="1" x14ac:dyDescent="0.3">
      <c r="A461" t="str">
        <f t="shared" si="21"/>
        <v>2020-00-22 Ростов-на-Дону</v>
      </c>
      <c r="B461" s="8">
        <v>43973</v>
      </c>
      <c r="C461" s="9" t="s">
        <v>19</v>
      </c>
      <c r="D461" s="9">
        <v>15802.5</v>
      </c>
      <c r="E461" s="9">
        <v>1411909.5</v>
      </c>
      <c r="F461" s="7" t="e">
        <f>VLOOKUP(A461,Лист2!A461:F964,4,0)</f>
        <v>#N/A</v>
      </c>
      <c r="G461" s="7" t="e">
        <f>VLOOKUP(A461,Лист2!A461:F964,5,0)</f>
        <v>#N/A</v>
      </c>
      <c r="H461" s="7" t="e">
        <f>VLOOKUP(A461,Лист2!A461:F964,6,0)</f>
        <v>#N/A</v>
      </c>
      <c r="I461" t="e">
        <f t="shared" si="22"/>
        <v>#N/A</v>
      </c>
      <c r="J461">
        <f t="shared" si="23"/>
        <v>21</v>
      </c>
    </row>
    <row r="462" spans="1:10" ht="14.25" customHeight="1" x14ac:dyDescent="0.3">
      <c r="A462" t="str">
        <f t="shared" si="21"/>
        <v>2020-00-01 Ростов-на-Дону</v>
      </c>
      <c r="B462" s="5">
        <v>43983</v>
      </c>
      <c r="C462" s="6" t="s">
        <v>19</v>
      </c>
      <c r="D462" s="6">
        <v>16476</v>
      </c>
      <c r="E462" s="6">
        <v>1565632.5</v>
      </c>
      <c r="F462" s="7">
        <f>VLOOKUP(A462,Лист2!A462:F965,4,0)</f>
        <v>16</v>
      </c>
      <c r="G462" s="7">
        <f>VLOOKUP(A462,Лист2!A462:F965,5,0)</f>
        <v>1019</v>
      </c>
      <c r="H462" s="7">
        <f>VLOOKUP(A462,Лист2!A462:F965,6,0)</f>
        <v>895</v>
      </c>
      <c r="I462">
        <f t="shared" si="22"/>
        <v>97852.03125</v>
      </c>
      <c r="J462">
        <f t="shared" si="23"/>
        <v>23</v>
      </c>
    </row>
    <row r="463" spans="1:10" ht="14.25" customHeight="1" x14ac:dyDescent="0.3">
      <c r="A463" t="str">
        <f t="shared" si="21"/>
        <v>2020-00-11 Ростов-на-Дону</v>
      </c>
      <c r="B463" s="8">
        <v>43962</v>
      </c>
      <c r="C463" s="9" t="s">
        <v>19</v>
      </c>
      <c r="D463" s="9">
        <v>12654</v>
      </c>
      <c r="E463" s="9">
        <v>1081158</v>
      </c>
      <c r="F463" s="7" t="e">
        <f>VLOOKUP(A463,Лист2!A463:F966,4,0)</f>
        <v>#N/A</v>
      </c>
      <c r="G463" s="7" t="e">
        <f>VLOOKUP(A463,Лист2!A463:F966,5,0)</f>
        <v>#N/A</v>
      </c>
      <c r="H463" s="7" t="e">
        <f>VLOOKUP(A463,Лист2!A463:F966,6,0)</f>
        <v>#N/A</v>
      </c>
      <c r="I463" t="e">
        <f t="shared" si="22"/>
        <v>#N/A</v>
      </c>
      <c r="J463">
        <f t="shared" si="23"/>
        <v>20</v>
      </c>
    </row>
    <row r="464" spans="1:10" ht="14.25" customHeight="1" x14ac:dyDescent="0.3">
      <c r="A464" t="str">
        <f t="shared" si="21"/>
        <v>2020-00-29 Пермь</v>
      </c>
      <c r="B464" s="5">
        <v>43980</v>
      </c>
      <c r="C464" s="6" t="s">
        <v>18</v>
      </c>
      <c r="D464" s="6">
        <v>19647</v>
      </c>
      <c r="E464" s="6">
        <v>1764669</v>
      </c>
      <c r="F464" s="7" t="e">
        <f>VLOOKUP(A464,Лист2!A464:F967,4,0)</f>
        <v>#N/A</v>
      </c>
      <c r="G464" s="7" t="e">
        <f>VLOOKUP(A464,Лист2!A464:F967,5,0)</f>
        <v>#N/A</v>
      </c>
      <c r="H464" s="7" t="e">
        <f>VLOOKUP(A464,Лист2!A464:F967,6,0)</f>
        <v>#N/A</v>
      </c>
      <c r="I464" t="e">
        <f t="shared" si="22"/>
        <v>#N/A</v>
      </c>
      <c r="J464">
        <f t="shared" si="23"/>
        <v>22</v>
      </c>
    </row>
    <row r="465" spans="1:10" ht="14.25" customHeight="1" x14ac:dyDescent="0.3">
      <c r="A465" t="str">
        <f t="shared" si="21"/>
        <v>2020-00-18 Ростов-на-Дону</v>
      </c>
      <c r="B465" s="8">
        <v>43969</v>
      </c>
      <c r="C465" s="9" t="s">
        <v>19</v>
      </c>
      <c r="D465" s="9">
        <v>12450</v>
      </c>
      <c r="E465" s="9">
        <v>1115146.5</v>
      </c>
      <c r="F465" s="7" t="e">
        <f>VLOOKUP(A465,Лист2!A465:F968,4,0)</f>
        <v>#N/A</v>
      </c>
      <c r="G465" s="7" t="e">
        <f>VLOOKUP(A465,Лист2!A465:F968,5,0)</f>
        <v>#N/A</v>
      </c>
      <c r="H465" s="7" t="e">
        <f>VLOOKUP(A465,Лист2!A465:F968,6,0)</f>
        <v>#N/A</v>
      </c>
      <c r="I465" t="e">
        <f t="shared" si="22"/>
        <v>#N/A</v>
      </c>
      <c r="J465">
        <f t="shared" si="23"/>
        <v>21</v>
      </c>
    </row>
    <row r="466" spans="1:10" ht="14.25" customHeight="1" x14ac:dyDescent="0.3">
      <c r="A466" t="str">
        <f t="shared" si="21"/>
        <v>2020-00-14 Ростов-на-Дону</v>
      </c>
      <c r="B466" s="5">
        <v>43965</v>
      </c>
      <c r="C466" s="6" t="s">
        <v>19</v>
      </c>
      <c r="D466" s="6">
        <v>11161.5</v>
      </c>
      <c r="E466" s="6">
        <v>963502.5</v>
      </c>
      <c r="F466" s="7" t="e">
        <f>VLOOKUP(A466,Лист2!A466:F969,4,0)</f>
        <v>#N/A</v>
      </c>
      <c r="G466" s="7" t="e">
        <f>VLOOKUP(A466,Лист2!A466:F969,5,0)</f>
        <v>#N/A</v>
      </c>
      <c r="H466" s="7" t="e">
        <f>VLOOKUP(A466,Лист2!A466:F969,6,0)</f>
        <v>#N/A</v>
      </c>
      <c r="I466" t="e">
        <f t="shared" si="22"/>
        <v>#N/A</v>
      </c>
      <c r="J466">
        <f t="shared" si="23"/>
        <v>20</v>
      </c>
    </row>
    <row r="467" spans="1:10" ht="14.25" customHeight="1" x14ac:dyDescent="0.3">
      <c r="A467" t="str">
        <f t="shared" si="21"/>
        <v>2020-00-15 Ростов-на-Дону</v>
      </c>
      <c r="B467" s="8">
        <v>43966</v>
      </c>
      <c r="C467" s="9" t="s">
        <v>19</v>
      </c>
      <c r="D467" s="9">
        <v>12229.5</v>
      </c>
      <c r="E467" s="9">
        <v>1122730.5</v>
      </c>
      <c r="F467" s="7" t="e">
        <f>VLOOKUP(A467,Лист2!A467:F970,4,0)</f>
        <v>#N/A</v>
      </c>
      <c r="G467" s="7" t="e">
        <f>VLOOKUP(A467,Лист2!A467:F970,5,0)</f>
        <v>#N/A</v>
      </c>
      <c r="H467" s="7" t="e">
        <f>VLOOKUP(A467,Лист2!A467:F970,6,0)</f>
        <v>#N/A</v>
      </c>
      <c r="I467" t="e">
        <f t="shared" si="22"/>
        <v>#N/A</v>
      </c>
      <c r="J467">
        <f t="shared" si="23"/>
        <v>20</v>
      </c>
    </row>
    <row r="468" spans="1:10" ht="14.25" customHeight="1" x14ac:dyDescent="0.3">
      <c r="A468" t="str">
        <f t="shared" si="21"/>
        <v>2020-00-27 Краснодар</v>
      </c>
      <c r="B468" s="5">
        <v>43978</v>
      </c>
      <c r="C468" s="6" t="s">
        <v>20</v>
      </c>
      <c r="D468" s="6">
        <v>28050</v>
      </c>
      <c r="E468" s="6">
        <v>2458555.5</v>
      </c>
      <c r="F468" s="7" t="e">
        <f>VLOOKUP(A468,Лист2!A468:F971,4,0)</f>
        <v>#N/A</v>
      </c>
      <c r="G468" s="7" t="e">
        <f>VLOOKUP(A468,Лист2!A468:F971,5,0)</f>
        <v>#N/A</v>
      </c>
      <c r="H468" s="7" t="e">
        <f>VLOOKUP(A468,Лист2!A468:F971,6,0)</f>
        <v>#N/A</v>
      </c>
      <c r="I468" t="e">
        <f t="shared" si="22"/>
        <v>#N/A</v>
      </c>
      <c r="J468">
        <f t="shared" si="23"/>
        <v>22</v>
      </c>
    </row>
    <row r="469" spans="1:10" ht="14.25" customHeight="1" x14ac:dyDescent="0.3">
      <c r="A469" t="str">
        <f t="shared" si="21"/>
        <v>2020-00-22 Краснодар</v>
      </c>
      <c r="B469" s="8">
        <v>43973</v>
      </c>
      <c r="C469" s="9" t="s">
        <v>20</v>
      </c>
      <c r="D469" s="9">
        <v>30781.5</v>
      </c>
      <c r="E469" s="9">
        <v>2540715</v>
      </c>
      <c r="F469" s="7" t="e">
        <f>VLOOKUP(A469,Лист2!A469:F972,4,0)</f>
        <v>#N/A</v>
      </c>
      <c r="G469" s="7" t="e">
        <f>VLOOKUP(A469,Лист2!A469:F972,5,0)</f>
        <v>#N/A</v>
      </c>
      <c r="H469" s="7" t="e">
        <f>VLOOKUP(A469,Лист2!A469:F972,6,0)</f>
        <v>#N/A</v>
      </c>
      <c r="I469" t="e">
        <f t="shared" si="22"/>
        <v>#N/A</v>
      </c>
      <c r="J469">
        <f t="shared" si="23"/>
        <v>21</v>
      </c>
    </row>
    <row r="470" spans="1:10" ht="14.25" customHeight="1" x14ac:dyDescent="0.3">
      <c r="A470" t="str">
        <f t="shared" si="21"/>
        <v>2020-00-01 Краснодар</v>
      </c>
      <c r="B470" s="5">
        <v>43983</v>
      </c>
      <c r="C470" s="6" t="s">
        <v>20</v>
      </c>
      <c r="D470" s="6">
        <v>27960</v>
      </c>
      <c r="E470" s="6">
        <v>2538967.5</v>
      </c>
      <c r="F470" s="7">
        <f>VLOOKUP(A470,Лист2!A470:F973,4,0)</f>
        <v>21</v>
      </c>
      <c r="G470" s="7">
        <f>VLOOKUP(A470,Лист2!A470:F973,5,0)</f>
        <v>1879</v>
      </c>
      <c r="H470" s="7">
        <f>VLOOKUP(A470,Лист2!A470:F973,6,0)</f>
        <v>1720</v>
      </c>
      <c r="I470">
        <f t="shared" si="22"/>
        <v>120903.21428571429</v>
      </c>
      <c r="J470">
        <f t="shared" si="23"/>
        <v>23</v>
      </c>
    </row>
    <row r="471" spans="1:10" ht="14.25" customHeight="1" x14ac:dyDescent="0.3">
      <c r="A471" t="str">
        <f t="shared" si="21"/>
        <v>2020-00-11 Краснодар</v>
      </c>
      <c r="B471" s="8">
        <v>43962</v>
      </c>
      <c r="C471" s="9" t="s">
        <v>20</v>
      </c>
      <c r="D471" s="9">
        <v>23629.5</v>
      </c>
      <c r="E471" s="9">
        <v>2164365</v>
      </c>
      <c r="F471" s="7" t="e">
        <f>VLOOKUP(A471,Лист2!A471:F974,4,0)</f>
        <v>#N/A</v>
      </c>
      <c r="G471" s="7" t="e">
        <f>VLOOKUP(A471,Лист2!A471:F974,5,0)</f>
        <v>#N/A</v>
      </c>
      <c r="H471" s="7" t="e">
        <f>VLOOKUP(A471,Лист2!A471:F974,6,0)</f>
        <v>#N/A</v>
      </c>
      <c r="I471" t="e">
        <f t="shared" si="22"/>
        <v>#N/A</v>
      </c>
      <c r="J471">
        <f t="shared" si="23"/>
        <v>20</v>
      </c>
    </row>
    <row r="472" spans="1:10" ht="14.25" customHeight="1" x14ac:dyDescent="0.3">
      <c r="A472" t="str">
        <f t="shared" si="21"/>
        <v>2020-00-29 Ростов-на-Дону</v>
      </c>
      <c r="B472" s="5">
        <v>43980</v>
      </c>
      <c r="C472" s="6" t="s">
        <v>19</v>
      </c>
      <c r="D472" s="6">
        <v>17052</v>
      </c>
      <c r="E472" s="6">
        <v>1549020</v>
      </c>
      <c r="F472" s="7" t="e">
        <f>VLOOKUP(A472,Лист2!A472:F975,4,0)</f>
        <v>#N/A</v>
      </c>
      <c r="G472" s="7" t="e">
        <f>VLOOKUP(A472,Лист2!A472:F975,5,0)</f>
        <v>#N/A</v>
      </c>
      <c r="H472" s="7" t="e">
        <f>VLOOKUP(A472,Лист2!A472:F975,6,0)</f>
        <v>#N/A</v>
      </c>
      <c r="I472" t="e">
        <f t="shared" si="22"/>
        <v>#N/A</v>
      </c>
      <c r="J472">
        <f t="shared" si="23"/>
        <v>22</v>
      </c>
    </row>
    <row r="473" spans="1:10" ht="14.25" customHeight="1" x14ac:dyDescent="0.3">
      <c r="A473" t="str">
        <f t="shared" si="21"/>
        <v>2020-00-18 Краснодар</v>
      </c>
      <c r="B473" s="8">
        <v>43969</v>
      </c>
      <c r="C473" s="9" t="s">
        <v>20</v>
      </c>
      <c r="D473" s="9">
        <v>27181.5</v>
      </c>
      <c r="E473" s="9">
        <v>2324490</v>
      </c>
      <c r="F473" s="7" t="e">
        <f>VLOOKUP(A473,Лист2!A473:F976,4,0)</f>
        <v>#N/A</v>
      </c>
      <c r="G473" s="7" t="e">
        <f>VLOOKUP(A473,Лист2!A473:F976,5,0)</f>
        <v>#N/A</v>
      </c>
      <c r="H473" s="7" t="e">
        <f>VLOOKUP(A473,Лист2!A473:F976,6,0)</f>
        <v>#N/A</v>
      </c>
      <c r="I473" t="e">
        <f t="shared" si="22"/>
        <v>#N/A</v>
      </c>
      <c r="J473">
        <f t="shared" si="23"/>
        <v>21</v>
      </c>
    </row>
    <row r="474" spans="1:10" ht="14.25" customHeight="1" x14ac:dyDescent="0.3">
      <c r="A474" t="str">
        <f t="shared" si="21"/>
        <v>2020-00-14 Краснодар</v>
      </c>
      <c r="B474" s="5">
        <v>43965</v>
      </c>
      <c r="C474" s="6" t="s">
        <v>20</v>
      </c>
      <c r="D474" s="6">
        <v>25656</v>
      </c>
      <c r="E474" s="6">
        <v>2225341.5</v>
      </c>
      <c r="F474" s="7" t="e">
        <f>VLOOKUP(A474,Лист2!A474:F977,4,0)</f>
        <v>#N/A</v>
      </c>
      <c r="G474" s="7" t="e">
        <f>VLOOKUP(A474,Лист2!A474:F977,5,0)</f>
        <v>#N/A</v>
      </c>
      <c r="H474" s="7" t="e">
        <f>VLOOKUP(A474,Лист2!A474:F977,6,0)</f>
        <v>#N/A</v>
      </c>
      <c r="I474" t="e">
        <f t="shared" si="22"/>
        <v>#N/A</v>
      </c>
      <c r="J474">
        <f t="shared" si="23"/>
        <v>20</v>
      </c>
    </row>
    <row r="475" spans="1:10" ht="14.25" customHeight="1" x14ac:dyDescent="0.3">
      <c r="A475" t="str">
        <f t="shared" si="21"/>
        <v>2020-00-15 Краснодар</v>
      </c>
      <c r="B475" s="8">
        <v>43966</v>
      </c>
      <c r="C475" s="9" t="s">
        <v>20</v>
      </c>
      <c r="D475" s="9">
        <v>29283</v>
      </c>
      <c r="E475" s="9">
        <v>2477487</v>
      </c>
      <c r="F475" s="7" t="e">
        <f>VLOOKUP(A475,Лист2!A475:F978,4,0)</f>
        <v>#N/A</v>
      </c>
      <c r="G475" s="7" t="e">
        <f>VLOOKUP(A475,Лист2!A475:F978,5,0)</f>
        <v>#N/A</v>
      </c>
      <c r="H475" s="7" t="e">
        <f>VLOOKUP(A475,Лист2!A475:F978,6,0)</f>
        <v>#N/A</v>
      </c>
      <c r="I475" t="e">
        <f t="shared" si="22"/>
        <v>#N/A</v>
      </c>
      <c r="J475">
        <f t="shared" si="23"/>
        <v>20</v>
      </c>
    </row>
    <row r="476" spans="1:10" ht="14.25" customHeight="1" x14ac:dyDescent="0.3">
      <c r="A476" t="str">
        <f t="shared" si="21"/>
        <v>2020-00-29 Краснодар</v>
      </c>
      <c r="B476" s="5">
        <v>43980</v>
      </c>
      <c r="C476" s="6" t="s">
        <v>20</v>
      </c>
      <c r="D476" s="6">
        <v>32782.5</v>
      </c>
      <c r="E476" s="6">
        <v>2854741.5</v>
      </c>
      <c r="F476" s="7" t="e">
        <f>VLOOKUP(A476,Лист2!A476:F979,4,0)</f>
        <v>#N/A</v>
      </c>
      <c r="G476" s="7" t="e">
        <f>VLOOKUP(A476,Лист2!A476:F979,5,0)</f>
        <v>#N/A</v>
      </c>
      <c r="H476" s="7" t="e">
        <f>VLOOKUP(A476,Лист2!A476:F979,6,0)</f>
        <v>#N/A</v>
      </c>
      <c r="I476" t="e">
        <f t="shared" si="22"/>
        <v>#N/A</v>
      </c>
      <c r="J476">
        <f t="shared" si="23"/>
        <v>22</v>
      </c>
    </row>
    <row r="477" spans="1:10" ht="14.25" customHeight="1" x14ac:dyDescent="0.3">
      <c r="A477" t="str">
        <f t="shared" si="21"/>
        <v>2020-00-27 Москва Запад</v>
      </c>
      <c r="B477" s="8">
        <v>43978</v>
      </c>
      <c r="C477" s="9" t="s">
        <v>21</v>
      </c>
      <c r="D477" s="9">
        <v>215592</v>
      </c>
      <c r="E477" s="9">
        <v>22342300.5</v>
      </c>
      <c r="F477" s="7" t="e">
        <f>VLOOKUP(A477,Лист2!A477:F980,4,0)</f>
        <v>#N/A</v>
      </c>
      <c r="G477" s="7" t="e">
        <f>VLOOKUP(A477,Лист2!A477:F980,5,0)</f>
        <v>#N/A</v>
      </c>
      <c r="H477" s="7" t="e">
        <f>VLOOKUP(A477,Лист2!A477:F980,6,0)</f>
        <v>#N/A</v>
      </c>
      <c r="I477" t="e">
        <f t="shared" si="22"/>
        <v>#N/A</v>
      </c>
      <c r="J477">
        <f t="shared" si="23"/>
        <v>22</v>
      </c>
    </row>
    <row r="478" spans="1:10" ht="14.25" customHeight="1" x14ac:dyDescent="0.3">
      <c r="A478" t="str">
        <f t="shared" si="21"/>
        <v>2020-00-22 Москва Запад</v>
      </c>
      <c r="B478" s="5">
        <v>43973</v>
      </c>
      <c r="C478" s="6" t="s">
        <v>21</v>
      </c>
      <c r="D478" s="6">
        <v>228334.5</v>
      </c>
      <c r="E478" s="6">
        <v>22380772.5</v>
      </c>
      <c r="F478" s="7" t="e">
        <f>VLOOKUP(A478,Лист2!A478:F981,4,0)</f>
        <v>#N/A</v>
      </c>
      <c r="G478" s="7" t="e">
        <f>VLOOKUP(A478,Лист2!A478:F981,5,0)</f>
        <v>#N/A</v>
      </c>
      <c r="H478" s="7" t="e">
        <f>VLOOKUP(A478,Лист2!A478:F981,6,0)</f>
        <v>#N/A</v>
      </c>
      <c r="I478" t="e">
        <f t="shared" si="22"/>
        <v>#N/A</v>
      </c>
      <c r="J478">
        <f t="shared" si="23"/>
        <v>21</v>
      </c>
    </row>
    <row r="479" spans="1:10" ht="14.25" customHeight="1" x14ac:dyDescent="0.3">
      <c r="A479" t="str">
        <f t="shared" si="21"/>
        <v>2020-00-01 Москва Запад</v>
      </c>
      <c r="B479" s="8">
        <v>43983</v>
      </c>
      <c r="C479" s="9" t="s">
        <v>21</v>
      </c>
      <c r="D479" s="9">
        <v>188776.5</v>
      </c>
      <c r="E479" s="9">
        <v>19465372.5</v>
      </c>
      <c r="F479" s="7">
        <f>VLOOKUP(A479,Лист2!A479:F982,4,0)</f>
        <v>59</v>
      </c>
      <c r="G479" s="7">
        <f>VLOOKUP(A479,Лист2!A479:F982,5,0)</f>
        <v>12299</v>
      </c>
      <c r="H479" s="7">
        <f>VLOOKUP(A479,Лист2!A479:F982,6,0)</f>
        <v>11448</v>
      </c>
      <c r="I479">
        <f t="shared" si="22"/>
        <v>329921.56779661018</v>
      </c>
      <c r="J479">
        <f t="shared" si="23"/>
        <v>23</v>
      </c>
    </row>
    <row r="480" spans="1:10" ht="14.25" customHeight="1" x14ac:dyDescent="0.3">
      <c r="A480" t="str">
        <f t="shared" si="21"/>
        <v>2020-00-11 Москва Запад</v>
      </c>
      <c r="B480" s="5">
        <v>43962</v>
      </c>
      <c r="C480" s="6" t="s">
        <v>21</v>
      </c>
      <c r="D480" s="6">
        <v>175293</v>
      </c>
      <c r="E480" s="6">
        <v>17919144</v>
      </c>
      <c r="F480" s="7" t="e">
        <f>VLOOKUP(A480,Лист2!A480:F983,4,0)</f>
        <v>#N/A</v>
      </c>
      <c r="G480" s="7" t="e">
        <f>VLOOKUP(A480,Лист2!A480:F983,5,0)</f>
        <v>#N/A</v>
      </c>
      <c r="H480" s="7" t="e">
        <f>VLOOKUP(A480,Лист2!A480:F983,6,0)</f>
        <v>#N/A</v>
      </c>
      <c r="I480" t="e">
        <f t="shared" si="22"/>
        <v>#N/A</v>
      </c>
      <c r="J480">
        <f t="shared" si="23"/>
        <v>20</v>
      </c>
    </row>
    <row r="481" spans="1:10" ht="14.25" customHeight="1" x14ac:dyDescent="0.3">
      <c r="A481" t="str">
        <f t="shared" si="21"/>
        <v>2020-00-18 Москва Запад</v>
      </c>
      <c r="B481" s="8">
        <v>43969</v>
      </c>
      <c r="C481" s="9" t="s">
        <v>21</v>
      </c>
      <c r="D481" s="9">
        <v>201999</v>
      </c>
      <c r="E481" s="9">
        <v>20422435.5</v>
      </c>
      <c r="F481" s="7" t="e">
        <f>VLOOKUP(A481,Лист2!A481:F984,4,0)</f>
        <v>#N/A</v>
      </c>
      <c r="G481" s="7" t="e">
        <f>VLOOKUP(A481,Лист2!A481:F984,5,0)</f>
        <v>#N/A</v>
      </c>
      <c r="H481" s="7" t="e">
        <f>VLOOKUP(A481,Лист2!A481:F984,6,0)</f>
        <v>#N/A</v>
      </c>
      <c r="I481" t="e">
        <f t="shared" si="22"/>
        <v>#N/A</v>
      </c>
      <c r="J481">
        <f t="shared" si="23"/>
        <v>21</v>
      </c>
    </row>
    <row r="482" spans="1:10" ht="14.25" customHeight="1" x14ac:dyDescent="0.3">
      <c r="A482" t="str">
        <f t="shared" si="21"/>
        <v>2020-00-14 Москва Запад</v>
      </c>
      <c r="B482" s="5">
        <v>43965</v>
      </c>
      <c r="C482" s="6" t="s">
        <v>21</v>
      </c>
      <c r="D482" s="6">
        <v>197946</v>
      </c>
      <c r="E482" s="6">
        <v>19942435.5</v>
      </c>
      <c r="F482" s="7" t="e">
        <f>VLOOKUP(A482,Лист2!A482:F985,4,0)</f>
        <v>#N/A</v>
      </c>
      <c r="G482" s="7" t="e">
        <f>VLOOKUP(A482,Лист2!A482:F985,5,0)</f>
        <v>#N/A</v>
      </c>
      <c r="H482" s="7" t="e">
        <f>VLOOKUP(A482,Лист2!A482:F985,6,0)</f>
        <v>#N/A</v>
      </c>
      <c r="I482" t="e">
        <f t="shared" si="22"/>
        <v>#N/A</v>
      </c>
      <c r="J482">
        <f t="shared" si="23"/>
        <v>20</v>
      </c>
    </row>
    <row r="483" spans="1:10" ht="14.25" customHeight="1" x14ac:dyDescent="0.3">
      <c r="A483" t="str">
        <f t="shared" si="21"/>
        <v>2020-00-15 Москва Запад</v>
      </c>
      <c r="B483" s="8">
        <v>43966</v>
      </c>
      <c r="C483" s="9" t="s">
        <v>21</v>
      </c>
      <c r="D483" s="9">
        <v>230896.5</v>
      </c>
      <c r="E483" s="9">
        <v>23085222</v>
      </c>
      <c r="F483" s="7" t="e">
        <f>VLOOKUP(A483,Лист2!A483:F986,4,0)</f>
        <v>#N/A</v>
      </c>
      <c r="G483" s="7" t="e">
        <f>VLOOKUP(A483,Лист2!A483:F986,5,0)</f>
        <v>#N/A</v>
      </c>
      <c r="H483" s="7" t="e">
        <f>VLOOKUP(A483,Лист2!A483:F986,6,0)</f>
        <v>#N/A</v>
      </c>
      <c r="I483" t="e">
        <f t="shared" si="22"/>
        <v>#N/A</v>
      </c>
      <c r="J483">
        <f t="shared" si="23"/>
        <v>20</v>
      </c>
    </row>
    <row r="484" spans="1:10" ht="14.25" customHeight="1" x14ac:dyDescent="0.3">
      <c r="A484" t="str">
        <f t="shared" si="21"/>
        <v>2020-00-27 Москва Восток</v>
      </c>
      <c r="B484" s="5">
        <v>43978</v>
      </c>
      <c r="C484" s="6" t="s">
        <v>22</v>
      </c>
      <c r="D484" s="6">
        <v>203532</v>
      </c>
      <c r="E484" s="6">
        <v>20953324.5</v>
      </c>
      <c r="F484" s="7" t="e">
        <f>VLOOKUP(A484,Лист2!A484:F987,4,0)</f>
        <v>#N/A</v>
      </c>
      <c r="G484" s="7" t="e">
        <f>VLOOKUP(A484,Лист2!A484:F987,5,0)</f>
        <v>#N/A</v>
      </c>
      <c r="H484" s="7" t="e">
        <f>VLOOKUP(A484,Лист2!A484:F987,6,0)</f>
        <v>#N/A</v>
      </c>
      <c r="I484" t="e">
        <f t="shared" si="22"/>
        <v>#N/A</v>
      </c>
      <c r="J484">
        <f t="shared" si="23"/>
        <v>22</v>
      </c>
    </row>
    <row r="485" spans="1:10" ht="14.25" customHeight="1" x14ac:dyDescent="0.3">
      <c r="A485" t="str">
        <f t="shared" si="21"/>
        <v>2020-00-22 Москва Восток</v>
      </c>
      <c r="B485" s="8">
        <v>43973</v>
      </c>
      <c r="C485" s="9" t="s">
        <v>22</v>
      </c>
      <c r="D485" s="9">
        <v>214428</v>
      </c>
      <c r="E485" s="9">
        <v>20812585.5</v>
      </c>
      <c r="F485" s="7" t="e">
        <f>VLOOKUP(A485,Лист2!A485:F988,4,0)</f>
        <v>#N/A</v>
      </c>
      <c r="G485" s="7" t="e">
        <f>VLOOKUP(A485,Лист2!A485:F988,5,0)</f>
        <v>#N/A</v>
      </c>
      <c r="H485" s="7" t="e">
        <f>VLOOKUP(A485,Лист2!A485:F988,6,0)</f>
        <v>#N/A</v>
      </c>
      <c r="I485" t="e">
        <f t="shared" si="22"/>
        <v>#N/A</v>
      </c>
      <c r="J485">
        <f t="shared" si="23"/>
        <v>21</v>
      </c>
    </row>
    <row r="486" spans="1:10" ht="14.25" customHeight="1" x14ac:dyDescent="0.3">
      <c r="A486" t="str">
        <f t="shared" si="21"/>
        <v>2020-00-01 Москва Восток</v>
      </c>
      <c r="B486" s="5">
        <v>43983</v>
      </c>
      <c r="C486" s="6" t="s">
        <v>22</v>
      </c>
      <c r="D486" s="6">
        <v>183228</v>
      </c>
      <c r="E486" s="6">
        <v>18914194.5</v>
      </c>
      <c r="F486" s="7">
        <f>VLOOKUP(A486,Лист2!A486:F989,4,0)</f>
        <v>54</v>
      </c>
      <c r="G486" s="7">
        <f>VLOOKUP(A486,Лист2!A486:F989,5,0)</f>
        <v>11864</v>
      </c>
      <c r="H486" s="7">
        <f>VLOOKUP(A486,Лист2!A486:F989,6,0)</f>
        <v>11071</v>
      </c>
      <c r="I486">
        <f t="shared" si="22"/>
        <v>350262.86111111112</v>
      </c>
      <c r="J486">
        <f t="shared" si="23"/>
        <v>23</v>
      </c>
    </row>
    <row r="487" spans="1:10" ht="14.25" customHeight="1" x14ac:dyDescent="0.3">
      <c r="A487" t="str">
        <f t="shared" si="21"/>
        <v>2020-00-11 Москва Восток</v>
      </c>
      <c r="B487" s="8">
        <v>43962</v>
      </c>
      <c r="C487" s="9" t="s">
        <v>22</v>
      </c>
      <c r="D487" s="9">
        <v>166948.5</v>
      </c>
      <c r="E487" s="9">
        <v>16971231</v>
      </c>
      <c r="F487" s="7" t="e">
        <f>VLOOKUP(A487,Лист2!A487:F990,4,0)</f>
        <v>#N/A</v>
      </c>
      <c r="G487" s="7" t="e">
        <f>VLOOKUP(A487,Лист2!A487:F990,5,0)</f>
        <v>#N/A</v>
      </c>
      <c r="H487" s="7" t="e">
        <f>VLOOKUP(A487,Лист2!A487:F990,6,0)</f>
        <v>#N/A</v>
      </c>
      <c r="I487" t="e">
        <f t="shared" si="22"/>
        <v>#N/A</v>
      </c>
      <c r="J487">
        <f t="shared" si="23"/>
        <v>20</v>
      </c>
    </row>
    <row r="488" spans="1:10" ht="14.25" customHeight="1" x14ac:dyDescent="0.3">
      <c r="A488" t="str">
        <f t="shared" si="21"/>
        <v>2020-00-29 Москва Запад</v>
      </c>
      <c r="B488" s="5">
        <v>43980</v>
      </c>
      <c r="C488" s="6" t="s">
        <v>21</v>
      </c>
      <c r="D488" s="6">
        <v>232102.5</v>
      </c>
      <c r="E488" s="6">
        <v>23120443.5</v>
      </c>
      <c r="F488" s="7" t="e">
        <f>VLOOKUP(A488,Лист2!A488:F991,4,0)</f>
        <v>#N/A</v>
      </c>
      <c r="G488" s="7" t="e">
        <f>VLOOKUP(A488,Лист2!A488:F991,5,0)</f>
        <v>#N/A</v>
      </c>
      <c r="H488" s="7" t="e">
        <f>VLOOKUP(A488,Лист2!A488:F991,6,0)</f>
        <v>#N/A</v>
      </c>
      <c r="I488" t="e">
        <f t="shared" si="22"/>
        <v>#N/A</v>
      </c>
      <c r="J488">
        <f t="shared" si="23"/>
        <v>22</v>
      </c>
    </row>
    <row r="489" spans="1:10" ht="14.25" customHeight="1" x14ac:dyDescent="0.3">
      <c r="A489" t="str">
        <f t="shared" si="21"/>
        <v>2020-00-18 Москва Восток</v>
      </c>
      <c r="B489" s="8">
        <v>43969</v>
      </c>
      <c r="C489" s="9" t="s">
        <v>22</v>
      </c>
      <c r="D489" s="9">
        <v>196560</v>
      </c>
      <c r="E489" s="9">
        <v>19855122</v>
      </c>
      <c r="F489" s="7" t="e">
        <f>VLOOKUP(A489,Лист2!A489:F992,4,0)</f>
        <v>#N/A</v>
      </c>
      <c r="G489" s="7" t="e">
        <f>VLOOKUP(A489,Лист2!A489:F992,5,0)</f>
        <v>#N/A</v>
      </c>
      <c r="H489" s="7" t="e">
        <f>VLOOKUP(A489,Лист2!A489:F992,6,0)</f>
        <v>#N/A</v>
      </c>
      <c r="I489" t="e">
        <f t="shared" si="22"/>
        <v>#N/A</v>
      </c>
      <c r="J489">
        <f t="shared" si="23"/>
        <v>21</v>
      </c>
    </row>
    <row r="490" spans="1:10" ht="14.25" customHeight="1" x14ac:dyDescent="0.3">
      <c r="A490" t="str">
        <f t="shared" si="21"/>
        <v>2020-00-14 Москва Восток</v>
      </c>
      <c r="B490" s="5">
        <v>43965</v>
      </c>
      <c r="C490" s="6" t="s">
        <v>22</v>
      </c>
      <c r="D490" s="6">
        <v>186496.5</v>
      </c>
      <c r="E490" s="6">
        <v>18640998</v>
      </c>
      <c r="F490" s="7" t="e">
        <f>VLOOKUP(A490,Лист2!A490:F993,4,0)</f>
        <v>#N/A</v>
      </c>
      <c r="G490" s="7" t="e">
        <f>VLOOKUP(A490,Лист2!A490:F993,5,0)</f>
        <v>#N/A</v>
      </c>
      <c r="H490" s="7" t="e">
        <f>VLOOKUP(A490,Лист2!A490:F993,6,0)</f>
        <v>#N/A</v>
      </c>
      <c r="I490" t="e">
        <f t="shared" si="22"/>
        <v>#N/A</v>
      </c>
      <c r="J490">
        <f t="shared" si="23"/>
        <v>20</v>
      </c>
    </row>
    <row r="491" spans="1:10" ht="14.25" customHeight="1" x14ac:dyDescent="0.3">
      <c r="A491" t="str">
        <f t="shared" si="21"/>
        <v>2020-00-15 Москва Восток</v>
      </c>
      <c r="B491" s="8">
        <v>43966</v>
      </c>
      <c r="C491" s="9" t="s">
        <v>22</v>
      </c>
      <c r="D491" s="9">
        <v>219772.5</v>
      </c>
      <c r="E491" s="9">
        <v>21895294.5</v>
      </c>
      <c r="F491" s="7" t="e">
        <f>VLOOKUP(A491,Лист2!A491:F994,4,0)</f>
        <v>#N/A</v>
      </c>
      <c r="G491" s="7" t="e">
        <f>VLOOKUP(A491,Лист2!A491:F994,5,0)</f>
        <v>#N/A</v>
      </c>
      <c r="H491" s="7" t="e">
        <f>VLOOKUP(A491,Лист2!A491:F994,6,0)</f>
        <v>#N/A</v>
      </c>
      <c r="I491" t="e">
        <f t="shared" si="22"/>
        <v>#N/A</v>
      </c>
      <c r="J491">
        <f t="shared" si="23"/>
        <v>20</v>
      </c>
    </row>
    <row r="492" spans="1:10" ht="14.25" customHeight="1" x14ac:dyDescent="0.3">
      <c r="A492" t="str">
        <f t="shared" si="21"/>
        <v>2020-00-29 Москва Восток</v>
      </c>
      <c r="B492" s="5">
        <v>43980</v>
      </c>
      <c r="C492" s="6" t="s">
        <v>22</v>
      </c>
      <c r="D492" s="6">
        <v>226476</v>
      </c>
      <c r="E492" s="6">
        <v>22416151.5</v>
      </c>
      <c r="F492" s="7" t="e">
        <f>VLOOKUP(A492,Лист2!A492:F995,4,0)</f>
        <v>#N/A</v>
      </c>
      <c r="G492" s="7" t="e">
        <f>VLOOKUP(A492,Лист2!A492:F995,5,0)</f>
        <v>#N/A</v>
      </c>
      <c r="H492" s="7" t="e">
        <f>VLOOKUP(A492,Лист2!A492:F995,6,0)</f>
        <v>#N/A</v>
      </c>
      <c r="I492" t="e">
        <f t="shared" si="22"/>
        <v>#N/A</v>
      </c>
      <c r="J492">
        <f t="shared" si="23"/>
        <v>22</v>
      </c>
    </row>
    <row r="493" spans="1:10" ht="14.25" customHeight="1" x14ac:dyDescent="0.3">
      <c r="A493" t="str">
        <f t="shared" si="21"/>
        <v>2020-00-27 Тюмень</v>
      </c>
      <c r="B493" s="8">
        <v>43978</v>
      </c>
      <c r="C493" s="9" t="s">
        <v>24</v>
      </c>
      <c r="D493" s="9">
        <v>8362.5</v>
      </c>
      <c r="E493" s="9">
        <v>687684</v>
      </c>
      <c r="F493" s="7" t="e">
        <f>VLOOKUP(A493,Лист2!A493:F996,4,0)</f>
        <v>#N/A</v>
      </c>
      <c r="G493" s="7" t="e">
        <f>VLOOKUP(A493,Лист2!A493:F996,5,0)</f>
        <v>#N/A</v>
      </c>
      <c r="H493" s="7" t="e">
        <f>VLOOKUP(A493,Лист2!A493:F996,6,0)</f>
        <v>#N/A</v>
      </c>
      <c r="I493" t="e">
        <f t="shared" si="22"/>
        <v>#N/A</v>
      </c>
      <c r="J493">
        <f t="shared" si="23"/>
        <v>22</v>
      </c>
    </row>
    <row r="494" spans="1:10" ht="14.25" customHeight="1" x14ac:dyDescent="0.3">
      <c r="A494" t="str">
        <f t="shared" si="21"/>
        <v>2020-00-22 Новосибирск</v>
      </c>
      <c r="B494" s="5">
        <v>43973</v>
      </c>
      <c r="C494" s="6" t="s">
        <v>23</v>
      </c>
      <c r="D494" s="6">
        <v>17008.5</v>
      </c>
      <c r="E494" s="6">
        <v>1398771</v>
      </c>
      <c r="F494" s="7" t="e">
        <f>VLOOKUP(A494,Лист2!A494:F997,4,0)</f>
        <v>#N/A</v>
      </c>
      <c r="G494" s="7" t="e">
        <f>VLOOKUP(A494,Лист2!A494:F997,5,0)</f>
        <v>#N/A</v>
      </c>
      <c r="H494" s="7" t="e">
        <f>VLOOKUP(A494,Лист2!A494:F997,6,0)</f>
        <v>#N/A</v>
      </c>
      <c r="I494" t="e">
        <f t="shared" si="22"/>
        <v>#N/A</v>
      </c>
      <c r="J494">
        <f t="shared" si="23"/>
        <v>21</v>
      </c>
    </row>
    <row r="495" spans="1:10" ht="14.25" customHeight="1" x14ac:dyDescent="0.3">
      <c r="A495" t="str">
        <f t="shared" si="21"/>
        <v>2020-00-01 Томск</v>
      </c>
      <c r="B495" s="8">
        <v>43983</v>
      </c>
      <c r="C495" s="9" t="s">
        <v>25</v>
      </c>
      <c r="D495" s="9">
        <v>5166</v>
      </c>
      <c r="E495" s="9">
        <v>389013</v>
      </c>
      <c r="F495" s="7">
        <f>VLOOKUP(A495,Лист2!A495:F998,4,0)</f>
        <v>9</v>
      </c>
      <c r="G495" s="7">
        <f>VLOOKUP(A495,Лист2!A495:F998,5,0)</f>
        <v>294</v>
      </c>
      <c r="H495" s="7">
        <f>VLOOKUP(A495,Лист2!A495:F998,6,0)</f>
        <v>224</v>
      </c>
      <c r="I495">
        <f t="shared" si="22"/>
        <v>43223.666666666664</v>
      </c>
      <c r="J495">
        <f t="shared" si="23"/>
        <v>23</v>
      </c>
    </row>
    <row r="496" spans="1:10" ht="14.25" customHeight="1" x14ac:dyDescent="0.3">
      <c r="A496" t="str">
        <f t="shared" si="21"/>
        <v>2020-00-11 Новосибирск</v>
      </c>
      <c r="B496" s="5">
        <v>43962</v>
      </c>
      <c r="C496" s="6" t="s">
        <v>23</v>
      </c>
      <c r="D496" s="6">
        <v>10941</v>
      </c>
      <c r="E496" s="6">
        <v>880356</v>
      </c>
      <c r="F496" s="7" t="e">
        <f>VLOOKUP(A496,Лист2!A496:F999,4,0)</f>
        <v>#N/A</v>
      </c>
      <c r="G496" s="7" t="e">
        <f>VLOOKUP(A496,Лист2!A496:F999,5,0)</f>
        <v>#N/A</v>
      </c>
      <c r="H496" s="7" t="e">
        <f>VLOOKUP(A496,Лист2!A496:F999,6,0)</f>
        <v>#N/A</v>
      </c>
      <c r="I496" t="e">
        <f t="shared" si="22"/>
        <v>#N/A</v>
      </c>
      <c r="J496">
        <f t="shared" si="23"/>
        <v>20</v>
      </c>
    </row>
    <row r="497" spans="1:10" ht="14.25" customHeight="1" x14ac:dyDescent="0.3">
      <c r="A497" t="str">
        <f t="shared" si="21"/>
        <v>2020-00-18 Новосибирск</v>
      </c>
      <c r="B497" s="8">
        <v>43969</v>
      </c>
      <c r="C497" s="9" t="s">
        <v>23</v>
      </c>
      <c r="D497" s="9">
        <v>14497.5</v>
      </c>
      <c r="E497" s="9">
        <v>1230711</v>
      </c>
      <c r="F497" s="7" t="e">
        <f>VLOOKUP(A497,Лист2!A497:F1000,4,0)</f>
        <v>#N/A</v>
      </c>
      <c r="G497" s="7" t="e">
        <f>VLOOKUP(A497,Лист2!A497:F1000,5,0)</f>
        <v>#N/A</v>
      </c>
      <c r="H497" s="7" t="e">
        <f>VLOOKUP(A497,Лист2!A497:F1000,6,0)</f>
        <v>#N/A</v>
      </c>
      <c r="I497" t="e">
        <f t="shared" si="22"/>
        <v>#N/A</v>
      </c>
      <c r="J497">
        <f t="shared" si="23"/>
        <v>21</v>
      </c>
    </row>
    <row r="498" spans="1:10" ht="14.25" customHeight="1" x14ac:dyDescent="0.3">
      <c r="A498" t="str">
        <f t="shared" si="21"/>
        <v>2020-00-14 Новосибирск</v>
      </c>
      <c r="B498" s="5">
        <v>43965</v>
      </c>
      <c r="C498" s="6" t="s">
        <v>23</v>
      </c>
      <c r="D498" s="6">
        <v>13810.5</v>
      </c>
      <c r="E498" s="6">
        <v>1131676.5</v>
      </c>
      <c r="F498" s="7" t="e">
        <f>VLOOKUP(A498,Лист2!A498:F1001,4,0)</f>
        <v>#N/A</v>
      </c>
      <c r="G498" s="7" t="e">
        <f>VLOOKUP(A498,Лист2!A498:F1001,5,0)</f>
        <v>#N/A</v>
      </c>
      <c r="H498" s="7" t="e">
        <f>VLOOKUP(A498,Лист2!A498:F1001,6,0)</f>
        <v>#N/A</v>
      </c>
      <c r="I498" t="e">
        <f t="shared" si="22"/>
        <v>#N/A</v>
      </c>
      <c r="J498">
        <f t="shared" si="23"/>
        <v>20</v>
      </c>
    </row>
    <row r="499" spans="1:10" ht="14.25" customHeight="1" x14ac:dyDescent="0.3">
      <c r="A499" t="str">
        <f t="shared" si="21"/>
        <v>2020-00-15 Новосибирск</v>
      </c>
      <c r="B499" s="8">
        <v>43966</v>
      </c>
      <c r="C499" s="9" t="s">
        <v>23</v>
      </c>
      <c r="D499" s="9">
        <v>13752</v>
      </c>
      <c r="E499" s="9">
        <v>1091040</v>
      </c>
      <c r="F499" s="7" t="e">
        <f>VLOOKUP(A499,Лист2!A499:F1002,4,0)</f>
        <v>#N/A</v>
      </c>
      <c r="G499" s="7" t="e">
        <f>VLOOKUP(A499,Лист2!A499:F1002,5,0)</f>
        <v>#N/A</v>
      </c>
      <c r="H499" s="7" t="e">
        <f>VLOOKUP(A499,Лист2!A499:F1002,6,0)</f>
        <v>#N/A</v>
      </c>
      <c r="I499" t="e">
        <f t="shared" si="22"/>
        <v>#N/A</v>
      </c>
      <c r="J499">
        <f t="shared" si="23"/>
        <v>20</v>
      </c>
    </row>
    <row r="500" spans="1:10" ht="14.25" customHeight="1" x14ac:dyDescent="0.3">
      <c r="A500" t="str">
        <f t="shared" si="21"/>
        <v>2020-00-27 Новосибирск</v>
      </c>
      <c r="B500" s="5">
        <v>43978</v>
      </c>
      <c r="C500" s="6" t="s">
        <v>23</v>
      </c>
      <c r="D500" s="6">
        <v>15276</v>
      </c>
      <c r="E500" s="6">
        <v>1350199.5</v>
      </c>
      <c r="F500" s="7" t="e">
        <f>VLOOKUP(A500,Лист2!A500:F1003,4,0)</f>
        <v>#N/A</v>
      </c>
      <c r="G500" s="7" t="e">
        <f>VLOOKUP(A500,Лист2!A500:F1003,5,0)</f>
        <v>#N/A</v>
      </c>
      <c r="H500" s="7" t="e">
        <f>VLOOKUP(A500,Лист2!A500:F1003,6,0)</f>
        <v>#N/A</v>
      </c>
      <c r="I500" t="e">
        <f t="shared" si="22"/>
        <v>#N/A</v>
      </c>
      <c r="J500">
        <f t="shared" si="23"/>
        <v>22</v>
      </c>
    </row>
    <row r="501" spans="1:10" ht="14.25" customHeight="1" x14ac:dyDescent="0.3">
      <c r="A501" t="str">
        <f t="shared" si="21"/>
        <v>2020-00-01 Уфа</v>
      </c>
      <c r="B501" s="8">
        <v>43983</v>
      </c>
      <c r="C501" s="9" t="s">
        <v>26</v>
      </c>
      <c r="D501" s="9">
        <v>4408.5</v>
      </c>
      <c r="E501" s="9">
        <v>410892</v>
      </c>
      <c r="F501" s="7">
        <f>VLOOKUP(A501,Лист2!A501:F1004,4,0)</f>
        <v>6</v>
      </c>
      <c r="G501" s="7">
        <f>VLOOKUP(A501,Лист2!A501:F1004,5,0)</f>
        <v>237</v>
      </c>
      <c r="H501" s="7">
        <f>VLOOKUP(A501,Лист2!A501:F1004,6,0)</f>
        <v>175</v>
      </c>
      <c r="I501">
        <f t="shared" si="22"/>
        <v>68482</v>
      </c>
      <c r="J501">
        <f t="shared" si="23"/>
        <v>23</v>
      </c>
    </row>
    <row r="502" spans="1:10" ht="14.25" customHeight="1" x14ac:dyDescent="0.3">
      <c r="A502" t="str">
        <f t="shared" si="21"/>
        <v>2020-00-29 Тюмень</v>
      </c>
      <c r="B502" s="5">
        <v>43980</v>
      </c>
      <c r="C502" s="6" t="s">
        <v>24</v>
      </c>
      <c r="D502" s="6">
        <v>9927</v>
      </c>
      <c r="E502" s="6">
        <v>850840.5</v>
      </c>
      <c r="F502" s="7" t="e">
        <f>VLOOKUP(A502,Лист2!A502:F1005,4,0)</f>
        <v>#N/A</v>
      </c>
      <c r="G502" s="7" t="e">
        <f>VLOOKUP(A502,Лист2!A502:F1005,5,0)</f>
        <v>#N/A</v>
      </c>
      <c r="H502" s="7" t="e">
        <f>VLOOKUP(A502,Лист2!A502:F1005,6,0)</f>
        <v>#N/A</v>
      </c>
      <c r="I502" t="e">
        <f t="shared" si="22"/>
        <v>#N/A</v>
      </c>
      <c r="J502">
        <f t="shared" si="23"/>
        <v>22</v>
      </c>
    </row>
    <row r="503" spans="1:10" ht="14.25" customHeight="1" x14ac:dyDescent="0.3">
      <c r="A503" t="str">
        <f t="shared" si="21"/>
        <v>2020-00-01 Тюмень</v>
      </c>
      <c r="B503" s="8">
        <v>43983</v>
      </c>
      <c r="C503" s="9" t="s">
        <v>24</v>
      </c>
      <c r="D503" s="9">
        <v>9474</v>
      </c>
      <c r="E503" s="9">
        <v>802447.5</v>
      </c>
      <c r="F503" s="7">
        <f>VLOOKUP(A503,Лист2!A503:F1006,4,0)</f>
        <v>7</v>
      </c>
      <c r="G503" s="7">
        <f>VLOOKUP(A503,Лист2!A503:F1006,5,0)</f>
        <v>500</v>
      </c>
      <c r="H503" s="7">
        <f>VLOOKUP(A503,Лист2!A503:F1006,6,0)</f>
        <v>418</v>
      </c>
      <c r="I503">
        <f t="shared" si="22"/>
        <v>114635.35714285714</v>
      </c>
      <c r="J503">
        <f t="shared" si="23"/>
        <v>23</v>
      </c>
    </row>
    <row r="504" spans="1:10" ht="14.25" customHeight="1" x14ac:dyDescent="0.3">
      <c r="A504" t="str">
        <f t="shared" si="21"/>
        <v>2020-00-29 Новосибирск</v>
      </c>
      <c r="B504" s="5">
        <v>43980</v>
      </c>
      <c r="C504" s="6" t="s">
        <v>23</v>
      </c>
      <c r="D504" s="6">
        <v>16878</v>
      </c>
      <c r="E504" s="6">
        <v>1438255.5</v>
      </c>
      <c r="F504" s="7" t="e">
        <f>VLOOKUP(A504,Лист2!A504:F1007,4,0)</f>
        <v>#N/A</v>
      </c>
      <c r="G504" s="7" t="e">
        <f>VLOOKUP(A504,Лист2!A504:F1007,5,0)</f>
        <v>#N/A</v>
      </c>
      <c r="H504" s="7" t="e">
        <f>VLOOKUP(A504,Лист2!A504:F1007,6,0)</f>
        <v>#N/A</v>
      </c>
      <c r="I504" t="e">
        <f t="shared" si="22"/>
        <v>#N/A</v>
      </c>
      <c r="J504">
        <f t="shared" si="23"/>
        <v>22</v>
      </c>
    </row>
    <row r="505" spans="1:10" ht="14.25" customHeight="1" x14ac:dyDescent="0.3">
      <c r="A505" t="str">
        <f t="shared" si="21"/>
        <v>2020-00-01 Новосибирск</v>
      </c>
      <c r="B505" s="10">
        <v>43983</v>
      </c>
      <c r="C505" s="11" t="s">
        <v>23</v>
      </c>
      <c r="D505" s="11">
        <v>14238</v>
      </c>
      <c r="E505" s="11">
        <v>1293219</v>
      </c>
      <c r="F505" s="7" t="e">
        <f>VLOOKUP(A505,Лист2!A505:F1008,4,0)</f>
        <v>#N/A</v>
      </c>
      <c r="G505" s="7" t="e">
        <f>VLOOKUP(A505,Лист2!A505:F1008,5,0)</f>
        <v>#N/A</v>
      </c>
      <c r="H505" s="7" t="e">
        <f>VLOOKUP(A505,Лист2!A505:F1008,6,0)</f>
        <v>#N/A</v>
      </c>
      <c r="I505" t="e">
        <f t="shared" si="22"/>
        <v>#N/A</v>
      </c>
      <c r="J505">
        <f t="shared" si="23"/>
        <v>23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2" sqref="A2:A505"/>
    </sheetView>
  </sheetViews>
  <sheetFormatPr defaultColWidth="14.44140625" defaultRowHeight="15" customHeight="1" x14ac:dyDescent="0.3"/>
  <cols>
    <col min="1" max="1" width="19.77734375" bestFit="1" customWidth="1"/>
    <col min="2" max="2" width="10.44140625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7" width="19.77734375" bestFit="1" customWidth="1"/>
    <col min="8" max="27" width="8.6640625" customWidth="1"/>
  </cols>
  <sheetData>
    <row r="1" spans="1:6" ht="14.25" customHeight="1" x14ac:dyDescent="0.3"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</row>
    <row r="2" spans="1:6" ht="14.25" customHeight="1" x14ac:dyDescent="0.3">
      <c r="A2" t="str">
        <f>TEXT(B2,"гггг-мм-дд")&amp;" "&amp;C2</f>
        <v>2020-00-28 Волгоград</v>
      </c>
      <c r="B2" s="12">
        <v>43949</v>
      </c>
      <c r="C2" s="7" t="s">
        <v>16</v>
      </c>
      <c r="D2" s="7">
        <v>36</v>
      </c>
      <c r="E2" s="7">
        <v>4923</v>
      </c>
      <c r="F2" s="7">
        <v>4560</v>
      </c>
    </row>
    <row r="3" spans="1:6" ht="14.25" customHeight="1" x14ac:dyDescent="0.3">
      <c r="A3" t="str">
        <f t="shared" ref="A3:A66" si="0">TEXT(B3,"гггг-мм-дд")&amp;" "&amp;C3</f>
        <v>2020-00-28 Екатеринбург</v>
      </c>
      <c r="B3" s="12">
        <v>43949</v>
      </c>
      <c r="C3" s="7" t="s">
        <v>11</v>
      </c>
      <c r="D3" s="7">
        <v>31</v>
      </c>
      <c r="E3" s="7">
        <v>5465</v>
      </c>
      <c r="F3" s="7">
        <v>5096</v>
      </c>
    </row>
    <row r="4" spans="1:6" ht="14.25" customHeight="1" x14ac:dyDescent="0.3">
      <c r="A4" t="str">
        <f t="shared" si="0"/>
        <v>2020-00-28 Казань</v>
      </c>
      <c r="B4" s="12">
        <v>43949</v>
      </c>
      <c r="C4" s="7" t="s">
        <v>17</v>
      </c>
      <c r="D4" s="7">
        <v>19</v>
      </c>
      <c r="E4" s="7">
        <v>1846</v>
      </c>
      <c r="F4" s="7">
        <v>1681</v>
      </c>
    </row>
    <row r="5" spans="1:6" ht="14.25" customHeight="1" x14ac:dyDescent="0.3">
      <c r="A5" t="str">
        <f t="shared" si="0"/>
        <v>2020-00-28 Кемерово</v>
      </c>
      <c r="B5" s="12">
        <v>43949</v>
      </c>
      <c r="C5" s="7" t="s">
        <v>10</v>
      </c>
      <c r="D5" s="7">
        <v>18</v>
      </c>
      <c r="E5" s="7">
        <v>1539</v>
      </c>
      <c r="F5" s="7">
        <v>1404</v>
      </c>
    </row>
    <row r="6" spans="1:6" ht="14.25" customHeight="1" x14ac:dyDescent="0.3">
      <c r="A6" t="str">
        <f t="shared" si="0"/>
        <v>2020-00-28 Краснодар</v>
      </c>
      <c r="B6" s="12">
        <v>43949</v>
      </c>
      <c r="C6" s="7" t="s">
        <v>20</v>
      </c>
      <c r="D6" s="7">
        <v>18</v>
      </c>
      <c r="E6" s="7">
        <v>1505</v>
      </c>
      <c r="F6" s="7">
        <v>1368</v>
      </c>
    </row>
    <row r="7" spans="1:6" ht="14.25" customHeight="1" x14ac:dyDescent="0.3">
      <c r="A7" t="str">
        <f t="shared" si="0"/>
        <v>2020-00-28 Москва Восток</v>
      </c>
      <c r="B7" s="12">
        <v>43949</v>
      </c>
      <c r="C7" s="7" t="s">
        <v>22</v>
      </c>
      <c r="D7" s="7">
        <v>54</v>
      </c>
      <c r="E7" s="7">
        <v>12306</v>
      </c>
      <c r="F7" s="7">
        <v>11532</v>
      </c>
    </row>
    <row r="8" spans="1:6" ht="14.25" customHeight="1" x14ac:dyDescent="0.3">
      <c r="A8" t="str">
        <f t="shared" si="0"/>
        <v>2020-00-28 Москва Запад</v>
      </c>
      <c r="B8" s="12">
        <v>43949</v>
      </c>
      <c r="C8" s="7" t="s">
        <v>21</v>
      </c>
      <c r="D8" s="7">
        <v>59</v>
      </c>
      <c r="E8" s="7">
        <v>12943</v>
      </c>
      <c r="F8" s="7">
        <v>12072</v>
      </c>
    </row>
    <row r="9" spans="1:6" ht="14.25" customHeight="1" x14ac:dyDescent="0.3">
      <c r="A9" t="str">
        <f t="shared" si="0"/>
        <v>2020-00-28 Нижний Новгород</v>
      </c>
      <c r="B9" s="12">
        <v>43949</v>
      </c>
      <c r="C9" s="7" t="s">
        <v>13</v>
      </c>
      <c r="D9" s="7">
        <v>17</v>
      </c>
      <c r="E9" s="7">
        <v>1439</v>
      </c>
      <c r="F9" s="7">
        <v>1265</v>
      </c>
    </row>
    <row r="10" spans="1:6" ht="14.25" customHeight="1" x14ac:dyDescent="0.3">
      <c r="A10" t="str">
        <f t="shared" si="0"/>
        <v>2020-00-28 Новосибирск</v>
      </c>
      <c r="B10" s="12">
        <v>43949</v>
      </c>
      <c r="C10" s="7" t="s">
        <v>23</v>
      </c>
      <c r="D10" s="7">
        <v>15</v>
      </c>
      <c r="E10" s="7">
        <v>636</v>
      </c>
      <c r="F10" s="7">
        <v>547</v>
      </c>
    </row>
    <row r="11" spans="1:6" ht="14.25" customHeight="1" x14ac:dyDescent="0.3">
      <c r="A11" t="str">
        <f t="shared" si="0"/>
        <v>2020-00-28 Пермь</v>
      </c>
      <c r="B11" s="12">
        <v>43949</v>
      </c>
      <c r="C11" s="7" t="s">
        <v>18</v>
      </c>
      <c r="D11" s="7">
        <v>15</v>
      </c>
      <c r="E11" s="7">
        <v>780</v>
      </c>
      <c r="F11" s="7">
        <v>690</v>
      </c>
    </row>
    <row r="12" spans="1:6" ht="14.25" customHeight="1" x14ac:dyDescent="0.3">
      <c r="A12" t="str">
        <f t="shared" si="0"/>
        <v>2020-00-28 Санкт-Петербург Север</v>
      </c>
      <c r="B12" s="12">
        <v>43949</v>
      </c>
      <c r="C12" s="7" t="s">
        <v>15</v>
      </c>
      <c r="D12" s="7">
        <v>125</v>
      </c>
      <c r="E12" s="7">
        <v>20914</v>
      </c>
      <c r="F12" s="7">
        <v>19479</v>
      </c>
    </row>
    <row r="13" spans="1:6" ht="14.25" customHeight="1" x14ac:dyDescent="0.3">
      <c r="A13" t="str">
        <f t="shared" si="0"/>
        <v>2020-00-28 Санкт-Петербург Юг</v>
      </c>
      <c r="B13" s="12">
        <v>43949</v>
      </c>
      <c r="C13" s="7" t="s">
        <v>14</v>
      </c>
      <c r="D13" s="7">
        <v>128</v>
      </c>
      <c r="E13" s="7">
        <v>16450</v>
      </c>
      <c r="F13" s="7">
        <v>15320</v>
      </c>
    </row>
    <row r="14" spans="1:6" ht="14.25" customHeight="1" x14ac:dyDescent="0.3">
      <c r="A14" t="str">
        <f t="shared" si="0"/>
        <v>2020-00-28 Тольятти</v>
      </c>
      <c r="B14" s="12">
        <v>43949</v>
      </c>
      <c r="C14" s="7" t="s">
        <v>12</v>
      </c>
      <c r="D14" s="7">
        <v>10</v>
      </c>
      <c r="E14" s="7">
        <v>580</v>
      </c>
      <c r="F14" s="7">
        <v>506</v>
      </c>
    </row>
    <row r="15" spans="1:6" ht="14.25" customHeight="1" x14ac:dyDescent="0.3">
      <c r="A15" t="str">
        <f t="shared" si="0"/>
        <v>2020-00-29 Волгоград</v>
      </c>
      <c r="B15" s="12">
        <v>43950</v>
      </c>
      <c r="C15" s="7" t="s">
        <v>16</v>
      </c>
      <c r="D15" s="7">
        <v>36</v>
      </c>
      <c r="E15" s="7">
        <v>4937</v>
      </c>
      <c r="F15" s="7">
        <v>4561</v>
      </c>
    </row>
    <row r="16" spans="1:6" ht="14.25" customHeight="1" x14ac:dyDescent="0.3">
      <c r="A16" t="str">
        <f t="shared" si="0"/>
        <v>2020-00-29 Екатеринбург</v>
      </c>
      <c r="B16" s="12">
        <v>43950</v>
      </c>
      <c r="C16" s="7" t="s">
        <v>11</v>
      </c>
      <c r="D16" s="7">
        <v>31</v>
      </c>
      <c r="E16" s="7">
        <v>5378</v>
      </c>
      <c r="F16" s="7">
        <v>4985</v>
      </c>
    </row>
    <row r="17" spans="1:6" ht="14.25" customHeight="1" x14ac:dyDescent="0.3">
      <c r="A17" t="str">
        <f t="shared" si="0"/>
        <v>2020-00-29 Казань</v>
      </c>
      <c r="B17" s="12">
        <v>43950</v>
      </c>
      <c r="C17" s="7" t="s">
        <v>17</v>
      </c>
      <c r="D17" s="7">
        <v>19</v>
      </c>
      <c r="E17" s="7">
        <v>1676</v>
      </c>
      <c r="F17" s="7">
        <v>1516</v>
      </c>
    </row>
    <row r="18" spans="1:6" ht="14.25" customHeight="1" x14ac:dyDescent="0.3">
      <c r="A18" t="str">
        <f t="shared" si="0"/>
        <v>2020-00-29 Кемерово</v>
      </c>
      <c r="B18" s="12">
        <v>43950</v>
      </c>
      <c r="C18" s="7" t="s">
        <v>10</v>
      </c>
      <c r="D18" s="7">
        <v>18</v>
      </c>
      <c r="E18" s="7">
        <v>1684</v>
      </c>
      <c r="F18" s="7">
        <v>1528</v>
      </c>
    </row>
    <row r="19" spans="1:6" ht="14.25" customHeight="1" x14ac:dyDescent="0.3">
      <c r="A19" t="str">
        <f t="shared" si="0"/>
        <v>2020-00-29 Краснодар</v>
      </c>
      <c r="B19" s="12">
        <v>43950</v>
      </c>
      <c r="C19" s="7" t="s">
        <v>20</v>
      </c>
      <c r="D19" s="7">
        <v>18</v>
      </c>
      <c r="E19" s="7">
        <v>1599</v>
      </c>
      <c r="F19" s="7">
        <v>1450</v>
      </c>
    </row>
    <row r="20" spans="1:6" ht="14.25" customHeight="1" x14ac:dyDescent="0.3">
      <c r="A20" t="str">
        <f t="shared" si="0"/>
        <v>2020-00-29 Москва Восток</v>
      </c>
      <c r="B20" s="12">
        <v>43950</v>
      </c>
      <c r="C20" s="7" t="s">
        <v>22</v>
      </c>
      <c r="D20" s="7">
        <v>54</v>
      </c>
      <c r="E20" s="7">
        <v>12747</v>
      </c>
      <c r="F20" s="7">
        <v>11884</v>
      </c>
    </row>
    <row r="21" spans="1:6" ht="14.25" customHeight="1" x14ac:dyDescent="0.3">
      <c r="A21" t="str">
        <f t="shared" si="0"/>
        <v>2020-00-29 Москва Запад</v>
      </c>
      <c r="B21" s="12">
        <v>43950</v>
      </c>
      <c r="C21" s="7" t="s">
        <v>21</v>
      </c>
      <c r="D21" s="7">
        <v>59</v>
      </c>
      <c r="E21" s="7">
        <v>13186</v>
      </c>
      <c r="F21" s="7">
        <v>12251</v>
      </c>
    </row>
    <row r="22" spans="1:6" ht="14.25" customHeight="1" x14ac:dyDescent="0.3">
      <c r="A22" t="str">
        <f t="shared" si="0"/>
        <v>2020-00-29 Нижний Новгород</v>
      </c>
      <c r="B22" s="12">
        <v>43950</v>
      </c>
      <c r="C22" s="7" t="s">
        <v>13</v>
      </c>
      <c r="D22" s="7">
        <v>18</v>
      </c>
      <c r="E22" s="7">
        <v>1534</v>
      </c>
      <c r="F22" s="7">
        <v>1369</v>
      </c>
    </row>
    <row r="23" spans="1:6" ht="14.25" customHeight="1" x14ac:dyDescent="0.3">
      <c r="A23" t="str">
        <f t="shared" si="0"/>
        <v>2020-00-29 Новосибирск</v>
      </c>
      <c r="B23" s="12">
        <v>43950</v>
      </c>
      <c r="C23" s="7" t="s">
        <v>23</v>
      </c>
      <c r="D23" s="7">
        <v>15</v>
      </c>
      <c r="E23" s="7">
        <v>659</v>
      </c>
      <c r="F23" s="7">
        <v>575</v>
      </c>
    </row>
    <row r="24" spans="1:6" ht="14.25" customHeight="1" x14ac:dyDescent="0.3">
      <c r="A24" t="str">
        <f t="shared" si="0"/>
        <v>2020-00-29 Пермь</v>
      </c>
      <c r="B24" s="12">
        <v>43950</v>
      </c>
      <c r="C24" s="7" t="s">
        <v>18</v>
      </c>
      <c r="D24" s="7">
        <v>15</v>
      </c>
      <c r="E24" s="7">
        <v>786</v>
      </c>
      <c r="F24" s="7">
        <v>695</v>
      </c>
    </row>
    <row r="25" spans="1:6" ht="14.25" customHeight="1" x14ac:dyDescent="0.3">
      <c r="A25" t="str">
        <f t="shared" si="0"/>
        <v>2020-00-29 Санкт-Петербург Север</v>
      </c>
      <c r="B25" s="12">
        <v>43950</v>
      </c>
      <c r="C25" s="7" t="s">
        <v>15</v>
      </c>
      <c r="D25" s="7">
        <v>125</v>
      </c>
      <c r="E25" s="7">
        <v>21863</v>
      </c>
      <c r="F25" s="7">
        <v>20160</v>
      </c>
    </row>
    <row r="26" spans="1:6" ht="14.25" customHeight="1" x14ac:dyDescent="0.3">
      <c r="A26" t="str">
        <f t="shared" si="0"/>
        <v>2020-00-29 Санкт-Петербург Юг</v>
      </c>
      <c r="B26" s="12">
        <v>43950</v>
      </c>
      <c r="C26" s="7" t="s">
        <v>14</v>
      </c>
      <c r="D26" s="7">
        <v>128</v>
      </c>
      <c r="E26" s="7">
        <v>17368</v>
      </c>
      <c r="F26" s="7">
        <v>16077</v>
      </c>
    </row>
    <row r="27" spans="1:6" ht="14.25" customHeight="1" x14ac:dyDescent="0.3">
      <c r="A27" t="str">
        <f t="shared" si="0"/>
        <v>2020-00-29 Тольятти</v>
      </c>
      <c r="B27" s="12">
        <v>43950</v>
      </c>
      <c r="C27" s="7" t="s">
        <v>12</v>
      </c>
      <c r="D27" s="7">
        <v>10</v>
      </c>
      <c r="E27" s="7">
        <v>502</v>
      </c>
      <c r="F27" s="7">
        <v>433</v>
      </c>
    </row>
    <row r="28" spans="1:6" ht="14.25" customHeight="1" x14ac:dyDescent="0.3">
      <c r="A28" t="str">
        <f t="shared" si="0"/>
        <v>2020-00-30 Волгоград</v>
      </c>
      <c r="B28" s="12">
        <v>43951</v>
      </c>
      <c r="C28" s="7" t="s">
        <v>16</v>
      </c>
      <c r="D28" s="7">
        <v>36</v>
      </c>
      <c r="E28" s="7">
        <v>5143</v>
      </c>
      <c r="F28" s="7">
        <v>4715</v>
      </c>
    </row>
    <row r="29" spans="1:6" ht="14.25" customHeight="1" x14ac:dyDescent="0.3">
      <c r="A29" t="str">
        <f t="shared" si="0"/>
        <v>2020-00-30 Екатеринбург</v>
      </c>
      <c r="B29" s="12">
        <v>43951</v>
      </c>
      <c r="C29" s="7" t="s">
        <v>11</v>
      </c>
      <c r="D29" s="7">
        <v>31</v>
      </c>
      <c r="E29" s="7">
        <v>5120</v>
      </c>
      <c r="F29" s="7">
        <v>4737</v>
      </c>
    </row>
    <row r="30" spans="1:6" ht="14.25" customHeight="1" x14ac:dyDescent="0.3">
      <c r="A30" t="str">
        <f t="shared" si="0"/>
        <v>2020-00-30 Казань</v>
      </c>
      <c r="B30" s="12">
        <v>43951</v>
      </c>
      <c r="C30" s="7" t="s">
        <v>17</v>
      </c>
      <c r="D30" s="7">
        <v>20</v>
      </c>
      <c r="E30" s="7">
        <v>1756</v>
      </c>
      <c r="F30" s="7">
        <v>1586</v>
      </c>
    </row>
    <row r="31" spans="1:6" ht="14.25" customHeight="1" x14ac:dyDescent="0.3">
      <c r="A31" t="str">
        <f t="shared" si="0"/>
        <v>2020-00-30 Кемерово</v>
      </c>
      <c r="B31" s="12">
        <v>43951</v>
      </c>
      <c r="C31" s="7" t="s">
        <v>10</v>
      </c>
      <c r="D31" s="7">
        <v>19</v>
      </c>
      <c r="E31" s="7">
        <v>1712</v>
      </c>
      <c r="F31" s="7">
        <v>1552</v>
      </c>
    </row>
    <row r="32" spans="1:6" ht="14.25" customHeight="1" x14ac:dyDescent="0.3">
      <c r="A32" t="str">
        <f t="shared" si="0"/>
        <v>2020-00-30 Краснодар</v>
      </c>
      <c r="B32" s="12">
        <v>43951</v>
      </c>
      <c r="C32" s="7" t="s">
        <v>20</v>
      </c>
      <c r="D32" s="7">
        <v>19</v>
      </c>
      <c r="E32" s="7">
        <v>1662</v>
      </c>
      <c r="F32" s="7">
        <v>1506</v>
      </c>
    </row>
    <row r="33" spans="1:6" ht="14.25" customHeight="1" x14ac:dyDescent="0.3">
      <c r="A33" t="str">
        <f t="shared" si="0"/>
        <v>2020-00-30 Москва Восток</v>
      </c>
      <c r="B33" s="12">
        <v>43951</v>
      </c>
      <c r="C33" s="7" t="s">
        <v>22</v>
      </c>
      <c r="D33" s="7">
        <v>54</v>
      </c>
      <c r="E33" s="7">
        <v>12817</v>
      </c>
      <c r="F33" s="7">
        <v>11865</v>
      </c>
    </row>
    <row r="34" spans="1:6" ht="14.25" customHeight="1" x14ac:dyDescent="0.3">
      <c r="A34" t="str">
        <f t="shared" si="0"/>
        <v>2020-00-30 Москва Запад</v>
      </c>
      <c r="B34" s="12">
        <v>43951</v>
      </c>
      <c r="C34" s="7" t="s">
        <v>21</v>
      </c>
      <c r="D34" s="7">
        <v>59</v>
      </c>
      <c r="E34" s="7">
        <v>13251</v>
      </c>
      <c r="F34" s="7">
        <v>12255</v>
      </c>
    </row>
    <row r="35" spans="1:6" ht="14.25" customHeight="1" x14ac:dyDescent="0.3">
      <c r="A35" t="str">
        <f t="shared" si="0"/>
        <v>2020-00-30 Нижний Новгород</v>
      </c>
      <c r="B35" s="12">
        <v>43951</v>
      </c>
      <c r="C35" s="7" t="s">
        <v>13</v>
      </c>
      <c r="D35" s="7">
        <v>19</v>
      </c>
      <c r="E35" s="7">
        <v>1499</v>
      </c>
      <c r="F35" s="7">
        <v>1322</v>
      </c>
    </row>
    <row r="36" spans="1:6" ht="14.25" customHeight="1" x14ac:dyDescent="0.3">
      <c r="A36" t="str">
        <f t="shared" si="0"/>
        <v>2020-00-30 Новосибирск</v>
      </c>
      <c r="B36" s="12">
        <v>43951</v>
      </c>
      <c r="C36" s="7" t="s">
        <v>23</v>
      </c>
      <c r="D36" s="7">
        <v>15</v>
      </c>
      <c r="E36" s="7">
        <v>644</v>
      </c>
      <c r="F36" s="7">
        <v>550</v>
      </c>
    </row>
    <row r="37" spans="1:6" ht="14.25" customHeight="1" x14ac:dyDescent="0.3">
      <c r="A37" t="str">
        <f t="shared" si="0"/>
        <v>2020-00-30 Пермь</v>
      </c>
      <c r="B37" s="12">
        <v>43951</v>
      </c>
      <c r="C37" s="7" t="s">
        <v>18</v>
      </c>
      <c r="D37" s="7">
        <v>15</v>
      </c>
      <c r="E37" s="7">
        <v>791</v>
      </c>
      <c r="F37" s="7">
        <v>691</v>
      </c>
    </row>
    <row r="38" spans="1:6" ht="14.25" customHeight="1" x14ac:dyDescent="0.3">
      <c r="A38" t="str">
        <f t="shared" si="0"/>
        <v>2020-00-30 Ростов-на-Дону</v>
      </c>
      <c r="B38" s="12">
        <v>43951</v>
      </c>
      <c r="C38" s="7" t="s">
        <v>19</v>
      </c>
      <c r="D38" s="7">
        <v>15</v>
      </c>
      <c r="E38" s="7">
        <v>262</v>
      </c>
      <c r="F38" s="7">
        <v>195</v>
      </c>
    </row>
    <row r="39" spans="1:6" ht="14.25" customHeight="1" x14ac:dyDescent="0.3">
      <c r="A39" t="str">
        <f t="shared" si="0"/>
        <v>2020-00-30 Санкт-Петербург Север</v>
      </c>
      <c r="B39" s="12">
        <v>43951</v>
      </c>
      <c r="C39" s="7" t="s">
        <v>15</v>
      </c>
      <c r="D39" s="7">
        <v>125</v>
      </c>
      <c r="E39" s="7">
        <v>22368</v>
      </c>
      <c r="F39" s="7">
        <v>20625</v>
      </c>
    </row>
    <row r="40" spans="1:6" ht="14.25" customHeight="1" x14ac:dyDescent="0.3">
      <c r="A40" t="str">
        <f t="shared" si="0"/>
        <v>2020-00-30 Санкт-Петербург Юг</v>
      </c>
      <c r="B40" s="12">
        <v>43951</v>
      </c>
      <c r="C40" s="7" t="s">
        <v>14</v>
      </c>
      <c r="D40" s="7">
        <v>129</v>
      </c>
      <c r="E40" s="7">
        <v>18042</v>
      </c>
      <c r="F40" s="7">
        <v>16631</v>
      </c>
    </row>
    <row r="41" spans="1:6" ht="14.25" customHeight="1" x14ac:dyDescent="0.3">
      <c r="A41" t="str">
        <f t="shared" si="0"/>
        <v>2020-00-30 Тольятти</v>
      </c>
      <c r="B41" s="12">
        <v>43951</v>
      </c>
      <c r="C41" s="7" t="s">
        <v>12</v>
      </c>
      <c r="D41" s="7">
        <v>10</v>
      </c>
      <c r="E41" s="7">
        <v>448</v>
      </c>
      <c r="F41" s="7">
        <v>376</v>
      </c>
    </row>
    <row r="42" spans="1:6" ht="14.25" customHeight="1" x14ac:dyDescent="0.3">
      <c r="A42" t="str">
        <f t="shared" si="0"/>
        <v>2020-00-01 Волгоград</v>
      </c>
      <c r="B42" s="12">
        <v>43952</v>
      </c>
      <c r="C42" s="7" t="s">
        <v>16</v>
      </c>
      <c r="D42" s="7">
        <v>36</v>
      </c>
      <c r="E42" s="7">
        <v>5457</v>
      </c>
      <c r="F42" s="7">
        <v>4916</v>
      </c>
    </row>
    <row r="43" spans="1:6" ht="14.25" customHeight="1" x14ac:dyDescent="0.3">
      <c r="A43" t="str">
        <f t="shared" si="0"/>
        <v>2020-00-01 Екатеринбург</v>
      </c>
      <c r="B43" s="12">
        <v>43952</v>
      </c>
      <c r="C43" s="7" t="s">
        <v>11</v>
      </c>
      <c r="D43" s="7">
        <v>31</v>
      </c>
      <c r="E43" s="7">
        <v>6118</v>
      </c>
      <c r="F43" s="7">
        <v>5564</v>
      </c>
    </row>
    <row r="44" spans="1:6" ht="14.25" customHeight="1" x14ac:dyDescent="0.3">
      <c r="A44" t="str">
        <f t="shared" si="0"/>
        <v>2020-00-01 Казань</v>
      </c>
      <c r="B44" s="12">
        <v>43952</v>
      </c>
      <c r="C44" s="7" t="s">
        <v>17</v>
      </c>
      <c r="D44" s="7">
        <v>20</v>
      </c>
      <c r="E44" s="7">
        <v>2468</v>
      </c>
      <c r="F44" s="7">
        <v>2221</v>
      </c>
    </row>
    <row r="45" spans="1:6" ht="14.25" customHeight="1" x14ac:dyDescent="0.3">
      <c r="A45" t="str">
        <f t="shared" si="0"/>
        <v>2020-00-01 Кемерово</v>
      </c>
      <c r="B45" s="12">
        <v>43952</v>
      </c>
      <c r="C45" s="7" t="s">
        <v>10</v>
      </c>
      <c r="D45" s="7">
        <v>18</v>
      </c>
      <c r="E45" s="7">
        <v>1826</v>
      </c>
      <c r="F45" s="7">
        <v>1633</v>
      </c>
    </row>
    <row r="46" spans="1:6" ht="14.25" customHeight="1" x14ac:dyDescent="0.3">
      <c r="A46" t="str">
        <f t="shared" si="0"/>
        <v>2020-00-01 Краснодар</v>
      </c>
      <c r="B46" s="12">
        <v>43952</v>
      </c>
      <c r="C46" s="7" t="s">
        <v>20</v>
      </c>
      <c r="D46" s="7">
        <v>19</v>
      </c>
      <c r="E46" s="7">
        <v>1987</v>
      </c>
      <c r="F46" s="7">
        <v>1791</v>
      </c>
    </row>
    <row r="47" spans="1:6" ht="14.25" customHeight="1" x14ac:dyDescent="0.3">
      <c r="A47" t="str">
        <f t="shared" si="0"/>
        <v>2020-00-01 Москва Восток</v>
      </c>
      <c r="B47" s="12">
        <v>43952</v>
      </c>
      <c r="C47" s="7" t="s">
        <v>22</v>
      </c>
      <c r="D47" s="7">
        <v>54</v>
      </c>
      <c r="E47" s="7">
        <v>14205</v>
      </c>
      <c r="F47" s="7">
        <v>13026</v>
      </c>
    </row>
    <row r="48" spans="1:6" ht="14.25" customHeight="1" x14ac:dyDescent="0.3">
      <c r="A48" t="str">
        <f t="shared" si="0"/>
        <v>2020-00-01 Москва Запад</v>
      </c>
      <c r="B48" s="12">
        <v>43952</v>
      </c>
      <c r="C48" s="7" t="s">
        <v>21</v>
      </c>
      <c r="D48" s="7">
        <v>59</v>
      </c>
      <c r="E48" s="7">
        <v>15222</v>
      </c>
      <c r="F48" s="7">
        <v>13873</v>
      </c>
    </row>
    <row r="49" spans="1:6" ht="14.25" customHeight="1" x14ac:dyDescent="0.3">
      <c r="A49" t="str">
        <f t="shared" si="0"/>
        <v>2020-00-01 Нижний Новгород</v>
      </c>
      <c r="B49" s="12">
        <v>43952</v>
      </c>
      <c r="C49" s="7" t="s">
        <v>13</v>
      </c>
      <c r="D49" s="7">
        <v>19</v>
      </c>
      <c r="E49" s="7">
        <v>1497</v>
      </c>
      <c r="F49" s="7">
        <v>1291</v>
      </c>
    </row>
    <row r="50" spans="1:6" ht="14.25" customHeight="1" x14ac:dyDescent="0.3">
      <c r="A50" t="str">
        <f t="shared" si="0"/>
        <v>2020-00-01 Новосибирск</v>
      </c>
      <c r="B50" s="12">
        <v>43952</v>
      </c>
      <c r="C50" s="7" t="s">
        <v>23</v>
      </c>
      <c r="D50" s="7">
        <v>15</v>
      </c>
      <c r="E50" s="7">
        <v>721</v>
      </c>
      <c r="F50" s="7">
        <v>625</v>
      </c>
    </row>
    <row r="51" spans="1:6" ht="14.25" customHeight="1" x14ac:dyDescent="0.3">
      <c r="A51" t="str">
        <f t="shared" si="0"/>
        <v>2020-00-01 Пермь</v>
      </c>
      <c r="B51" s="12">
        <v>43952</v>
      </c>
      <c r="C51" s="7" t="s">
        <v>18</v>
      </c>
      <c r="D51" s="7">
        <v>15</v>
      </c>
      <c r="E51" s="7">
        <v>996</v>
      </c>
      <c r="F51" s="7">
        <v>888</v>
      </c>
    </row>
    <row r="52" spans="1:6" ht="14.25" customHeight="1" x14ac:dyDescent="0.3">
      <c r="A52" t="str">
        <f t="shared" si="0"/>
        <v>2020-00-01 Ростов-на-Дону</v>
      </c>
      <c r="B52" s="12">
        <v>43952</v>
      </c>
      <c r="C52" s="7" t="s">
        <v>19</v>
      </c>
      <c r="D52" s="7">
        <v>15</v>
      </c>
      <c r="E52" s="7">
        <v>294</v>
      </c>
      <c r="F52" s="7">
        <v>225</v>
      </c>
    </row>
    <row r="53" spans="1:6" ht="14.25" customHeight="1" x14ac:dyDescent="0.3">
      <c r="A53" t="str">
        <f t="shared" si="0"/>
        <v>2020-00-01 Санкт-Петербург Север</v>
      </c>
      <c r="B53" s="12">
        <v>43952</v>
      </c>
      <c r="C53" s="7" t="s">
        <v>15</v>
      </c>
      <c r="D53" s="7">
        <v>125</v>
      </c>
      <c r="E53" s="7">
        <v>20602</v>
      </c>
      <c r="F53" s="7">
        <v>18845</v>
      </c>
    </row>
    <row r="54" spans="1:6" ht="14.25" customHeight="1" x14ac:dyDescent="0.3">
      <c r="A54" t="str">
        <f t="shared" si="0"/>
        <v>2020-00-01 Санкт-Петербург Юг</v>
      </c>
      <c r="B54" s="12">
        <v>43952</v>
      </c>
      <c r="C54" s="7" t="s">
        <v>14</v>
      </c>
      <c r="D54" s="7">
        <v>129</v>
      </c>
      <c r="E54" s="7">
        <v>17002</v>
      </c>
      <c r="F54" s="7">
        <v>15570</v>
      </c>
    </row>
    <row r="55" spans="1:6" ht="14.25" customHeight="1" x14ac:dyDescent="0.3">
      <c r="A55" t="str">
        <f t="shared" si="0"/>
        <v>2020-00-01 Тольятти</v>
      </c>
      <c r="B55" s="12">
        <v>43952</v>
      </c>
      <c r="C55" s="7" t="s">
        <v>12</v>
      </c>
      <c r="D55" s="7">
        <v>10</v>
      </c>
      <c r="E55" s="7">
        <v>554</v>
      </c>
      <c r="F55" s="7">
        <v>472</v>
      </c>
    </row>
    <row r="56" spans="1:6" ht="14.25" customHeight="1" x14ac:dyDescent="0.3">
      <c r="A56" t="str">
        <f t="shared" si="0"/>
        <v>2020-00-02 Волгоград</v>
      </c>
      <c r="B56" s="12">
        <v>43953</v>
      </c>
      <c r="C56" s="7" t="s">
        <v>16</v>
      </c>
      <c r="D56" s="7">
        <v>36</v>
      </c>
      <c r="E56" s="7">
        <v>3442</v>
      </c>
      <c r="F56" s="7">
        <v>3147</v>
      </c>
    </row>
    <row r="57" spans="1:6" ht="14.25" customHeight="1" x14ac:dyDescent="0.3">
      <c r="A57" t="str">
        <f t="shared" si="0"/>
        <v>2020-00-02 Екатеринбург</v>
      </c>
      <c r="B57" s="12">
        <v>43953</v>
      </c>
      <c r="C57" s="7" t="s">
        <v>11</v>
      </c>
      <c r="D57" s="7">
        <v>31</v>
      </c>
      <c r="E57" s="7">
        <v>4157</v>
      </c>
      <c r="F57" s="7">
        <v>3823</v>
      </c>
    </row>
    <row r="58" spans="1:6" ht="14.25" customHeight="1" x14ac:dyDescent="0.3">
      <c r="A58" t="str">
        <f t="shared" si="0"/>
        <v>2020-00-02 Казань</v>
      </c>
      <c r="B58" s="12">
        <v>43953</v>
      </c>
      <c r="C58" s="7" t="s">
        <v>17</v>
      </c>
      <c r="D58" s="7">
        <v>20</v>
      </c>
      <c r="E58" s="7">
        <v>1613</v>
      </c>
      <c r="F58" s="7">
        <v>1457</v>
      </c>
    </row>
    <row r="59" spans="1:6" ht="14.25" customHeight="1" x14ac:dyDescent="0.3">
      <c r="A59" t="str">
        <f t="shared" si="0"/>
        <v>2020-00-02 Кемерово</v>
      </c>
      <c r="B59" s="12">
        <v>43953</v>
      </c>
      <c r="C59" s="7" t="s">
        <v>10</v>
      </c>
      <c r="D59" s="7">
        <v>18</v>
      </c>
      <c r="E59" s="7">
        <v>1708</v>
      </c>
      <c r="F59" s="7">
        <v>1534</v>
      </c>
    </row>
    <row r="60" spans="1:6" ht="14.25" customHeight="1" x14ac:dyDescent="0.3">
      <c r="A60" t="str">
        <f t="shared" si="0"/>
        <v>2020-00-02 Краснодар</v>
      </c>
      <c r="B60" s="12">
        <v>43953</v>
      </c>
      <c r="C60" s="7" t="s">
        <v>20</v>
      </c>
      <c r="D60" s="7">
        <v>19</v>
      </c>
      <c r="E60" s="7">
        <v>1206</v>
      </c>
      <c r="F60" s="7">
        <v>1080</v>
      </c>
    </row>
    <row r="61" spans="1:6" ht="14.25" customHeight="1" x14ac:dyDescent="0.3">
      <c r="A61" t="str">
        <f t="shared" si="0"/>
        <v>2020-00-02 Москва Восток</v>
      </c>
      <c r="B61" s="12">
        <v>43953</v>
      </c>
      <c r="C61" s="7" t="s">
        <v>22</v>
      </c>
      <c r="D61" s="7">
        <v>54</v>
      </c>
      <c r="E61" s="7">
        <v>11622</v>
      </c>
      <c r="F61" s="7">
        <v>10754</v>
      </c>
    </row>
    <row r="62" spans="1:6" ht="14.25" customHeight="1" x14ac:dyDescent="0.3">
      <c r="A62" t="str">
        <f t="shared" si="0"/>
        <v>2020-00-02 Москва Запад</v>
      </c>
      <c r="B62" s="12">
        <v>43953</v>
      </c>
      <c r="C62" s="7" t="s">
        <v>21</v>
      </c>
      <c r="D62" s="7">
        <v>59</v>
      </c>
      <c r="E62" s="7">
        <v>12429</v>
      </c>
      <c r="F62" s="7">
        <v>11477</v>
      </c>
    </row>
    <row r="63" spans="1:6" ht="14.25" customHeight="1" x14ac:dyDescent="0.3">
      <c r="A63" t="str">
        <f t="shared" si="0"/>
        <v>2020-00-02 Нижний Новгород</v>
      </c>
      <c r="B63" s="12">
        <v>43953</v>
      </c>
      <c r="C63" s="7" t="s">
        <v>13</v>
      </c>
      <c r="D63" s="7">
        <v>19</v>
      </c>
      <c r="E63" s="7">
        <v>1217</v>
      </c>
      <c r="F63" s="7">
        <v>1048</v>
      </c>
    </row>
    <row r="64" spans="1:6" ht="14.25" customHeight="1" x14ac:dyDescent="0.3">
      <c r="A64" t="str">
        <f t="shared" si="0"/>
        <v>2020-00-02 Новосибирск</v>
      </c>
      <c r="B64" s="12">
        <v>43953</v>
      </c>
      <c r="C64" s="7" t="s">
        <v>23</v>
      </c>
      <c r="D64" s="7">
        <v>15</v>
      </c>
      <c r="E64" s="7">
        <v>567</v>
      </c>
      <c r="F64" s="7">
        <v>493</v>
      </c>
    </row>
    <row r="65" spans="1:6" ht="14.25" customHeight="1" x14ac:dyDescent="0.3">
      <c r="A65" t="str">
        <f t="shared" si="0"/>
        <v>2020-00-02 Пермь</v>
      </c>
      <c r="B65" s="12">
        <v>43953</v>
      </c>
      <c r="C65" s="7" t="s">
        <v>18</v>
      </c>
      <c r="D65" s="7">
        <v>15</v>
      </c>
      <c r="E65" s="7">
        <v>751</v>
      </c>
      <c r="F65" s="7">
        <v>651</v>
      </c>
    </row>
    <row r="66" spans="1:6" ht="14.25" customHeight="1" x14ac:dyDescent="0.3">
      <c r="A66" t="str">
        <f t="shared" si="0"/>
        <v>2020-00-02 Ростов-на-Дону</v>
      </c>
      <c r="B66" s="12">
        <v>43953</v>
      </c>
      <c r="C66" s="7" t="s">
        <v>19</v>
      </c>
      <c r="D66" s="7">
        <v>15</v>
      </c>
      <c r="E66" s="7">
        <v>274</v>
      </c>
      <c r="F66" s="7">
        <v>203</v>
      </c>
    </row>
    <row r="67" spans="1:6" ht="14.25" customHeight="1" x14ac:dyDescent="0.3">
      <c r="A67" t="str">
        <f t="shared" ref="A67:A130" si="1">TEXT(B67,"гггг-мм-дд")&amp;" "&amp;C67</f>
        <v>2020-00-02 Санкт-Петербург Север</v>
      </c>
      <c r="B67" s="12">
        <v>43953</v>
      </c>
      <c r="C67" s="7" t="s">
        <v>15</v>
      </c>
      <c r="D67" s="7">
        <v>125</v>
      </c>
      <c r="E67" s="7">
        <v>16932</v>
      </c>
      <c r="F67" s="7">
        <v>15601</v>
      </c>
    </row>
    <row r="68" spans="1:6" ht="14.25" customHeight="1" x14ac:dyDescent="0.3">
      <c r="A68" t="str">
        <f t="shared" si="1"/>
        <v>2020-00-02 Санкт-Петербург Юг</v>
      </c>
      <c r="B68" s="12">
        <v>43953</v>
      </c>
      <c r="C68" s="7" t="s">
        <v>14</v>
      </c>
      <c r="D68" s="7">
        <v>129</v>
      </c>
      <c r="E68" s="7">
        <v>14009</v>
      </c>
      <c r="F68" s="7">
        <v>12920</v>
      </c>
    </row>
    <row r="69" spans="1:6" ht="14.25" customHeight="1" x14ac:dyDescent="0.3">
      <c r="A69" t="str">
        <f t="shared" si="1"/>
        <v>2020-00-02 Тольятти</v>
      </c>
      <c r="B69" s="12">
        <v>43953</v>
      </c>
      <c r="C69" s="7" t="s">
        <v>12</v>
      </c>
      <c r="D69" s="7">
        <v>10</v>
      </c>
      <c r="E69" s="7">
        <v>416</v>
      </c>
      <c r="F69" s="7">
        <v>341</v>
      </c>
    </row>
    <row r="70" spans="1:6" ht="14.25" customHeight="1" x14ac:dyDescent="0.3">
      <c r="A70" t="str">
        <f t="shared" si="1"/>
        <v>2020-00-03 Волгоград</v>
      </c>
      <c r="B70" s="12">
        <v>43954</v>
      </c>
      <c r="C70" s="7" t="s">
        <v>16</v>
      </c>
      <c r="D70" s="7">
        <v>36</v>
      </c>
      <c r="E70" s="7">
        <v>4751</v>
      </c>
      <c r="F70" s="7">
        <v>4370</v>
      </c>
    </row>
    <row r="71" spans="1:6" ht="14.25" customHeight="1" x14ac:dyDescent="0.3">
      <c r="A71" t="str">
        <f t="shared" si="1"/>
        <v>2020-00-03 Екатеринбург</v>
      </c>
      <c r="B71" s="12">
        <v>43954</v>
      </c>
      <c r="C71" s="7" t="s">
        <v>11</v>
      </c>
      <c r="D71" s="7">
        <v>31</v>
      </c>
      <c r="E71" s="7">
        <v>5155</v>
      </c>
      <c r="F71" s="7">
        <v>4762</v>
      </c>
    </row>
    <row r="72" spans="1:6" ht="14.25" customHeight="1" x14ac:dyDescent="0.3">
      <c r="A72" t="str">
        <f t="shared" si="1"/>
        <v>2020-00-03 Казань</v>
      </c>
      <c r="B72" s="12">
        <v>43954</v>
      </c>
      <c r="C72" s="7" t="s">
        <v>17</v>
      </c>
      <c r="D72" s="7">
        <v>20</v>
      </c>
      <c r="E72" s="7">
        <v>1716</v>
      </c>
      <c r="F72" s="7">
        <v>1561</v>
      </c>
    </row>
    <row r="73" spans="1:6" ht="14.25" customHeight="1" x14ac:dyDescent="0.3">
      <c r="A73" t="str">
        <f t="shared" si="1"/>
        <v>2020-00-03 Кемерово</v>
      </c>
      <c r="B73" s="12">
        <v>43954</v>
      </c>
      <c r="C73" s="7" t="s">
        <v>10</v>
      </c>
      <c r="D73" s="7">
        <v>20</v>
      </c>
      <c r="E73" s="7">
        <v>1520</v>
      </c>
      <c r="F73" s="7">
        <v>1373</v>
      </c>
    </row>
    <row r="74" spans="1:6" ht="14.25" customHeight="1" x14ac:dyDescent="0.3">
      <c r="A74" t="str">
        <f t="shared" si="1"/>
        <v>2020-00-03 Краснодар</v>
      </c>
      <c r="B74" s="12">
        <v>43954</v>
      </c>
      <c r="C74" s="7" t="s">
        <v>20</v>
      </c>
      <c r="D74" s="7">
        <v>19</v>
      </c>
      <c r="E74" s="7">
        <v>1314</v>
      </c>
      <c r="F74" s="7">
        <v>1192</v>
      </c>
    </row>
    <row r="75" spans="1:6" ht="14.25" customHeight="1" x14ac:dyDescent="0.3">
      <c r="A75" t="str">
        <f t="shared" si="1"/>
        <v>2020-00-03 Москва Восток</v>
      </c>
      <c r="B75" s="12">
        <v>43954</v>
      </c>
      <c r="C75" s="7" t="s">
        <v>22</v>
      </c>
      <c r="D75" s="7">
        <v>54</v>
      </c>
      <c r="E75" s="7">
        <v>14823</v>
      </c>
      <c r="F75" s="7">
        <v>13751</v>
      </c>
    </row>
    <row r="76" spans="1:6" ht="14.25" customHeight="1" x14ac:dyDescent="0.3">
      <c r="A76" t="str">
        <f t="shared" si="1"/>
        <v>2020-00-03 Москва Запад</v>
      </c>
      <c r="B76" s="12">
        <v>43954</v>
      </c>
      <c r="C76" s="7" t="s">
        <v>21</v>
      </c>
      <c r="D76" s="7">
        <v>59</v>
      </c>
      <c r="E76" s="7">
        <v>15277</v>
      </c>
      <c r="F76" s="7">
        <v>14163</v>
      </c>
    </row>
    <row r="77" spans="1:6" ht="14.25" customHeight="1" x14ac:dyDescent="0.3">
      <c r="A77" t="str">
        <f t="shared" si="1"/>
        <v>2020-00-03 Нижний Новгород</v>
      </c>
      <c r="B77" s="12">
        <v>43954</v>
      </c>
      <c r="C77" s="7" t="s">
        <v>13</v>
      </c>
      <c r="D77" s="7">
        <v>19</v>
      </c>
      <c r="E77" s="7">
        <v>1402</v>
      </c>
      <c r="F77" s="7">
        <v>1234</v>
      </c>
    </row>
    <row r="78" spans="1:6" ht="14.25" customHeight="1" x14ac:dyDescent="0.3">
      <c r="A78" t="str">
        <f t="shared" si="1"/>
        <v>2020-00-03 Новосибирск</v>
      </c>
      <c r="B78" s="12">
        <v>43954</v>
      </c>
      <c r="C78" s="7" t="s">
        <v>23</v>
      </c>
      <c r="D78" s="7">
        <v>15</v>
      </c>
      <c r="E78" s="7">
        <v>585</v>
      </c>
      <c r="F78" s="7">
        <v>502</v>
      </c>
    </row>
    <row r="79" spans="1:6" ht="14.25" customHeight="1" x14ac:dyDescent="0.3">
      <c r="A79" t="str">
        <f t="shared" si="1"/>
        <v>2020-00-03 Пермь</v>
      </c>
      <c r="B79" s="12">
        <v>43954</v>
      </c>
      <c r="C79" s="7" t="s">
        <v>18</v>
      </c>
      <c r="D79" s="7">
        <v>15</v>
      </c>
      <c r="E79" s="7">
        <v>784</v>
      </c>
      <c r="F79" s="7">
        <v>696</v>
      </c>
    </row>
    <row r="80" spans="1:6" ht="14.25" customHeight="1" x14ac:dyDescent="0.3">
      <c r="A80" t="str">
        <f t="shared" si="1"/>
        <v>2020-00-03 Ростов-на-Дону</v>
      </c>
      <c r="B80" s="12">
        <v>43954</v>
      </c>
      <c r="C80" s="7" t="s">
        <v>19</v>
      </c>
      <c r="D80" s="7">
        <v>15</v>
      </c>
      <c r="E80" s="7">
        <v>455</v>
      </c>
      <c r="F80" s="7">
        <v>384</v>
      </c>
    </row>
    <row r="81" spans="1:6" ht="14.25" customHeight="1" x14ac:dyDescent="0.3">
      <c r="A81" t="str">
        <f t="shared" si="1"/>
        <v>2020-00-03 Санкт-Петербург Север</v>
      </c>
      <c r="B81" s="12">
        <v>43954</v>
      </c>
      <c r="C81" s="7" t="s">
        <v>15</v>
      </c>
      <c r="D81" s="7">
        <v>125</v>
      </c>
      <c r="E81" s="7">
        <v>18861</v>
      </c>
      <c r="F81" s="7">
        <v>17420</v>
      </c>
    </row>
    <row r="82" spans="1:6" ht="14.25" customHeight="1" x14ac:dyDescent="0.3">
      <c r="A82" t="str">
        <f t="shared" si="1"/>
        <v>2020-00-03 Санкт-Петербург Юг</v>
      </c>
      <c r="B82" s="12">
        <v>43954</v>
      </c>
      <c r="C82" s="7" t="s">
        <v>14</v>
      </c>
      <c r="D82" s="7">
        <v>129</v>
      </c>
      <c r="E82" s="7">
        <v>15778</v>
      </c>
      <c r="F82" s="7">
        <v>14624</v>
      </c>
    </row>
    <row r="83" spans="1:6" ht="14.25" customHeight="1" x14ac:dyDescent="0.3">
      <c r="A83" t="str">
        <f t="shared" si="1"/>
        <v>2020-00-03 Тольятти</v>
      </c>
      <c r="B83" s="12">
        <v>43954</v>
      </c>
      <c r="C83" s="7" t="s">
        <v>12</v>
      </c>
      <c r="D83" s="7">
        <v>10</v>
      </c>
      <c r="E83" s="7">
        <v>402</v>
      </c>
      <c r="F83" s="7">
        <v>333</v>
      </c>
    </row>
    <row r="84" spans="1:6" ht="14.25" customHeight="1" x14ac:dyDescent="0.3">
      <c r="A84" t="str">
        <f t="shared" si="1"/>
        <v>2020-00-04 Волгоград</v>
      </c>
      <c r="B84" s="12">
        <v>43955</v>
      </c>
      <c r="C84" s="7" t="s">
        <v>16</v>
      </c>
      <c r="D84" s="7">
        <v>36</v>
      </c>
      <c r="E84" s="7">
        <v>4508</v>
      </c>
      <c r="F84" s="7">
        <v>4149</v>
      </c>
    </row>
    <row r="85" spans="1:6" ht="14.25" customHeight="1" x14ac:dyDescent="0.3">
      <c r="A85" t="str">
        <f t="shared" si="1"/>
        <v>2020-00-04 Екатеринбург</v>
      </c>
      <c r="B85" s="12">
        <v>43955</v>
      </c>
      <c r="C85" s="7" t="s">
        <v>11</v>
      </c>
      <c r="D85" s="7">
        <v>31</v>
      </c>
      <c r="E85" s="7">
        <v>4968</v>
      </c>
      <c r="F85" s="7">
        <v>4596</v>
      </c>
    </row>
    <row r="86" spans="1:6" ht="14.25" customHeight="1" x14ac:dyDescent="0.3">
      <c r="A86" t="str">
        <f t="shared" si="1"/>
        <v>2020-00-04 Казань</v>
      </c>
      <c r="B86" s="12">
        <v>43955</v>
      </c>
      <c r="C86" s="7" t="s">
        <v>17</v>
      </c>
      <c r="D86" s="7">
        <v>20</v>
      </c>
      <c r="E86" s="7">
        <v>1804</v>
      </c>
      <c r="F86" s="7">
        <v>1638</v>
      </c>
    </row>
    <row r="87" spans="1:6" ht="14.25" customHeight="1" x14ac:dyDescent="0.3">
      <c r="A87" t="str">
        <f t="shared" si="1"/>
        <v>2020-00-04 Кемерово</v>
      </c>
      <c r="B87" s="12">
        <v>43955</v>
      </c>
      <c r="C87" s="7" t="s">
        <v>10</v>
      </c>
      <c r="D87" s="7">
        <v>20</v>
      </c>
      <c r="E87" s="7">
        <v>1519</v>
      </c>
      <c r="F87" s="7">
        <v>1372</v>
      </c>
    </row>
    <row r="88" spans="1:6" ht="14.25" customHeight="1" x14ac:dyDescent="0.3">
      <c r="A88" t="str">
        <f t="shared" si="1"/>
        <v>2020-00-04 Краснодар</v>
      </c>
      <c r="B88" s="12">
        <v>43955</v>
      </c>
      <c r="C88" s="7" t="s">
        <v>20</v>
      </c>
      <c r="D88" s="7">
        <v>19</v>
      </c>
      <c r="E88" s="7">
        <v>1479</v>
      </c>
      <c r="F88" s="7">
        <v>1346</v>
      </c>
    </row>
    <row r="89" spans="1:6" ht="14.25" customHeight="1" x14ac:dyDescent="0.3">
      <c r="A89" t="str">
        <f t="shared" si="1"/>
        <v>2020-00-04 Москва Восток</v>
      </c>
      <c r="B89" s="12">
        <v>43955</v>
      </c>
      <c r="C89" s="7" t="s">
        <v>22</v>
      </c>
      <c r="D89" s="7">
        <v>54</v>
      </c>
      <c r="E89" s="7">
        <v>13606</v>
      </c>
      <c r="F89" s="7">
        <v>12697</v>
      </c>
    </row>
    <row r="90" spans="1:6" ht="14.25" customHeight="1" x14ac:dyDescent="0.3">
      <c r="A90" t="str">
        <f t="shared" si="1"/>
        <v>2020-00-04 Москва Запад</v>
      </c>
      <c r="B90" s="12">
        <v>43955</v>
      </c>
      <c r="C90" s="7" t="s">
        <v>21</v>
      </c>
      <c r="D90" s="7">
        <v>59</v>
      </c>
      <c r="E90" s="7">
        <v>14423</v>
      </c>
      <c r="F90" s="7">
        <v>13432</v>
      </c>
    </row>
    <row r="91" spans="1:6" ht="14.25" customHeight="1" x14ac:dyDescent="0.3">
      <c r="A91" t="str">
        <f t="shared" si="1"/>
        <v>2020-00-04 Нижний Новгород</v>
      </c>
      <c r="B91" s="12">
        <v>43955</v>
      </c>
      <c r="C91" s="7" t="s">
        <v>13</v>
      </c>
      <c r="D91" s="7">
        <v>19</v>
      </c>
      <c r="E91" s="7">
        <v>1582</v>
      </c>
      <c r="F91" s="7">
        <v>1403</v>
      </c>
    </row>
    <row r="92" spans="1:6" ht="14.25" customHeight="1" x14ac:dyDescent="0.3">
      <c r="A92" t="str">
        <f t="shared" si="1"/>
        <v>2020-00-04 Новосибирск</v>
      </c>
      <c r="B92" s="12">
        <v>43955</v>
      </c>
      <c r="C92" s="7" t="s">
        <v>23</v>
      </c>
      <c r="D92" s="7">
        <v>15</v>
      </c>
      <c r="E92" s="7">
        <v>622</v>
      </c>
      <c r="F92" s="7">
        <v>538</v>
      </c>
    </row>
    <row r="93" spans="1:6" ht="14.25" customHeight="1" x14ac:dyDescent="0.3">
      <c r="A93" t="str">
        <f t="shared" si="1"/>
        <v>2020-00-04 Пермь</v>
      </c>
      <c r="B93" s="12">
        <v>43955</v>
      </c>
      <c r="C93" s="7" t="s">
        <v>18</v>
      </c>
      <c r="D93" s="7">
        <v>15</v>
      </c>
      <c r="E93" s="7">
        <v>750</v>
      </c>
      <c r="F93" s="7">
        <v>647</v>
      </c>
    </row>
    <row r="94" spans="1:6" ht="14.25" customHeight="1" x14ac:dyDescent="0.3">
      <c r="A94" t="str">
        <f t="shared" si="1"/>
        <v>2020-00-04 Ростов-на-Дону</v>
      </c>
      <c r="B94" s="12">
        <v>43955</v>
      </c>
      <c r="C94" s="7" t="s">
        <v>19</v>
      </c>
      <c r="D94" s="7">
        <v>15</v>
      </c>
      <c r="E94" s="7">
        <v>390</v>
      </c>
      <c r="F94" s="7">
        <v>315</v>
      </c>
    </row>
    <row r="95" spans="1:6" ht="14.25" customHeight="1" x14ac:dyDescent="0.3">
      <c r="A95" t="str">
        <f t="shared" si="1"/>
        <v>2020-00-04 Санкт-Петербург Север</v>
      </c>
      <c r="B95" s="12">
        <v>43955</v>
      </c>
      <c r="C95" s="7" t="s">
        <v>15</v>
      </c>
      <c r="D95" s="7">
        <v>125</v>
      </c>
      <c r="E95" s="7">
        <v>20495</v>
      </c>
      <c r="F95" s="7">
        <v>18964</v>
      </c>
    </row>
    <row r="96" spans="1:6" ht="14.25" customHeight="1" x14ac:dyDescent="0.3">
      <c r="A96" t="str">
        <f t="shared" si="1"/>
        <v>2020-00-04 Санкт-Петербург Юг</v>
      </c>
      <c r="B96" s="12">
        <v>43955</v>
      </c>
      <c r="C96" s="7" t="s">
        <v>14</v>
      </c>
      <c r="D96" s="7">
        <v>129</v>
      </c>
      <c r="E96" s="7">
        <v>16525</v>
      </c>
      <c r="F96" s="7">
        <v>15310</v>
      </c>
    </row>
    <row r="97" spans="1:6" ht="14.25" customHeight="1" x14ac:dyDescent="0.3">
      <c r="A97" t="str">
        <f t="shared" si="1"/>
        <v>2020-00-04 Тольятти</v>
      </c>
      <c r="B97" s="12">
        <v>43955</v>
      </c>
      <c r="C97" s="7" t="s">
        <v>12</v>
      </c>
      <c r="D97" s="7">
        <v>10</v>
      </c>
      <c r="E97" s="7">
        <v>462</v>
      </c>
      <c r="F97" s="7">
        <v>396</v>
      </c>
    </row>
    <row r="98" spans="1:6" ht="14.25" customHeight="1" x14ac:dyDescent="0.3">
      <c r="A98" t="str">
        <f t="shared" si="1"/>
        <v>2020-00-05 Волгоград</v>
      </c>
      <c r="B98" s="12">
        <v>43956</v>
      </c>
      <c r="C98" s="7" t="s">
        <v>16</v>
      </c>
      <c r="D98" s="7">
        <v>36</v>
      </c>
      <c r="E98" s="7">
        <v>4575</v>
      </c>
      <c r="F98" s="7">
        <v>4206</v>
      </c>
    </row>
    <row r="99" spans="1:6" ht="14.25" customHeight="1" x14ac:dyDescent="0.3">
      <c r="A99" t="str">
        <f t="shared" si="1"/>
        <v>2020-00-05 Екатеринбург</v>
      </c>
      <c r="B99" s="12">
        <v>43956</v>
      </c>
      <c r="C99" s="7" t="s">
        <v>11</v>
      </c>
      <c r="D99" s="7">
        <v>31</v>
      </c>
      <c r="E99" s="7">
        <v>5188</v>
      </c>
      <c r="F99" s="7">
        <v>4800</v>
      </c>
    </row>
    <row r="100" spans="1:6" ht="14.25" customHeight="1" x14ac:dyDescent="0.3">
      <c r="A100" t="str">
        <f t="shared" si="1"/>
        <v>2020-00-05 Казань</v>
      </c>
      <c r="B100" s="12">
        <v>43956</v>
      </c>
      <c r="C100" s="7" t="s">
        <v>17</v>
      </c>
      <c r="D100" s="7">
        <v>20</v>
      </c>
      <c r="E100" s="7">
        <v>1757</v>
      </c>
      <c r="F100" s="7">
        <v>1596</v>
      </c>
    </row>
    <row r="101" spans="1:6" ht="14.25" customHeight="1" x14ac:dyDescent="0.3">
      <c r="A101" t="str">
        <f t="shared" si="1"/>
        <v>2020-00-05 Кемерово</v>
      </c>
      <c r="B101" s="12">
        <v>43956</v>
      </c>
      <c r="C101" s="7" t="s">
        <v>10</v>
      </c>
      <c r="D101" s="7">
        <v>20</v>
      </c>
      <c r="E101" s="7">
        <v>1773</v>
      </c>
      <c r="F101" s="7">
        <v>1604</v>
      </c>
    </row>
    <row r="102" spans="1:6" ht="14.25" customHeight="1" x14ac:dyDescent="0.3">
      <c r="A102" t="str">
        <f t="shared" si="1"/>
        <v>2020-00-05 Краснодар</v>
      </c>
      <c r="B102" s="12">
        <v>43956</v>
      </c>
      <c r="C102" s="7" t="s">
        <v>20</v>
      </c>
      <c r="D102" s="7">
        <v>19</v>
      </c>
      <c r="E102" s="7">
        <v>1622</v>
      </c>
      <c r="F102" s="7">
        <v>1482</v>
      </c>
    </row>
    <row r="103" spans="1:6" ht="14.25" customHeight="1" x14ac:dyDescent="0.3">
      <c r="A103" t="str">
        <f t="shared" si="1"/>
        <v>2020-00-05 Москва Восток</v>
      </c>
      <c r="B103" s="12">
        <v>43956</v>
      </c>
      <c r="C103" s="7" t="s">
        <v>22</v>
      </c>
      <c r="D103" s="7">
        <v>54</v>
      </c>
      <c r="E103" s="7">
        <v>12775</v>
      </c>
      <c r="F103" s="7">
        <v>11887</v>
      </c>
    </row>
    <row r="104" spans="1:6" ht="14.25" customHeight="1" x14ac:dyDescent="0.3">
      <c r="A104" t="str">
        <f t="shared" si="1"/>
        <v>2020-00-05 Москва Запад</v>
      </c>
      <c r="B104" s="12">
        <v>43956</v>
      </c>
      <c r="C104" s="7" t="s">
        <v>21</v>
      </c>
      <c r="D104" s="7">
        <v>59</v>
      </c>
      <c r="E104" s="7">
        <v>13469</v>
      </c>
      <c r="F104" s="7">
        <v>12486</v>
      </c>
    </row>
    <row r="105" spans="1:6" ht="14.25" customHeight="1" x14ac:dyDescent="0.3">
      <c r="A105" t="str">
        <f t="shared" si="1"/>
        <v>2020-00-05 Нижний Новгород</v>
      </c>
      <c r="B105" s="12">
        <v>43956</v>
      </c>
      <c r="C105" s="7" t="s">
        <v>13</v>
      </c>
      <c r="D105" s="7">
        <v>19</v>
      </c>
      <c r="E105" s="7">
        <v>1417</v>
      </c>
      <c r="F105" s="7">
        <v>1245</v>
      </c>
    </row>
    <row r="106" spans="1:6" ht="14.25" customHeight="1" x14ac:dyDescent="0.3">
      <c r="A106" t="str">
        <f t="shared" si="1"/>
        <v>2020-00-05 Новосибирск</v>
      </c>
      <c r="B106" s="12">
        <v>43956</v>
      </c>
      <c r="C106" s="7" t="s">
        <v>23</v>
      </c>
      <c r="D106" s="7">
        <v>15</v>
      </c>
      <c r="E106" s="7">
        <v>750</v>
      </c>
      <c r="F106" s="7">
        <v>658</v>
      </c>
    </row>
    <row r="107" spans="1:6" ht="14.25" customHeight="1" x14ac:dyDescent="0.3">
      <c r="A107" t="str">
        <f t="shared" si="1"/>
        <v>2020-00-05 Пермь</v>
      </c>
      <c r="B107" s="12">
        <v>43956</v>
      </c>
      <c r="C107" s="7" t="s">
        <v>18</v>
      </c>
      <c r="D107" s="7">
        <v>15</v>
      </c>
      <c r="E107" s="7">
        <v>922</v>
      </c>
      <c r="F107" s="7">
        <v>823</v>
      </c>
    </row>
    <row r="108" spans="1:6" ht="14.25" customHeight="1" x14ac:dyDescent="0.3">
      <c r="A108" t="str">
        <f t="shared" si="1"/>
        <v>2020-00-05 Ростов-на-Дону</v>
      </c>
      <c r="B108" s="12">
        <v>43956</v>
      </c>
      <c r="C108" s="7" t="s">
        <v>19</v>
      </c>
      <c r="D108" s="7">
        <v>15</v>
      </c>
      <c r="E108" s="7">
        <v>455</v>
      </c>
      <c r="F108" s="7">
        <v>381</v>
      </c>
    </row>
    <row r="109" spans="1:6" ht="14.25" customHeight="1" x14ac:dyDescent="0.3">
      <c r="A109" t="str">
        <f t="shared" si="1"/>
        <v>2020-00-05 Санкт-Петербург Север</v>
      </c>
      <c r="B109" s="12">
        <v>43956</v>
      </c>
      <c r="C109" s="7" t="s">
        <v>15</v>
      </c>
      <c r="D109" s="7">
        <v>125</v>
      </c>
      <c r="E109" s="7">
        <v>18944</v>
      </c>
      <c r="F109" s="7">
        <v>17541</v>
      </c>
    </row>
    <row r="110" spans="1:6" ht="14.25" customHeight="1" x14ac:dyDescent="0.3">
      <c r="A110" t="str">
        <f t="shared" si="1"/>
        <v>2020-00-05 Санкт-Петербург Юг</v>
      </c>
      <c r="B110" s="12">
        <v>43956</v>
      </c>
      <c r="C110" s="7" t="s">
        <v>14</v>
      </c>
      <c r="D110" s="7">
        <v>129</v>
      </c>
      <c r="E110" s="7">
        <v>15665</v>
      </c>
      <c r="F110" s="7">
        <v>14501</v>
      </c>
    </row>
    <row r="111" spans="1:6" ht="14.25" customHeight="1" x14ac:dyDescent="0.3">
      <c r="A111" t="str">
        <f t="shared" si="1"/>
        <v>2020-00-05 Тольятти</v>
      </c>
      <c r="B111" s="12">
        <v>43956</v>
      </c>
      <c r="C111" s="7" t="s">
        <v>12</v>
      </c>
      <c r="D111" s="7">
        <v>10</v>
      </c>
      <c r="E111" s="7">
        <v>511</v>
      </c>
      <c r="F111" s="7">
        <v>437</v>
      </c>
    </row>
    <row r="112" spans="1:6" ht="14.25" customHeight="1" x14ac:dyDescent="0.3">
      <c r="A112" t="str">
        <f t="shared" si="1"/>
        <v>2020-00-06 Волгоград</v>
      </c>
      <c r="B112" s="12">
        <v>43957</v>
      </c>
      <c r="C112" s="7" t="s">
        <v>16</v>
      </c>
      <c r="D112" s="7">
        <v>36</v>
      </c>
      <c r="E112" s="7">
        <v>4384</v>
      </c>
      <c r="F112" s="7">
        <v>4025</v>
      </c>
    </row>
    <row r="113" spans="1:6" ht="14.25" customHeight="1" x14ac:dyDescent="0.3">
      <c r="A113" t="str">
        <f t="shared" si="1"/>
        <v>2020-00-06 Екатеринбург</v>
      </c>
      <c r="B113" s="12">
        <v>43957</v>
      </c>
      <c r="C113" s="7" t="s">
        <v>11</v>
      </c>
      <c r="D113" s="7">
        <v>31</v>
      </c>
      <c r="E113" s="7">
        <v>4709</v>
      </c>
      <c r="F113" s="7">
        <v>4348</v>
      </c>
    </row>
    <row r="114" spans="1:6" ht="14.25" customHeight="1" x14ac:dyDescent="0.3">
      <c r="A114" t="str">
        <f t="shared" si="1"/>
        <v>2020-00-06 Казань</v>
      </c>
      <c r="B114" s="12">
        <v>43957</v>
      </c>
      <c r="C114" s="7" t="s">
        <v>17</v>
      </c>
      <c r="D114" s="7">
        <v>20</v>
      </c>
      <c r="E114" s="7">
        <v>1747</v>
      </c>
      <c r="F114" s="7">
        <v>1570</v>
      </c>
    </row>
    <row r="115" spans="1:6" ht="14.25" customHeight="1" x14ac:dyDescent="0.3">
      <c r="A115" t="str">
        <f t="shared" si="1"/>
        <v>2020-00-06 Кемерово</v>
      </c>
      <c r="B115" s="12">
        <v>43957</v>
      </c>
      <c r="C115" s="7" t="s">
        <v>10</v>
      </c>
      <c r="D115" s="7">
        <v>20</v>
      </c>
      <c r="E115" s="7">
        <v>1784</v>
      </c>
      <c r="F115" s="7">
        <v>1632</v>
      </c>
    </row>
    <row r="116" spans="1:6" ht="14.25" customHeight="1" x14ac:dyDescent="0.3">
      <c r="A116" t="str">
        <f t="shared" si="1"/>
        <v>2020-00-06 Краснодар</v>
      </c>
      <c r="B116" s="12">
        <v>43957</v>
      </c>
      <c r="C116" s="7" t="s">
        <v>20</v>
      </c>
      <c r="D116" s="7">
        <v>19</v>
      </c>
      <c r="E116" s="7">
        <v>1509</v>
      </c>
      <c r="F116" s="7">
        <v>1374</v>
      </c>
    </row>
    <row r="117" spans="1:6" ht="14.25" customHeight="1" x14ac:dyDescent="0.3">
      <c r="A117" t="str">
        <f t="shared" si="1"/>
        <v>2020-00-06 Москва Восток</v>
      </c>
      <c r="B117" s="12">
        <v>43957</v>
      </c>
      <c r="C117" s="7" t="s">
        <v>22</v>
      </c>
      <c r="D117" s="7">
        <v>54</v>
      </c>
      <c r="E117" s="7">
        <v>13406</v>
      </c>
      <c r="F117" s="7">
        <v>12518</v>
      </c>
    </row>
    <row r="118" spans="1:6" ht="14.25" customHeight="1" x14ac:dyDescent="0.3">
      <c r="A118" t="str">
        <f t="shared" si="1"/>
        <v>2020-00-06 Москва Запад</v>
      </c>
      <c r="B118" s="12">
        <v>43957</v>
      </c>
      <c r="C118" s="7" t="s">
        <v>21</v>
      </c>
      <c r="D118" s="7">
        <v>59</v>
      </c>
      <c r="E118" s="7">
        <v>14103</v>
      </c>
      <c r="F118" s="7">
        <v>13118</v>
      </c>
    </row>
    <row r="119" spans="1:6" ht="14.25" customHeight="1" x14ac:dyDescent="0.3">
      <c r="A119" t="str">
        <f t="shared" si="1"/>
        <v>2020-00-06 Нижний Новгород</v>
      </c>
      <c r="B119" s="12">
        <v>43957</v>
      </c>
      <c r="C119" s="7" t="s">
        <v>13</v>
      </c>
      <c r="D119" s="7">
        <v>19</v>
      </c>
      <c r="E119" s="7">
        <v>1499</v>
      </c>
      <c r="F119" s="7">
        <v>1323</v>
      </c>
    </row>
    <row r="120" spans="1:6" ht="14.25" customHeight="1" x14ac:dyDescent="0.3">
      <c r="A120" t="str">
        <f t="shared" si="1"/>
        <v>2020-00-06 Новосибирск</v>
      </c>
      <c r="B120" s="12">
        <v>43957</v>
      </c>
      <c r="C120" s="7" t="s">
        <v>23</v>
      </c>
      <c r="D120" s="7">
        <v>15</v>
      </c>
      <c r="E120" s="7">
        <v>701</v>
      </c>
      <c r="F120" s="7">
        <v>611</v>
      </c>
    </row>
    <row r="121" spans="1:6" ht="14.25" customHeight="1" x14ac:dyDescent="0.3">
      <c r="A121" t="str">
        <f t="shared" si="1"/>
        <v>2020-00-06 Пермь</v>
      </c>
      <c r="B121" s="12">
        <v>43957</v>
      </c>
      <c r="C121" s="7" t="s">
        <v>18</v>
      </c>
      <c r="D121" s="7">
        <v>15</v>
      </c>
      <c r="E121" s="7">
        <v>839</v>
      </c>
      <c r="F121" s="7">
        <v>733</v>
      </c>
    </row>
    <row r="122" spans="1:6" ht="14.25" customHeight="1" x14ac:dyDescent="0.3">
      <c r="A122" t="str">
        <f t="shared" si="1"/>
        <v>2020-00-06 Ростов-на-Дону</v>
      </c>
      <c r="B122" s="12">
        <v>43957</v>
      </c>
      <c r="C122" s="7" t="s">
        <v>19</v>
      </c>
      <c r="D122" s="7">
        <v>15</v>
      </c>
      <c r="E122" s="7">
        <v>467</v>
      </c>
      <c r="F122" s="7">
        <v>389</v>
      </c>
    </row>
    <row r="123" spans="1:6" ht="14.25" customHeight="1" x14ac:dyDescent="0.3">
      <c r="A123" t="str">
        <f t="shared" si="1"/>
        <v>2020-00-06 Санкт-Петербург Север</v>
      </c>
      <c r="B123" s="12">
        <v>43957</v>
      </c>
      <c r="C123" s="7" t="s">
        <v>15</v>
      </c>
      <c r="D123" s="7">
        <v>125</v>
      </c>
      <c r="E123" s="7">
        <v>20218</v>
      </c>
      <c r="F123" s="7">
        <v>18647</v>
      </c>
    </row>
    <row r="124" spans="1:6" ht="14.25" customHeight="1" x14ac:dyDescent="0.3">
      <c r="A124" t="str">
        <f t="shared" si="1"/>
        <v>2020-00-06 Санкт-Петербург Юг</v>
      </c>
      <c r="B124" s="12">
        <v>43957</v>
      </c>
      <c r="C124" s="7" t="s">
        <v>14</v>
      </c>
      <c r="D124" s="7">
        <v>129</v>
      </c>
      <c r="E124" s="7">
        <v>16376</v>
      </c>
      <c r="F124" s="7">
        <v>15197</v>
      </c>
    </row>
    <row r="125" spans="1:6" ht="14.25" customHeight="1" x14ac:dyDescent="0.3">
      <c r="A125" t="str">
        <f t="shared" si="1"/>
        <v>2020-00-06 Тольятти</v>
      </c>
      <c r="B125" s="12">
        <v>43957</v>
      </c>
      <c r="C125" s="7" t="s">
        <v>12</v>
      </c>
      <c r="D125" s="7">
        <v>10</v>
      </c>
      <c r="E125" s="7">
        <v>465</v>
      </c>
      <c r="F125" s="7">
        <v>390</v>
      </c>
    </row>
    <row r="126" spans="1:6" ht="14.25" customHeight="1" x14ac:dyDescent="0.3">
      <c r="A126" t="str">
        <f t="shared" si="1"/>
        <v>2020-00-07 Волгоград</v>
      </c>
      <c r="B126" s="12">
        <v>43958</v>
      </c>
      <c r="C126" s="7" t="s">
        <v>16</v>
      </c>
      <c r="D126" s="7">
        <v>36</v>
      </c>
      <c r="E126" s="7">
        <v>4826</v>
      </c>
      <c r="F126" s="7">
        <v>4426</v>
      </c>
    </row>
    <row r="127" spans="1:6" ht="14.25" customHeight="1" x14ac:dyDescent="0.3">
      <c r="A127" t="str">
        <f t="shared" si="1"/>
        <v>2020-00-07 Екатеринбург</v>
      </c>
      <c r="B127" s="12">
        <v>43958</v>
      </c>
      <c r="C127" s="7" t="s">
        <v>11</v>
      </c>
      <c r="D127" s="7">
        <v>31</v>
      </c>
      <c r="E127" s="7">
        <v>4903</v>
      </c>
      <c r="F127" s="7">
        <v>4527</v>
      </c>
    </row>
    <row r="128" spans="1:6" ht="14.25" customHeight="1" x14ac:dyDescent="0.3">
      <c r="A128" t="str">
        <f t="shared" si="1"/>
        <v>2020-00-07 Казань</v>
      </c>
      <c r="B128" s="12">
        <v>43958</v>
      </c>
      <c r="C128" s="7" t="s">
        <v>17</v>
      </c>
      <c r="D128" s="7">
        <v>21</v>
      </c>
      <c r="E128" s="7">
        <v>1879</v>
      </c>
      <c r="F128" s="7">
        <v>1695</v>
      </c>
    </row>
    <row r="129" spans="1:6" ht="14.25" customHeight="1" x14ac:dyDescent="0.3">
      <c r="A129" t="str">
        <f t="shared" si="1"/>
        <v>2020-00-07 Кемерово</v>
      </c>
      <c r="B129" s="12">
        <v>43958</v>
      </c>
      <c r="C129" s="7" t="s">
        <v>10</v>
      </c>
      <c r="D129" s="7">
        <v>21</v>
      </c>
      <c r="E129" s="7">
        <v>1542</v>
      </c>
      <c r="F129" s="7">
        <v>1405</v>
      </c>
    </row>
    <row r="130" spans="1:6" ht="14.25" customHeight="1" x14ac:dyDescent="0.3">
      <c r="A130" t="str">
        <f t="shared" si="1"/>
        <v>2020-00-07 Краснодар</v>
      </c>
      <c r="B130" s="12">
        <v>43958</v>
      </c>
      <c r="C130" s="7" t="s">
        <v>20</v>
      </c>
      <c r="D130" s="7">
        <v>19</v>
      </c>
      <c r="E130" s="7">
        <v>1580</v>
      </c>
      <c r="F130" s="7">
        <v>1435</v>
      </c>
    </row>
    <row r="131" spans="1:6" ht="14.25" customHeight="1" x14ac:dyDescent="0.3">
      <c r="A131" t="str">
        <f t="shared" ref="A131:A194" si="2">TEXT(B131,"гггг-мм-дд")&amp;" "&amp;C131</f>
        <v>2020-00-07 Москва Восток</v>
      </c>
      <c r="B131" s="12">
        <v>43958</v>
      </c>
      <c r="C131" s="7" t="s">
        <v>22</v>
      </c>
      <c r="D131" s="7">
        <v>54</v>
      </c>
      <c r="E131" s="7">
        <v>12743</v>
      </c>
      <c r="F131" s="7">
        <v>11858</v>
      </c>
    </row>
    <row r="132" spans="1:6" ht="14.25" customHeight="1" x14ac:dyDescent="0.3">
      <c r="A132" t="str">
        <f t="shared" si="2"/>
        <v>2020-00-07 Москва Запад</v>
      </c>
      <c r="B132" s="12">
        <v>43958</v>
      </c>
      <c r="C132" s="7" t="s">
        <v>21</v>
      </c>
      <c r="D132" s="7">
        <v>59</v>
      </c>
      <c r="E132" s="7">
        <v>13495</v>
      </c>
      <c r="F132" s="7">
        <v>12517</v>
      </c>
    </row>
    <row r="133" spans="1:6" ht="14.25" customHeight="1" x14ac:dyDescent="0.3">
      <c r="A133" t="str">
        <f t="shared" si="2"/>
        <v>2020-00-07 Нижний Новгород</v>
      </c>
      <c r="B133" s="12">
        <v>43958</v>
      </c>
      <c r="C133" s="7" t="s">
        <v>13</v>
      </c>
      <c r="D133" s="7">
        <v>19</v>
      </c>
      <c r="E133" s="7">
        <v>1530</v>
      </c>
      <c r="F133" s="7">
        <v>1338</v>
      </c>
    </row>
    <row r="134" spans="1:6" ht="14.25" customHeight="1" x14ac:dyDescent="0.3">
      <c r="A134" t="str">
        <f t="shared" si="2"/>
        <v>2020-00-07 Новосибирск</v>
      </c>
      <c r="B134" s="12">
        <v>43958</v>
      </c>
      <c r="C134" s="7" t="s">
        <v>23</v>
      </c>
      <c r="D134" s="7">
        <v>15</v>
      </c>
      <c r="E134" s="7">
        <v>676</v>
      </c>
      <c r="F134" s="7">
        <v>591</v>
      </c>
    </row>
    <row r="135" spans="1:6" ht="14.25" customHeight="1" x14ac:dyDescent="0.3">
      <c r="A135" t="str">
        <f t="shared" si="2"/>
        <v>2020-00-07 Пермь</v>
      </c>
      <c r="B135" s="12">
        <v>43958</v>
      </c>
      <c r="C135" s="7" t="s">
        <v>18</v>
      </c>
      <c r="D135" s="7">
        <v>15</v>
      </c>
      <c r="E135" s="7">
        <v>805</v>
      </c>
      <c r="F135" s="7">
        <v>703</v>
      </c>
    </row>
    <row r="136" spans="1:6" ht="14.25" customHeight="1" x14ac:dyDescent="0.3">
      <c r="A136" t="str">
        <f t="shared" si="2"/>
        <v>2020-00-07 Ростов-на-Дону</v>
      </c>
      <c r="B136" s="12">
        <v>43958</v>
      </c>
      <c r="C136" s="7" t="s">
        <v>19</v>
      </c>
      <c r="D136" s="7">
        <v>15</v>
      </c>
      <c r="E136" s="7">
        <v>480</v>
      </c>
      <c r="F136" s="7">
        <v>398</v>
      </c>
    </row>
    <row r="137" spans="1:6" ht="14.25" customHeight="1" x14ac:dyDescent="0.3">
      <c r="A137" t="str">
        <f t="shared" si="2"/>
        <v>2020-00-07 Санкт-Петербург Север</v>
      </c>
      <c r="B137" s="12">
        <v>43958</v>
      </c>
      <c r="C137" s="7" t="s">
        <v>15</v>
      </c>
      <c r="D137" s="7">
        <v>125</v>
      </c>
      <c r="E137" s="7">
        <v>18014</v>
      </c>
      <c r="F137" s="7">
        <v>16675</v>
      </c>
    </row>
    <row r="138" spans="1:6" ht="14.25" customHeight="1" x14ac:dyDescent="0.3">
      <c r="A138" t="str">
        <f t="shared" si="2"/>
        <v>2020-00-07 Санкт-Петербург Юг</v>
      </c>
      <c r="B138" s="12">
        <v>43958</v>
      </c>
      <c r="C138" s="7" t="s">
        <v>14</v>
      </c>
      <c r="D138" s="7">
        <v>129</v>
      </c>
      <c r="E138" s="7">
        <v>14582</v>
      </c>
      <c r="F138" s="7">
        <v>13512</v>
      </c>
    </row>
    <row r="139" spans="1:6" ht="14.25" customHeight="1" x14ac:dyDescent="0.3">
      <c r="A139" t="str">
        <f t="shared" si="2"/>
        <v>2020-00-07 Тольятти</v>
      </c>
      <c r="B139" s="12">
        <v>43958</v>
      </c>
      <c r="C139" s="7" t="s">
        <v>12</v>
      </c>
      <c r="D139" s="7">
        <v>10</v>
      </c>
      <c r="E139" s="7">
        <v>563</v>
      </c>
      <c r="F139" s="7">
        <v>486</v>
      </c>
    </row>
    <row r="140" spans="1:6" ht="14.25" customHeight="1" x14ac:dyDescent="0.3">
      <c r="A140" t="str">
        <f t="shared" si="2"/>
        <v>2020-00-08 Волгоград</v>
      </c>
      <c r="B140" s="12">
        <v>43959</v>
      </c>
      <c r="C140" s="7" t="s">
        <v>16</v>
      </c>
      <c r="D140" s="7">
        <v>36</v>
      </c>
      <c r="E140" s="7">
        <v>4199</v>
      </c>
      <c r="F140" s="7">
        <v>3867</v>
      </c>
    </row>
    <row r="141" spans="1:6" ht="14.25" customHeight="1" x14ac:dyDescent="0.3">
      <c r="A141" t="str">
        <f t="shared" si="2"/>
        <v>2020-00-08 Екатеринбург</v>
      </c>
      <c r="B141" s="12">
        <v>43959</v>
      </c>
      <c r="C141" s="7" t="s">
        <v>11</v>
      </c>
      <c r="D141" s="7">
        <v>31</v>
      </c>
      <c r="E141" s="7">
        <v>4635</v>
      </c>
      <c r="F141" s="7">
        <v>4266</v>
      </c>
    </row>
    <row r="142" spans="1:6" ht="14.25" customHeight="1" x14ac:dyDescent="0.3">
      <c r="A142" t="str">
        <f t="shared" si="2"/>
        <v>2020-00-08 Казань</v>
      </c>
      <c r="B142" s="12">
        <v>43959</v>
      </c>
      <c r="C142" s="7" t="s">
        <v>17</v>
      </c>
      <c r="D142" s="7">
        <v>21</v>
      </c>
      <c r="E142" s="7">
        <v>1957</v>
      </c>
      <c r="F142" s="7">
        <v>1755</v>
      </c>
    </row>
    <row r="143" spans="1:6" ht="14.25" customHeight="1" x14ac:dyDescent="0.3">
      <c r="A143" t="str">
        <f t="shared" si="2"/>
        <v>2020-00-08 Кемерово</v>
      </c>
      <c r="B143" s="12">
        <v>43959</v>
      </c>
      <c r="C143" s="7" t="s">
        <v>10</v>
      </c>
      <c r="D143" s="7">
        <v>21</v>
      </c>
      <c r="E143" s="7">
        <v>1646</v>
      </c>
      <c r="F143" s="7">
        <v>1492</v>
      </c>
    </row>
    <row r="144" spans="1:6" ht="14.25" customHeight="1" x14ac:dyDescent="0.3">
      <c r="A144" t="str">
        <f t="shared" si="2"/>
        <v>2020-00-08 Краснодар</v>
      </c>
      <c r="B144" s="12">
        <v>43959</v>
      </c>
      <c r="C144" s="7" t="s">
        <v>20</v>
      </c>
      <c r="D144" s="7">
        <v>19</v>
      </c>
      <c r="E144" s="7">
        <v>1520</v>
      </c>
      <c r="F144" s="7">
        <v>1380</v>
      </c>
    </row>
    <row r="145" spans="1:6" ht="14.25" customHeight="1" x14ac:dyDescent="0.3">
      <c r="A145" t="str">
        <f t="shared" si="2"/>
        <v>2020-00-08 Москва Восток</v>
      </c>
      <c r="B145" s="12">
        <v>43959</v>
      </c>
      <c r="C145" s="7" t="s">
        <v>22</v>
      </c>
      <c r="D145" s="7">
        <v>54</v>
      </c>
      <c r="E145" s="7">
        <v>13563</v>
      </c>
      <c r="F145" s="7">
        <v>12604</v>
      </c>
    </row>
    <row r="146" spans="1:6" ht="14.25" customHeight="1" x14ac:dyDescent="0.3">
      <c r="A146" t="str">
        <f t="shared" si="2"/>
        <v>2020-00-08 Москва Запад</v>
      </c>
      <c r="B146" s="12">
        <v>43959</v>
      </c>
      <c r="C146" s="7" t="s">
        <v>21</v>
      </c>
      <c r="D146" s="7">
        <v>59</v>
      </c>
      <c r="E146" s="7">
        <v>14098</v>
      </c>
      <c r="F146" s="7">
        <v>13106</v>
      </c>
    </row>
    <row r="147" spans="1:6" ht="14.25" customHeight="1" x14ac:dyDescent="0.3">
      <c r="A147" t="str">
        <f t="shared" si="2"/>
        <v>2020-00-08 Нижний Новгород</v>
      </c>
      <c r="B147" s="12">
        <v>43959</v>
      </c>
      <c r="C147" s="7" t="s">
        <v>13</v>
      </c>
      <c r="D147" s="7">
        <v>19</v>
      </c>
      <c r="E147" s="7">
        <v>1522</v>
      </c>
      <c r="F147" s="7">
        <v>1340</v>
      </c>
    </row>
    <row r="148" spans="1:6" ht="14.25" customHeight="1" x14ac:dyDescent="0.3">
      <c r="A148" t="str">
        <f t="shared" si="2"/>
        <v>2020-00-08 Новосибирск</v>
      </c>
      <c r="B148" s="12">
        <v>43959</v>
      </c>
      <c r="C148" s="7" t="s">
        <v>23</v>
      </c>
      <c r="D148" s="7">
        <v>15</v>
      </c>
      <c r="E148" s="7">
        <v>703</v>
      </c>
      <c r="F148" s="7">
        <v>609</v>
      </c>
    </row>
    <row r="149" spans="1:6" ht="14.25" customHeight="1" x14ac:dyDescent="0.3">
      <c r="A149" t="str">
        <f t="shared" si="2"/>
        <v>2020-00-08 Пермь</v>
      </c>
      <c r="B149" s="12">
        <v>43959</v>
      </c>
      <c r="C149" s="7" t="s">
        <v>18</v>
      </c>
      <c r="D149" s="7">
        <v>15</v>
      </c>
      <c r="E149" s="7">
        <v>879</v>
      </c>
      <c r="F149" s="7">
        <v>768</v>
      </c>
    </row>
    <row r="150" spans="1:6" ht="14.25" customHeight="1" x14ac:dyDescent="0.3">
      <c r="A150" t="str">
        <f t="shared" si="2"/>
        <v>2020-00-08 Ростов-на-Дону</v>
      </c>
      <c r="B150" s="12">
        <v>43959</v>
      </c>
      <c r="C150" s="7" t="s">
        <v>19</v>
      </c>
      <c r="D150" s="7">
        <v>15</v>
      </c>
      <c r="E150" s="7">
        <v>492</v>
      </c>
      <c r="F150" s="7">
        <v>412</v>
      </c>
    </row>
    <row r="151" spans="1:6" ht="14.25" customHeight="1" x14ac:dyDescent="0.3">
      <c r="A151" t="str">
        <f t="shared" si="2"/>
        <v>2020-00-08 Санкт-Петербург Север</v>
      </c>
      <c r="B151" s="12">
        <v>43959</v>
      </c>
      <c r="C151" s="7" t="s">
        <v>15</v>
      </c>
      <c r="D151" s="7">
        <v>125</v>
      </c>
      <c r="E151" s="7">
        <v>24620</v>
      </c>
      <c r="F151" s="7">
        <v>22641</v>
      </c>
    </row>
    <row r="152" spans="1:6" ht="14.25" customHeight="1" x14ac:dyDescent="0.3">
      <c r="A152" t="str">
        <f t="shared" si="2"/>
        <v>2020-00-08 Санкт-Петербург Юг</v>
      </c>
      <c r="B152" s="12">
        <v>43959</v>
      </c>
      <c r="C152" s="7" t="s">
        <v>14</v>
      </c>
      <c r="D152" s="7">
        <v>129</v>
      </c>
      <c r="E152" s="7">
        <v>20452</v>
      </c>
      <c r="F152" s="7">
        <v>18857</v>
      </c>
    </row>
    <row r="153" spans="1:6" ht="14.25" customHeight="1" x14ac:dyDescent="0.3">
      <c r="A153" t="str">
        <f t="shared" si="2"/>
        <v>2020-00-08 Тольятти</v>
      </c>
      <c r="B153" s="12">
        <v>43959</v>
      </c>
      <c r="C153" s="7" t="s">
        <v>12</v>
      </c>
      <c r="D153" s="7">
        <v>10</v>
      </c>
      <c r="E153" s="7">
        <v>638</v>
      </c>
      <c r="F153" s="7">
        <v>547</v>
      </c>
    </row>
    <row r="154" spans="1:6" ht="14.25" customHeight="1" x14ac:dyDescent="0.3">
      <c r="A154" t="str">
        <f t="shared" si="2"/>
        <v>2020-00-09 Волгоград</v>
      </c>
      <c r="B154" s="12">
        <v>43960</v>
      </c>
      <c r="C154" s="7" t="s">
        <v>16</v>
      </c>
      <c r="D154" s="7">
        <v>36</v>
      </c>
      <c r="E154" s="7">
        <v>5413</v>
      </c>
      <c r="F154" s="7">
        <v>4959</v>
      </c>
    </row>
    <row r="155" spans="1:6" ht="14.25" customHeight="1" x14ac:dyDescent="0.3">
      <c r="A155" t="str">
        <f t="shared" si="2"/>
        <v>2020-00-09 Екатеринбург</v>
      </c>
      <c r="B155" s="12">
        <v>43960</v>
      </c>
      <c r="C155" s="7" t="s">
        <v>11</v>
      </c>
      <c r="D155" s="7">
        <v>31</v>
      </c>
      <c r="E155" s="7">
        <v>4556</v>
      </c>
      <c r="F155" s="7">
        <v>4220</v>
      </c>
    </row>
    <row r="156" spans="1:6" ht="14.25" customHeight="1" x14ac:dyDescent="0.3">
      <c r="A156" t="str">
        <f t="shared" si="2"/>
        <v>2020-00-09 Казань</v>
      </c>
      <c r="B156" s="12">
        <v>43960</v>
      </c>
      <c r="C156" s="7" t="s">
        <v>17</v>
      </c>
      <c r="D156" s="7">
        <v>21</v>
      </c>
      <c r="E156" s="7">
        <v>1891</v>
      </c>
      <c r="F156" s="7">
        <v>1709</v>
      </c>
    </row>
    <row r="157" spans="1:6" ht="14.25" customHeight="1" x14ac:dyDescent="0.3">
      <c r="A157" t="str">
        <f t="shared" si="2"/>
        <v>2020-00-09 Кемерово</v>
      </c>
      <c r="B157" s="12">
        <v>43960</v>
      </c>
      <c r="C157" s="7" t="s">
        <v>10</v>
      </c>
      <c r="D157" s="7">
        <v>21</v>
      </c>
      <c r="E157" s="7">
        <v>1735</v>
      </c>
      <c r="F157" s="7">
        <v>1568</v>
      </c>
    </row>
    <row r="158" spans="1:6" ht="14.25" customHeight="1" x14ac:dyDescent="0.3">
      <c r="A158" t="str">
        <f t="shared" si="2"/>
        <v>2020-00-09 Краснодар</v>
      </c>
      <c r="B158" s="12">
        <v>43960</v>
      </c>
      <c r="C158" s="7" t="s">
        <v>20</v>
      </c>
      <c r="D158" s="7">
        <v>19</v>
      </c>
      <c r="E158" s="7">
        <v>1542</v>
      </c>
      <c r="F158" s="7">
        <v>1412</v>
      </c>
    </row>
    <row r="159" spans="1:6" ht="14.25" customHeight="1" x14ac:dyDescent="0.3">
      <c r="A159" t="str">
        <f t="shared" si="2"/>
        <v>2020-00-09 Москва Восток</v>
      </c>
      <c r="B159" s="12">
        <v>43960</v>
      </c>
      <c r="C159" s="7" t="s">
        <v>22</v>
      </c>
      <c r="D159" s="7">
        <v>54</v>
      </c>
      <c r="E159" s="7">
        <v>11288</v>
      </c>
      <c r="F159" s="7">
        <v>10492</v>
      </c>
    </row>
    <row r="160" spans="1:6" ht="14.25" customHeight="1" x14ac:dyDescent="0.3">
      <c r="A160" t="str">
        <f t="shared" si="2"/>
        <v>2020-00-09 Москва Запад</v>
      </c>
      <c r="B160" s="12">
        <v>43960</v>
      </c>
      <c r="C160" s="7" t="s">
        <v>21</v>
      </c>
      <c r="D160" s="7">
        <v>59</v>
      </c>
      <c r="E160" s="7">
        <v>12016</v>
      </c>
      <c r="F160" s="7">
        <v>11137</v>
      </c>
    </row>
    <row r="161" spans="1:6" ht="14.25" customHeight="1" x14ac:dyDescent="0.3">
      <c r="A161" t="str">
        <f t="shared" si="2"/>
        <v>2020-00-09 Нижний Новгород</v>
      </c>
      <c r="B161" s="12">
        <v>43960</v>
      </c>
      <c r="C161" s="7" t="s">
        <v>13</v>
      </c>
      <c r="D161" s="7">
        <v>19</v>
      </c>
      <c r="E161" s="7">
        <v>1851</v>
      </c>
      <c r="F161" s="7">
        <v>1635</v>
      </c>
    </row>
    <row r="162" spans="1:6" ht="14.25" customHeight="1" x14ac:dyDescent="0.3">
      <c r="A162" t="str">
        <f t="shared" si="2"/>
        <v>2020-00-09 Новосибирск</v>
      </c>
      <c r="B162" s="12">
        <v>43960</v>
      </c>
      <c r="C162" s="7" t="s">
        <v>23</v>
      </c>
      <c r="D162" s="7">
        <v>15</v>
      </c>
      <c r="E162" s="7">
        <v>654</v>
      </c>
      <c r="F162" s="7">
        <v>570</v>
      </c>
    </row>
    <row r="163" spans="1:6" ht="14.25" customHeight="1" x14ac:dyDescent="0.3">
      <c r="A163" t="str">
        <f t="shared" si="2"/>
        <v>2020-00-09 Пермь</v>
      </c>
      <c r="B163" s="12">
        <v>43960</v>
      </c>
      <c r="C163" s="7" t="s">
        <v>18</v>
      </c>
      <c r="D163" s="7">
        <v>15</v>
      </c>
      <c r="E163" s="7">
        <v>849</v>
      </c>
      <c r="F163" s="7">
        <v>740</v>
      </c>
    </row>
    <row r="164" spans="1:6" ht="14.25" customHeight="1" x14ac:dyDescent="0.3">
      <c r="A164" t="str">
        <f t="shared" si="2"/>
        <v>2020-00-09 Ростов-на-Дону</v>
      </c>
      <c r="B164" s="12">
        <v>43960</v>
      </c>
      <c r="C164" s="7" t="s">
        <v>19</v>
      </c>
      <c r="D164" s="7">
        <v>15</v>
      </c>
      <c r="E164" s="7">
        <v>623</v>
      </c>
      <c r="F164" s="7">
        <v>535</v>
      </c>
    </row>
    <row r="165" spans="1:6" ht="14.25" customHeight="1" x14ac:dyDescent="0.3">
      <c r="A165" t="str">
        <f t="shared" si="2"/>
        <v>2020-00-09 Санкт-Петербург Север</v>
      </c>
      <c r="B165" s="12">
        <v>43960</v>
      </c>
      <c r="C165" s="7" t="s">
        <v>15</v>
      </c>
      <c r="D165" s="7">
        <v>125</v>
      </c>
      <c r="E165" s="7">
        <v>20132</v>
      </c>
      <c r="F165" s="7">
        <v>18617</v>
      </c>
    </row>
    <row r="166" spans="1:6" ht="14.25" customHeight="1" x14ac:dyDescent="0.3">
      <c r="A166" t="str">
        <f t="shared" si="2"/>
        <v>2020-00-09 Санкт-Петербург Юг</v>
      </c>
      <c r="B166" s="12">
        <v>43960</v>
      </c>
      <c r="C166" s="7" t="s">
        <v>14</v>
      </c>
      <c r="D166" s="7">
        <v>129</v>
      </c>
      <c r="E166" s="7">
        <v>16420</v>
      </c>
      <c r="F166" s="7">
        <v>15169</v>
      </c>
    </row>
    <row r="167" spans="1:6" ht="14.25" customHeight="1" x14ac:dyDescent="0.3">
      <c r="A167" t="str">
        <f t="shared" si="2"/>
        <v>2020-00-09 Тольятти</v>
      </c>
      <c r="B167" s="12">
        <v>43960</v>
      </c>
      <c r="C167" s="7" t="s">
        <v>12</v>
      </c>
      <c r="D167" s="7">
        <v>10</v>
      </c>
      <c r="E167" s="7">
        <v>644</v>
      </c>
      <c r="F167" s="7">
        <v>559</v>
      </c>
    </row>
    <row r="168" spans="1:6" ht="14.25" customHeight="1" x14ac:dyDescent="0.3">
      <c r="A168" t="str">
        <f t="shared" si="2"/>
        <v>2020-00-10 Волгоград</v>
      </c>
      <c r="B168" s="12">
        <v>43961</v>
      </c>
      <c r="C168" s="7" t="s">
        <v>16</v>
      </c>
      <c r="D168" s="7">
        <v>36</v>
      </c>
      <c r="E168" s="7">
        <v>5746</v>
      </c>
      <c r="F168" s="7">
        <v>5277</v>
      </c>
    </row>
    <row r="169" spans="1:6" ht="14.25" customHeight="1" x14ac:dyDescent="0.3">
      <c r="A169" t="str">
        <f t="shared" si="2"/>
        <v>2020-00-10 Екатеринбург</v>
      </c>
      <c r="B169" s="12">
        <v>43961</v>
      </c>
      <c r="C169" s="7" t="s">
        <v>11</v>
      </c>
      <c r="D169" s="7">
        <v>31</v>
      </c>
      <c r="E169" s="7">
        <v>5495</v>
      </c>
      <c r="F169" s="7">
        <v>5093</v>
      </c>
    </row>
    <row r="170" spans="1:6" ht="14.25" customHeight="1" x14ac:dyDescent="0.3">
      <c r="A170" t="str">
        <f t="shared" si="2"/>
        <v>2020-00-10 Казань</v>
      </c>
      <c r="B170" s="12">
        <v>43961</v>
      </c>
      <c r="C170" s="7" t="s">
        <v>17</v>
      </c>
      <c r="D170" s="7">
        <v>21</v>
      </c>
      <c r="E170" s="7">
        <v>2120</v>
      </c>
      <c r="F170" s="7">
        <v>1921</v>
      </c>
    </row>
    <row r="171" spans="1:6" ht="14.25" customHeight="1" x14ac:dyDescent="0.3">
      <c r="A171" t="str">
        <f t="shared" si="2"/>
        <v>2020-00-10 Кемерово</v>
      </c>
      <c r="B171" s="12">
        <v>43961</v>
      </c>
      <c r="C171" s="7" t="s">
        <v>10</v>
      </c>
      <c r="D171" s="7">
        <v>21</v>
      </c>
      <c r="E171" s="7">
        <v>2016</v>
      </c>
      <c r="F171" s="7">
        <v>1846</v>
      </c>
    </row>
    <row r="172" spans="1:6" ht="14.25" customHeight="1" x14ac:dyDescent="0.3">
      <c r="A172" t="str">
        <f t="shared" si="2"/>
        <v>2020-00-10 Краснодар</v>
      </c>
      <c r="B172" s="12">
        <v>43961</v>
      </c>
      <c r="C172" s="7" t="s">
        <v>20</v>
      </c>
      <c r="D172" s="7">
        <v>19</v>
      </c>
      <c r="E172" s="7">
        <v>1836</v>
      </c>
      <c r="F172" s="7">
        <v>1680</v>
      </c>
    </row>
    <row r="173" spans="1:6" ht="14.25" customHeight="1" x14ac:dyDescent="0.3">
      <c r="A173" t="str">
        <f t="shared" si="2"/>
        <v>2020-00-10 Москва Восток</v>
      </c>
      <c r="B173" s="12">
        <v>43961</v>
      </c>
      <c r="C173" s="7" t="s">
        <v>22</v>
      </c>
      <c r="D173" s="7">
        <v>54</v>
      </c>
      <c r="E173" s="7">
        <v>13832</v>
      </c>
      <c r="F173" s="7">
        <v>12864</v>
      </c>
    </row>
    <row r="174" spans="1:6" ht="14.25" customHeight="1" x14ac:dyDescent="0.3">
      <c r="A174" t="str">
        <f t="shared" si="2"/>
        <v>2020-00-10 Москва Запад</v>
      </c>
      <c r="B174" s="12">
        <v>43961</v>
      </c>
      <c r="C174" s="7" t="s">
        <v>21</v>
      </c>
      <c r="D174" s="7">
        <v>59</v>
      </c>
      <c r="E174" s="7">
        <v>14569</v>
      </c>
      <c r="F174" s="7">
        <v>13566</v>
      </c>
    </row>
    <row r="175" spans="1:6" ht="14.25" customHeight="1" x14ac:dyDescent="0.3">
      <c r="A175" t="str">
        <f t="shared" si="2"/>
        <v>2020-00-10 Нижний Новгород</v>
      </c>
      <c r="B175" s="12">
        <v>43961</v>
      </c>
      <c r="C175" s="7" t="s">
        <v>13</v>
      </c>
      <c r="D175" s="7">
        <v>19</v>
      </c>
      <c r="E175" s="7">
        <v>1848</v>
      </c>
      <c r="F175" s="7">
        <v>1649</v>
      </c>
    </row>
    <row r="176" spans="1:6" ht="14.25" customHeight="1" x14ac:dyDescent="0.3">
      <c r="A176" t="str">
        <f t="shared" si="2"/>
        <v>2020-00-10 Новосибирск</v>
      </c>
      <c r="B176" s="12">
        <v>43961</v>
      </c>
      <c r="C176" s="7" t="s">
        <v>23</v>
      </c>
      <c r="D176" s="7">
        <v>15</v>
      </c>
      <c r="E176" s="7">
        <v>792</v>
      </c>
      <c r="F176" s="7">
        <v>695</v>
      </c>
    </row>
    <row r="177" spans="1:6" ht="14.25" customHeight="1" x14ac:dyDescent="0.3">
      <c r="A177" t="str">
        <f t="shared" si="2"/>
        <v>2020-00-10 Пермь</v>
      </c>
      <c r="B177" s="12">
        <v>43961</v>
      </c>
      <c r="C177" s="7" t="s">
        <v>18</v>
      </c>
      <c r="D177" s="7">
        <v>15</v>
      </c>
      <c r="E177" s="7">
        <v>950</v>
      </c>
      <c r="F177" s="7">
        <v>848</v>
      </c>
    </row>
    <row r="178" spans="1:6" ht="14.25" customHeight="1" x14ac:dyDescent="0.3">
      <c r="A178" t="str">
        <f t="shared" si="2"/>
        <v>2020-00-10 Ростов-на-Дону</v>
      </c>
      <c r="B178" s="12">
        <v>43961</v>
      </c>
      <c r="C178" s="7" t="s">
        <v>19</v>
      </c>
      <c r="D178" s="7">
        <v>15</v>
      </c>
      <c r="E178" s="7">
        <v>706</v>
      </c>
      <c r="F178" s="7">
        <v>608</v>
      </c>
    </row>
    <row r="179" spans="1:6" ht="14.25" customHeight="1" x14ac:dyDescent="0.3">
      <c r="A179" t="str">
        <f t="shared" si="2"/>
        <v>2020-00-10 Санкт-Петербург Север</v>
      </c>
      <c r="B179" s="12">
        <v>43961</v>
      </c>
      <c r="C179" s="7" t="s">
        <v>15</v>
      </c>
      <c r="D179" s="7">
        <v>125</v>
      </c>
      <c r="E179" s="7">
        <v>20368</v>
      </c>
      <c r="F179" s="7">
        <v>18884</v>
      </c>
    </row>
    <row r="180" spans="1:6" ht="14.25" customHeight="1" x14ac:dyDescent="0.3">
      <c r="A180" t="str">
        <f t="shared" si="2"/>
        <v>2020-00-10 Санкт-Петербург Юг</v>
      </c>
      <c r="B180" s="12">
        <v>43961</v>
      </c>
      <c r="C180" s="7" t="s">
        <v>14</v>
      </c>
      <c r="D180" s="7">
        <v>129</v>
      </c>
      <c r="E180" s="7">
        <v>16437</v>
      </c>
      <c r="F180" s="7">
        <v>15285</v>
      </c>
    </row>
    <row r="181" spans="1:6" ht="14.25" customHeight="1" x14ac:dyDescent="0.3">
      <c r="A181" t="str">
        <f t="shared" si="2"/>
        <v>2020-00-10 Тольятти</v>
      </c>
      <c r="B181" s="12">
        <v>43961</v>
      </c>
      <c r="C181" s="7" t="s">
        <v>12</v>
      </c>
      <c r="D181" s="7">
        <v>10</v>
      </c>
      <c r="E181" s="7">
        <v>642</v>
      </c>
      <c r="F181" s="7">
        <v>556</v>
      </c>
    </row>
    <row r="182" spans="1:6" ht="14.25" customHeight="1" x14ac:dyDescent="0.3">
      <c r="A182" t="str">
        <f t="shared" si="2"/>
        <v>2020-00-11 Волгоград</v>
      </c>
      <c r="B182" s="12">
        <v>43962</v>
      </c>
      <c r="C182" s="7" t="s">
        <v>16</v>
      </c>
      <c r="D182" s="7">
        <v>36</v>
      </c>
      <c r="E182" s="7">
        <v>4150</v>
      </c>
      <c r="F182" s="7">
        <v>3838</v>
      </c>
    </row>
    <row r="183" spans="1:6" ht="14.25" customHeight="1" x14ac:dyDescent="0.3">
      <c r="A183" t="str">
        <f t="shared" si="2"/>
        <v>2020-00-11 Екатеринбург</v>
      </c>
      <c r="B183" s="12">
        <v>43962</v>
      </c>
      <c r="C183" s="7" t="s">
        <v>11</v>
      </c>
      <c r="D183" s="7">
        <v>31</v>
      </c>
      <c r="E183" s="7">
        <v>4826</v>
      </c>
      <c r="F183" s="7">
        <v>4483</v>
      </c>
    </row>
    <row r="184" spans="1:6" ht="14.25" customHeight="1" x14ac:dyDescent="0.3">
      <c r="A184" t="str">
        <f t="shared" si="2"/>
        <v>2020-00-11 Казань</v>
      </c>
      <c r="B184" s="12">
        <v>43962</v>
      </c>
      <c r="C184" s="7" t="s">
        <v>17</v>
      </c>
      <c r="D184" s="7">
        <v>21</v>
      </c>
      <c r="E184" s="7">
        <v>1916</v>
      </c>
      <c r="F184" s="7">
        <v>1733</v>
      </c>
    </row>
    <row r="185" spans="1:6" ht="14.25" customHeight="1" x14ac:dyDescent="0.3">
      <c r="A185" t="str">
        <f t="shared" si="2"/>
        <v>2020-00-11 Кемерово</v>
      </c>
      <c r="B185" s="12">
        <v>43962</v>
      </c>
      <c r="C185" s="7" t="s">
        <v>10</v>
      </c>
      <c r="D185" s="7">
        <v>21</v>
      </c>
      <c r="E185" s="7">
        <v>1597</v>
      </c>
      <c r="F185" s="7">
        <v>1457</v>
      </c>
    </row>
    <row r="186" spans="1:6" ht="14.25" customHeight="1" x14ac:dyDescent="0.3">
      <c r="A186" t="str">
        <f t="shared" si="2"/>
        <v>2020-00-11 Краснодар</v>
      </c>
      <c r="B186" s="12">
        <v>43962</v>
      </c>
      <c r="C186" s="7" t="s">
        <v>20</v>
      </c>
      <c r="D186" s="7">
        <v>19</v>
      </c>
      <c r="E186" s="7">
        <v>1527</v>
      </c>
      <c r="F186" s="7">
        <v>1389</v>
      </c>
    </row>
    <row r="187" spans="1:6" ht="14.25" customHeight="1" x14ac:dyDescent="0.3">
      <c r="A187" t="str">
        <f t="shared" si="2"/>
        <v>2020-00-11 Москва Восток</v>
      </c>
      <c r="B187" s="12">
        <v>43962</v>
      </c>
      <c r="C187" s="7" t="s">
        <v>22</v>
      </c>
      <c r="D187" s="7">
        <v>54</v>
      </c>
      <c r="E187" s="7">
        <v>10570</v>
      </c>
      <c r="F187" s="7">
        <v>9926</v>
      </c>
    </row>
    <row r="188" spans="1:6" ht="14.25" customHeight="1" x14ac:dyDescent="0.3">
      <c r="A188" t="str">
        <f t="shared" si="2"/>
        <v>2020-00-11 Москва Запад</v>
      </c>
      <c r="B188" s="12">
        <v>43962</v>
      </c>
      <c r="C188" s="7" t="s">
        <v>21</v>
      </c>
      <c r="D188" s="7">
        <v>60</v>
      </c>
      <c r="E188" s="7">
        <v>11100</v>
      </c>
      <c r="F188" s="7">
        <v>10407</v>
      </c>
    </row>
    <row r="189" spans="1:6" ht="14.25" customHeight="1" x14ac:dyDescent="0.3">
      <c r="A189" t="str">
        <f t="shared" si="2"/>
        <v>2020-00-11 Нижний Новгород</v>
      </c>
      <c r="B189" s="12">
        <v>43962</v>
      </c>
      <c r="C189" s="7" t="s">
        <v>13</v>
      </c>
      <c r="D189" s="7">
        <v>19</v>
      </c>
      <c r="E189" s="7">
        <v>2530</v>
      </c>
      <c r="F189" s="7">
        <v>2270</v>
      </c>
    </row>
    <row r="190" spans="1:6" ht="14.25" customHeight="1" x14ac:dyDescent="0.3">
      <c r="A190" t="str">
        <f t="shared" si="2"/>
        <v>2020-00-11 Новосибирск</v>
      </c>
      <c r="B190" s="12">
        <v>43962</v>
      </c>
      <c r="C190" s="7" t="s">
        <v>23</v>
      </c>
      <c r="D190" s="7">
        <v>15</v>
      </c>
      <c r="E190" s="7">
        <v>654</v>
      </c>
      <c r="F190" s="7">
        <v>564</v>
      </c>
    </row>
    <row r="191" spans="1:6" ht="14.25" customHeight="1" x14ac:dyDescent="0.3">
      <c r="A191" t="str">
        <f t="shared" si="2"/>
        <v>2020-00-11 Пермь</v>
      </c>
      <c r="B191" s="12">
        <v>43962</v>
      </c>
      <c r="C191" s="7" t="s">
        <v>18</v>
      </c>
      <c r="D191" s="7">
        <v>15</v>
      </c>
      <c r="E191" s="7">
        <v>812</v>
      </c>
      <c r="F191" s="7">
        <v>714</v>
      </c>
    </row>
    <row r="192" spans="1:6" ht="14.25" customHeight="1" x14ac:dyDescent="0.3">
      <c r="A192" t="str">
        <f t="shared" si="2"/>
        <v>2020-00-11 Ростов-на-Дону</v>
      </c>
      <c r="B192" s="12">
        <v>43962</v>
      </c>
      <c r="C192" s="7" t="s">
        <v>19</v>
      </c>
      <c r="D192" s="7">
        <v>15</v>
      </c>
      <c r="E192" s="7">
        <v>684</v>
      </c>
      <c r="F192" s="7">
        <v>585</v>
      </c>
    </row>
    <row r="193" spans="1:6" ht="14.25" customHeight="1" x14ac:dyDescent="0.3">
      <c r="A193" t="str">
        <f t="shared" si="2"/>
        <v>2020-00-11 Санкт-Петербург Север</v>
      </c>
      <c r="B193" s="12">
        <v>43962</v>
      </c>
      <c r="C193" s="7" t="s">
        <v>15</v>
      </c>
      <c r="D193" s="7">
        <v>125</v>
      </c>
      <c r="E193" s="7">
        <v>18066</v>
      </c>
      <c r="F193" s="7">
        <v>16883</v>
      </c>
    </row>
    <row r="194" spans="1:6" ht="14.25" customHeight="1" x14ac:dyDescent="0.3">
      <c r="A194" t="str">
        <f t="shared" si="2"/>
        <v>2020-00-11 Санкт-Петербург Юг</v>
      </c>
      <c r="B194" s="12">
        <v>43962</v>
      </c>
      <c r="C194" s="7" t="s">
        <v>14</v>
      </c>
      <c r="D194" s="7">
        <v>129</v>
      </c>
      <c r="E194" s="7">
        <v>14043</v>
      </c>
      <c r="F194" s="7">
        <v>13167</v>
      </c>
    </row>
    <row r="195" spans="1:6" ht="14.25" customHeight="1" x14ac:dyDescent="0.3">
      <c r="A195" t="str">
        <f t="shared" ref="A195:A258" si="3">TEXT(B195,"гггг-мм-дд")&amp;" "&amp;C195</f>
        <v>2020-00-11 Тольятти</v>
      </c>
      <c r="B195" s="12">
        <v>43962</v>
      </c>
      <c r="C195" s="7" t="s">
        <v>12</v>
      </c>
      <c r="D195" s="7">
        <v>10</v>
      </c>
      <c r="E195" s="7">
        <v>494</v>
      </c>
      <c r="F195" s="7">
        <v>421</v>
      </c>
    </row>
    <row r="196" spans="1:6" ht="14.25" customHeight="1" x14ac:dyDescent="0.3">
      <c r="A196" t="str">
        <f t="shared" si="3"/>
        <v>2020-00-12 Волгоград</v>
      </c>
      <c r="B196" s="12">
        <v>43963</v>
      </c>
      <c r="C196" s="7" t="s">
        <v>16</v>
      </c>
      <c r="D196" s="7">
        <v>36</v>
      </c>
      <c r="E196" s="7">
        <v>4418</v>
      </c>
      <c r="F196" s="7">
        <v>4088</v>
      </c>
    </row>
    <row r="197" spans="1:6" ht="14.25" customHeight="1" x14ac:dyDescent="0.3">
      <c r="A197" t="str">
        <f t="shared" si="3"/>
        <v>2020-00-12 Екатеринбург</v>
      </c>
      <c r="B197" s="12">
        <v>43963</v>
      </c>
      <c r="C197" s="7" t="s">
        <v>11</v>
      </c>
      <c r="D197" s="7">
        <v>31</v>
      </c>
      <c r="E197" s="7">
        <v>4800</v>
      </c>
      <c r="F197" s="7">
        <v>4470</v>
      </c>
    </row>
    <row r="198" spans="1:6" ht="14.25" customHeight="1" x14ac:dyDescent="0.3">
      <c r="A198" t="str">
        <f t="shared" si="3"/>
        <v>2020-00-12 Казань</v>
      </c>
      <c r="B198" s="12">
        <v>43963</v>
      </c>
      <c r="C198" s="7" t="s">
        <v>17</v>
      </c>
      <c r="D198" s="7">
        <v>21</v>
      </c>
      <c r="E198" s="7">
        <v>1926</v>
      </c>
      <c r="F198" s="7">
        <v>1745</v>
      </c>
    </row>
    <row r="199" spans="1:6" ht="14.25" customHeight="1" x14ac:dyDescent="0.3">
      <c r="A199" t="str">
        <f t="shared" si="3"/>
        <v>2020-00-12 Кемерово</v>
      </c>
      <c r="B199" s="12">
        <v>43963</v>
      </c>
      <c r="C199" s="7" t="s">
        <v>10</v>
      </c>
      <c r="D199" s="7">
        <v>21</v>
      </c>
      <c r="E199" s="7">
        <v>1656</v>
      </c>
      <c r="F199" s="7">
        <v>1516</v>
      </c>
    </row>
    <row r="200" spans="1:6" ht="14.25" customHeight="1" x14ac:dyDescent="0.3">
      <c r="A200" t="str">
        <f t="shared" si="3"/>
        <v>2020-00-12 Краснодар</v>
      </c>
      <c r="B200" s="12">
        <v>43963</v>
      </c>
      <c r="C200" s="7" t="s">
        <v>20</v>
      </c>
      <c r="D200" s="7">
        <v>19</v>
      </c>
      <c r="E200" s="7">
        <v>1598</v>
      </c>
      <c r="F200" s="7">
        <v>1454</v>
      </c>
    </row>
    <row r="201" spans="1:6" ht="14.25" customHeight="1" x14ac:dyDescent="0.3">
      <c r="A201" t="str">
        <f t="shared" si="3"/>
        <v>2020-00-12 Москва Восток</v>
      </c>
      <c r="B201" s="12">
        <v>43963</v>
      </c>
      <c r="C201" s="7" t="s">
        <v>22</v>
      </c>
      <c r="D201" s="7">
        <v>54</v>
      </c>
      <c r="E201" s="7">
        <v>11614</v>
      </c>
      <c r="F201" s="7">
        <v>10862</v>
      </c>
    </row>
    <row r="202" spans="1:6" ht="14.25" customHeight="1" x14ac:dyDescent="0.3">
      <c r="A202" t="str">
        <f t="shared" si="3"/>
        <v>2020-00-12 Москва Запад</v>
      </c>
      <c r="B202" s="12">
        <v>43963</v>
      </c>
      <c r="C202" s="7" t="s">
        <v>21</v>
      </c>
      <c r="D202" s="7">
        <v>60</v>
      </c>
      <c r="E202" s="7">
        <v>12000</v>
      </c>
      <c r="F202" s="7">
        <v>11194</v>
      </c>
    </row>
    <row r="203" spans="1:6" ht="14.25" customHeight="1" x14ac:dyDescent="0.3">
      <c r="A203" t="str">
        <f t="shared" si="3"/>
        <v>2020-00-12 Нижний Новгород</v>
      </c>
      <c r="B203" s="12">
        <v>43963</v>
      </c>
      <c r="C203" s="7" t="s">
        <v>13</v>
      </c>
      <c r="D203" s="7">
        <v>19</v>
      </c>
      <c r="E203" s="7">
        <v>1649</v>
      </c>
      <c r="F203" s="7">
        <v>1460</v>
      </c>
    </row>
    <row r="204" spans="1:6" ht="14.25" customHeight="1" x14ac:dyDescent="0.3">
      <c r="A204" t="str">
        <f t="shared" si="3"/>
        <v>2020-00-12 Новосибирск</v>
      </c>
      <c r="B204" s="12">
        <v>43963</v>
      </c>
      <c r="C204" s="7" t="s">
        <v>23</v>
      </c>
      <c r="D204" s="7">
        <v>15</v>
      </c>
      <c r="E204" s="7">
        <v>750</v>
      </c>
      <c r="F204" s="7">
        <v>659</v>
      </c>
    </row>
    <row r="205" spans="1:6" ht="14.25" customHeight="1" x14ac:dyDescent="0.3">
      <c r="A205" t="str">
        <f t="shared" si="3"/>
        <v>2020-00-12 Пермь</v>
      </c>
      <c r="B205" s="12">
        <v>43963</v>
      </c>
      <c r="C205" s="7" t="s">
        <v>18</v>
      </c>
      <c r="D205" s="7">
        <v>15</v>
      </c>
      <c r="E205" s="7">
        <v>845</v>
      </c>
      <c r="F205" s="7">
        <v>743</v>
      </c>
    </row>
    <row r="206" spans="1:6" ht="14.25" customHeight="1" x14ac:dyDescent="0.3">
      <c r="A206" t="str">
        <f t="shared" si="3"/>
        <v>2020-00-12 Ростов-на-Дону</v>
      </c>
      <c r="B206" s="12">
        <v>43963</v>
      </c>
      <c r="C206" s="7" t="s">
        <v>19</v>
      </c>
      <c r="D206" s="7">
        <v>15</v>
      </c>
      <c r="E206" s="7">
        <v>624</v>
      </c>
      <c r="F206" s="7">
        <v>538</v>
      </c>
    </row>
    <row r="207" spans="1:6" ht="14.25" customHeight="1" x14ac:dyDescent="0.3">
      <c r="A207" t="str">
        <f t="shared" si="3"/>
        <v>2020-00-12 Санкт-Петербург Север</v>
      </c>
      <c r="B207" s="12">
        <v>43963</v>
      </c>
      <c r="C207" s="7" t="s">
        <v>15</v>
      </c>
      <c r="D207" s="7">
        <v>125</v>
      </c>
      <c r="E207" s="7">
        <v>21106</v>
      </c>
      <c r="F207" s="7">
        <v>19651</v>
      </c>
    </row>
    <row r="208" spans="1:6" ht="14.25" customHeight="1" x14ac:dyDescent="0.3">
      <c r="A208" t="str">
        <f t="shared" si="3"/>
        <v>2020-00-12 Санкт-Петербург Юг</v>
      </c>
      <c r="B208" s="12">
        <v>43963</v>
      </c>
      <c r="C208" s="7" t="s">
        <v>14</v>
      </c>
      <c r="D208" s="7">
        <v>129</v>
      </c>
      <c r="E208" s="7">
        <v>16387</v>
      </c>
      <c r="F208" s="7">
        <v>15322</v>
      </c>
    </row>
    <row r="209" spans="1:6" ht="14.25" customHeight="1" x14ac:dyDescent="0.3">
      <c r="A209" t="str">
        <f t="shared" si="3"/>
        <v>2020-00-12 Тольятти</v>
      </c>
      <c r="B209" s="12">
        <v>43963</v>
      </c>
      <c r="C209" s="7" t="s">
        <v>12</v>
      </c>
      <c r="D209" s="7">
        <v>10</v>
      </c>
      <c r="E209" s="7">
        <v>526</v>
      </c>
      <c r="F209" s="7">
        <v>448</v>
      </c>
    </row>
    <row r="210" spans="1:6" ht="14.25" customHeight="1" x14ac:dyDescent="0.3">
      <c r="A210" t="str">
        <f t="shared" si="3"/>
        <v>2020-00-13 Волгоград</v>
      </c>
      <c r="B210" s="12">
        <v>43964</v>
      </c>
      <c r="C210" s="7" t="s">
        <v>16</v>
      </c>
      <c r="D210" s="7">
        <v>36</v>
      </c>
      <c r="E210" s="7">
        <v>4967</v>
      </c>
      <c r="F210" s="7">
        <v>4583</v>
      </c>
    </row>
    <row r="211" spans="1:6" ht="14.25" customHeight="1" x14ac:dyDescent="0.3">
      <c r="A211" t="str">
        <f t="shared" si="3"/>
        <v>2020-00-13 Екатеринбург</v>
      </c>
      <c r="B211" s="12">
        <v>43964</v>
      </c>
      <c r="C211" s="7" t="s">
        <v>11</v>
      </c>
      <c r="D211" s="7">
        <v>31</v>
      </c>
      <c r="E211" s="7">
        <v>5251</v>
      </c>
      <c r="F211" s="7">
        <v>4853</v>
      </c>
    </row>
    <row r="212" spans="1:6" ht="14.25" customHeight="1" x14ac:dyDescent="0.3">
      <c r="A212" t="str">
        <f t="shared" si="3"/>
        <v>2020-00-13 Казань</v>
      </c>
      <c r="B212" s="12">
        <v>43964</v>
      </c>
      <c r="C212" s="7" t="s">
        <v>17</v>
      </c>
      <c r="D212" s="7">
        <v>21</v>
      </c>
      <c r="E212" s="7">
        <v>2061</v>
      </c>
      <c r="F212" s="7">
        <v>1876</v>
      </c>
    </row>
    <row r="213" spans="1:6" ht="14.25" customHeight="1" x14ac:dyDescent="0.3">
      <c r="A213" t="str">
        <f t="shared" si="3"/>
        <v>2020-00-13 Кемерово</v>
      </c>
      <c r="B213" s="12">
        <v>43964</v>
      </c>
      <c r="C213" s="7" t="s">
        <v>10</v>
      </c>
      <c r="D213" s="7">
        <v>21</v>
      </c>
      <c r="E213" s="7">
        <v>1698</v>
      </c>
      <c r="F213" s="7">
        <v>1554</v>
      </c>
    </row>
    <row r="214" spans="1:6" ht="14.25" customHeight="1" x14ac:dyDescent="0.3">
      <c r="A214" t="str">
        <f t="shared" si="3"/>
        <v>2020-00-13 Краснодар</v>
      </c>
      <c r="B214" s="12">
        <v>43964</v>
      </c>
      <c r="C214" s="7" t="s">
        <v>20</v>
      </c>
      <c r="D214" s="7">
        <v>19</v>
      </c>
      <c r="E214" s="7">
        <v>1605</v>
      </c>
      <c r="F214" s="7">
        <v>1447</v>
      </c>
    </row>
    <row r="215" spans="1:6" ht="14.25" customHeight="1" x14ac:dyDescent="0.3">
      <c r="A215" t="str">
        <f t="shared" si="3"/>
        <v>2020-00-13 Москва Восток</v>
      </c>
      <c r="B215" s="12">
        <v>43964</v>
      </c>
      <c r="C215" s="7" t="s">
        <v>22</v>
      </c>
      <c r="D215" s="7">
        <v>54</v>
      </c>
      <c r="E215" s="7">
        <v>11522</v>
      </c>
      <c r="F215" s="7">
        <v>10803</v>
      </c>
    </row>
    <row r="216" spans="1:6" ht="14.25" customHeight="1" x14ac:dyDescent="0.3">
      <c r="A216" t="str">
        <f t="shared" si="3"/>
        <v>2020-00-13 Москва Запад</v>
      </c>
      <c r="B216" s="12">
        <v>43964</v>
      </c>
      <c r="C216" s="7" t="s">
        <v>21</v>
      </c>
      <c r="D216" s="7">
        <v>60</v>
      </c>
      <c r="E216" s="7">
        <v>12007</v>
      </c>
      <c r="F216" s="7">
        <v>11245</v>
      </c>
    </row>
    <row r="217" spans="1:6" ht="14.25" customHeight="1" x14ac:dyDescent="0.3">
      <c r="A217" t="str">
        <f t="shared" si="3"/>
        <v>2020-00-13 Нижний Новгород</v>
      </c>
      <c r="B217" s="12">
        <v>43964</v>
      </c>
      <c r="C217" s="7" t="s">
        <v>13</v>
      </c>
      <c r="D217" s="7">
        <v>19</v>
      </c>
      <c r="E217" s="7">
        <v>1625</v>
      </c>
      <c r="F217" s="7">
        <v>1444</v>
      </c>
    </row>
    <row r="218" spans="1:6" ht="14.25" customHeight="1" x14ac:dyDescent="0.3">
      <c r="A218" t="str">
        <f t="shared" si="3"/>
        <v>2020-00-13 Новосибирск</v>
      </c>
      <c r="B218" s="12">
        <v>43964</v>
      </c>
      <c r="C218" s="7" t="s">
        <v>23</v>
      </c>
      <c r="D218" s="7">
        <v>15</v>
      </c>
      <c r="E218" s="7">
        <v>854</v>
      </c>
      <c r="F218" s="7">
        <v>756</v>
      </c>
    </row>
    <row r="219" spans="1:6" ht="14.25" customHeight="1" x14ac:dyDescent="0.3">
      <c r="A219" t="str">
        <f t="shared" si="3"/>
        <v>2020-00-13 Пермь</v>
      </c>
      <c r="B219" s="12">
        <v>43964</v>
      </c>
      <c r="C219" s="7" t="s">
        <v>18</v>
      </c>
      <c r="D219" s="7">
        <v>15</v>
      </c>
      <c r="E219" s="7">
        <v>898</v>
      </c>
      <c r="F219" s="7">
        <v>795</v>
      </c>
    </row>
    <row r="220" spans="1:6" ht="14.25" customHeight="1" x14ac:dyDescent="0.3">
      <c r="A220" t="str">
        <f t="shared" si="3"/>
        <v>2020-00-13 Ростов-на-Дону</v>
      </c>
      <c r="B220" s="12">
        <v>43964</v>
      </c>
      <c r="C220" s="7" t="s">
        <v>19</v>
      </c>
      <c r="D220" s="7">
        <v>15</v>
      </c>
      <c r="E220" s="7">
        <v>599</v>
      </c>
      <c r="F220" s="7">
        <v>515</v>
      </c>
    </row>
    <row r="221" spans="1:6" ht="14.25" customHeight="1" x14ac:dyDescent="0.3">
      <c r="A221" t="str">
        <f t="shared" si="3"/>
        <v>2020-00-13 Санкт-Петербург Север</v>
      </c>
      <c r="B221" s="12">
        <v>43964</v>
      </c>
      <c r="C221" s="7" t="s">
        <v>15</v>
      </c>
      <c r="D221" s="7">
        <v>125</v>
      </c>
      <c r="E221" s="7">
        <v>19965</v>
      </c>
      <c r="F221" s="7">
        <v>18573</v>
      </c>
    </row>
    <row r="222" spans="1:6" ht="14.25" customHeight="1" x14ac:dyDescent="0.3">
      <c r="A222" t="str">
        <f t="shared" si="3"/>
        <v>2020-00-13 Санкт-Петербург Юг</v>
      </c>
      <c r="B222" s="12">
        <v>43964</v>
      </c>
      <c r="C222" s="7" t="s">
        <v>14</v>
      </c>
      <c r="D222" s="7">
        <v>129</v>
      </c>
      <c r="E222" s="7">
        <v>15304</v>
      </c>
      <c r="F222" s="7">
        <v>14315</v>
      </c>
    </row>
    <row r="223" spans="1:6" ht="14.25" customHeight="1" x14ac:dyDescent="0.3">
      <c r="A223" t="str">
        <f t="shared" si="3"/>
        <v>2020-00-13 Тольятти</v>
      </c>
      <c r="B223" s="12">
        <v>43964</v>
      </c>
      <c r="C223" s="7" t="s">
        <v>12</v>
      </c>
      <c r="D223" s="7">
        <v>10</v>
      </c>
      <c r="E223" s="7">
        <v>612</v>
      </c>
      <c r="F223" s="7">
        <v>530</v>
      </c>
    </row>
    <row r="224" spans="1:6" ht="14.25" customHeight="1" x14ac:dyDescent="0.3">
      <c r="A224" t="str">
        <f t="shared" si="3"/>
        <v>2020-00-14 Волгоград</v>
      </c>
      <c r="B224" s="12">
        <v>43965</v>
      </c>
      <c r="C224" s="7" t="s">
        <v>16</v>
      </c>
      <c r="D224" s="7">
        <v>36</v>
      </c>
      <c r="E224" s="7">
        <v>4285</v>
      </c>
      <c r="F224" s="7">
        <v>3950</v>
      </c>
    </row>
    <row r="225" spans="1:6" ht="14.25" customHeight="1" x14ac:dyDescent="0.3">
      <c r="A225" t="str">
        <f t="shared" si="3"/>
        <v>2020-00-14 Екатеринбург</v>
      </c>
      <c r="B225" s="12">
        <v>43965</v>
      </c>
      <c r="C225" s="7" t="s">
        <v>11</v>
      </c>
      <c r="D225" s="7">
        <v>31</v>
      </c>
      <c r="E225" s="7">
        <v>4695</v>
      </c>
      <c r="F225" s="7">
        <v>4372</v>
      </c>
    </row>
    <row r="226" spans="1:6" ht="14.25" customHeight="1" x14ac:dyDescent="0.3">
      <c r="A226" t="str">
        <f t="shared" si="3"/>
        <v>2020-00-14 Казань</v>
      </c>
      <c r="B226" s="12">
        <v>43965</v>
      </c>
      <c r="C226" s="7" t="s">
        <v>17</v>
      </c>
      <c r="D226" s="7">
        <v>21</v>
      </c>
      <c r="E226" s="7">
        <v>1993</v>
      </c>
      <c r="F226" s="7">
        <v>1796</v>
      </c>
    </row>
    <row r="227" spans="1:6" ht="14.25" customHeight="1" x14ac:dyDescent="0.3">
      <c r="A227" t="str">
        <f t="shared" si="3"/>
        <v>2020-00-14 Кемерово</v>
      </c>
      <c r="B227" s="12">
        <v>43965</v>
      </c>
      <c r="C227" s="7" t="s">
        <v>10</v>
      </c>
      <c r="D227" s="7">
        <v>21</v>
      </c>
      <c r="E227" s="7">
        <v>1706</v>
      </c>
      <c r="F227" s="7">
        <v>1548</v>
      </c>
    </row>
    <row r="228" spans="1:6" ht="14.25" customHeight="1" x14ac:dyDescent="0.3">
      <c r="A228" t="str">
        <f t="shared" si="3"/>
        <v>2020-00-14 Краснодар</v>
      </c>
      <c r="B228" s="12">
        <v>43965</v>
      </c>
      <c r="C228" s="7" t="s">
        <v>20</v>
      </c>
      <c r="D228" s="7">
        <v>19</v>
      </c>
      <c r="E228" s="7">
        <v>1635</v>
      </c>
      <c r="F228" s="7">
        <v>1487</v>
      </c>
    </row>
    <row r="229" spans="1:6" ht="14.25" customHeight="1" x14ac:dyDescent="0.3">
      <c r="A229" t="str">
        <f t="shared" si="3"/>
        <v>2020-00-14 Москва Восток</v>
      </c>
      <c r="B229" s="12">
        <v>43965</v>
      </c>
      <c r="C229" s="7" t="s">
        <v>22</v>
      </c>
      <c r="D229" s="7">
        <v>54</v>
      </c>
      <c r="E229" s="7">
        <v>11194</v>
      </c>
      <c r="F229" s="7">
        <v>10554</v>
      </c>
    </row>
    <row r="230" spans="1:6" ht="14.25" customHeight="1" x14ac:dyDescent="0.3">
      <c r="A230" t="str">
        <f t="shared" si="3"/>
        <v>2020-00-14 Москва Запад</v>
      </c>
      <c r="B230" s="12">
        <v>43965</v>
      </c>
      <c r="C230" s="7" t="s">
        <v>21</v>
      </c>
      <c r="D230" s="7">
        <v>60</v>
      </c>
      <c r="E230" s="7">
        <v>11935</v>
      </c>
      <c r="F230" s="7">
        <v>11178</v>
      </c>
    </row>
    <row r="231" spans="1:6" ht="14.25" customHeight="1" x14ac:dyDescent="0.3">
      <c r="A231" t="str">
        <f t="shared" si="3"/>
        <v>2020-00-14 Нижний Новгород</v>
      </c>
      <c r="B231" s="12">
        <v>43965</v>
      </c>
      <c r="C231" s="7" t="s">
        <v>13</v>
      </c>
      <c r="D231" s="7">
        <v>19</v>
      </c>
      <c r="E231" s="7">
        <v>1675</v>
      </c>
      <c r="F231" s="7">
        <v>1475</v>
      </c>
    </row>
    <row r="232" spans="1:6" ht="14.25" customHeight="1" x14ac:dyDescent="0.3">
      <c r="A232" t="str">
        <f t="shared" si="3"/>
        <v>2020-00-14 Новосибирск</v>
      </c>
      <c r="B232" s="12">
        <v>43965</v>
      </c>
      <c r="C232" s="7" t="s">
        <v>23</v>
      </c>
      <c r="D232" s="7">
        <v>16</v>
      </c>
      <c r="E232" s="7">
        <v>834</v>
      </c>
      <c r="F232" s="7">
        <v>735</v>
      </c>
    </row>
    <row r="233" spans="1:6" ht="14.25" customHeight="1" x14ac:dyDescent="0.3">
      <c r="A233" t="str">
        <f t="shared" si="3"/>
        <v>2020-00-14 Пермь</v>
      </c>
      <c r="B233" s="12">
        <v>43965</v>
      </c>
      <c r="C233" s="7" t="s">
        <v>18</v>
      </c>
      <c r="D233" s="7">
        <v>15</v>
      </c>
      <c r="E233" s="7">
        <v>890</v>
      </c>
      <c r="F233" s="7">
        <v>777</v>
      </c>
    </row>
    <row r="234" spans="1:6" ht="14.25" customHeight="1" x14ac:dyDescent="0.3">
      <c r="A234" t="str">
        <f t="shared" si="3"/>
        <v>2020-00-14 Ростов-на-Дону</v>
      </c>
      <c r="B234" s="12">
        <v>43965</v>
      </c>
      <c r="C234" s="7" t="s">
        <v>19</v>
      </c>
      <c r="D234" s="7">
        <v>15</v>
      </c>
      <c r="E234" s="7">
        <v>638</v>
      </c>
      <c r="F234" s="7">
        <v>548</v>
      </c>
    </row>
    <row r="235" spans="1:6" ht="14.25" customHeight="1" x14ac:dyDescent="0.3">
      <c r="A235" t="str">
        <f t="shared" si="3"/>
        <v>2020-00-14 Санкт-Петербург Север</v>
      </c>
      <c r="B235" s="12">
        <v>43965</v>
      </c>
      <c r="C235" s="7" t="s">
        <v>15</v>
      </c>
      <c r="D235" s="7">
        <v>125</v>
      </c>
      <c r="E235" s="7">
        <v>20247</v>
      </c>
      <c r="F235" s="7">
        <v>18812</v>
      </c>
    </row>
    <row r="236" spans="1:6" ht="14.25" customHeight="1" x14ac:dyDescent="0.3">
      <c r="A236" t="str">
        <f t="shared" si="3"/>
        <v>2020-00-14 Санкт-Петербург Юг</v>
      </c>
      <c r="B236" s="12">
        <v>43965</v>
      </c>
      <c r="C236" s="7" t="s">
        <v>14</v>
      </c>
      <c r="D236" s="7">
        <v>129</v>
      </c>
      <c r="E236" s="7">
        <v>15804</v>
      </c>
      <c r="F236" s="7">
        <v>14738</v>
      </c>
    </row>
    <row r="237" spans="1:6" ht="14.25" customHeight="1" x14ac:dyDescent="0.3">
      <c r="A237" t="str">
        <f t="shared" si="3"/>
        <v>2020-00-14 Тольятти</v>
      </c>
      <c r="B237" s="12">
        <v>43965</v>
      </c>
      <c r="C237" s="7" t="s">
        <v>12</v>
      </c>
      <c r="D237" s="7">
        <v>10</v>
      </c>
      <c r="E237" s="7">
        <v>627</v>
      </c>
      <c r="F237" s="7">
        <v>545</v>
      </c>
    </row>
    <row r="238" spans="1:6" ht="14.25" customHeight="1" x14ac:dyDescent="0.3">
      <c r="A238" t="str">
        <f t="shared" si="3"/>
        <v>2020-00-15 Волгоград</v>
      </c>
      <c r="B238" s="12">
        <v>43966</v>
      </c>
      <c r="C238" s="7" t="s">
        <v>16</v>
      </c>
      <c r="D238" s="7">
        <v>36</v>
      </c>
      <c r="E238" s="7">
        <v>4862</v>
      </c>
      <c r="F238" s="7">
        <v>4476</v>
      </c>
    </row>
    <row r="239" spans="1:6" ht="14.25" customHeight="1" x14ac:dyDescent="0.3">
      <c r="A239" t="str">
        <f t="shared" si="3"/>
        <v>2020-00-15 Екатеринбург</v>
      </c>
      <c r="B239" s="12">
        <v>43966</v>
      </c>
      <c r="C239" s="7" t="s">
        <v>11</v>
      </c>
      <c r="D239" s="7">
        <v>31</v>
      </c>
      <c r="E239" s="7">
        <v>5184</v>
      </c>
      <c r="F239" s="7">
        <v>4778</v>
      </c>
    </row>
    <row r="240" spans="1:6" ht="14.25" customHeight="1" x14ac:dyDescent="0.3">
      <c r="A240" t="str">
        <f t="shared" si="3"/>
        <v>2020-00-15 Казань</v>
      </c>
      <c r="B240" s="12">
        <v>43966</v>
      </c>
      <c r="C240" s="7" t="s">
        <v>17</v>
      </c>
      <c r="D240" s="7">
        <v>21</v>
      </c>
      <c r="E240" s="7">
        <v>2255</v>
      </c>
      <c r="F240" s="7">
        <v>2045</v>
      </c>
    </row>
    <row r="241" spans="1:6" ht="14.25" customHeight="1" x14ac:dyDescent="0.3">
      <c r="A241" t="str">
        <f t="shared" si="3"/>
        <v>2020-00-15 Кемерово</v>
      </c>
      <c r="B241" s="12">
        <v>43966</v>
      </c>
      <c r="C241" s="7" t="s">
        <v>10</v>
      </c>
      <c r="D241" s="7">
        <v>21</v>
      </c>
      <c r="E241" s="7">
        <v>1926</v>
      </c>
      <c r="F241" s="7">
        <v>1742</v>
      </c>
    </row>
    <row r="242" spans="1:6" ht="14.25" customHeight="1" x14ac:dyDescent="0.3">
      <c r="A242" t="str">
        <f t="shared" si="3"/>
        <v>2020-00-15 Краснодар</v>
      </c>
      <c r="B242" s="12">
        <v>43966</v>
      </c>
      <c r="C242" s="7" t="s">
        <v>20</v>
      </c>
      <c r="D242" s="7">
        <v>19</v>
      </c>
      <c r="E242" s="7">
        <v>1780</v>
      </c>
      <c r="F242" s="7">
        <v>1615</v>
      </c>
    </row>
    <row r="243" spans="1:6" ht="14.25" customHeight="1" x14ac:dyDescent="0.3">
      <c r="A243" t="str">
        <f t="shared" si="3"/>
        <v>2020-00-15 Москва Восток</v>
      </c>
      <c r="B243" s="12">
        <v>43966</v>
      </c>
      <c r="C243" s="7" t="s">
        <v>22</v>
      </c>
      <c r="D243" s="7">
        <v>54</v>
      </c>
      <c r="E243" s="7">
        <v>12791</v>
      </c>
      <c r="F243" s="7">
        <v>11950</v>
      </c>
    </row>
    <row r="244" spans="1:6" ht="14.25" customHeight="1" x14ac:dyDescent="0.3">
      <c r="A244" t="str">
        <f t="shared" si="3"/>
        <v>2020-00-15 Москва Запад</v>
      </c>
      <c r="B244" s="12">
        <v>43966</v>
      </c>
      <c r="C244" s="7" t="s">
        <v>21</v>
      </c>
      <c r="D244" s="7">
        <v>60</v>
      </c>
      <c r="E244" s="7">
        <v>13544</v>
      </c>
      <c r="F244" s="7">
        <v>12643</v>
      </c>
    </row>
    <row r="245" spans="1:6" ht="14.25" customHeight="1" x14ac:dyDescent="0.3">
      <c r="A245" t="str">
        <f t="shared" si="3"/>
        <v>2020-00-15 Нижний Новгород</v>
      </c>
      <c r="B245" s="12">
        <v>43966</v>
      </c>
      <c r="C245" s="7" t="s">
        <v>13</v>
      </c>
      <c r="D245" s="7">
        <v>19</v>
      </c>
      <c r="E245" s="7">
        <v>1940</v>
      </c>
      <c r="F245" s="7">
        <v>1715</v>
      </c>
    </row>
    <row r="246" spans="1:6" ht="14.25" customHeight="1" x14ac:dyDescent="0.3">
      <c r="A246" t="str">
        <f t="shared" si="3"/>
        <v>2020-00-15 Новосибирск</v>
      </c>
      <c r="B246" s="12">
        <v>43966</v>
      </c>
      <c r="C246" s="7" t="s">
        <v>23</v>
      </c>
      <c r="D246" s="7">
        <v>16</v>
      </c>
      <c r="E246" s="7">
        <v>817</v>
      </c>
      <c r="F246" s="7">
        <v>718</v>
      </c>
    </row>
    <row r="247" spans="1:6" ht="14.25" customHeight="1" x14ac:dyDescent="0.3">
      <c r="A247" t="str">
        <f t="shared" si="3"/>
        <v>2020-00-15 Пермь</v>
      </c>
      <c r="B247" s="12">
        <v>43966</v>
      </c>
      <c r="C247" s="7" t="s">
        <v>18</v>
      </c>
      <c r="D247" s="7">
        <v>15</v>
      </c>
      <c r="E247" s="7">
        <v>980</v>
      </c>
      <c r="F247" s="7">
        <v>867</v>
      </c>
    </row>
    <row r="248" spans="1:6" ht="14.25" customHeight="1" x14ac:dyDescent="0.3">
      <c r="A248" t="str">
        <f t="shared" si="3"/>
        <v>2020-00-15 Ростов-на-Дону</v>
      </c>
      <c r="B248" s="12">
        <v>43966</v>
      </c>
      <c r="C248" s="7" t="s">
        <v>19</v>
      </c>
      <c r="D248" s="7">
        <v>15</v>
      </c>
      <c r="E248" s="7">
        <v>688</v>
      </c>
      <c r="F248" s="7">
        <v>598</v>
      </c>
    </row>
    <row r="249" spans="1:6" ht="14.25" customHeight="1" x14ac:dyDescent="0.3">
      <c r="A249" t="str">
        <f t="shared" si="3"/>
        <v>2020-00-15 Санкт-Петербург Север</v>
      </c>
      <c r="B249" s="12">
        <v>43966</v>
      </c>
      <c r="C249" s="7" t="s">
        <v>15</v>
      </c>
      <c r="D249" s="7">
        <v>125</v>
      </c>
      <c r="E249" s="7">
        <v>21862</v>
      </c>
      <c r="F249" s="7">
        <v>20235</v>
      </c>
    </row>
    <row r="250" spans="1:6" ht="14.25" customHeight="1" x14ac:dyDescent="0.3">
      <c r="A250" t="str">
        <f t="shared" si="3"/>
        <v>2020-00-15 Санкт-Петербург Юг</v>
      </c>
      <c r="B250" s="12">
        <v>43966</v>
      </c>
      <c r="C250" s="7" t="s">
        <v>14</v>
      </c>
      <c r="D250" s="7">
        <v>129</v>
      </c>
      <c r="E250" s="7">
        <v>17808</v>
      </c>
      <c r="F250" s="7">
        <v>16486</v>
      </c>
    </row>
    <row r="251" spans="1:6" ht="14.25" customHeight="1" x14ac:dyDescent="0.3">
      <c r="A251" t="str">
        <f t="shared" si="3"/>
        <v>2020-00-15 Тольятти</v>
      </c>
      <c r="B251" s="12">
        <v>43966</v>
      </c>
      <c r="C251" s="7" t="s">
        <v>12</v>
      </c>
      <c r="D251" s="7">
        <v>10</v>
      </c>
      <c r="E251" s="7">
        <v>743</v>
      </c>
      <c r="F251" s="7">
        <v>652</v>
      </c>
    </row>
    <row r="252" spans="1:6" ht="14.25" customHeight="1" x14ac:dyDescent="0.3">
      <c r="A252" t="str">
        <f t="shared" si="3"/>
        <v>2020-00-16 Волгоград</v>
      </c>
      <c r="B252" s="12">
        <v>43967</v>
      </c>
      <c r="C252" s="7" t="s">
        <v>16</v>
      </c>
      <c r="D252" s="7">
        <v>36</v>
      </c>
      <c r="E252" s="7">
        <v>5286</v>
      </c>
      <c r="F252" s="7">
        <v>4867</v>
      </c>
    </row>
    <row r="253" spans="1:6" ht="14.25" customHeight="1" x14ac:dyDescent="0.3">
      <c r="A253" t="str">
        <f t="shared" si="3"/>
        <v>2020-00-16 Екатеринбург</v>
      </c>
      <c r="B253" s="12">
        <v>43967</v>
      </c>
      <c r="C253" s="7" t="s">
        <v>11</v>
      </c>
      <c r="D253" s="7">
        <v>31</v>
      </c>
      <c r="E253" s="7">
        <v>5593</v>
      </c>
      <c r="F253" s="7">
        <v>5177</v>
      </c>
    </row>
    <row r="254" spans="1:6" ht="14.25" customHeight="1" x14ac:dyDescent="0.3">
      <c r="A254" t="str">
        <f t="shared" si="3"/>
        <v>2020-00-16 Казань</v>
      </c>
      <c r="B254" s="12">
        <v>43967</v>
      </c>
      <c r="C254" s="7" t="s">
        <v>17</v>
      </c>
      <c r="D254" s="7">
        <v>21</v>
      </c>
      <c r="E254" s="7">
        <v>2427</v>
      </c>
      <c r="F254" s="7">
        <v>2213</v>
      </c>
    </row>
    <row r="255" spans="1:6" ht="14.25" customHeight="1" x14ac:dyDescent="0.3">
      <c r="A255" t="str">
        <f t="shared" si="3"/>
        <v>2020-00-16 Кемерово</v>
      </c>
      <c r="B255" s="12">
        <v>43967</v>
      </c>
      <c r="C255" s="7" t="s">
        <v>10</v>
      </c>
      <c r="D255" s="7">
        <v>21</v>
      </c>
      <c r="E255" s="7">
        <v>2145</v>
      </c>
      <c r="F255" s="7">
        <v>1947</v>
      </c>
    </row>
    <row r="256" spans="1:6" ht="14.25" customHeight="1" x14ac:dyDescent="0.3">
      <c r="A256" t="str">
        <f t="shared" si="3"/>
        <v>2020-00-16 Краснодар</v>
      </c>
      <c r="B256" s="12">
        <v>43967</v>
      </c>
      <c r="C256" s="7" t="s">
        <v>20</v>
      </c>
      <c r="D256" s="7">
        <v>19</v>
      </c>
      <c r="E256" s="7">
        <v>2039</v>
      </c>
      <c r="F256" s="7">
        <v>1868</v>
      </c>
    </row>
    <row r="257" spans="1:6" ht="14.25" customHeight="1" x14ac:dyDescent="0.3">
      <c r="A257" t="str">
        <f t="shared" si="3"/>
        <v>2020-00-16 Москва Восток</v>
      </c>
      <c r="B257" s="12">
        <v>43967</v>
      </c>
      <c r="C257" s="7" t="s">
        <v>22</v>
      </c>
      <c r="D257" s="7">
        <v>54</v>
      </c>
      <c r="E257" s="7">
        <v>13170</v>
      </c>
      <c r="F257" s="7">
        <v>12299</v>
      </c>
    </row>
    <row r="258" spans="1:6" ht="14.25" customHeight="1" x14ac:dyDescent="0.3">
      <c r="A258" t="str">
        <f t="shared" si="3"/>
        <v>2020-00-16 Москва Запад</v>
      </c>
      <c r="B258" s="12">
        <v>43967</v>
      </c>
      <c r="C258" s="7" t="s">
        <v>21</v>
      </c>
      <c r="D258" s="7">
        <v>60</v>
      </c>
      <c r="E258" s="7">
        <v>14049</v>
      </c>
      <c r="F258" s="7">
        <v>13118</v>
      </c>
    </row>
    <row r="259" spans="1:6" ht="14.25" customHeight="1" x14ac:dyDescent="0.3">
      <c r="A259" t="str">
        <f t="shared" ref="A259:A322" si="4">TEXT(B259,"гггг-мм-дд")&amp;" "&amp;C259</f>
        <v>2020-00-16 Нижний Новгород</v>
      </c>
      <c r="B259" s="12">
        <v>43967</v>
      </c>
      <c r="C259" s="7" t="s">
        <v>13</v>
      </c>
      <c r="D259" s="7">
        <v>19</v>
      </c>
      <c r="E259" s="7">
        <v>2080</v>
      </c>
      <c r="F259" s="7">
        <v>1844</v>
      </c>
    </row>
    <row r="260" spans="1:6" ht="14.25" customHeight="1" x14ac:dyDescent="0.3">
      <c r="A260" t="str">
        <f t="shared" si="4"/>
        <v>2020-00-16 Новосибирск</v>
      </c>
      <c r="B260" s="12">
        <v>43967</v>
      </c>
      <c r="C260" s="7" t="s">
        <v>23</v>
      </c>
      <c r="D260" s="7">
        <v>16</v>
      </c>
      <c r="E260" s="7">
        <v>920</v>
      </c>
      <c r="F260" s="7">
        <v>818</v>
      </c>
    </row>
    <row r="261" spans="1:6" ht="14.25" customHeight="1" x14ac:dyDescent="0.3">
      <c r="A261" t="str">
        <f t="shared" si="4"/>
        <v>2020-00-16 Пермь</v>
      </c>
      <c r="B261" s="12">
        <v>43967</v>
      </c>
      <c r="C261" s="7" t="s">
        <v>18</v>
      </c>
      <c r="D261" s="7">
        <v>15</v>
      </c>
      <c r="E261" s="7">
        <v>1111</v>
      </c>
      <c r="F261" s="7">
        <v>992</v>
      </c>
    </row>
    <row r="262" spans="1:6" ht="14.25" customHeight="1" x14ac:dyDescent="0.3">
      <c r="A262" t="str">
        <f t="shared" si="4"/>
        <v>2020-00-16 Ростов-на-Дону</v>
      </c>
      <c r="B262" s="12">
        <v>43967</v>
      </c>
      <c r="C262" s="7" t="s">
        <v>19</v>
      </c>
      <c r="D262" s="7">
        <v>15</v>
      </c>
      <c r="E262" s="7">
        <v>747</v>
      </c>
      <c r="F262" s="7">
        <v>647</v>
      </c>
    </row>
    <row r="263" spans="1:6" ht="14.25" customHeight="1" x14ac:dyDescent="0.3">
      <c r="A263" t="str">
        <f t="shared" si="4"/>
        <v>2020-00-16 Санкт-Петербург Север</v>
      </c>
      <c r="B263" s="12">
        <v>43967</v>
      </c>
      <c r="C263" s="7" t="s">
        <v>15</v>
      </c>
      <c r="D263" s="7">
        <v>125</v>
      </c>
      <c r="E263" s="7">
        <v>22291</v>
      </c>
      <c r="F263" s="7">
        <v>20635</v>
      </c>
    </row>
    <row r="264" spans="1:6" ht="14.25" customHeight="1" x14ac:dyDescent="0.3">
      <c r="A264" t="str">
        <f t="shared" si="4"/>
        <v>2020-00-16 Санкт-Петербург Юг</v>
      </c>
      <c r="B264" s="12">
        <v>43967</v>
      </c>
      <c r="C264" s="7" t="s">
        <v>14</v>
      </c>
      <c r="D264" s="7">
        <v>129</v>
      </c>
      <c r="E264" s="7">
        <v>17914</v>
      </c>
      <c r="F264" s="7">
        <v>16631</v>
      </c>
    </row>
    <row r="265" spans="1:6" ht="14.25" customHeight="1" x14ac:dyDescent="0.3">
      <c r="A265" t="str">
        <f t="shared" si="4"/>
        <v>2020-00-16 Тольятти</v>
      </c>
      <c r="B265" s="12">
        <v>43967</v>
      </c>
      <c r="C265" s="7" t="s">
        <v>12</v>
      </c>
      <c r="D265" s="7">
        <v>10</v>
      </c>
      <c r="E265" s="7">
        <v>760</v>
      </c>
      <c r="F265" s="7">
        <v>672</v>
      </c>
    </row>
    <row r="266" spans="1:6" ht="14.25" customHeight="1" x14ac:dyDescent="0.3">
      <c r="A266" t="str">
        <f t="shared" si="4"/>
        <v>2020-00-17 Волгоград</v>
      </c>
      <c r="B266" s="12">
        <v>43968</v>
      </c>
      <c r="C266" s="7" t="s">
        <v>16</v>
      </c>
      <c r="D266" s="7">
        <v>36</v>
      </c>
      <c r="E266" s="7">
        <v>4918</v>
      </c>
      <c r="F266" s="7">
        <v>4554</v>
      </c>
    </row>
    <row r="267" spans="1:6" ht="14.25" customHeight="1" x14ac:dyDescent="0.3">
      <c r="A267" t="str">
        <f t="shared" si="4"/>
        <v>2020-00-17 Екатеринбург</v>
      </c>
      <c r="B267" s="12">
        <v>43968</v>
      </c>
      <c r="C267" s="7" t="s">
        <v>11</v>
      </c>
      <c r="D267" s="7">
        <v>31</v>
      </c>
      <c r="E267" s="7">
        <v>5206</v>
      </c>
      <c r="F267" s="7">
        <v>4843</v>
      </c>
    </row>
    <row r="268" spans="1:6" ht="14.25" customHeight="1" x14ac:dyDescent="0.3">
      <c r="A268" t="str">
        <f t="shared" si="4"/>
        <v>2020-00-17 Казань</v>
      </c>
      <c r="B268" s="12">
        <v>43968</v>
      </c>
      <c r="C268" s="7" t="s">
        <v>17</v>
      </c>
      <c r="D268" s="7">
        <v>21</v>
      </c>
      <c r="E268" s="7">
        <v>2054</v>
      </c>
      <c r="F268" s="7">
        <v>1883</v>
      </c>
    </row>
    <row r="269" spans="1:6" ht="14.25" customHeight="1" x14ac:dyDescent="0.3">
      <c r="A269" t="str">
        <f t="shared" si="4"/>
        <v>2020-00-17 Кемерово</v>
      </c>
      <c r="B269" s="12">
        <v>43968</v>
      </c>
      <c r="C269" s="7" t="s">
        <v>10</v>
      </c>
      <c r="D269" s="7">
        <v>21</v>
      </c>
      <c r="E269" s="7">
        <v>1874</v>
      </c>
      <c r="F269" s="7">
        <v>1705</v>
      </c>
    </row>
    <row r="270" spans="1:6" ht="14.25" customHeight="1" x14ac:dyDescent="0.3">
      <c r="A270" t="str">
        <f t="shared" si="4"/>
        <v>2020-00-17 Краснодар</v>
      </c>
      <c r="B270" s="12">
        <v>43968</v>
      </c>
      <c r="C270" s="7" t="s">
        <v>20</v>
      </c>
      <c r="D270" s="7">
        <v>19</v>
      </c>
      <c r="E270" s="7">
        <v>1790</v>
      </c>
      <c r="F270" s="7">
        <v>1633</v>
      </c>
    </row>
    <row r="271" spans="1:6" ht="14.25" customHeight="1" x14ac:dyDescent="0.3">
      <c r="A271" t="str">
        <f t="shared" si="4"/>
        <v>2020-00-17 Москва Восток</v>
      </c>
      <c r="B271" s="12">
        <v>43968</v>
      </c>
      <c r="C271" s="7" t="s">
        <v>22</v>
      </c>
      <c r="D271" s="7">
        <v>54</v>
      </c>
      <c r="E271" s="7">
        <v>11128</v>
      </c>
      <c r="F271" s="7">
        <v>10467</v>
      </c>
    </row>
    <row r="272" spans="1:6" ht="14.25" customHeight="1" x14ac:dyDescent="0.3">
      <c r="A272" t="str">
        <f t="shared" si="4"/>
        <v>2020-00-17 Москва Запад</v>
      </c>
      <c r="B272" s="12">
        <v>43968</v>
      </c>
      <c r="C272" s="7" t="s">
        <v>21</v>
      </c>
      <c r="D272" s="7">
        <v>60</v>
      </c>
      <c r="E272" s="7">
        <v>11698</v>
      </c>
      <c r="F272" s="7">
        <v>10989</v>
      </c>
    </row>
    <row r="273" spans="1:6" ht="14.25" customHeight="1" x14ac:dyDescent="0.3">
      <c r="A273" t="str">
        <f t="shared" si="4"/>
        <v>2020-00-17 Нижний Новгород</v>
      </c>
      <c r="B273" s="12">
        <v>43968</v>
      </c>
      <c r="C273" s="7" t="s">
        <v>13</v>
      </c>
      <c r="D273" s="7">
        <v>19</v>
      </c>
      <c r="E273" s="7">
        <v>1871</v>
      </c>
      <c r="F273" s="7">
        <v>1660</v>
      </c>
    </row>
    <row r="274" spans="1:6" ht="14.25" customHeight="1" x14ac:dyDescent="0.3">
      <c r="A274" t="str">
        <f t="shared" si="4"/>
        <v>2020-00-17 Новосибирск</v>
      </c>
      <c r="B274" s="12">
        <v>43968</v>
      </c>
      <c r="C274" s="7" t="s">
        <v>23</v>
      </c>
      <c r="D274" s="7">
        <v>16</v>
      </c>
      <c r="E274" s="7">
        <v>859</v>
      </c>
      <c r="F274" s="7">
        <v>746</v>
      </c>
    </row>
    <row r="275" spans="1:6" ht="14.25" customHeight="1" x14ac:dyDescent="0.3">
      <c r="A275" t="str">
        <f t="shared" si="4"/>
        <v>2020-00-17 Пермь</v>
      </c>
      <c r="B275" s="12">
        <v>43968</v>
      </c>
      <c r="C275" s="7" t="s">
        <v>18</v>
      </c>
      <c r="D275" s="7">
        <v>15</v>
      </c>
      <c r="E275" s="7">
        <v>971</v>
      </c>
      <c r="F275" s="7">
        <v>856</v>
      </c>
    </row>
    <row r="276" spans="1:6" ht="14.25" customHeight="1" x14ac:dyDescent="0.3">
      <c r="A276" t="str">
        <f t="shared" si="4"/>
        <v>2020-00-17 Ростов-на-Дону</v>
      </c>
      <c r="B276" s="12">
        <v>43968</v>
      </c>
      <c r="C276" s="7" t="s">
        <v>19</v>
      </c>
      <c r="D276" s="7">
        <v>15</v>
      </c>
      <c r="E276" s="7">
        <v>692</v>
      </c>
      <c r="F276" s="7">
        <v>591</v>
      </c>
    </row>
    <row r="277" spans="1:6" ht="14.25" customHeight="1" x14ac:dyDescent="0.3">
      <c r="A277" t="str">
        <f t="shared" si="4"/>
        <v>2020-00-17 Санкт-Петербург Север</v>
      </c>
      <c r="B277" s="12">
        <v>43968</v>
      </c>
      <c r="C277" s="7" t="s">
        <v>15</v>
      </c>
      <c r="D277" s="7">
        <v>125</v>
      </c>
      <c r="E277" s="7">
        <v>20079</v>
      </c>
      <c r="F277" s="7">
        <v>18721</v>
      </c>
    </row>
    <row r="278" spans="1:6" ht="14.25" customHeight="1" x14ac:dyDescent="0.3">
      <c r="A278" t="str">
        <f t="shared" si="4"/>
        <v>2020-00-17 Санкт-Петербург Юг</v>
      </c>
      <c r="B278" s="12">
        <v>43968</v>
      </c>
      <c r="C278" s="7" t="s">
        <v>14</v>
      </c>
      <c r="D278" s="7">
        <v>129</v>
      </c>
      <c r="E278" s="7">
        <v>15744</v>
      </c>
      <c r="F278" s="7">
        <v>14685</v>
      </c>
    </row>
    <row r="279" spans="1:6" ht="14.25" customHeight="1" x14ac:dyDescent="0.3">
      <c r="A279" t="str">
        <f t="shared" si="4"/>
        <v>2020-00-17 Тольятти</v>
      </c>
      <c r="B279" s="12">
        <v>43968</v>
      </c>
      <c r="C279" s="7" t="s">
        <v>12</v>
      </c>
      <c r="D279" s="7">
        <v>10</v>
      </c>
      <c r="E279" s="7">
        <v>591</v>
      </c>
      <c r="F279" s="7">
        <v>513</v>
      </c>
    </row>
    <row r="280" spans="1:6" ht="14.25" customHeight="1" x14ac:dyDescent="0.3">
      <c r="A280" t="str">
        <f t="shared" si="4"/>
        <v>2020-00-18 Волгоград</v>
      </c>
      <c r="B280" s="12">
        <v>43969</v>
      </c>
      <c r="C280" s="7" t="s">
        <v>16</v>
      </c>
      <c r="D280" s="7">
        <v>36</v>
      </c>
      <c r="E280" s="7">
        <v>4885</v>
      </c>
      <c r="F280" s="7">
        <v>4502</v>
      </c>
    </row>
    <row r="281" spans="1:6" ht="14.25" customHeight="1" x14ac:dyDescent="0.3">
      <c r="A281" t="str">
        <f t="shared" si="4"/>
        <v>2020-00-18 Екатеринбург</v>
      </c>
      <c r="B281" s="12">
        <v>43969</v>
      </c>
      <c r="C281" s="7" t="s">
        <v>11</v>
      </c>
      <c r="D281" s="7">
        <v>31</v>
      </c>
      <c r="E281" s="7">
        <v>5165</v>
      </c>
      <c r="F281" s="7">
        <v>4813</v>
      </c>
    </row>
    <row r="282" spans="1:6" ht="14.25" customHeight="1" x14ac:dyDescent="0.3">
      <c r="A282" t="str">
        <f t="shared" si="4"/>
        <v>2020-00-18 Казань</v>
      </c>
      <c r="B282" s="12">
        <v>43969</v>
      </c>
      <c r="C282" s="7" t="s">
        <v>17</v>
      </c>
      <c r="D282" s="7">
        <v>21</v>
      </c>
      <c r="E282" s="7">
        <v>2136</v>
      </c>
      <c r="F282" s="7">
        <v>1947</v>
      </c>
    </row>
    <row r="283" spans="1:6" ht="14.25" customHeight="1" x14ac:dyDescent="0.3">
      <c r="A283" t="str">
        <f t="shared" si="4"/>
        <v>2020-00-18 Кемерово</v>
      </c>
      <c r="B283" s="12">
        <v>43969</v>
      </c>
      <c r="C283" s="7" t="s">
        <v>10</v>
      </c>
      <c r="D283" s="7">
        <v>21</v>
      </c>
      <c r="E283" s="7">
        <v>1834</v>
      </c>
      <c r="F283" s="7">
        <v>1660</v>
      </c>
    </row>
    <row r="284" spans="1:6" ht="14.25" customHeight="1" x14ac:dyDescent="0.3">
      <c r="A284" t="str">
        <f t="shared" si="4"/>
        <v>2020-00-18 Краснодар</v>
      </c>
      <c r="B284" s="12">
        <v>43969</v>
      </c>
      <c r="C284" s="7" t="s">
        <v>20</v>
      </c>
      <c r="D284" s="7">
        <v>19</v>
      </c>
      <c r="E284" s="7">
        <v>1741</v>
      </c>
      <c r="F284" s="7">
        <v>1597</v>
      </c>
    </row>
    <row r="285" spans="1:6" ht="14.25" customHeight="1" x14ac:dyDescent="0.3">
      <c r="A285" t="str">
        <f t="shared" si="4"/>
        <v>2020-00-18 Москва Восток</v>
      </c>
      <c r="B285" s="12">
        <v>43969</v>
      </c>
      <c r="C285" s="7" t="s">
        <v>22</v>
      </c>
      <c r="D285" s="7">
        <v>54</v>
      </c>
      <c r="E285" s="7">
        <v>12012</v>
      </c>
      <c r="F285" s="7">
        <v>11308</v>
      </c>
    </row>
    <row r="286" spans="1:6" ht="14.25" customHeight="1" x14ac:dyDescent="0.3">
      <c r="A286" t="str">
        <f t="shared" si="4"/>
        <v>2020-00-18 Москва Запад</v>
      </c>
      <c r="B286" s="12">
        <v>43969</v>
      </c>
      <c r="C286" s="7" t="s">
        <v>21</v>
      </c>
      <c r="D286" s="7">
        <v>60</v>
      </c>
      <c r="E286" s="7">
        <v>12460</v>
      </c>
      <c r="F286" s="7">
        <v>11665</v>
      </c>
    </row>
    <row r="287" spans="1:6" ht="14.25" customHeight="1" x14ac:dyDescent="0.3">
      <c r="A287" t="str">
        <f t="shared" si="4"/>
        <v>2020-00-18 Нижний Новгород</v>
      </c>
      <c r="B287" s="12">
        <v>43969</v>
      </c>
      <c r="C287" s="7" t="s">
        <v>13</v>
      </c>
      <c r="D287" s="7">
        <v>19</v>
      </c>
      <c r="E287" s="7">
        <v>1858</v>
      </c>
      <c r="F287" s="7">
        <v>1648</v>
      </c>
    </row>
    <row r="288" spans="1:6" ht="14.25" customHeight="1" x14ac:dyDescent="0.3">
      <c r="A288" t="str">
        <f t="shared" si="4"/>
        <v>2020-00-18 Новосибирск</v>
      </c>
      <c r="B288" s="12">
        <v>43969</v>
      </c>
      <c r="C288" s="7" t="s">
        <v>23</v>
      </c>
      <c r="D288" s="7">
        <v>16</v>
      </c>
      <c r="E288" s="7">
        <v>864</v>
      </c>
      <c r="F288" s="7">
        <v>765</v>
      </c>
    </row>
    <row r="289" spans="1:6" ht="14.25" customHeight="1" x14ac:dyDescent="0.3">
      <c r="A289" t="str">
        <f t="shared" si="4"/>
        <v>2020-00-18 Пермь</v>
      </c>
      <c r="B289" s="12">
        <v>43969</v>
      </c>
      <c r="C289" s="7" t="s">
        <v>18</v>
      </c>
      <c r="D289" s="7">
        <v>16</v>
      </c>
      <c r="E289" s="7">
        <v>925</v>
      </c>
      <c r="F289" s="7">
        <v>816</v>
      </c>
    </row>
    <row r="290" spans="1:6" ht="14.25" customHeight="1" x14ac:dyDescent="0.3">
      <c r="A290" t="str">
        <f t="shared" si="4"/>
        <v>2020-00-18 Ростов-на-Дону</v>
      </c>
      <c r="B290" s="12">
        <v>43969</v>
      </c>
      <c r="C290" s="7" t="s">
        <v>19</v>
      </c>
      <c r="D290" s="7">
        <v>15</v>
      </c>
      <c r="E290" s="7">
        <v>729</v>
      </c>
      <c r="F290" s="7">
        <v>636</v>
      </c>
    </row>
    <row r="291" spans="1:6" ht="14.25" customHeight="1" x14ac:dyDescent="0.3">
      <c r="A291" t="str">
        <f t="shared" si="4"/>
        <v>2020-00-18 Санкт-Петербург Север</v>
      </c>
      <c r="B291" s="12">
        <v>43969</v>
      </c>
      <c r="C291" s="7" t="s">
        <v>15</v>
      </c>
      <c r="D291" s="7">
        <v>125</v>
      </c>
      <c r="E291" s="7">
        <v>20449</v>
      </c>
      <c r="F291" s="7">
        <v>19060</v>
      </c>
    </row>
    <row r="292" spans="1:6" ht="14.25" customHeight="1" x14ac:dyDescent="0.3">
      <c r="A292" t="str">
        <f t="shared" si="4"/>
        <v>2020-00-18 Санкт-Петербург Юг</v>
      </c>
      <c r="B292" s="12">
        <v>43969</v>
      </c>
      <c r="C292" s="7" t="s">
        <v>14</v>
      </c>
      <c r="D292" s="7">
        <v>129</v>
      </c>
      <c r="E292" s="7">
        <v>16110</v>
      </c>
      <c r="F292" s="7">
        <v>14992</v>
      </c>
    </row>
    <row r="293" spans="1:6" ht="14.25" customHeight="1" x14ac:dyDescent="0.3">
      <c r="A293" t="str">
        <f t="shared" si="4"/>
        <v>2020-00-18 Тольятти</v>
      </c>
      <c r="B293" s="12">
        <v>43969</v>
      </c>
      <c r="C293" s="7" t="s">
        <v>12</v>
      </c>
      <c r="D293" s="7">
        <v>10</v>
      </c>
      <c r="E293" s="7">
        <v>645</v>
      </c>
      <c r="F293" s="7">
        <v>565</v>
      </c>
    </row>
    <row r="294" spans="1:6" ht="14.25" customHeight="1" x14ac:dyDescent="0.3">
      <c r="A294" t="str">
        <f t="shared" si="4"/>
        <v>2020-00-19 Волгоград</v>
      </c>
      <c r="B294" s="12">
        <v>43970</v>
      </c>
      <c r="C294" s="7" t="s">
        <v>16</v>
      </c>
      <c r="D294" s="7">
        <v>36</v>
      </c>
      <c r="E294" s="7">
        <v>5094</v>
      </c>
      <c r="F294" s="7">
        <v>4716</v>
      </c>
    </row>
    <row r="295" spans="1:6" ht="14.25" customHeight="1" x14ac:dyDescent="0.3">
      <c r="A295" t="str">
        <f t="shared" si="4"/>
        <v>2020-00-19 Екатеринбург</v>
      </c>
      <c r="B295" s="12">
        <v>43970</v>
      </c>
      <c r="C295" s="7" t="s">
        <v>11</v>
      </c>
      <c r="D295" s="7">
        <v>31</v>
      </c>
      <c r="E295" s="7">
        <v>5389</v>
      </c>
      <c r="F295" s="7">
        <v>5024</v>
      </c>
    </row>
    <row r="296" spans="1:6" ht="14.25" customHeight="1" x14ac:dyDescent="0.3">
      <c r="A296" t="str">
        <f t="shared" si="4"/>
        <v>2020-00-19 Казань</v>
      </c>
      <c r="B296" s="12">
        <v>43970</v>
      </c>
      <c r="C296" s="7" t="s">
        <v>17</v>
      </c>
      <c r="D296" s="7">
        <v>21</v>
      </c>
      <c r="E296" s="7">
        <v>2245</v>
      </c>
      <c r="F296" s="7">
        <v>2053</v>
      </c>
    </row>
    <row r="297" spans="1:6" ht="14.25" customHeight="1" x14ac:dyDescent="0.3">
      <c r="A297" t="str">
        <f t="shared" si="4"/>
        <v>2020-00-19 Кемерово</v>
      </c>
      <c r="B297" s="12">
        <v>43970</v>
      </c>
      <c r="C297" s="7" t="s">
        <v>10</v>
      </c>
      <c r="D297" s="7">
        <v>21</v>
      </c>
      <c r="E297" s="7">
        <v>1860</v>
      </c>
      <c r="F297" s="7">
        <v>1704</v>
      </c>
    </row>
    <row r="298" spans="1:6" ht="14.25" customHeight="1" x14ac:dyDescent="0.3">
      <c r="A298" t="str">
        <f t="shared" si="4"/>
        <v>2020-00-19 Краснодар</v>
      </c>
      <c r="B298" s="12">
        <v>43970</v>
      </c>
      <c r="C298" s="7" t="s">
        <v>20</v>
      </c>
      <c r="D298" s="7">
        <v>19</v>
      </c>
      <c r="E298" s="7">
        <v>1831</v>
      </c>
      <c r="F298" s="7">
        <v>1667</v>
      </c>
    </row>
    <row r="299" spans="1:6" ht="14.25" customHeight="1" x14ac:dyDescent="0.3">
      <c r="A299" t="str">
        <f t="shared" si="4"/>
        <v>2020-00-19 Москва Восток</v>
      </c>
      <c r="B299" s="12">
        <v>43970</v>
      </c>
      <c r="C299" s="7" t="s">
        <v>22</v>
      </c>
      <c r="D299" s="7">
        <v>54</v>
      </c>
      <c r="E299" s="7">
        <v>13070</v>
      </c>
      <c r="F299" s="7">
        <v>12244</v>
      </c>
    </row>
    <row r="300" spans="1:6" ht="14.25" customHeight="1" x14ac:dyDescent="0.3">
      <c r="A300" t="str">
        <f t="shared" si="4"/>
        <v>2020-00-19 Москва Запад</v>
      </c>
      <c r="B300" s="12">
        <v>43970</v>
      </c>
      <c r="C300" s="7" t="s">
        <v>21</v>
      </c>
      <c r="D300" s="7">
        <v>60</v>
      </c>
      <c r="E300" s="7">
        <v>13867</v>
      </c>
      <c r="F300" s="7">
        <v>12987</v>
      </c>
    </row>
    <row r="301" spans="1:6" ht="14.25" customHeight="1" x14ac:dyDescent="0.3">
      <c r="A301" t="str">
        <f t="shared" si="4"/>
        <v>2020-00-19 Нижний Новгород</v>
      </c>
      <c r="B301" s="12">
        <v>43970</v>
      </c>
      <c r="C301" s="7" t="s">
        <v>13</v>
      </c>
      <c r="D301" s="7">
        <v>19</v>
      </c>
      <c r="E301" s="7">
        <v>1999</v>
      </c>
      <c r="F301" s="7">
        <v>1799</v>
      </c>
    </row>
    <row r="302" spans="1:6" ht="14.25" customHeight="1" x14ac:dyDescent="0.3">
      <c r="A302" t="str">
        <f t="shared" si="4"/>
        <v>2020-00-19 Новосибирск</v>
      </c>
      <c r="B302" s="12">
        <v>43970</v>
      </c>
      <c r="C302" s="7" t="s">
        <v>23</v>
      </c>
      <c r="D302" s="7">
        <v>17</v>
      </c>
      <c r="E302" s="7">
        <v>857</v>
      </c>
      <c r="F302" s="7">
        <v>757</v>
      </c>
    </row>
    <row r="303" spans="1:6" ht="14.25" customHeight="1" x14ac:dyDescent="0.3">
      <c r="A303" t="str">
        <f t="shared" si="4"/>
        <v>2020-00-19 Пермь</v>
      </c>
      <c r="B303" s="12">
        <v>43970</v>
      </c>
      <c r="C303" s="7" t="s">
        <v>18</v>
      </c>
      <c r="D303" s="7">
        <v>16</v>
      </c>
      <c r="E303" s="7">
        <v>1012</v>
      </c>
      <c r="F303" s="7">
        <v>900</v>
      </c>
    </row>
    <row r="304" spans="1:6" ht="14.25" customHeight="1" x14ac:dyDescent="0.3">
      <c r="A304" t="str">
        <f t="shared" si="4"/>
        <v>2020-00-19 Ростов-на-Дону</v>
      </c>
      <c r="B304" s="12">
        <v>43970</v>
      </c>
      <c r="C304" s="7" t="s">
        <v>19</v>
      </c>
      <c r="D304" s="7">
        <v>15</v>
      </c>
      <c r="E304" s="7">
        <v>930</v>
      </c>
      <c r="F304" s="7">
        <v>827</v>
      </c>
    </row>
    <row r="305" spans="1:6" ht="14.25" customHeight="1" x14ac:dyDescent="0.3">
      <c r="A305" t="str">
        <f t="shared" si="4"/>
        <v>2020-00-19 Санкт-Петербург Север</v>
      </c>
      <c r="B305" s="12">
        <v>43970</v>
      </c>
      <c r="C305" s="7" t="s">
        <v>15</v>
      </c>
      <c r="D305" s="7">
        <v>125</v>
      </c>
      <c r="E305" s="7">
        <v>20771</v>
      </c>
      <c r="F305" s="7">
        <v>19338</v>
      </c>
    </row>
    <row r="306" spans="1:6" ht="14.25" customHeight="1" x14ac:dyDescent="0.3">
      <c r="A306" t="str">
        <f t="shared" si="4"/>
        <v>2020-00-19 Санкт-Петербург Юг</v>
      </c>
      <c r="B306" s="12">
        <v>43970</v>
      </c>
      <c r="C306" s="7" t="s">
        <v>14</v>
      </c>
      <c r="D306" s="7">
        <v>129</v>
      </c>
      <c r="E306" s="7">
        <v>16191</v>
      </c>
      <c r="F306" s="7">
        <v>15102</v>
      </c>
    </row>
    <row r="307" spans="1:6" ht="14.25" customHeight="1" x14ac:dyDescent="0.3">
      <c r="A307" t="str">
        <f t="shared" si="4"/>
        <v>2020-00-19 Тольятти</v>
      </c>
      <c r="B307" s="12">
        <v>43970</v>
      </c>
      <c r="C307" s="7" t="s">
        <v>12</v>
      </c>
      <c r="D307" s="7">
        <v>10</v>
      </c>
      <c r="E307" s="7">
        <v>649</v>
      </c>
      <c r="F307" s="7">
        <v>568</v>
      </c>
    </row>
    <row r="308" spans="1:6" ht="14.25" customHeight="1" x14ac:dyDescent="0.3">
      <c r="A308" t="str">
        <f t="shared" si="4"/>
        <v>2020-00-20 Волгоград</v>
      </c>
      <c r="B308" s="12">
        <v>43971</v>
      </c>
      <c r="C308" s="7" t="s">
        <v>16</v>
      </c>
      <c r="D308" s="7">
        <v>36</v>
      </c>
      <c r="E308" s="7">
        <v>5914</v>
      </c>
      <c r="F308" s="7">
        <v>5384</v>
      </c>
    </row>
    <row r="309" spans="1:6" ht="14.25" customHeight="1" x14ac:dyDescent="0.3">
      <c r="A309" t="str">
        <f t="shared" si="4"/>
        <v>2020-00-20 Екатеринбург</v>
      </c>
      <c r="B309" s="12">
        <v>43971</v>
      </c>
      <c r="C309" s="7" t="s">
        <v>11</v>
      </c>
      <c r="D309" s="7">
        <v>31</v>
      </c>
      <c r="E309" s="7">
        <v>5698</v>
      </c>
      <c r="F309" s="7">
        <v>5258</v>
      </c>
    </row>
    <row r="310" spans="1:6" ht="14.25" customHeight="1" x14ac:dyDescent="0.3">
      <c r="A310" t="str">
        <f t="shared" si="4"/>
        <v>2020-00-20 Казань</v>
      </c>
      <c r="B310" s="12">
        <v>43971</v>
      </c>
      <c r="C310" s="7" t="s">
        <v>17</v>
      </c>
      <c r="D310" s="7">
        <v>21</v>
      </c>
      <c r="E310" s="7">
        <v>2410</v>
      </c>
      <c r="F310" s="7">
        <v>2202</v>
      </c>
    </row>
    <row r="311" spans="1:6" ht="14.25" customHeight="1" x14ac:dyDescent="0.3">
      <c r="A311" t="str">
        <f t="shared" si="4"/>
        <v>2020-00-20 Кемерово</v>
      </c>
      <c r="B311" s="12">
        <v>43971</v>
      </c>
      <c r="C311" s="7" t="s">
        <v>10</v>
      </c>
      <c r="D311" s="7">
        <v>21</v>
      </c>
      <c r="E311" s="7">
        <v>1921</v>
      </c>
      <c r="F311" s="7">
        <v>1767</v>
      </c>
    </row>
    <row r="312" spans="1:6" ht="14.25" customHeight="1" x14ac:dyDescent="0.3">
      <c r="A312" t="str">
        <f t="shared" si="4"/>
        <v>2020-00-20 Краснодар</v>
      </c>
      <c r="B312" s="12">
        <v>43971</v>
      </c>
      <c r="C312" s="7" t="s">
        <v>20</v>
      </c>
      <c r="D312" s="7">
        <v>19</v>
      </c>
      <c r="E312" s="7">
        <v>1823</v>
      </c>
      <c r="F312" s="7">
        <v>1678</v>
      </c>
    </row>
    <row r="313" spans="1:6" ht="14.25" customHeight="1" x14ac:dyDescent="0.3">
      <c r="A313" t="str">
        <f t="shared" si="4"/>
        <v>2020-00-20 Москва Восток</v>
      </c>
      <c r="B313" s="12">
        <v>43971</v>
      </c>
      <c r="C313" s="7" t="s">
        <v>22</v>
      </c>
      <c r="D313" s="7">
        <v>54</v>
      </c>
      <c r="E313" s="7">
        <v>13298</v>
      </c>
      <c r="F313" s="7">
        <v>12428</v>
      </c>
    </row>
    <row r="314" spans="1:6" ht="14.25" customHeight="1" x14ac:dyDescent="0.3">
      <c r="A314" t="str">
        <f t="shared" si="4"/>
        <v>2020-00-20 Москва Запад</v>
      </c>
      <c r="B314" s="12">
        <v>43971</v>
      </c>
      <c r="C314" s="7" t="s">
        <v>21</v>
      </c>
      <c r="D314" s="7">
        <v>60</v>
      </c>
      <c r="E314" s="7">
        <v>13792</v>
      </c>
      <c r="F314" s="7">
        <v>12834</v>
      </c>
    </row>
    <row r="315" spans="1:6" ht="14.25" customHeight="1" x14ac:dyDescent="0.3">
      <c r="A315" t="str">
        <f t="shared" si="4"/>
        <v>2020-00-20 Нижний Новгород</v>
      </c>
      <c r="B315" s="12">
        <v>43971</v>
      </c>
      <c r="C315" s="7" t="s">
        <v>13</v>
      </c>
      <c r="D315" s="7">
        <v>19</v>
      </c>
      <c r="E315" s="7">
        <v>1889</v>
      </c>
      <c r="F315" s="7">
        <v>1690</v>
      </c>
    </row>
    <row r="316" spans="1:6" ht="14.25" customHeight="1" x14ac:dyDescent="0.3">
      <c r="A316" t="str">
        <f t="shared" si="4"/>
        <v>2020-00-20 Новосибирск</v>
      </c>
      <c r="B316" s="12">
        <v>43971</v>
      </c>
      <c r="C316" s="7" t="s">
        <v>23</v>
      </c>
      <c r="D316" s="7">
        <v>17</v>
      </c>
      <c r="E316" s="7">
        <v>890</v>
      </c>
      <c r="F316" s="7">
        <v>794</v>
      </c>
    </row>
    <row r="317" spans="1:6" ht="14.25" customHeight="1" x14ac:dyDescent="0.3">
      <c r="A317" t="str">
        <f t="shared" si="4"/>
        <v>2020-00-20 Пермь</v>
      </c>
      <c r="B317" s="12">
        <v>43971</v>
      </c>
      <c r="C317" s="7" t="s">
        <v>18</v>
      </c>
      <c r="D317" s="7">
        <v>16</v>
      </c>
      <c r="E317" s="7">
        <v>1050</v>
      </c>
      <c r="F317" s="7">
        <v>938</v>
      </c>
    </row>
    <row r="318" spans="1:6" ht="14.25" customHeight="1" x14ac:dyDescent="0.3">
      <c r="A318" t="str">
        <f t="shared" si="4"/>
        <v>2020-00-20 Ростов-на-Дону</v>
      </c>
      <c r="B318" s="12">
        <v>43971</v>
      </c>
      <c r="C318" s="7" t="s">
        <v>19</v>
      </c>
      <c r="D318" s="7">
        <v>15</v>
      </c>
      <c r="E318" s="7">
        <v>760</v>
      </c>
      <c r="F318" s="7">
        <v>664</v>
      </c>
    </row>
    <row r="319" spans="1:6" ht="14.25" customHeight="1" x14ac:dyDescent="0.3">
      <c r="A319" t="str">
        <f t="shared" si="4"/>
        <v>2020-00-20 Санкт-Петербург Север</v>
      </c>
      <c r="B319" s="12">
        <v>43971</v>
      </c>
      <c r="C319" s="7" t="s">
        <v>15</v>
      </c>
      <c r="D319" s="7">
        <v>125</v>
      </c>
      <c r="E319" s="7">
        <v>21674</v>
      </c>
      <c r="F319" s="7">
        <v>20155</v>
      </c>
    </row>
    <row r="320" spans="1:6" ht="14.25" customHeight="1" x14ac:dyDescent="0.3">
      <c r="A320" t="str">
        <f t="shared" si="4"/>
        <v>2020-00-20 Санкт-Петербург Юг</v>
      </c>
      <c r="B320" s="12">
        <v>43971</v>
      </c>
      <c r="C320" s="7" t="s">
        <v>14</v>
      </c>
      <c r="D320" s="7">
        <v>129</v>
      </c>
      <c r="E320" s="7">
        <v>17095</v>
      </c>
      <c r="F320" s="7">
        <v>15919</v>
      </c>
    </row>
    <row r="321" spans="1:6" ht="14.25" customHeight="1" x14ac:dyDescent="0.3">
      <c r="A321" t="str">
        <f t="shared" si="4"/>
        <v>2020-00-20 Тольятти</v>
      </c>
      <c r="B321" s="12">
        <v>43971</v>
      </c>
      <c r="C321" s="7" t="s">
        <v>12</v>
      </c>
      <c r="D321" s="7">
        <v>10</v>
      </c>
      <c r="E321" s="7">
        <v>745</v>
      </c>
      <c r="F321" s="7">
        <v>654</v>
      </c>
    </row>
    <row r="322" spans="1:6" ht="14.25" customHeight="1" x14ac:dyDescent="0.3">
      <c r="A322" t="str">
        <f t="shared" si="4"/>
        <v>2020-00-21 Волгоград</v>
      </c>
      <c r="B322" s="12">
        <v>43972</v>
      </c>
      <c r="C322" s="7" t="s">
        <v>16</v>
      </c>
      <c r="D322" s="7">
        <v>36</v>
      </c>
      <c r="E322" s="7">
        <v>4816</v>
      </c>
      <c r="F322" s="7">
        <v>4452</v>
      </c>
    </row>
    <row r="323" spans="1:6" ht="14.25" customHeight="1" x14ac:dyDescent="0.3">
      <c r="A323" t="str">
        <f t="shared" ref="A323:A386" si="5">TEXT(B323,"гггг-мм-дд")&amp;" "&amp;C323</f>
        <v>2020-00-21 Екатеринбург</v>
      </c>
      <c r="B323" s="12">
        <v>43972</v>
      </c>
      <c r="C323" s="7" t="s">
        <v>11</v>
      </c>
      <c r="D323" s="7">
        <v>31</v>
      </c>
      <c r="E323" s="7">
        <v>5207</v>
      </c>
      <c r="F323" s="7">
        <v>4868</v>
      </c>
    </row>
    <row r="324" spans="1:6" ht="14.25" customHeight="1" x14ac:dyDescent="0.3">
      <c r="A324" t="str">
        <f t="shared" si="5"/>
        <v>2020-00-21 Казань</v>
      </c>
      <c r="B324" s="12">
        <v>43972</v>
      </c>
      <c r="C324" s="7" t="s">
        <v>17</v>
      </c>
      <c r="D324" s="7">
        <v>21</v>
      </c>
      <c r="E324" s="7">
        <v>2335</v>
      </c>
      <c r="F324" s="7">
        <v>2126</v>
      </c>
    </row>
    <row r="325" spans="1:6" ht="14.25" customHeight="1" x14ac:dyDescent="0.3">
      <c r="A325" t="str">
        <f t="shared" si="5"/>
        <v>2020-00-21 Кемерово</v>
      </c>
      <c r="B325" s="12">
        <v>43972</v>
      </c>
      <c r="C325" s="7" t="s">
        <v>10</v>
      </c>
      <c r="D325" s="7">
        <v>21</v>
      </c>
      <c r="E325" s="7">
        <v>1787</v>
      </c>
      <c r="F325" s="7">
        <v>1626</v>
      </c>
    </row>
    <row r="326" spans="1:6" ht="14.25" customHeight="1" x14ac:dyDescent="0.3">
      <c r="A326" t="str">
        <f t="shared" si="5"/>
        <v>2020-00-21 Краснодар</v>
      </c>
      <c r="B326" s="12">
        <v>43972</v>
      </c>
      <c r="C326" s="7" t="s">
        <v>20</v>
      </c>
      <c r="D326" s="7">
        <v>19</v>
      </c>
      <c r="E326" s="7">
        <v>1650</v>
      </c>
      <c r="F326" s="7">
        <v>1505</v>
      </c>
    </row>
    <row r="327" spans="1:6" ht="14.25" customHeight="1" x14ac:dyDescent="0.3">
      <c r="A327" t="str">
        <f t="shared" si="5"/>
        <v>2020-00-21 Москва Восток</v>
      </c>
      <c r="B327" s="12">
        <v>43972</v>
      </c>
      <c r="C327" s="7" t="s">
        <v>22</v>
      </c>
      <c r="D327" s="7">
        <v>54</v>
      </c>
      <c r="E327" s="7">
        <v>13240</v>
      </c>
      <c r="F327" s="7">
        <v>12360</v>
      </c>
    </row>
    <row r="328" spans="1:6" ht="14.25" customHeight="1" x14ac:dyDescent="0.3">
      <c r="A328" t="str">
        <f t="shared" si="5"/>
        <v>2020-00-21 Москва Запад</v>
      </c>
      <c r="B328" s="12">
        <v>43972</v>
      </c>
      <c r="C328" s="7" t="s">
        <v>21</v>
      </c>
      <c r="D328" s="7">
        <v>60</v>
      </c>
      <c r="E328" s="7">
        <v>14005</v>
      </c>
      <c r="F328" s="7">
        <v>13002</v>
      </c>
    </row>
    <row r="329" spans="1:6" ht="14.25" customHeight="1" x14ac:dyDescent="0.3">
      <c r="A329" t="str">
        <f t="shared" si="5"/>
        <v>2020-00-21 Нижний Новгород</v>
      </c>
      <c r="B329" s="12">
        <v>43972</v>
      </c>
      <c r="C329" s="7" t="s">
        <v>13</v>
      </c>
      <c r="D329" s="7">
        <v>19</v>
      </c>
      <c r="E329" s="7">
        <v>1949</v>
      </c>
      <c r="F329" s="7">
        <v>1724</v>
      </c>
    </row>
    <row r="330" spans="1:6" ht="14.25" customHeight="1" x14ac:dyDescent="0.3">
      <c r="A330" t="str">
        <f t="shared" si="5"/>
        <v>2020-00-21 Новосибирск</v>
      </c>
      <c r="B330" s="12">
        <v>43972</v>
      </c>
      <c r="C330" s="7" t="s">
        <v>23</v>
      </c>
      <c r="D330" s="7">
        <v>18</v>
      </c>
      <c r="E330" s="7">
        <v>888</v>
      </c>
      <c r="F330" s="7">
        <v>786</v>
      </c>
    </row>
    <row r="331" spans="1:6" ht="14.25" customHeight="1" x14ac:dyDescent="0.3">
      <c r="A331" t="str">
        <f t="shared" si="5"/>
        <v>2020-00-21 Пермь</v>
      </c>
      <c r="B331" s="12">
        <v>43972</v>
      </c>
      <c r="C331" s="7" t="s">
        <v>18</v>
      </c>
      <c r="D331" s="7">
        <v>17</v>
      </c>
      <c r="E331" s="7">
        <v>1045</v>
      </c>
      <c r="F331" s="7">
        <v>930</v>
      </c>
    </row>
    <row r="332" spans="1:6" ht="14.25" customHeight="1" x14ac:dyDescent="0.3">
      <c r="A332" t="str">
        <f t="shared" si="5"/>
        <v>2020-00-21 Ростов-на-Дону</v>
      </c>
      <c r="B332" s="12">
        <v>43972</v>
      </c>
      <c r="C332" s="7" t="s">
        <v>19</v>
      </c>
      <c r="D332" s="7">
        <v>15</v>
      </c>
      <c r="E332" s="7">
        <v>749</v>
      </c>
      <c r="F332" s="7">
        <v>652</v>
      </c>
    </row>
    <row r="333" spans="1:6" ht="14.25" customHeight="1" x14ac:dyDescent="0.3">
      <c r="A333" t="str">
        <f t="shared" si="5"/>
        <v>2020-00-21 Санкт-Петербург Север</v>
      </c>
      <c r="B333" s="12">
        <v>43972</v>
      </c>
      <c r="C333" s="7" t="s">
        <v>15</v>
      </c>
      <c r="D333" s="7">
        <v>125</v>
      </c>
      <c r="E333" s="7">
        <v>20911</v>
      </c>
      <c r="F333" s="7">
        <v>19358</v>
      </c>
    </row>
    <row r="334" spans="1:6" ht="14.25" customHeight="1" x14ac:dyDescent="0.3">
      <c r="A334" t="str">
        <f t="shared" si="5"/>
        <v>2020-00-21 Санкт-Петербург Юг</v>
      </c>
      <c r="B334" s="12">
        <v>43972</v>
      </c>
      <c r="C334" s="7" t="s">
        <v>14</v>
      </c>
      <c r="D334" s="7">
        <v>129</v>
      </c>
      <c r="E334" s="7">
        <v>16373</v>
      </c>
      <c r="F334" s="7">
        <v>15223</v>
      </c>
    </row>
    <row r="335" spans="1:6" ht="14.25" customHeight="1" x14ac:dyDescent="0.3">
      <c r="A335" t="str">
        <f t="shared" si="5"/>
        <v>2020-00-21 Тольятти</v>
      </c>
      <c r="B335" s="12">
        <v>43972</v>
      </c>
      <c r="C335" s="7" t="s">
        <v>12</v>
      </c>
      <c r="D335" s="7">
        <v>10</v>
      </c>
      <c r="E335" s="7">
        <v>677</v>
      </c>
      <c r="F335" s="7">
        <v>591</v>
      </c>
    </row>
    <row r="336" spans="1:6" ht="14.25" customHeight="1" x14ac:dyDescent="0.3">
      <c r="A336" t="str">
        <f t="shared" si="5"/>
        <v>2020-00-22 Волгоград</v>
      </c>
      <c r="B336" s="12">
        <v>43973</v>
      </c>
      <c r="C336" s="7" t="s">
        <v>16</v>
      </c>
      <c r="D336" s="7">
        <v>36</v>
      </c>
      <c r="E336" s="7">
        <v>4857</v>
      </c>
      <c r="F336" s="7">
        <v>4456</v>
      </c>
    </row>
    <row r="337" spans="1:6" ht="14.25" customHeight="1" x14ac:dyDescent="0.3">
      <c r="A337" t="str">
        <f t="shared" si="5"/>
        <v>2020-00-22 Екатеринбург</v>
      </c>
      <c r="B337" s="12">
        <v>43973</v>
      </c>
      <c r="C337" s="7" t="s">
        <v>11</v>
      </c>
      <c r="D337" s="7">
        <v>31</v>
      </c>
      <c r="E337" s="7">
        <v>5965</v>
      </c>
      <c r="F337" s="7">
        <v>5533</v>
      </c>
    </row>
    <row r="338" spans="1:6" ht="14.25" customHeight="1" x14ac:dyDescent="0.3">
      <c r="A338" t="str">
        <f t="shared" si="5"/>
        <v>2020-00-22 Казань</v>
      </c>
      <c r="B338" s="12">
        <v>43973</v>
      </c>
      <c r="C338" s="7" t="s">
        <v>17</v>
      </c>
      <c r="D338" s="7">
        <v>21</v>
      </c>
      <c r="E338" s="7">
        <v>2861</v>
      </c>
      <c r="F338" s="7">
        <v>2612</v>
      </c>
    </row>
    <row r="339" spans="1:6" ht="14.25" customHeight="1" x14ac:dyDescent="0.3">
      <c r="A339" t="str">
        <f t="shared" si="5"/>
        <v>2020-00-22 Кемерово</v>
      </c>
      <c r="B339" s="12">
        <v>43973</v>
      </c>
      <c r="C339" s="7" t="s">
        <v>10</v>
      </c>
      <c r="D339" s="7">
        <v>21</v>
      </c>
      <c r="E339" s="7">
        <v>2046</v>
      </c>
      <c r="F339" s="7">
        <v>1853</v>
      </c>
    </row>
    <row r="340" spans="1:6" ht="14.25" customHeight="1" x14ac:dyDescent="0.3">
      <c r="A340" t="str">
        <f t="shared" si="5"/>
        <v>2020-00-22 Краснодар</v>
      </c>
      <c r="B340" s="12">
        <v>43973</v>
      </c>
      <c r="C340" s="7" t="s">
        <v>20</v>
      </c>
      <c r="D340" s="7">
        <v>19</v>
      </c>
      <c r="E340" s="7">
        <v>1859</v>
      </c>
      <c r="F340" s="7">
        <v>1697</v>
      </c>
    </row>
    <row r="341" spans="1:6" ht="14.25" customHeight="1" x14ac:dyDescent="0.3">
      <c r="A341" t="str">
        <f t="shared" si="5"/>
        <v>2020-00-22 Москва Восток</v>
      </c>
      <c r="B341" s="12">
        <v>43973</v>
      </c>
      <c r="C341" s="7" t="s">
        <v>22</v>
      </c>
      <c r="D341" s="7">
        <v>54</v>
      </c>
      <c r="E341" s="7">
        <v>13014</v>
      </c>
      <c r="F341" s="7">
        <v>12095</v>
      </c>
    </row>
    <row r="342" spans="1:6" ht="14.25" customHeight="1" x14ac:dyDescent="0.3">
      <c r="A342" t="str">
        <f t="shared" si="5"/>
        <v>2020-00-22 Москва Запад</v>
      </c>
      <c r="B342" s="12">
        <v>43973</v>
      </c>
      <c r="C342" s="7" t="s">
        <v>21</v>
      </c>
      <c r="D342" s="7">
        <v>60</v>
      </c>
      <c r="E342" s="7">
        <v>14050</v>
      </c>
      <c r="F342" s="7">
        <v>13027</v>
      </c>
    </row>
    <row r="343" spans="1:6" ht="14.25" customHeight="1" x14ac:dyDescent="0.3">
      <c r="A343" t="str">
        <f t="shared" si="5"/>
        <v>2020-00-22 Нижний Новгород</v>
      </c>
      <c r="B343" s="12">
        <v>43973</v>
      </c>
      <c r="C343" s="7" t="s">
        <v>13</v>
      </c>
      <c r="D343" s="7">
        <v>20</v>
      </c>
      <c r="E343" s="7">
        <v>2306</v>
      </c>
      <c r="F343" s="7">
        <v>2054</v>
      </c>
    </row>
    <row r="344" spans="1:6" ht="14.25" customHeight="1" x14ac:dyDescent="0.3">
      <c r="A344" t="str">
        <f t="shared" si="5"/>
        <v>2020-00-22 Новосибирск</v>
      </c>
      <c r="B344" s="12">
        <v>43973</v>
      </c>
      <c r="C344" s="7" t="s">
        <v>23</v>
      </c>
      <c r="D344" s="7">
        <v>18</v>
      </c>
      <c r="E344" s="7">
        <v>985</v>
      </c>
      <c r="F344" s="7">
        <v>861</v>
      </c>
    </row>
    <row r="345" spans="1:6" ht="14.25" customHeight="1" x14ac:dyDescent="0.3">
      <c r="A345" t="str">
        <f t="shared" si="5"/>
        <v>2020-00-22 Пермь</v>
      </c>
      <c r="B345" s="12">
        <v>43973</v>
      </c>
      <c r="C345" s="7" t="s">
        <v>18</v>
      </c>
      <c r="D345" s="7">
        <v>17</v>
      </c>
      <c r="E345" s="7">
        <v>1268</v>
      </c>
      <c r="F345" s="7">
        <v>1129</v>
      </c>
    </row>
    <row r="346" spans="1:6" ht="14.25" customHeight="1" x14ac:dyDescent="0.3">
      <c r="A346" t="str">
        <f t="shared" si="5"/>
        <v>2020-00-22 Ростов-на-Дону</v>
      </c>
      <c r="B346" s="12">
        <v>43973</v>
      </c>
      <c r="C346" s="7" t="s">
        <v>19</v>
      </c>
      <c r="D346" s="7">
        <v>15</v>
      </c>
      <c r="E346" s="7">
        <v>903</v>
      </c>
      <c r="F346" s="7">
        <v>792</v>
      </c>
    </row>
    <row r="347" spans="1:6" ht="14.25" customHeight="1" x14ac:dyDescent="0.3">
      <c r="A347" t="str">
        <f t="shared" si="5"/>
        <v>2020-00-22 Санкт-Петербург Север</v>
      </c>
      <c r="B347" s="12">
        <v>43973</v>
      </c>
      <c r="C347" s="7" t="s">
        <v>15</v>
      </c>
      <c r="D347" s="7">
        <v>125</v>
      </c>
      <c r="E347" s="7">
        <v>21427</v>
      </c>
      <c r="F347" s="7">
        <v>19799</v>
      </c>
    </row>
    <row r="348" spans="1:6" ht="14.25" customHeight="1" x14ac:dyDescent="0.3">
      <c r="A348" t="str">
        <f t="shared" si="5"/>
        <v>2020-00-22 Санкт-Петербург Юг</v>
      </c>
      <c r="B348" s="12">
        <v>43973</v>
      </c>
      <c r="C348" s="7" t="s">
        <v>14</v>
      </c>
      <c r="D348" s="7">
        <v>129</v>
      </c>
      <c r="E348" s="7">
        <v>17088</v>
      </c>
      <c r="F348" s="7">
        <v>15804</v>
      </c>
    </row>
    <row r="349" spans="1:6" ht="14.25" customHeight="1" x14ac:dyDescent="0.3">
      <c r="A349" t="str">
        <f t="shared" si="5"/>
        <v>2020-00-22 Тольятти</v>
      </c>
      <c r="B349" s="12">
        <v>43973</v>
      </c>
      <c r="C349" s="7" t="s">
        <v>12</v>
      </c>
      <c r="D349" s="7">
        <v>10</v>
      </c>
      <c r="E349" s="7">
        <v>965</v>
      </c>
      <c r="F349" s="7">
        <v>861</v>
      </c>
    </row>
    <row r="350" spans="1:6" ht="14.25" customHeight="1" x14ac:dyDescent="0.3">
      <c r="A350" t="str">
        <f t="shared" si="5"/>
        <v>2020-00-23 Волгоград</v>
      </c>
      <c r="B350" s="12">
        <v>43974</v>
      </c>
      <c r="C350" s="7" t="s">
        <v>16</v>
      </c>
      <c r="D350" s="7">
        <v>36</v>
      </c>
      <c r="E350" s="7">
        <v>5651</v>
      </c>
      <c r="F350" s="7">
        <v>5212</v>
      </c>
    </row>
    <row r="351" spans="1:6" ht="14.25" customHeight="1" x14ac:dyDescent="0.3">
      <c r="A351" t="str">
        <f t="shared" si="5"/>
        <v>2020-00-23 Екатеринбург</v>
      </c>
      <c r="B351" s="12">
        <v>43974</v>
      </c>
      <c r="C351" s="7" t="s">
        <v>11</v>
      </c>
      <c r="D351" s="7">
        <v>31</v>
      </c>
      <c r="E351" s="7">
        <v>6276</v>
      </c>
      <c r="F351" s="7">
        <v>5801</v>
      </c>
    </row>
    <row r="352" spans="1:6" ht="14.25" customHeight="1" x14ac:dyDescent="0.3">
      <c r="A352" t="str">
        <f t="shared" si="5"/>
        <v>2020-00-23 Казань</v>
      </c>
      <c r="B352" s="12">
        <v>43974</v>
      </c>
      <c r="C352" s="7" t="s">
        <v>17</v>
      </c>
      <c r="D352" s="7">
        <v>21</v>
      </c>
      <c r="E352" s="7">
        <v>2460</v>
      </c>
      <c r="F352" s="7">
        <v>2226</v>
      </c>
    </row>
    <row r="353" spans="1:6" ht="14.25" customHeight="1" x14ac:dyDescent="0.3">
      <c r="A353" t="str">
        <f t="shared" si="5"/>
        <v>2020-00-23 Кемерово</v>
      </c>
      <c r="B353" s="12">
        <v>43974</v>
      </c>
      <c r="C353" s="7" t="s">
        <v>10</v>
      </c>
      <c r="D353" s="7">
        <v>21</v>
      </c>
      <c r="E353" s="7">
        <v>2340</v>
      </c>
      <c r="F353" s="7">
        <v>2146</v>
      </c>
    </row>
    <row r="354" spans="1:6" ht="14.25" customHeight="1" x14ac:dyDescent="0.3">
      <c r="A354" t="str">
        <f t="shared" si="5"/>
        <v>2020-00-23 Краснодар</v>
      </c>
      <c r="B354" s="12">
        <v>43974</v>
      </c>
      <c r="C354" s="7" t="s">
        <v>20</v>
      </c>
      <c r="D354" s="7">
        <v>19</v>
      </c>
      <c r="E354" s="7">
        <v>2195</v>
      </c>
      <c r="F354" s="7">
        <v>1999</v>
      </c>
    </row>
    <row r="355" spans="1:6" ht="14.25" customHeight="1" x14ac:dyDescent="0.3">
      <c r="A355" t="str">
        <f t="shared" si="5"/>
        <v>2020-00-23 Москва Восток</v>
      </c>
      <c r="B355" s="12">
        <v>43974</v>
      </c>
      <c r="C355" s="7" t="s">
        <v>22</v>
      </c>
      <c r="D355" s="7">
        <v>54</v>
      </c>
      <c r="E355" s="7">
        <v>16221</v>
      </c>
      <c r="F355" s="7">
        <v>15065</v>
      </c>
    </row>
    <row r="356" spans="1:6" ht="14.25" customHeight="1" x14ac:dyDescent="0.3">
      <c r="A356" t="str">
        <f t="shared" si="5"/>
        <v>2020-00-23 Москва Запад</v>
      </c>
      <c r="B356" s="12">
        <v>43974</v>
      </c>
      <c r="C356" s="7" t="s">
        <v>21</v>
      </c>
      <c r="D356" s="7">
        <v>60</v>
      </c>
      <c r="E356" s="7">
        <v>17295</v>
      </c>
      <c r="F356" s="7">
        <v>16010</v>
      </c>
    </row>
    <row r="357" spans="1:6" ht="14.25" customHeight="1" x14ac:dyDescent="0.3">
      <c r="A357" t="str">
        <f t="shared" si="5"/>
        <v>2020-00-23 Нижний Новгород</v>
      </c>
      <c r="B357" s="12">
        <v>43974</v>
      </c>
      <c r="C357" s="7" t="s">
        <v>13</v>
      </c>
      <c r="D357" s="7">
        <v>20</v>
      </c>
      <c r="E357" s="7">
        <v>2266</v>
      </c>
      <c r="F357" s="7">
        <v>1993</v>
      </c>
    </row>
    <row r="358" spans="1:6" ht="14.25" customHeight="1" x14ac:dyDescent="0.3">
      <c r="A358" t="str">
        <f t="shared" si="5"/>
        <v>2020-00-23 Новосибирск</v>
      </c>
      <c r="B358" s="12">
        <v>43974</v>
      </c>
      <c r="C358" s="7" t="s">
        <v>23</v>
      </c>
      <c r="D358" s="7">
        <v>18</v>
      </c>
      <c r="E358" s="7">
        <v>1031</v>
      </c>
      <c r="F358" s="7">
        <v>918</v>
      </c>
    </row>
    <row r="359" spans="1:6" ht="14.25" customHeight="1" x14ac:dyDescent="0.3">
      <c r="A359" t="str">
        <f t="shared" si="5"/>
        <v>2020-00-23 Пермь</v>
      </c>
      <c r="B359" s="12">
        <v>43974</v>
      </c>
      <c r="C359" s="7" t="s">
        <v>18</v>
      </c>
      <c r="D359" s="7">
        <v>17</v>
      </c>
      <c r="E359" s="7">
        <v>1294</v>
      </c>
      <c r="F359" s="7">
        <v>1155</v>
      </c>
    </row>
    <row r="360" spans="1:6" ht="14.25" customHeight="1" x14ac:dyDescent="0.3">
      <c r="A360" t="str">
        <f t="shared" si="5"/>
        <v>2020-00-23 Ростов-на-Дону</v>
      </c>
      <c r="B360" s="12">
        <v>43974</v>
      </c>
      <c r="C360" s="7" t="s">
        <v>19</v>
      </c>
      <c r="D360" s="7">
        <v>15</v>
      </c>
      <c r="E360" s="7">
        <v>840</v>
      </c>
      <c r="F360" s="7">
        <v>725</v>
      </c>
    </row>
    <row r="361" spans="1:6" ht="14.25" customHeight="1" x14ac:dyDescent="0.3">
      <c r="A361" t="str">
        <f t="shared" si="5"/>
        <v>2020-00-23 Санкт-Петербург Север</v>
      </c>
      <c r="B361" s="12">
        <v>43974</v>
      </c>
      <c r="C361" s="7" t="s">
        <v>15</v>
      </c>
      <c r="D361" s="7">
        <v>125</v>
      </c>
      <c r="E361" s="7">
        <v>24574</v>
      </c>
      <c r="F361" s="7">
        <v>22609</v>
      </c>
    </row>
    <row r="362" spans="1:6" ht="14.25" customHeight="1" x14ac:dyDescent="0.3">
      <c r="A362" t="str">
        <f t="shared" si="5"/>
        <v>2020-00-23 Санкт-Петербург Юг</v>
      </c>
      <c r="B362" s="12">
        <v>43974</v>
      </c>
      <c r="C362" s="7" t="s">
        <v>14</v>
      </c>
      <c r="D362" s="7">
        <v>129</v>
      </c>
      <c r="E362" s="7">
        <v>19856</v>
      </c>
      <c r="F362" s="7">
        <v>18325</v>
      </c>
    </row>
    <row r="363" spans="1:6" ht="14.25" customHeight="1" x14ac:dyDescent="0.3">
      <c r="A363" t="str">
        <f t="shared" si="5"/>
        <v>2020-00-23 Тольятти</v>
      </c>
      <c r="B363" s="12">
        <v>43974</v>
      </c>
      <c r="C363" s="7" t="s">
        <v>12</v>
      </c>
      <c r="D363" s="7">
        <v>10</v>
      </c>
      <c r="E363" s="7">
        <v>828</v>
      </c>
      <c r="F363" s="7">
        <v>734</v>
      </c>
    </row>
    <row r="364" spans="1:6" ht="14.25" customHeight="1" x14ac:dyDescent="0.3">
      <c r="A364" t="str">
        <f t="shared" si="5"/>
        <v>2020-00-24 Волгоград</v>
      </c>
      <c r="B364" s="12">
        <v>43975</v>
      </c>
      <c r="C364" s="7" t="s">
        <v>16</v>
      </c>
      <c r="D364" s="7">
        <v>36</v>
      </c>
      <c r="E364" s="7">
        <v>4915</v>
      </c>
      <c r="F364" s="7">
        <v>4562</v>
      </c>
    </row>
    <row r="365" spans="1:6" ht="14.25" customHeight="1" x14ac:dyDescent="0.3">
      <c r="A365" t="str">
        <f t="shared" si="5"/>
        <v>2020-00-24 Екатеринбург</v>
      </c>
      <c r="B365" s="12">
        <v>43975</v>
      </c>
      <c r="C365" s="7" t="s">
        <v>11</v>
      </c>
      <c r="D365" s="7">
        <v>31</v>
      </c>
      <c r="E365" s="7">
        <v>5035</v>
      </c>
      <c r="F365" s="7">
        <v>4683</v>
      </c>
    </row>
    <row r="366" spans="1:6" ht="14.25" customHeight="1" x14ac:dyDescent="0.3">
      <c r="A366" t="str">
        <f t="shared" si="5"/>
        <v>2020-00-24 Казань</v>
      </c>
      <c r="B366" s="12">
        <v>43975</v>
      </c>
      <c r="C366" s="7" t="s">
        <v>17</v>
      </c>
      <c r="D366" s="7">
        <v>21</v>
      </c>
      <c r="E366" s="7">
        <v>2254</v>
      </c>
      <c r="F366" s="7">
        <v>2061</v>
      </c>
    </row>
    <row r="367" spans="1:6" ht="14.25" customHeight="1" x14ac:dyDescent="0.3">
      <c r="A367" t="str">
        <f t="shared" si="5"/>
        <v>2020-00-24 Кемерово</v>
      </c>
      <c r="B367" s="12">
        <v>43975</v>
      </c>
      <c r="C367" s="7" t="s">
        <v>10</v>
      </c>
      <c r="D367" s="7">
        <v>20</v>
      </c>
      <c r="E367" s="7">
        <v>1999</v>
      </c>
      <c r="F367" s="7">
        <v>1829</v>
      </c>
    </row>
    <row r="368" spans="1:6" ht="14.25" customHeight="1" x14ac:dyDescent="0.3">
      <c r="A368" t="str">
        <f t="shared" si="5"/>
        <v>2020-00-24 Краснодар</v>
      </c>
      <c r="B368" s="12">
        <v>43975</v>
      </c>
      <c r="C368" s="7" t="s">
        <v>20</v>
      </c>
      <c r="D368" s="7">
        <v>19</v>
      </c>
      <c r="E368" s="7">
        <v>1868</v>
      </c>
      <c r="F368" s="7">
        <v>1706</v>
      </c>
    </row>
    <row r="369" spans="1:6" ht="14.25" customHeight="1" x14ac:dyDescent="0.3">
      <c r="A369" t="str">
        <f t="shared" si="5"/>
        <v>2020-00-24 Москва Восток</v>
      </c>
      <c r="B369" s="12">
        <v>43975</v>
      </c>
      <c r="C369" s="7" t="s">
        <v>22</v>
      </c>
      <c r="D369" s="7">
        <v>54</v>
      </c>
      <c r="E369" s="7">
        <v>12211</v>
      </c>
      <c r="F369" s="7">
        <v>11427</v>
      </c>
    </row>
    <row r="370" spans="1:6" ht="14.25" customHeight="1" x14ac:dyDescent="0.3">
      <c r="A370" t="str">
        <f t="shared" si="5"/>
        <v>2020-00-24 Москва Запад</v>
      </c>
      <c r="B370" s="12">
        <v>43975</v>
      </c>
      <c r="C370" s="7" t="s">
        <v>21</v>
      </c>
      <c r="D370" s="7">
        <v>60</v>
      </c>
      <c r="E370" s="7">
        <v>12822</v>
      </c>
      <c r="F370" s="7">
        <v>11916</v>
      </c>
    </row>
    <row r="371" spans="1:6" ht="14.25" customHeight="1" x14ac:dyDescent="0.3">
      <c r="A371" t="str">
        <f t="shared" si="5"/>
        <v>2020-00-24 Нижний Новгород</v>
      </c>
      <c r="B371" s="12">
        <v>43975</v>
      </c>
      <c r="C371" s="7" t="s">
        <v>13</v>
      </c>
      <c r="D371" s="7">
        <v>20</v>
      </c>
      <c r="E371" s="7">
        <v>2015</v>
      </c>
      <c r="F371" s="7">
        <v>1803</v>
      </c>
    </row>
    <row r="372" spans="1:6" ht="14.25" customHeight="1" x14ac:dyDescent="0.3">
      <c r="A372" t="str">
        <f t="shared" si="5"/>
        <v>2020-00-24 Новосибирск</v>
      </c>
      <c r="B372" s="12">
        <v>43975</v>
      </c>
      <c r="C372" s="7" t="s">
        <v>23</v>
      </c>
      <c r="D372" s="7">
        <v>18</v>
      </c>
      <c r="E372" s="7">
        <v>1006</v>
      </c>
      <c r="F372" s="7">
        <v>904</v>
      </c>
    </row>
    <row r="373" spans="1:6" ht="14.25" customHeight="1" x14ac:dyDescent="0.3">
      <c r="A373" t="str">
        <f t="shared" si="5"/>
        <v>2020-00-24 Пермь</v>
      </c>
      <c r="B373" s="12">
        <v>43975</v>
      </c>
      <c r="C373" s="7" t="s">
        <v>18</v>
      </c>
      <c r="D373" s="7">
        <v>17</v>
      </c>
      <c r="E373" s="7">
        <v>1128</v>
      </c>
      <c r="F373" s="7">
        <v>1001</v>
      </c>
    </row>
    <row r="374" spans="1:6" ht="14.25" customHeight="1" x14ac:dyDescent="0.3">
      <c r="A374" t="str">
        <f t="shared" si="5"/>
        <v>2020-00-24 Ростов-на-Дону</v>
      </c>
      <c r="B374" s="12">
        <v>43975</v>
      </c>
      <c r="C374" s="7" t="s">
        <v>19</v>
      </c>
      <c r="D374" s="7">
        <v>15</v>
      </c>
      <c r="E374" s="7">
        <v>779</v>
      </c>
      <c r="F374" s="7">
        <v>673</v>
      </c>
    </row>
    <row r="375" spans="1:6" ht="14.25" customHeight="1" x14ac:dyDescent="0.3">
      <c r="A375" t="str">
        <f t="shared" si="5"/>
        <v>2020-00-24 Санкт-Петербург Север</v>
      </c>
      <c r="B375" s="12">
        <v>43975</v>
      </c>
      <c r="C375" s="7" t="s">
        <v>15</v>
      </c>
      <c r="D375" s="7">
        <v>125</v>
      </c>
      <c r="E375" s="7">
        <v>21004</v>
      </c>
      <c r="F375" s="7">
        <v>19556</v>
      </c>
    </row>
    <row r="376" spans="1:6" ht="14.25" customHeight="1" x14ac:dyDescent="0.3">
      <c r="A376" t="str">
        <f t="shared" si="5"/>
        <v>2020-00-24 Санкт-Петербург Юг</v>
      </c>
      <c r="B376" s="12">
        <v>43975</v>
      </c>
      <c r="C376" s="7" t="s">
        <v>14</v>
      </c>
      <c r="D376" s="7">
        <v>129</v>
      </c>
      <c r="E376" s="7">
        <v>16432</v>
      </c>
      <c r="F376" s="7">
        <v>15345</v>
      </c>
    </row>
    <row r="377" spans="1:6" ht="14.25" customHeight="1" x14ac:dyDescent="0.3">
      <c r="A377" t="str">
        <f t="shared" si="5"/>
        <v>2020-00-24 Тольятти</v>
      </c>
      <c r="B377" s="12">
        <v>43975</v>
      </c>
      <c r="C377" s="7" t="s">
        <v>12</v>
      </c>
      <c r="D377" s="7">
        <v>10</v>
      </c>
      <c r="E377" s="7">
        <v>639</v>
      </c>
      <c r="F377" s="7">
        <v>557</v>
      </c>
    </row>
    <row r="378" spans="1:6" ht="14.25" customHeight="1" x14ac:dyDescent="0.3">
      <c r="A378" t="str">
        <f t="shared" si="5"/>
        <v>2020-00-25 Волгоград</v>
      </c>
      <c r="B378" s="12">
        <v>43976</v>
      </c>
      <c r="C378" s="7" t="s">
        <v>16</v>
      </c>
      <c r="D378" s="7">
        <v>36</v>
      </c>
      <c r="E378" s="7">
        <v>4641</v>
      </c>
      <c r="F378" s="7">
        <v>4274</v>
      </c>
    </row>
    <row r="379" spans="1:6" ht="14.25" customHeight="1" x14ac:dyDescent="0.3">
      <c r="A379" t="str">
        <f t="shared" si="5"/>
        <v>2020-00-25 Екатеринбург</v>
      </c>
      <c r="B379" s="12">
        <v>43976</v>
      </c>
      <c r="C379" s="7" t="s">
        <v>11</v>
      </c>
      <c r="D379" s="7">
        <v>31</v>
      </c>
      <c r="E379" s="7">
        <v>5210</v>
      </c>
      <c r="F379" s="7">
        <v>4841</v>
      </c>
    </row>
    <row r="380" spans="1:6" ht="14.25" customHeight="1" x14ac:dyDescent="0.3">
      <c r="A380" t="str">
        <f t="shared" si="5"/>
        <v>2020-00-25 Казань</v>
      </c>
      <c r="B380" s="12">
        <v>43976</v>
      </c>
      <c r="C380" s="7" t="s">
        <v>17</v>
      </c>
      <c r="D380" s="7">
        <v>21</v>
      </c>
      <c r="E380" s="7">
        <v>2330</v>
      </c>
      <c r="F380" s="7">
        <v>2142</v>
      </c>
    </row>
    <row r="381" spans="1:6" ht="14.25" customHeight="1" x14ac:dyDescent="0.3">
      <c r="A381" t="str">
        <f t="shared" si="5"/>
        <v>2020-00-25 Кемерово</v>
      </c>
      <c r="B381" s="12">
        <v>43976</v>
      </c>
      <c r="C381" s="7" t="s">
        <v>10</v>
      </c>
      <c r="D381" s="7">
        <v>20</v>
      </c>
      <c r="E381" s="7">
        <v>2087</v>
      </c>
      <c r="F381" s="7">
        <v>1914</v>
      </c>
    </row>
    <row r="382" spans="1:6" ht="14.25" customHeight="1" x14ac:dyDescent="0.3">
      <c r="A382" t="str">
        <f t="shared" si="5"/>
        <v>2020-00-25 Краснодар</v>
      </c>
      <c r="B382" s="12">
        <v>43976</v>
      </c>
      <c r="C382" s="7" t="s">
        <v>20</v>
      </c>
      <c r="D382" s="7">
        <v>20</v>
      </c>
      <c r="E382" s="7">
        <v>1899</v>
      </c>
      <c r="F382" s="7">
        <v>1738</v>
      </c>
    </row>
    <row r="383" spans="1:6" ht="14.25" customHeight="1" x14ac:dyDescent="0.3">
      <c r="A383" t="str">
        <f t="shared" si="5"/>
        <v>2020-00-25 Москва Восток</v>
      </c>
      <c r="B383" s="12">
        <v>43976</v>
      </c>
      <c r="C383" s="7" t="s">
        <v>22</v>
      </c>
      <c r="D383" s="7">
        <v>54</v>
      </c>
      <c r="E383" s="7">
        <v>12336</v>
      </c>
      <c r="F383" s="7">
        <v>11519</v>
      </c>
    </row>
    <row r="384" spans="1:6" ht="14.25" customHeight="1" x14ac:dyDescent="0.3">
      <c r="A384" t="str">
        <f t="shared" si="5"/>
        <v>2020-00-25 Москва Запад</v>
      </c>
      <c r="B384" s="12">
        <v>43976</v>
      </c>
      <c r="C384" s="7" t="s">
        <v>21</v>
      </c>
      <c r="D384" s="7">
        <v>59</v>
      </c>
      <c r="E384" s="7">
        <v>12983</v>
      </c>
      <c r="F384" s="7">
        <v>12056</v>
      </c>
    </row>
    <row r="385" spans="1:6" ht="14.25" customHeight="1" x14ac:dyDescent="0.3">
      <c r="A385" t="str">
        <f t="shared" si="5"/>
        <v>2020-00-25 Нижний Новгород</v>
      </c>
      <c r="B385" s="12">
        <v>43976</v>
      </c>
      <c r="C385" s="7" t="s">
        <v>13</v>
      </c>
      <c r="D385" s="7">
        <v>20</v>
      </c>
      <c r="E385" s="7">
        <v>2011</v>
      </c>
      <c r="F385" s="7">
        <v>1791</v>
      </c>
    </row>
    <row r="386" spans="1:6" ht="14.25" customHeight="1" x14ac:dyDescent="0.3">
      <c r="A386" t="str">
        <f t="shared" si="5"/>
        <v>2020-00-25 Новосибирск</v>
      </c>
      <c r="B386" s="12">
        <v>43976</v>
      </c>
      <c r="C386" s="7" t="s">
        <v>23</v>
      </c>
      <c r="D386" s="7">
        <v>18</v>
      </c>
      <c r="E386" s="7">
        <v>989</v>
      </c>
      <c r="F386" s="7">
        <v>887</v>
      </c>
    </row>
    <row r="387" spans="1:6" ht="14.25" customHeight="1" x14ac:dyDescent="0.3">
      <c r="A387" t="str">
        <f t="shared" ref="A387:A450" si="6">TEXT(B387,"гггг-мм-дд")&amp;" "&amp;C387</f>
        <v>2020-00-25 Пермь</v>
      </c>
      <c r="B387" s="12">
        <v>43976</v>
      </c>
      <c r="C387" s="7" t="s">
        <v>18</v>
      </c>
      <c r="D387" s="7">
        <v>17</v>
      </c>
      <c r="E387" s="7">
        <v>1142</v>
      </c>
      <c r="F387" s="7">
        <v>1020</v>
      </c>
    </row>
    <row r="388" spans="1:6" ht="14.25" customHeight="1" x14ac:dyDescent="0.3">
      <c r="A388" t="str">
        <f t="shared" si="6"/>
        <v>2020-00-25 Ростов-на-Дону</v>
      </c>
      <c r="B388" s="12">
        <v>43976</v>
      </c>
      <c r="C388" s="7" t="s">
        <v>19</v>
      </c>
      <c r="D388" s="7">
        <v>15</v>
      </c>
      <c r="E388" s="7">
        <v>835</v>
      </c>
      <c r="F388" s="7">
        <v>736</v>
      </c>
    </row>
    <row r="389" spans="1:6" ht="14.25" customHeight="1" x14ac:dyDescent="0.3">
      <c r="A389" t="str">
        <f t="shared" si="6"/>
        <v>2020-00-25 Санкт-Петербург Север</v>
      </c>
      <c r="B389" s="12">
        <v>43976</v>
      </c>
      <c r="C389" s="7" t="s">
        <v>15</v>
      </c>
      <c r="D389" s="7">
        <v>124</v>
      </c>
      <c r="E389" s="7">
        <v>20358</v>
      </c>
      <c r="F389" s="7">
        <v>18890</v>
      </c>
    </row>
    <row r="390" spans="1:6" ht="14.25" customHeight="1" x14ac:dyDescent="0.3">
      <c r="A390" t="str">
        <f t="shared" si="6"/>
        <v>2020-00-25 Санкт-Петербург Юг</v>
      </c>
      <c r="B390" s="12">
        <v>43976</v>
      </c>
      <c r="C390" s="7" t="s">
        <v>14</v>
      </c>
      <c r="D390" s="7">
        <v>129</v>
      </c>
      <c r="E390" s="7">
        <v>15822</v>
      </c>
      <c r="F390" s="7">
        <v>14753</v>
      </c>
    </row>
    <row r="391" spans="1:6" ht="14.25" customHeight="1" x14ac:dyDescent="0.3">
      <c r="A391" t="str">
        <f t="shared" si="6"/>
        <v>2020-00-25 Тольятти</v>
      </c>
      <c r="B391" s="12">
        <v>43976</v>
      </c>
      <c r="C391" s="7" t="s">
        <v>12</v>
      </c>
      <c r="D391" s="7">
        <v>10</v>
      </c>
      <c r="E391" s="7">
        <v>739</v>
      </c>
      <c r="F391" s="7">
        <v>642</v>
      </c>
    </row>
    <row r="392" spans="1:6" ht="14.25" customHeight="1" x14ac:dyDescent="0.3">
      <c r="A392" t="str">
        <f t="shared" si="6"/>
        <v>2020-00-26 Волгоград</v>
      </c>
      <c r="B392" s="12">
        <v>43977</v>
      </c>
      <c r="C392" s="7" t="s">
        <v>16</v>
      </c>
      <c r="D392" s="7">
        <v>36</v>
      </c>
      <c r="E392" s="7">
        <v>4770</v>
      </c>
      <c r="F392" s="7">
        <v>4424</v>
      </c>
    </row>
    <row r="393" spans="1:6" ht="14.25" customHeight="1" x14ac:dyDescent="0.3">
      <c r="A393" t="str">
        <f t="shared" si="6"/>
        <v>2020-00-26 Екатеринбург</v>
      </c>
      <c r="B393" s="12">
        <v>43977</v>
      </c>
      <c r="C393" s="7" t="s">
        <v>11</v>
      </c>
      <c r="D393" s="7">
        <v>31</v>
      </c>
      <c r="E393" s="7">
        <v>5493</v>
      </c>
      <c r="F393" s="7">
        <v>5119</v>
      </c>
    </row>
    <row r="394" spans="1:6" ht="14.25" customHeight="1" x14ac:dyDescent="0.3">
      <c r="A394" t="str">
        <f t="shared" si="6"/>
        <v>2020-00-26 Казань</v>
      </c>
      <c r="B394" s="12">
        <v>43977</v>
      </c>
      <c r="C394" s="7" t="s">
        <v>17</v>
      </c>
      <c r="D394" s="7">
        <v>21</v>
      </c>
      <c r="E394" s="7">
        <v>2418</v>
      </c>
      <c r="F394" s="7">
        <v>2215</v>
      </c>
    </row>
    <row r="395" spans="1:6" ht="14.25" customHeight="1" x14ac:dyDescent="0.3">
      <c r="A395" t="str">
        <f t="shared" si="6"/>
        <v>2020-00-26 Кемерово</v>
      </c>
      <c r="B395" s="12">
        <v>43977</v>
      </c>
      <c r="C395" s="7" t="s">
        <v>10</v>
      </c>
      <c r="D395" s="7">
        <v>20</v>
      </c>
      <c r="E395" s="7">
        <v>2044</v>
      </c>
      <c r="F395" s="7">
        <v>1863</v>
      </c>
    </row>
    <row r="396" spans="1:6" ht="14.25" customHeight="1" x14ac:dyDescent="0.3">
      <c r="A396" t="str">
        <f t="shared" si="6"/>
        <v>2020-00-26 Краснодар</v>
      </c>
      <c r="B396" s="12">
        <v>43977</v>
      </c>
      <c r="C396" s="7" t="s">
        <v>20</v>
      </c>
      <c r="D396" s="7">
        <v>20</v>
      </c>
      <c r="E396" s="7">
        <v>1814</v>
      </c>
      <c r="F396" s="7">
        <v>1655</v>
      </c>
    </row>
    <row r="397" spans="1:6" ht="14.25" customHeight="1" x14ac:dyDescent="0.3">
      <c r="A397" t="str">
        <f t="shared" si="6"/>
        <v>2020-00-26 Москва Восток</v>
      </c>
      <c r="B397" s="12">
        <v>43977</v>
      </c>
      <c r="C397" s="7" t="s">
        <v>22</v>
      </c>
      <c r="D397" s="7">
        <v>54</v>
      </c>
      <c r="E397" s="7">
        <v>14482</v>
      </c>
      <c r="F397" s="7">
        <v>13510</v>
      </c>
    </row>
    <row r="398" spans="1:6" ht="14.25" customHeight="1" x14ac:dyDescent="0.3">
      <c r="A398" t="str">
        <f t="shared" si="6"/>
        <v>2020-00-26 Москва Запад</v>
      </c>
      <c r="B398" s="12">
        <v>43977</v>
      </c>
      <c r="C398" s="7" t="s">
        <v>21</v>
      </c>
      <c r="D398" s="7">
        <v>59</v>
      </c>
      <c r="E398" s="7">
        <v>15369</v>
      </c>
      <c r="F398" s="7">
        <v>14299</v>
      </c>
    </row>
    <row r="399" spans="1:6" ht="14.25" customHeight="1" x14ac:dyDescent="0.3">
      <c r="A399" t="str">
        <f t="shared" si="6"/>
        <v>2020-00-26 Нижний Новгород</v>
      </c>
      <c r="B399" s="12">
        <v>43977</v>
      </c>
      <c r="C399" s="7" t="s">
        <v>13</v>
      </c>
      <c r="D399" s="7">
        <v>20</v>
      </c>
      <c r="E399" s="7">
        <v>2036</v>
      </c>
      <c r="F399" s="7">
        <v>1790</v>
      </c>
    </row>
    <row r="400" spans="1:6" ht="14.25" customHeight="1" x14ac:dyDescent="0.3">
      <c r="A400" t="str">
        <f t="shared" si="6"/>
        <v>2020-00-26 Новосибирск</v>
      </c>
      <c r="B400" s="12">
        <v>43977</v>
      </c>
      <c r="C400" s="7" t="s">
        <v>23</v>
      </c>
      <c r="D400" s="7">
        <v>18</v>
      </c>
      <c r="E400" s="7">
        <v>914</v>
      </c>
      <c r="F400" s="7">
        <v>804</v>
      </c>
    </row>
    <row r="401" spans="1:6" ht="14.25" customHeight="1" x14ac:dyDescent="0.3">
      <c r="A401" t="str">
        <f t="shared" si="6"/>
        <v>2020-00-26 Пермь</v>
      </c>
      <c r="B401" s="12">
        <v>43977</v>
      </c>
      <c r="C401" s="7" t="s">
        <v>18</v>
      </c>
      <c r="D401" s="7">
        <v>17</v>
      </c>
      <c r="E401" s="7">
        <v>1140</v>
      </c>
      <c r="F401" s="7">
        <v>1016</v>
      </c>
    </row>
    <row r="402" spans="1:6" ht="14.25" customHeight="1" x14ac:dyDescent="0.3">
      <c r="A402" t="str">
        <f t="shared" si="6"/>
        <v>2020-00-26 Ростов-на-Дону</v>
      </c>
      <c r="B402" s="12">
        <v>43977</v>
      </c>
      <c r="C402" s="7" t="s">
        <v>19</v>
      </c>
      <c r="D402" s="7">
        <v>15</v>
      </c>
      <c r="E402" s="7">
        <v>812</v>
      </c>
      <c r="F402" s="7">
        <v>711</v>
      </c>
    </row>
    <row r="403" spans="1:6" ht="14.25" customHeight="1" x14ac:dyDescent="0.3">
      <c r="A403" t="str">
        <f t="shared" si="6"/>
        <v>2020-00-26 Санкт-Петербург Север</v>
      </c>
      <c r="B403" s="12">
        <v>43977</v>
      </c>
      <c r="C403" s="7" t="s">
        <v>15</v>
      </c>
      <c r="D403" s="7">
        <v>124</v>
      </c>
      <c r="E403" s="7">
        <v>21153</v>
      </c>
      <c r="F403" s="7">
        <v>19673</v>
      </c>
    </row>
    <row r="404" spans="1:6" ht="14.25" customHeight="1" x14ac:dyDescent="0.3">
      <c r="A404" t="str">
        <f t="shared" si="6"/>
        <v>2020-00-26 Санкт-Петербург Юг</v>
      </c>
      <c r="B404" s="12">
        <v>43977</v>
      </c>
      <c r="C404" s="7" t="s">
        <v>14</v>
      </c>
      <c r="D404" s="7">
        <v>129</v>
      </c>
      <c r="E404" s="7">
        <v>16459</v>
      </c>
      <c r="F404" s="7">
        <v>15355</v>
      </c>
    </row>
    <row r="405" spans="1:6" ht="14.25" customHeight="1" x14ac:dyDescent="0.3">
      <c r="A405" t="str">
        <f t="shared" si="6"/>
        <v>2020-00-26 Тольятти</v>
      </c>
      <c r="B405" s="12">
        <v>43977</v>
      </c>
      <c r="C405" s="7" t="s">
        <v>12</v>
      </c>
      <c r="D405" s="7">
        <v>10</v>
      </c>
      <c r="E405" s="7">
        <v>692</v>
      </c>
      <c r="F405" s="7">
        <v>601</v>
      </c>
    </row>
    <row r="406" spans="1:6" ht="14.25" customHeight="1" x14ac:dyDescent="0.3">
      <c r="A406" t="str">
        <f t="shared" si="6"/>
        <v>2020-00-26 Тюмень</v>
      </c>
      <c r="B406" s="12">
        <v>43977</v>
      </c>
      <c r="C406" s="7" t="s">
        <v>24</v>
      </c>
      <c r="D406" s="7">
        <v>7</v>
      </c>
      <c r="E406" s="7">
        <v>577</v>
      </c>
      <c r="F406" s="7">
        <v>389</v>
      </c>
    </row>
    <row r="407" spans="1:6" ht="14.25" customHeight="1" x14ac:dyDescent="0.3">
      <c r="A407" t="str">
        <f t="shared" si="6"/>
        <v>2020-00-27 Волгоград</v>
      </c>
      <c r="B407" s="12">
        <v>43978</v>
      </c>
      <c r="C407" s="7" t="s">
        <v>16</v>
      </c>
      <c r="D407" s="7">
        <v>36</v>
      </c>
      <c r="E407" s="7">
        <v>4951</v>
      </c>
      <c r="F407" s="7">
        <v>4584</v>
      </c>
    </row>
    <row r="408" spans="1:6" ht="14.25" customHeight="1" x14ac:dyDescent="0.3">
      <c r="A408" t="str">
        <f t="shared" si="6"/>
        <v>2020-00-27 Екатеринбург</v>
      </c>
      <c r="B408" s="12">
        <v>43978</v>
      </c>
      <c r="C408" s="7" t="s">
        <v>11</v>
      </c>
      <c r="D408" s="7">
        <v>31</v>
      </c>
      <c r="E408" s="7">
        <v>5330</v>
      </c>
      <c r="F408" s="7">
        <v>4977</v>
      </c>
    </row>
    <row r="409" spans="1:6" ht="14.25" customHeight="1" x14ac:dyDescent="0.3">
      <c r="A409" t="str">
        <f t="shared" si="6"/>
        <v>2020-00-27 Казань</v>
      </c>
      <c r="B409" s="12">
        <v>43978</v>
      </c>
      <c r="C409" s="7" t="s">
        <v>17</v>
      </c>
      <c r="D409" s="7">
        <v>21</v>
      </c>
      <c r="E409" s="7">
        <v>2430</v>
      </c>
      <c r="F409" s="7">
        <v>2216</v>
      </c>
    </row>
    <row r="410" spans="1:6" ht="14.25" customHeight="1" x14ac:dyDescent="0.3">
      <c r="A410" t="str">
        <f t="shared" si="6"/>
        <v>2020-00-27 Кемерово</v>
      </c>
      <c r="B410" s="12">
        <v>43978</v>
      </c>
      <c r="C410" s="7" t="s">
        <v>10</v>
      </c>
      <c r="D410" s="7">
        <v>20</v>
      </c>
      <c r="E410" s="7">
        <v>2079</v>
      </c>
      <c r="F410" s="7">
        <v>1893</v>
      </c>
    </row>
    <row r="411" spans="1:6" ht="14.25" customHeight="1" x14ac:dyDescent="0.3">
      <c r="A411" t="str">
        <f t="shared" si="6"/>
        <v>2020-00-27 Краснодар</v>
      </c>
      <c r="B411" s="12">
        <v>43978</v>
      </c>
      <c r="C411" s="7" t="s">
        <v>20</v>
      </c>
      <c r="D411" s="7">
        <v>20</v>
      </c>
      <c r="E411" s="7">
        <v>1873</v>
      </c>
      <c r="F411" s="7">
        <v>1715</v>
      </c>
    </row>
    <row r="412" spans="1:6" ht="14.25" customHeight="1" x14ac:dyDescent="0.3">
      <c r="A412" t="str">
        <f t="shared" si="6"/>
        <v>2020-00-27 Москва Восток</v>
      </c>
      <c r="B412" s="12">
        <v>43978</v>
      </c>
      <c r="C412" s="7" t="s">
        <v>22</v>
      </c>
      <c r="D412" s="7">
        <v>54</v>
      </c>
      <c r="E412" s="7">
        <v>13091</v>
      </c>
      <c r="F412" s="7">
        <v>12216</v>
      </c>
    </row>
    <row r="413" spans="1:6" ht="14.25" customHeight="1" x14ac:dyDescent="0.3">
      <c r="A413" t="str">
        <f t="shared" si="6"/>
        <v>2020-00-27 Москва Запад</v>
      </c>
      <c r="B413" s="12">
        <v>43978</v>
      </c>
      <c r="C413" s="7" t="s">
        <v>21</v>
      </c>
      <c r="D413" s="7">
        <v>59</v>
      </c>
      <c r="E413" s="7">
        <v>13942</v>
      </c>
      <c r="F413" s="7">
        <v>12986</v>
      </c>
    </row>
    <row r="414" spans="1:6" ht="14.25" customHeight="1" x14ac:dyDescent="0.3">
      <c r="A414" t="str">
        <f t="shared" si="6"/>
        <v>2020-00-27 Нижний Новгород</v>
      </c>
      <c r="B414" s="12">
        <v>43978</v>
      </c>
      <c r="C414" s="7" t="s">
        <v>13</v>
      </c>
      <c r="D414" s="7">
        <v>20</v>
      </c>
      <c r="E414" s="7">
        <v>2079</v>
      </c>
      <c r="F414" s="7">
        <v>1856</v>
      </c>
    </row>
    <row r="415" spans="1:6" ht="14.25" customHeight="1" x14ac:dyDescent="0.3">
      <c r="A415" t="str">
        <f t="shared" si="6"/>
        <v>2020-00-27 Новосибирск</v>
      </c>
      <c r="B415" s="12">
        <v>43978</v>
      </c>
      <c r="C415" s="7" t="s">
        <v>23</v>
      </c>
      <c r="D415" s="7">
        <v>18</v>
      </c>
      <c r="E415" s="7">
        <v>962</v>
      </c>
      <c r="F415" s="7">
        <v>859</v>
      </c>
    </row>
    <row r="416" spans="1:6" ht="14.25" customHeight="1" x14ac:dyDescent="0.3">
      <c r="A416" t="str">
        <f t="shared" si="6"/>
        <v>2020-00-27 Пермь</v>
      </c>
      <c r="B416" s="12">
        <v>43978</v>
      </c>
      <c r="C416" s="7" t="s">
        <v>18</v>
      </c>
      <c r="D416" s="7">
        <v>17</v>
      </c>
      <c r="E416" s="7">
        <v>1203</v>
      </c>
      <c r="F416" s="7">
        <v>1077</v>
      </c>
    </row>
    <row r="417" spans="1:6" ht="14.25" customHeight="1" x14ac:dyDescent="0.3">
      <c r="A417" t="str">
        <f t="shared" si="6"/>
        <v>2020-00-27 Ростов-на-Дону</v>
      </c>
      <c r="B417" s="12">
        <v>43978</v>
      </c>
      <c r="C417" s="7" t="s">
        <v>19</v>
      </c>
      <c r="D417" s="7">
        <v>15</v>
      </c>
      <c r="E417" s="7">
        <v>809</v>
      </c>
      <c r="F417" s="7">
        <v>702</v>
      </c>
    </row>
    <row r="418" spans="1:6" ht="14.25" customHeight="1" x14ac:dyDescent="0.3">
      <c r="A418" t="str">
        <f t="shared" si="6"/>
        <v>2020-00-27 Санкт-Петербург Север</v>
      </c>
      <c r="B418" s="12">
        <v>43978</v>
      </c>
      <c r="C418" s="7" t="s">
        <v>15</v>
      </c>
      <c r="D418" s="7">
        <v>124</v>
      </c>
      <c r="E418" s="7">
        <v>21384</v>
      </c>
      <c r="F418" s="7">
        <v>19897</v>
      </c>
    </row>
    <row r="419" spans="1:6" ht="14.25" customHeight="1" x14ac:dyDescent="0.3">
      <c r="A419" t="str">
        <f t="shared" si="6"/>
        <v>2020-00-27 Санкт-Петербург Юг</v>
      </c>
      <c r="B419" s="12">
        <v>43978</v>
      </c>
      <c r="C419" s="7" t="s">
        <v>14</v>
      </c>
      <c r="D419" s="7">
        <v>129</v>
      </c>
      <c r="E419" s="7">
        <v>17115</v>
      </c>
      <c r="F419" s="7">
        <v>15962</v>
      </c>
    </row>
    <row r="420" spans="1:6" ht="14.25" customHeight="1" x14ac:dyDescent="0.3">
      <c r="A420" t="str">
        <f t="shared" si="6"/>
        <v>2020-00-27 Тольятти</v>
      </c>
      <c r="B420" s="12">
        <v>43978</v>
      </c>
      <c r="C420" s="7" t="s">
        <v>12</v>
      </c>
      <c r="D420" s="7">
        <v>10</v>
      </c>
      <c r="E420" s="7">
        <v>757</v>
      </c>
      <c r="F420" s="7">
        <v>660</v>
      </c>
    </row>
    <row r="421" spans="1:6" ht="14.25" customHeight="1" x14ac:dyDescent="0.3">
      <c r="A421" t="str">
        <f t="shared" si="6"/>
        <v>2020-00-27 Тюмень</v>
      </c>
      <c r="B421" s="12">
        <v>43978</v>
      </c>
      <c r="C421" s="7" t="s">
        <v>24</v>
      </c>
      <c r="D421" s="7">
        <v>7</v>
      </c>
      <c r="E421" s="7">
        <v>409</v>
      </c>
      <c r="F421" s="7">
        <v>329</v>
      </c>
    </row>
    <row r="422" spans="1:6" ht="14.25" customHeight="1" x14ac:dyDescent="0.3">
      <c r="A422" t="str">
        <f t="shared" si="6"/>
        <v>2020-00-28 Волгоград</v>
      </c>
      <c r="B422" s="12">
        <v>43979</v>
      </c>
      <c r="C422" s="7" t="s">
        <v>16</v>
      </c>
      <c r="D422" s="7">
        <v>37</v>
      </c>
      <c r="E422" s="7">
        <v>4840</v>
      </c>
      <c r="F422" s="7">
        <v>4475</v>
      </c>
    </row>
    <row r="423" spans="1:6" ht="14.25" customHeight="1" x14ac:dyDescent="0.3">
      <c r="A423" t="str">
        <f t="shared" si="6"/>
        <v>2020-00-28 Екатеринбург</v>
      </c>
      <c r="B423" s="12">
        <v>43979</v>
      </c>
      <c r="C423" s="7" t="s">
        <v>11</v>
      </c>
      <c r="D423" s="7">
        <v>31</v>
      </c>
      <c r="E423" s="7">
        <v>5355</v>
      </c>
      <c r="F423" s="7">
        <v>4969</v>
      </c>
    </row>
    <row r="424" spans="1:6" ht="14.25" customHeight="1" x14ac:dyDescent="0.3">
      <c r="A424" t="str">
        <f t="shared" si="6"/>
        <v>2020-00-28 Казань</v>
      </c>
      <c r="B424" s="12">
        <v>43979</v>
      </c>
      <c r="C424" s="7" t="s">
        <v>17</v>
      </c>
      <c r="D424" s="7">
        <v>22</v>
      </c>
      <c r="E424" s="7">
        <v>2454</v>
      </c>
      <c r="F424" s="7">
        <v>2239</v>
      </c>
    </row>
    <row r="425" spans="1:6" ht="14.25" customHeight="1" x14ac:dyDescent="0.3">
      <c r="A425" t="str">
        <f t="shared" si="6"/>
        <v>2020-00-28 Кемерово</v>
      </c>
      <c r="B425" s="12">
        <v>43979</v>
      </c>
      <c r="C425" s="7" t="s">
        <v>10</v>
      </c>
      <c r="D425" s="7">
        <v>20</v>
      </c>
      <c r="E425" s="7">
        <v>1886</v>
      </c>
      <c r="F425" s="7">
        <v>1736</v>
      </c>
    </row>
    <row r="426" spans="1:6" ht="14.25" customHeight="1" x14ac:dyDescent="0.3">
      <c r="A426" t="str">
        <f t="shared" si="6"/>
        <v>2020-00-28 Краснодар</v>
      </c>
      <c r="B426" s="12">
        <v>43979</v>
      </c>
      <c r="C426" s="7" t="s">
        <v>20</v>
      </c>
      <c r="D426" s="7">
        <v>20</v>
      </c>
      <c r="E426" s="7">
        <v>1875</v>
      </c>
      <c r="F426" s="7">
        <v>1701</v>
      </c>
    </row>
    <row r="427" spans="1:6" ht="14.25" customHeight="1" x14ac:dyDescent="0.3">
      <c r="A427" t="str">
        <f t="shared" si="6"/>
        <v>2020-00-28 Москва Восток</v>
      </c>
      <c r="B427" s="12">
        <v>43979</v>
      </c>
      <c r="C427" s="7" t="s">
        <v>22</v>
      </c>
      <c r="D427" s="7">
        <v>54</v>
      </c>
      <c r="E427" s="7">
        <v>12409</v>
      </c>
      <c r="F427" s="7">
        <v>11582</v>
      </c>
    </row>
    <row r="428" spans="1:6" ht="14.25" customHeight="1" x14ac:dyDescent="0.3">
      <c r="A428" t="str">
        <f t="shared" si="6"/>
        <v>2020-00-28 Москва Запад</v>
      </c>
      <c r="B428" s="12">
        <v>43979</v>
      </c>
      <c r="C428" s="7" t="s">
        <v>21</v>
      </c>
      <c r="D428" s="7">
        <v>60</v>
      </c>
      <c r="E428" s="7">
        <v>12854</v>
      </c>
      <c r="F428" s="7">
        <v>11954</v>
      </c>
    </row>
    <row r="429" spans="1:6" ht="14.25" customHeight="1" x14ac:dyDescent="0.3">
      <c r="A429" t="str">
        <f t="shared" si="6"/>
        <v>2020-00-28 Нижний Новгород</v>
      </c>
      <c r="B429" s="12">
        <v>43979</v>
      </c>
      <c r="C429" s="7" t="s">
        <v>13</v>
      </c>
      <c r="D429" s="7">
        <v>20</v>
      </c>
      <c r="E429" s="7">
        <v>2088</v>
      </c>
      <c r="F429" s="7">
        <v>1848</v>
      </c>
    </row>
    <row r="430" spans="1:6" ht="14.25" customHeight="1" x14ac:dyDescent="0.3">
      <c r="A430" t="str">
        <f t="shared" si="6"/>
        <v>2020-00-28 Новосибирск</v>
      </c>
      <c r="B430" s="12">
        <v>43979</v>
      </c>
      <c r="C430" s="7" t="s">
        <v>23</v>
      </c>
      <c r="D430" s="7">
        <v>18</v>
      </c>
      <c r="E430" s="7">
        <v>1020</v>
      </c>
      <c r="F430" s="7">
        <v>911</v>
      </c>
    </row>
    <row r="431" spans="1:6" ht="14.25" customHeight="1" x14ac:dyDescent="0.3">
      <c r="A431" t="str">
        <f t="shared" si="6"/>
        <v>2020-00-28 Пермь</v>
      </c>
      <c r="B431" s="12">
        <v>43979</v>
      </c>
      <c r="C431" s="7" t="s">
        <v>18</v>
      </c>
      <c r="D431" s="7">
        <v>17</v>
      </c>
      <c r="E431" s="7">
        <v>1097</v>
      </c>
      <c r="F431" s="7">
        <v>968</v>
      </c>
    </row>
    <row r="432" spans="1:6" ht="14.25" customHeight="1" x14ac:dyDescent="0.3">
      <c r="A432" t="str">
        <f t="shared" si="6"/>
        <v>2020-00-28 Ростов-на-Дону</v>
      </c>
      <c r="B432" s="12">
        <v>43979</v>
      </c>
      <c r="C432" s="7" t="s">
        <v>19</v>
      </c>
      <c r="D432" s="7">
        <v>16</v>
      </c>
      <c r="E432" s="7">
        <v>876</v>
      </c>
      <c r="F432" s="7">
        <v>762</v>
      </c>
    </row>
    <row r="433" spans="1:6" ht="14.25" customHeight="1" x14ac:dyDescent="0.3">
      <c r="A433" t="str">
        <f t="shared" si="6"/>
        <v>2020-00-28 Самара</v>
      </c>
      <c r="B433" s="12">
        <v>43979</v>
      </c>
      <c r="C433" s="7" t="s">
        <v>9</v>
      </c>
      <c r="D433" s="7">
        <v>15</v>
      </c>
      <c r="E433" s="7">
        <v>464</v>
      </c>
      <c r="F433" s="7">
        <v>390</v>
      </c>
    </row>
    <row r="434" spans="1:6" ht="14.25" customHeight="1" x14ac:dyDescent="0.3">
      <c r="A434" t="str">
        <f t="shared" si="6"/>
        <v>2020-00-28 Санкт-Петербург Север</v>
      </c>
      <c r="B434" s="12">
        <v>43979</v>
      </c>
      <c r="C434" s="7" t="s">
        <v>15</v>
      </c>
      <c r="D434" s="7">
        <v>124</v>
      </c>
      <c r="E434" s="7">
        <v>20868</v>
      </c>
      <c r="F434" s="7">
        <v>19342</v>
      </c>
    </row>
    <row r="435" spans="1:6" ht="14.25" customHeight="1" x14ac:dyDescent="0.3">
      <c r="A435" t="str">
        <f t="shared" si="6"/>
        <v>2020-00-28 Санкт-Петербург Юг</v>
      </c>
      <c r="B435" s="12">
        <v>43979</v>
      </c>
      <c r="C435" s="7" t="s">
        <v>14</v>
      </c>
      <c r="D435" s="7">
        <v>129</v>
      </c>
      <c r="E435" s="7">
        <v>16453</v>
      </c>
      <c r="F435" s="7">
        <v>15289</v>
      </c>
    </row>
    <row r="436" spans="1:6" ht="14.25" customHeight="1" x14ac:dyDescent="0.3">
      <c r="A436" t="str">
        <f t="shared" si="6"/>
        <v>2020-00-28 Тольятти</v>
      </c>
      <c r="B436" s="12">
        <v>43979</v>
      </c>
      <c r="C436" s="7" t="s">
        <v>12</v>
      </c>
      <c r="D436" s="7">
        <v>10</v>
      </c>
      <c r="E436" s="7">
        <v>791</v>
      </c>
      <c r="F436" s="7">
        <v>697</v>
      </c>
    </row>
    <row r="437" spans="1:6" ht="14.25" customHeight="1" x14ac:dyDescent="0.3">
      <c r="A437" t="str">
        <f t="shared" si="6"/>
        <v>2020-00-28 Тюмень</v>
      </c>
      <c r="B437" s="12">
        <v>43979</v>
      </c>
      <c r="C437" s="7" t="s">
        <v>24</v>
      </c>
      <c r="D437" s="7">
        <v>7</v>
      </c>
      <c r="E437" s="7">
        <v>420</v>
      </c>
      <c r="F437" s="7">
        <v>347</v>
      </c>
    </row>
    <row r="438" spans="1:6" ht="14.25" customHeight="1" x14ac:dyDescent="0.3">
      <c r="A438" t="str">
        <f t="shared" si="6"/>
        <v>2020-00-29 Волгоград</v>
      </c>
      <c r="B438" s="12">
        <v>43980</v>
      </c>
      <c r="C438" s="7" t="s">
        <v>16</v>
      </c>
      <c r="D438" s="7">
        <v>37</v>
      </c>
      <c r="E438" s="7">
        <v>5672</v>
      </c>
      <c r="F438" s="7">
        <v>5198</v>
      </c>
    </row>
    <row r="439" spans="1:6" ht="14.25" customHeight="1" x14ac:dyDescent="0.3">
      <c r="A439" t="str">
        <f t="shared" si="6"/>
        <v>2020-00-29 Екатеринбург</v>
      </c>
      <c r="B439" s="12">
        <v>43980</v>
      </c>
      <c r="C439" s="7" t="s">
        <v>11</v>
      </c>
      <c r="D439" s="7">
        <v>31</v>
      </c>
      <c r="E439" s="7">
        <v>5751</v>
      </c>
      <c r="F439" s="7">
        <v>5319</v>
      </c>
    </row>
    <row r="440" spans="1:6" ht="14.25" customHeight="1" x14ac:dyDescent="0.3">
      <c r="A440" t="str">
        <f t="shared" si="6"/>
        <v>2020-00-29 Казань</v>
      </c>
      <c r="B440" s="12">
        <v>43980</v>
      </c>
      <c r="C440" s="7" t="s">
        <v>17</v>
      </c>
      <c r="D440" s="7">
        <v>22</v>
      </c>
      <c r="E440" s="7">
        <v>2597</v>
      </c>
      <c r="F440" s="7">
        <v>2379</v>
      </c>
    </row>
    <row r="441" spans="1:6" ht="14.25" customHeight="1" x14ac:dyDescent="0.3">
      <c r="A441" t="str">
        <f t="shared" si="6"/>
        <v>2020-00-29 Кемерово</v>
      </c>
      <c r="B441" s="12">
        <v>43980</v>
      </c>
      <c r="C441" s="7" t="s">
        <v>10</v>
      </c>
      <c r="D441" s="7">
        <v>20</v>
      </c>
      <c r="E441" s="7">
        <v>2111</v>
      </c>
      <c r="F441" s="7">
        <v>1917</v>
      </c>
    </row>
    <row r="442" spans="1:6" ht="14.25" customHeight="1" x14ac:dyDescent="0.3">
      <c r="A442" t="str">
        <f t="shared" si="6"/>
        <v>2020-00-29 Краснодар</v>
      </c>
      <c r="B442" s="12">
        <v>43980</v>
      </c>
      <c r="C442" s="7" t="s">
        <v>20</v>
      </c>
      <c r="D442" s="7">
        <v>20</v>
      </c>
      <c r="E442" s="7">
        <v>2064</v>
      </c>
      <c r="F442" s="7">
        <v>1896</v>
      </c>
    </row>
    <row r="443" spans="1:6" ht="14.25" customHeight="1" x14ac:dyDescent="0.3">
      <c r="A443" t="str">
        <f t="shared" si="6"/>
        <v>2020-00-29 Москва Восток</v>
      </c>
      <c r="B443" s="12">
        <v>43980</v>
      </c>
      <c r="C443" s="7" t="s">
        <v>22</v>
      </c>
      <c r="D443" s="7">
        <v>54</v>
      </c>
      <c r="E443" s="7">
        <v>14031</v>
      </c>
      <c r="F443" s="7">
        <v>12943</v>
      </c>
    </row>
    <row r="444" spans="1:6" ht="14.25" customHeight="1" x14ac:dyDescent="0.3">
      <c r="A444" t="str">
        <f t="shared" si="6"/>
        <v>2020-00-29 Москва Запад</v>
      </c>
      <c r="B444" s="12">
        <v>43980</v>
      </c>
      <c r="C444" s="7" t="s">
        <v>21</v>
      </c>
      <c r="D444" s="7">
        <v>59</v>
      </c>
      <c r="E444" s="7">
        <v>14507</v>
      </c>
      <c r="F444" s="7">
        <v>13386</v>
      </c>
    </row>
    <row r="445" spans="1:6" ht="14.25" customHeight="1" x14ac:dyDescent="0.3">
      <c r="A445" t="str">
        <f t="shared" si="6"/>
        <v>2020-00-29 Нижний Новгород</v>
      </c>
      <c r="B445" s="12">
        <v>43980</v>
      </c>
      <c r="C445" s="7" t="s">
        <v>13</v>
      </c>
      <c r="D445" s="7">
        <v>20</v>
      </c>
      <c r="E445" s="7">
        <v>2249</v>
      </c>
      <c r="F445" s="7">
        <v>2000</v>
      </c>
    </row>
    <row r="446" spans="1:6" ht="14.25" customHeight="1" x14ac:dyDescent="0.3">
      <c r="A446" t="str">
        <f t="shared" si="6"/>
        <v>2020-00-29 Новосибирск</v>
      </c>
      <c r="B446" s="12">
        <v>43980</v>
      </c>
      <c r="C446" s="7" t="s">
        <v>23</v>
      </c>
      <c r="D446" s="7">
        <v>18</v>
      </c>
      <c r="E446" s="7">
        <v>1014</v>
      </c>
      <c r="F446" s="7">
        <v>893</v>
      </c>
    </row>
    <row r="447" spans="1:6" ht="14.25" customHeight="1" x14ac:dyDescent="0.3">
      <c r="A447" t="str">
        <f t="shared" si="6"/>
        <v>2020-00-29 Пермь</v>
      </c>
      <c r="B447" s="12">
        <v>43980</v>
      </c>
      <c r="C447" s="7" t="s">
        <v>18</v>
      </c>
      <c r="D447" s="7">
        <v>17</v>
      </c>
      <c r="E447" s="7">
        <v>1296</v>
      </c>
      <c r="F447" s="7">
        <v>1153</v>
      </c>
    </row>
    <row r="448" spans="1:6" ht="14.25" customHeight="1" x14ac:dyDescent="0.3">
      <c r="A448" t="str">
        <f t="shared" si="6"/>
        <v>2020-00-29 Ростов-на-Дону</v>
      </c>
      <c r="B448" s="12">
        <v>43980</v>
      </c>
      <c r="C448" s="7" t="s">
        <v>19</v>
      </c>
      <c r="D448" s="7">
        <v>16</v>
      </c>
      <c r="E448" s="7">
        <v>981</v>
      </c>
      <c r="F448" s="7">
        <v>859</v>
      </c>
    </row>
    <row r="449" spans="1:6" ht="14.25" customHeight="1" x14ac:dyDescent="0.3">
      <c r="A449" t="str">
        <f t="shared" si="6"/>
        <v>2020-00-29 Самара</v>
      </c>
      <c r="B449" s="12">
        <v>43980</v>
      </c>
      <c r="C449" s="7" t="s">
        <v>9</v>
      </c>
      <c r="D449" s="7">
        <v>15</v>
      </c>
      <c r="E449" s="7">
        <v>400</v>
      </c>
      <c r="F449" s="7">
        <v>329</v>
      </c>
    </row>
    <row r="450" spans="1:6" ht="14.25" customHeight="1" x14ac:dyDescent="0.3">
      <c r="A450" t="str">
        <f t="shared" si="6"/>
        <v>2020-00-29 Санкт-Петербург Север</v>
      </c>
      <c r="B450" s="12">
        <v>43980</v>
      </c>
      <c r="C450" s="7" t="s">
        <v>15</v>
      </c>
      <c r="D450" s="7">
        <v>124</v>
      </c>
      <c r="E450" s="7">
        <v>25828</v>
      </c>
      <c r="F450" s="7">
        <v>23974</v>
      </c>
    </row>
    <row r="451" spans="1:6" ht="14.25" customHeight="1" x14ac:dyDescent="0.3">
      <c r="A451" t="str">
        <f t="shared" ref="A451:A505" si="7">TEXT(B451,"гггг-мм-дд")&amp;" "&amp;C451</f>
        <v>2020-00-29 Санкт-Петербург Юг</v>
      </c>
      <c r="B451" s="12">
        <v>43980</v>
      </c>
      <c r="C451" s="7" t="s">
        <v>14</v>
      </c>
      <c r="D451" s="7">
        <v>129</v>
      </c>
      <c r="E451" s="7">
        <v>22403</v>
      </c>
      <c r="F451" s="7">
        <v>20676</v>
      </c>
    </row>
    <row r="452" spans="1:6" ht="14.25" customHeight="1" x14ac:dyDescent="0.3">
      <c r="A452" t="str">
        <f t="shared" si="7"/>
        <v>2020-00-29 Тольятти</v>
      </c>
      <c r="B452" s="12">
        <v>43980</v>
      </c>
      <c r="C452" s="7" t="s">
        <v>12</v>
      </c>
      <c r="D452" s="7">
        <v>10</v>
      </c>
      <c r="E452" s="7">
        <v>873</v>
      </c>
      <c r="F452" s="7">
        <v>770</v>
      </c>
    </row>
    <row r="453" spans="1:6" ht="14.25" customHeight="1" x14ac:dyDescent="0.3">
      <c r="A453" t="str">
        <f t="shared" si="7"/>
        <v>2020-00-29 Тюмень</v>
      </c>
      <c r="B453" s="12">
        <v>43980</v>
      </c>
      <c r="C453" s="7" t="s">
        <v>24</v>
      </c>
      <c r="D453" s="7">
        <v>7</v>
      </c>
      <c r="E453" s="7">
        <v>491</v>
      </c>
      <c r="F453" s="7">
        <v>411</v>
      </c>
    </row>
    <row r="454" spans="1:6" ht="14.25" customHeight="1" x14ac:dyDescent="0.3">
      <c r="A454" t="str">
        <f t="shared" si="7"/>
        <v>2020-00-30 Волгоград</v>
      </c>
      <c r="B454" s="12">
        <v>43981</v>
      </c>
      <c r="C454" s="7" t="s">
        <v>16</v>
      </c>
      <c r="D454" s="7">
        <v>37</v>
      </c>
      <c r="E454" s="7">
        <v>6645</v>
      </c>
      <c r="F454" s="7">
        <v>6122</v>
      </c>
    </row>
    <row r="455" spans="1:6" ht="14.25" customHeight="1" x14ac:dyDescent="0.3">
      <c r="A455" t="str">
        <f t="shared" si="7"/>
        <v>2020-00-30 Екатеринбург</v>
      </c>
      <c r="B455" s="12">
        <v>43981</v>
      </c>
      <c r="C455" s="7" t="s">
        <v>11</v>
      </c>
      <c r="D455" s="7">
        <v>31</v>
      </c>
      <c r="E455" s="7">
        <v>6735</v>
      </c>
      <c r="F455" s="7">
        <v>6264</v>
      </c>
    </row>
    <row r="456" spans="1:6" ht="14.25" customHeight="1" x14ac:dyDescent="0.3">
      <c r="A456" t="str">
        <f t="shared" si="7"/>
        <v>2020-00-30 Казань</v>
      </c>
      <c r="B456" s="12">
        <v>43981</v>
      </c>
      <c r="C456" s="7" t="s">
        <v>17</v>
      </c>
      <c r="D456" s="7">
        <v>22</v>
      </c>
      <c r="E456" s="7">
        <v>2793</v>
      </c>
      <c r="F456" s="7">
        <v>2539</v>
      </c>
    </row>
    <row r="457" spans="1:6" ht="14.25" customHeight="1" x14ac:dyDescent="0.3">
      <c r="A457" t="str">
        <f t="shared" si="7"/>
        <v>2020-00-30 Кемерово</v>
      </c>
      <c r="B457" s="12">
        <v>43981</v>
      </c>
      <c r="C457" s="7" t="s">
        <v>10</v>
      </c>
      <c r="D457" s="7">
        <v>20</v>
      </c>
      <c r="E457" s="7">
        <v>2597</v>
      </c>
      <c r="F457" s="7">
        <v>2376</v>
      </c>
    </row>
    <row r="458" spans="1:6" ht="14.25" customHeight="1" x14ac:dyDescent="0.3">
      <c r="A458" t="str">
        <f t="shared" si="7"/>
        <v>2020-00-30 Краснодар</v>
      </c>
      <c r="B458" s="12">
        <v>43981</v>
      </c>
      <c r="C458" s="7" t="s">
        <v>20</v>
      </c>
      <c r="D458" s="7">
        <v>20</v>
      </c>
      <c r="E458" s="7">
        <v>2174</v>
      </c>
      <c r="F458" s="7">
        <v>1957</v>
      </c>
    </row>
    <row r="459" spans="1:6" ht="14.25" customHeight="1" x14ac:dyDescent="0.3">
      <c r="A459" t="str">
        <f t="shared" si="7"/>
        <v>2020-00-30 Москва Восток</v>
      </c>
      <c r="B459" s="12">
        <v>43981</v>
      </c>
      <c r="C459" s="7" t="s">
        <v>22</v>
      </c>
      <c r="D459" s="7">
        <v>54</v>
      </c>
      <c r="E459" s="7">
        <v>14590</v>
      </c>
      <c r="F459" s="7">
        <v>13551</v>
      </c>
    </row>
    <row r="460" spans="1:6" ht="14.25" customHeight="1" x14ac:dyDescent="0.3">
      <c r="A460" t="str">
        <f t="shared" si="7"/>
        <v>2020-00-30 Москва Запад</v>
      </c>
      <c r="B460" s="12">
        <v>43981</v>
      </c>
      <c r="C460" s="7" t="s">
        <v>21</v>
      </c>
      <c r="D460" s="7">
        <v>59</v>
      </c>
      <c r="E460" s="7">
        <v>15030</v>
      </c>
      <c r="F460" s="7">
        <v>13956</v>
      </c>
    </row>
    <row r="461" spans="1:6" ht="14.25" customHeight="1" x14ac:dyDescent="0.3">
      <c r="A461" t="str">
        <f t="shared" si="7"/>
        <v>2020-00-30 Нижний Новгород</v>
      </c>
      <c r="B461" s="12">
        <v>43981</v>
      </c>
      <c r="C461" s="7" t="s">
        <v>13</v>
      </c>
      <c r="D461" s="7">
        <v>20</v>
      </c>
      <c r="E461" s="7">
        <v>2451</v>
      </c>
      <c r="F461" s="7">
        <v>2178</v>
      </c>
    </row>
    <row r="462" spans="1:6" ht="14.25" customHeight="1" x14ac:dyDescent="0.3">
      <c r="A462" t="str">
        <f t="shared" si="7"/>
        <v>2020-00-30 Новосибирск</v>
      </c>
      <c r="B462" s="12">
        <v>43981</v>
      </c>
      <c r="C462" s="7" t="s">
        <v>23</v>
      </c>
      <c r="D462" s="7">
        <v>18</v>
      </c>
      <c r="E462" s="7">
        <v>1216</v>
      </c>
      <c r="F462" s="7">
        <v>1101</v>
      </c>
    </row>
    <row r="463" spans="1:6" ht="14.25" customHeight="1" x14ac:dyDescent="0.3">
      <c r="A463" t="str">
        <f t="shared" si="7"/>
        <v>2020-00-30 Пермь</v>
      </c>
      <c r="B463" s="12">
        <v>43981</v>
      </c>
      <c r="C463" s="7" t="s">
        <v>18</v>
      </c>
      <c r="D463" s="7">
        <v>17</v>
      </c>
      <c r="E463" s="7">
        <v>1697</v>
      </c>
      <c r="F463" s="7">
        <v>1499</v>
      </c>
    </row>
    <row r="464" spans="1:6" ht="14.25" customHeight="1" x14ac:dyDescent="0.3">
      <c r="A464" t="str">
        <f t="shared" si="7"/>
        <v>2020-00-30 Ростов-на-Дону</v>
      </c>
      <c r="B464" s="12">
        <v>43981</v>
      </c>
      <c r="C464" s="7" t="s">
        <v>19</v>
      </c>
      <c r="D464" s="7">
        <v>16</v>
      </c>
      <c r="E464" s="7">
        <v>1048</v>
      </c>
      <c r="F464" s="7">
        <v>918</v>
      </c>
    </row>
    <row r="465" spans="1:6" ht="14.25" customHeight="1" x14ac:dyDescent="0.3">
      <c r="A465" t="str">
        <f t="shared" si="7"/>
        <v>2020-00-30 Самара</v>
      </c>
      <c r="B465" s="12">
        <v>43981</v>
      </c>
      <c r="C465" s="7" t="s">
        <v>9</v>
      </c>
      <c r="D465" s="7">
        <v>15</v>
      </c>
      <c r="E465" s="7">
        <v>490</v>
      </c>
      <c r="F465" s="7">
        <v>409</v>
      </c>
    </row>
    <row r="466" spans="1:6" ht="14.25" customHeight="1" x14ac:dyDescent="0.3">
      <c r="A466" t="str">
        <f t="shared" si="7"/>
        <v>2020-00-30 Санкт-Петербург Север</v>
      </c>
      <c r="B466" s="12">
        <v>43981</v>
      </c>
      <c r="C466" s="7" t="s">
        <v>15</v>
      </c>
      <c r="D466" s="7">
        <v>124</v>
      </c>
      <c r="E466" s="7">
        <v>24325</v>
      </c>
      <c r="F466" s="7">
        <v>22469</v>
      </c>
    </row>
    <row r="467" spans="1:6" ht="14.25" customHeight="1" x14ac:dyDescent="0.3">
      <c r="A467" t="str">
        <f t="shared" si="7"/>
        <v>2020-00-30 Санкт-Петербург Юг</v>
      </c>
      <c r="B467" s="12">
        <v>43981</v>
      </c>
      <c r="C467" s="7" t="s">
        <v>14</v>
      </c>
      <c r="D467" s="7">
        <v>129</v>
      </c>
      <c r="E467" s="7">
        <v>20243</v>
      </c>
      <c r="F467" s="7">
        <v>18711</v>
      </c>
    </row>
    <row r="468" spans="1:6" ht="14.25" customHeight="1" x14ac:dyDescent="0.3">
      <c r="A468" t="str">
        <f t="shared" si="7"/>
        <v>2020-00-30 Тольятти</v>
      </c>
      <c r="B468" s="12">
        <v>43981</v>
      </c>
      <c r="C468" s="7" t="s">
        <v>12</v>
      </c>
      <c r="D468" s="7">
        <v>10</v>
      </c>
      <c r="E468" s="7">
        <v>865</v>
      </c>
      <c r="F468" s="7">
        <v>763</v>
      </c>
    </row>
    <row r="469" spans="1:6" ht="14.25" customHeight="1" x14ac:dyDescent="0.3">
      <c r="A469" t="str">
        <f t="shared" si="7"/>
        <v>2020-00-30 Тюмень</v>
      </c>
      <c r="B469" s="12">
        <v>43981</v>
      </c>
      <c r="C469" s="7" t="s">
        <v>24</v>
      </c>
      <c r="D469" s="7">
        <v>7</v>
      </c>
      <c r="E469" s="7">
        <v>532</v>
      </c>
      <c r="F469" s="7">
        <v>449</v>
      </c>
    </row>
    <row r="470" spans="1:6" ht="14.25" customHeight="1" x14ac:dyDescent="0.3">
      <c r="A470" t="str">
        <f t="shared" si="7"/>
        <v>2020-00-31 Волгоград</v>
      </c>
      <c r="B470" s="12">
        <v>43982</v>
      </c>
      <c r="C470" s="7" t="s">
        <v>16</v>
      </c>
      <c r="D470" s="7">
        <v>37</v>
      </c>
      <c r="E470" s="7">
        <v>5215</v>
      </c>
      <c r="F470" s="7">
        <v>4848</v>
      </c>
    </row>
    <row r="471" spans="1:6" ht="14.25" customHeight="1" x14ac:dyDescent="0.3">
      <c r="A471" t="str">
        <f t="shared" si="7"/>
        <v>2020-00-31 Екатеринбург</v>
      </c>
      <c r="B471" s="12">
        <v>43982</v>
      </c>
      <c r="C471" s="7" t="s">
        <v>11</v>
      </c>
      <c r="D471" s="7">
        <v>31</v>
      </c>
      <c r="E471" s="7">
        <v>5760</v>
      </c>
      <c r="F471" s="7">
        <v>5367</v>
      </c>
    </row>
    <row r="472" spans="1:6" ht="14.25" customHeight="1" x14ac:dyDescent="0.3">
      <c r="A472" t="str">
        <f t="shared" si="7"/>
        <v>2020-00-31 Казань</v>
      </c>
      <c r="B472" s="12">
        <v>43982</v>
      </c>
      <c r="C472" s="7" t="s">
        <v>17</v>
      </c>
      <c r="D472" s="7">
        <v>23</v>
      </c>
      <c r="E472" s="7">
        <v>2522</v>
      </c>
      <c r="F472" s="7">
        <v>2295</v>
      </c>
    </row>
    <row r="473" spans="1:6" ht="14.25" customHeight="1" x14ac:dyDescent="0.3">
      <c r="A473" t="str">
        <f t="shared" si="7"/>
        <v>2020-00-31 Кемерово</v>
      </c>
      <c r="B473" s="12">
        <v>43982</v>
      </c>
      <c r="C473" s="7" t="s">
        <v>10</v>
      </c>
      <c r="D473" s="7">
        <v>21</v>
      </c>
      <c r="E473" s="7">
        <v>2271</v>
      </c>
      <c r="F473" s="7">
        <v>2085</v>
      </c>
    </row>
    <row r="474" spans="1:6" ht="14.25" customHeight="1" x14ac:dyDescent="0.3">
      <c r="A474" t="str">
        <f t="shared" si="7"/>
        <v>2020-00-31 Краснодар</v>
      </c>
      <c r="B474" s="12">
        <v>43982</v>
      </c>
      <c r="C474" s="7" t="s">
        <v>20</v>
      </c>
      <c r="D474" s="7">
        <v>21</v>
      </c>
      <c r="E474" s="7">
        <v>2056</v>
      </c>
      <c r="F474" s="7">
        <v>1879</v>
      </c>
    </row>
    <row r="475" spans="1:6" ht="14.25" customHeight="1" x14ac:dyDescent="0.3">
      <c r="A475" t="str">
        <f t="shared" si="7"/>
        <v>2020-00-31 Москва Восток</v>
      </c>
      <c r="B475" s="12">
        <v>43982</v>
      </c>
      <c r="C475" s="7" t="s">
        <v>22</v>
      </c>
      <c r="D475" s="7">
        <v>54</v>
      </c>
      <c r="E475" s="7">
        <v>13106</v>
      </c>
      <c r="F475" s="7">
        <v>12164</v>
      </c>
    </row>
    <row r="476" spans="1:6" ht="14.25" customHeight="1" x14ac:dyDescent="0.3">
      <c r="A476" t="str">
        <f t="shared" si="7"/>
        <v>2020-00-31 Москва Запад</v>
      </c>
      <c r="B476" s="12">
        <v>43982</v>
      </c>
      <c r="C476" s="7" t="s">
        <v>21</v>
      </c>
      <c r="D476" s="7">
        <v>59</v>
      </c>
      <c r="E476" s="7">
        <v>13684</v>
      </c>
      <c r="F476" s="7">
        <v>12690</v>
      </c>
    </row>
    <row r="477" spans="1:6" ht="14.25" customHeight="1" x14ac:dyDescent="0.3">
      <c r="A477" t="str">
        <f t="shared" si="7"/>
        <v>2020-00-31 Нижний Новгород</v>
      </c>
      <c r="B477" s="12">
        <v>43982</v>
      </c>
      <c r="C477" s="7" t="s">
        <v>13</v>
      </c>
      <c r="D477" s="7">
        <v>20</v>
      </c>
      <c r="E477" s="7">
        <v>2060</v>
      </c>
      <c r="F477" s="7">
        <v>1826</v>
      </c>
    </row>
    <row r="478" spans="1:6" ht="14.25" customHeight="1" x14ac:dyDescent="0.3">
      <c r="A478" t="str">
        <f t="shared" si="7"/>
        <v>2020-00-31 Новосибирск</v>
      </c>
      <c r="B478" s="12">
        <v>43982</v>
      </c>
      <c r="C478" s="7" t="s">
        <v>23</v>
      </c>
      <c r="D478" s="7">
        <v>18</v>
      </c>
      <c r="E478" s="7">
        <v>1029</v>
      </c>
      <c r="F478" s="7">
        <v>925</v>
      </c>
    </row>
    <row r="479" spans="1:6" ht="14.25" customHeight="1" x14ac:dyDescent="0.3">
      <c r="A479" t="str">
        <f t="shared" si="7"/>
        <v>2020-00-31 Пермь</v>
      </c>
      <c r="B479" s="12">
        <v>43982</v>
      </c>
      <c r="C479" s="7" t="s">
        <v>18</v>
      </c>
      <c r="D479" s="7">
        <v>17</v>
      </c>
      <c r="E479" s="7">
        <v>1186</v>
      </c>
      <c r="F479" s="7">
        <v>1054</v>
      </c>
    </row>
    <row r="480" spans="1:6" ht="14.25" customHeight="1" x14ac:dyDescent="0.3">
      <c r="A480" t="str">
        <f t="shared" si="7"/>
        <v>2020-00-31 Ростов-на-Дону</v>
      </c>
      <c r="B480" s="12">
        <v>43982</v>
      </c>
      <c r="C480" s="7" t="s">
        <v>19</v>
      </c>
      <c r="D480" s="7">
        <v>16</v>
      </c>
      <c r="E480" s="7">
        <v>917</v>
      </c>
      <c r="F480" s="7">
        <v>802</v>
      </c>
    </row>
    <row r="481" spans="1:6" ht="14.25" customHeight="1" x14ac:dyDescent="0.3">
      <c r="A481" t="str">
        <f t="shared" si="7"/>
        <v>2020-00-31 Самара</v>
      </c>
      <c r="B481" s="12">
        <v>43982</v>
      </c>
      <c r="C481" s="7" t="s">
        <v>9</v>
      </c>
      <c r="D481" s="7">
        <v>15</v>
      </c>
      <c r="E481" s="7">
        <v>441</v>
      </c>
      <c r="F481" s="7">
        <v>368</v>
      </c>
    </row>
    <row r="482" spans="1:6" ht="14.25" customHeight="1" x14ac:dyDescent="0.3">
      <c r="A482" t="str">
        <f t="shared" si="7"/>
        <v>2020-00-31 Санкт-Петербург Север</v>
      </c>
      <c r="B482" s="12">
        <v>43982</v>
      </c>
      <c r="C482" s="7" t="s">
        <v>15</v>
      </c>
      <c r="D482" s="7">
        <v>124</v>
      </c>
      <c r="E482" s="7">
        <v>21392</v>
      </c>
      <c r="F482" s="7">
        <v>19869</v>
      </c>
    </row>
    <row r="483" spans="1:6" ht="14.25" customHeight="1" x14ac:dyDescent="0.3">
      <c r="A483" t="str">
        <f t="shared" si="7"/>
        <v>2020-00-31 Санкт-Петербург Юг</v>
      </c>
      <c r="B483" s="12">
        <v>43982</v>
      </c>
      <c r="C483" s="7" t="s">
        <v>14</v>
      </c>
      <c r="D483" s="7">
        <v>129</v>
      </c>
      <c r="E483" s="7">
        <v>17235</v>
      </c>
      <c r="F483" s="7">
        <v>16052</v>
      </c>
    </row>
    <row r="484" spans="1:6" ht="14.25" customHeight="1" x14ac:dyDescent="0.3">
      <c r="A484" t="str">
        <f t="shared" si="7"/>
        <v>2020-00-31 Тольятти</v>
      </c>
      <c r="B484" s="12">
        <v>43982</v>
      </c>
      <c r="C484" s="7" t="s">
        <v>12</v>
      </c>
      <c r="D484" s="7">
        <v>10</v>
      </c>
      <c r="E484" s="7">
        <v>749</v>
      </c>
      <c r="F484" s="7">
        <v>655</v>
      </c>
    </row>
    <row r="485" spans="1:6" ht="14.25" customHeight="1" x14ac:dyDescent="0.3">
      <c r="A485" t="str">
        <f t="shared" si="7"/>
        <v>2020-00-31 Томск</v>
      </c>
      <c r="B485" s="12">
        <v>43982</v>
      </c>
      <c r="C485" s="7" t="s">
        <v>25</v>
      </c>
      <c r="D485" s="7">
        <v>9</v>
      </c>
      <c r="E485" s="7">
        <v>345</v>
      </c>
      <c r="F485" s="7">
        <v>255</v>
      </c>
    </row>
    <row r="486" spans="1:6" ht="14.25" customHeight="1" x14ac:dyDescent="0.3">
      <c r="A486" t="str">
        <f t="shared" si="7"/>
        <v>2020-00-31 Тюмень</v>
      </c>
      <c r="B486" s="12">
        <v>43982</v>
      </c>
      <c r="C486" s="7" t="s">
        <v>24</v>
      </c>
      <c r="D486" s="7">
        <v>7</v>
      </c>
      <c r="E486" s="7">
        <v>530</v>
      </c>
      <c r="F486" s="7">
        <v>447</v>
      </c>
    </row>
    <row r="487" spans="1:6" ht="14.25" customHeight="1" x14ac:dyDescent="0.3">
      <c r="A487" t="str">
        <f t="shared" si="7"/>
        <v>2020-00-31 Уфа</v>
      </c>
      <c r="B487" s="12">
        <v>43982</v>
      </c>
      <c r="C487" s="7" t="s">
        <v>26</v>
      </c>
      <c r="D487" s="7">
        <v>6</v>
      </c>
      <c r="E487" s="7">
        <v>261</v>
      </c>
      <c r="F487" s="7">
        <v>188</v>
      </c>
    </row>
    <row r="488" spans="1:6" ht="14.25" customHeight="1" x14ac:dyDescent="0.3">
      <c r="A488" t="str">
        <f t="shared" si="7"/>
        <v>2020-00-01 Волгоград</v>
      </c>
      <c r="B488" s="12">
        <v>43983</v>
      </c>
      <c r="C488" s="7" t="s">
        <v>16</v>
      </c>
      <c r="D488" s="7">
        <v>37</v>
      </c>
      <c r="E488" s="7">
        <v>4722</v>
      </c>
      <c r="F488" s="7">
        <v>4352</v>
      </c>
    </row>
    <row r="489" spans="1:6" ht="14.25" customHeight="1" x14ac:dyDescent="0.3">
      <c r="A489" t="str">
        <f t="shared" si="7"/>
        <v>2020-00-01 Екатеринбург</v>
      </c>
      <c r="B489" s="12">
        <v>43983</v>
      </c>
      <c r="C489" s="7" t="s">
        <v>11</v>
      </c>
      <c r="D489" s="7">
        <v>31</v>
      </c>
      <c r="E489" s="7">
        <v>5468</v>
      </c>
      <c r="F489" s="7">
        <v>5081</v>
      </c>
    </row>
    <row r="490" spans="1:6" ht="14.25" customHeight="1" x14ac:dyDescent="0.3">
      <c r="A490" t="str">
        <f t="shared" si="7"/>
        <v>2020-00-01 Казань</v>
      </c>
      <c r="B490" s="12">
        <v>43983</v>
      </c>
      <c r="C490" s="7" t="s">
        <v>17</v>
      </c>
      <c r="D490" s="7">
        <v>23</v>
      </c>
      <c r="E490" s="7">
        <v>2531</v>
      </c>
      <c r="F490" s="7">
        <v>2296</v>
      </c>
    </row>
    <row r="491" spans="1:6" ht="14.25" customHeight="1" x14ac:dyDescent="0.3">
      <c r="A491" t="str">
        <f t="shared" si="7"/>
        <v>2020-00-01 Кемерово</v>
      </c>
      <c r="B491" s="12">
        <v>43983</v>
      </c>
      <c r="C491" s="7" t="s">
        <v>10</v>
      </c>
      <c r="D491" s="7">
        <v>21</v>
      </c>
      <c r="E491" s="7">
        <v>2025</v>
      </c>
      <c r="F491" s="7">
        <v>1849</v>
      </c>
    </row>
    <row r="492" spans="1:6" ht="14.25" customHeight="1" x14ac:dyDescent="0.3">
      <c r="A492" t="str">
        <f t="shared" si="7"/>
        <v>2020-00-01 Краснодар</v>
      </c>
      <c r="B492" s="12">
        <v>43983</v>
      </c>
      <c r="C492" s="7" t="s">
        <v>20</v>
      </c>
      <c r="D492" s="7">
        <v>21</v>
      </c>
      <c r="E492" s="7">
        <v>1879</v>
      </c>
      <c r="F492" s="7">
        <v>1720</v>
      </c>
    </row>
    <row r="493" spans="1:6" ht="14.25" customHeight="1" x14ac:dyDescent="0.3">
      <c r="A493" t="str">
        <f t="shared" si="7"/>
        <v>2020-00-01 Москва Восток</v>
      </c>
      <c r="B493" s="12">
        <v>43983</v>
      </c>
      <c r="C493" s="7" t="s">
        <v>22</v>
      </c>
      <c r="D493" s="7">
        <v>54</v>
      </c>
      <c r="E493" s="7">
        <v>11864</v>
      </c>
      <c r="F493" s="7">
        <v>11071</v>
      </c>
    </row>
    <row r="494" spans="1:6" ht="14.25" customHeight="1" x14ac:dyDescent="0.3">
      <c r="A494" t="str">
        <f t="shared" si="7"/>
        <v>2020-00-01 Москва Запад</v>
      </c>
      <c r="B494" s="12">
        <v>43983</v>
      </c>
      <c r="C494" s="7" t="s">
        <v>21</v>
      </c>
      <c r="D494" s="7">
        <v>59</v>
      </c>
      <c r="E494" s="7">
        <v>12299</v>
      </c>
      <c r="F494" s="7">
        <v>11448</v>
      </c>
    </row>
    <row r="495" spans="1:6" ht="14.25" customHeight="1" x14ac:dyDescent="0.3">
      <c r="A495" t="str">
        <f t="shared" si="7"/>
        <v>2020-00-01 Нижний Новгород</v>
      </c>
      <c r="B495" s="12">
        <v>43983</v>
      </c>
      <c r="C495" s="7" t="s">
        <v>13</v>
      </c>
      <c r="D495" s="7">
        <v>20</v>
      </c>
      <c r="E495" s="7">
        <v>2136</v>
      </c>
      <c r="F495" s="7">
        <v>1899</v>
      </c>
    </row>
    <row r="496" spans="1:6" ht="14.25" customHeight="1" x14ac:dyDescent="0.3">
      <c r="A496" t="str">
        <f t="shared" si="7"/>
        <v>2020-00-01 Новосибирск</v>
      </c>
      <c r="B496" s="12">
        <v>43983</v>
      </c>
      <c r="C496" s="7" t="s">
        <v>23</v>
      </c>
      <c r="D496" s="7">
        <v>18</v>
      </c>
      <c r="E496" s="7">
        <v>923</v>
      </c>
      <c r="F496" s="7">
        <v>824</v>
      </c>
    </row>
    <row r="497" spans="1:6" ht="14.25" customHeight="1" x14ac:dyDescent="0.3">
      <c r="A497" t="str">
        <f t="shared" si="7"/>
        <v>2020-00-01 Пермь</v>
      </c>
      <c r="B497" s="12">
        <v>43983</v>
      </c>
      <c r="C497" s="7" t="s">
        <v>18</v>
      </c>
      <c r="D497" s="7">
        <v>17</v>
      </c>
      <c r="E497" s="7">
        <v>1185</v>
      </c>
      <c r="F497" s="7">
        <v>1042</v>
      </c>
    </row>
    <row r="498" spans="1:6" ht="14.25" customHeight="1" x14ac:dyDescent="0.3">
      <c r="A498" t="str">
        <f t="shared" si="7"/>
        <v>2020-00-01 Ростов-на-Дону</v>
      </c>
      <c r="B498" s="12">
        <v>43983</v>
      </c>
      <c r="C498" s="7" t="s">
        <v>19</v>
      </c>
      <c r="D498" s="7">
        <v>16</v>
      </c>
      <c r="E498" s="7">
        <v>1019</v>
      </c>
      <c r="F498" s="7">
        <v>895</v>
      </c>
    </row>
    <row r="499" spans="1:6" ht="14.25" customHeight="1" x14ac:dyDescent="0.3">
      <c r="A499" t="str">
        <f t="shared" si="7"/>
        <v>2020-00-01 Самара</v>
      </c>
      <c r="B499" s="12">
        <v>43983</v>
      </c>
      <c r="C499" s="7" t="s">
        <v>9</v>
      </c>
      <c r="D499" s="7">
        <v>15</v>
      </c>
      <c r="E499" s="7">
        <v>453</v>
      </c>
      <c r="F499" s="7">
        <v>370</v>
      </c>
    </row>
    <row r="500" spans="1:6" ht="14.25" customHeight="1" x14ac:dyDescent="0.3">
      <c r="A500" t="str">
        <f t="shared" si="7"/>
        <v>2020-00-01 Санкт-Петербург Север</v>
      </c>
      <c r="B500" s="12">
        <v>43983</v>
      </c>
      <c r="C500" s="7" t="s">
        <v>15</v>
      </c>
      <c r="D500" s="7">
        <v>123</v>
      </c>
      <c r="E500" s="7">
        <v>20325</v>
      </c>
      <c r="F500" s="7">
        <v>18935</v>
      </c>
    </row>
    <row r="501" spans="1:6" ht="14.25" customHeight="1" x14ac:dyDescent="0.3">
      <c r="A501" t="str">
        <f t="shared" si="7"/>
        <v>2020-00-01 Санкт-Петербург Юг</v>
      </c>
      <c r="B501" s="12">
        <v>43983</v>
      </c>
      <c r="C501" s="7" t="s">
        <v>14</v>
      </c>
      <c r="D501" s="7">
        <v>128</v>
      </c>
      <c r="E501" s="7">
        <v>16285</v>
      </c>
      <c r="F501" s="7">
        <v>15130</v>
      </c>
    </row>
    <row r="502" spans="1:6" ht="14.25" customHeight="1" x14ac:dyDescent="0.3">
      <c r="A502" t="str">
        <f t="shared" si="7"/>
        <v>2020-00-01 Тольятти</v>
      </c>
      <c r="B502" s="12">
        <v>43983</v>
      </c>
      <c r="C502" s="7" t="s">
        <v>12</v>
      </c>
      <c r="D502" s="7">
        <v>10</v>
      </c>
      <c r="E502" s="7">
        <v>719</v>
      </c>
      <c r="F502" s="7">
        <v>627</v>
      </c>
    </row>
    <row r="503" spans="1:6" ht="14.25" customHeight="1" x14ac:dyDescent="0.3">
      <c r="A503" t="str">
        <f t="shared" si="7"/>
        <v>2020-00-01 Томск</v>
      </c>
      <c r="B503" s="12">
        <v>43983</v>
      </c>
      <c r="C503" s="7" t="s">
        <v>25</v>
      </c>
      <c r="D503" s="7">
        <v>9</v>
      </c>
      <c r="E503" s="7">
        <v>294</v>
      </c>
      <c r="F503" s="7">
        <v>224</v>
      </c>
    </row>
    <row r="504" spans="1:6" ht="14.25" customHeight="1" x14ac:dyDescent="0.3">
      <c r="A504" t="str">
        <f t="shared" si="7"/>
        <v>2020-00-01 Тюмень</v>
      </c>
      <c r="B504" s="12">
        <v>43983</v>
      </c>
      <c r="C504" s="7" t="s">
        <v>24</v>
      </c>
      <c r="D504" s="7">
        <v>7</v>
      </c>
      <c r="E504" s="7">
        <v>500</v>
      </c>
      <c r="F504" s="7">
        <v>418</v>
      </c>
    </row>
    <row r="505" spans="1:6" ht="14.25" customHeight="1" x14ac:dyDescent="0.3">
      <c r="A505" t="str">
        <f t="shared" si="7"/>
        <v>2020-00-01 Уфа</v>
      </c>
      <c r="B505" s="12">
        <v>43983</v>
      </c>
      <c r="C505" s="7" t="s">
        <v>26</v>
      </c>
      <c r="D505" s="7">
        <v>6</v>
      </c>
      <c r="E505" s="7">
        <v>237</v>
      </c>
      <c r="F505" s="7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</vt:lpstr>
      <vt:lpstr>топ3</vt:lpstr>
      <vt:lpstr>Лист5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2025-08-04T11:31:16Z</dcterms:modified>
</cp:coreProperties>
</file>